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05acf91307fec04/Desktop/Lab/Project2/"/>
    </mc:Choice>
  </mc:AlternateContent>
  <xr:revisionPtr revIDLastSave="73" documentId="8_{A9AFCC2D-B4DC-4544-A6DC-B892D4E1B50A}" xr6:coauthVersionLast="45" xr6:coauthVersionMax="45" xr10:uidLastSave="{F799E94E-0B2E-48BF-A70D-232F278D1082}"/>
  <bookViews>
    <workbookView xWindow="-108" yWindow="-108" windowWidth="23256" windowHeight="12576" activeTab="1" xr2:uid="{00000000-000D-0000-FFFF-FFFF00000000}"/>
  </bookViews>
  <sheets>
    <sheet name="orig" sheetId="1" r:id="rId1"/>
    <sheet name="tempvar" sheetId="2" r:id="rId2"/>
    <sheet name="rad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L3" i="3"/>
  <c r="O3" i="3" s="1"/>
  <c r="L4" i="3"/>
  <c r="O4" i="3" s="1"/>
  <c r="L5" i="3"/>
  <c r="O5" i="3" s="1"/>
  <c r="L6" i="3"/>
  <c r="O6" i="3" s="1"/>
  <c r="L7" i="3"/>
  <c r="O7" i="3" s="1"/>
  <c r="L8" i="3"/>
  <c r="O8" i="3" s="1"/>
  <c r="L9" i="3"/>
  <c r="O9" i="3" s="1"/>
  <c r="L10" i="3"/>
  <c r="O10" i="3" s="1"/>
  <c r="L11" i="3"/>
  <c r="O11" i="3" s="1"/>
  <c r="L12" i="3"/>
  <c r="O12" i="3" s="1"/>
  <c r="L13" i="3"/>
  <c r="O13" i="3" s="1"/>
  <c r="L14" i="3"/>
  <c r="O14" i="3" s="1"/>
  <c r="L15" i="3"/>
  <c r="O15" i="3" s="1"/>
  <c r="L16" i="3"/>
  <c r="O16" i="3" s="1"/>
  <c r="L17" i="3"/>
  <c r="O17" i="3" s="1"/>
  <c r="L18" i="3"/>
  <c r="O18" i="3" s="1"/>
  <c r="L19" i="3"/>
  <c r="O19" i="3" s="1"/>
  <c r="L20" i="3"/>
  <c r="O20" i="3" s="1"/>
  <c r="L21" i="3"/>
  <c r="O21" i="3" s="1"/>
  <c r="L22" i="3"/>
  <c r="O22" i="3" s="1"/>
  <c r="L23" i="3"/>
  <c r="O23" i="3" s="1"/>
  <c r="L24" i="3"/>
  <c r="O24" i="3" s="1"/>
  <c r="L25" i="3"/>
  <c r="O25" i="3" s="1"/>
  <c r="L26" i="3"/>
  <c r="O26" i="3" s="1"/>
  <c r="L27" i="3"/>
  <c r="O27" i="3" s="1"/>
  <c r="L28" i="3"/>
  <c r="O28" i="3" s="1"/>
  <c r="L29" i="3"/>
  <c r="O29" i="3" s="1"/>
  <c r="L30" i="3"/>
  <c r="O30" i="3" s="1"/>
  <c r="L31" i="3"/>
  <c r="O31" i="3" s="1"/>
  <c r="L32" i="3"/>
  <c r="O32" i="3" s="1"/>
  <c r="L33" i="3"/>
  <c r="O33" i="3" s="1"/>
  <c r="L34" i="3"/>
  <c r="O34" i="3" s="1"/>
  <c r="L35" i="3"/>
  <c r="O35" i="3" s="1"/>
  <c r="L36" i="3"/>
  <c r="O36" i="3" s="1"/>
  <c r="L37" i="3"/>
  <c r="O37" i="3" s="1"/>
  <c r="L38" i="3"/>
  <c r="O38" i="3" s="1"/>
  <c r="L39" i="3"/>
  <c r="O39" i="3" s="1"/>
  <c r="L40" i="3"/>
  <c r="O40" i="3" s="1"/>
  <c r="L41" i="3"/>
  <c r="O41" i="3" s="1"/>
  <c r="L42" i="3"/>
  <c r="O42" i="3" s="1"/>
  <c r="L43" i="3"/>
  <c r="O43" i="3" s="1"/>
  <c r="L44" i="3"/>
  <c r="O44" i="3" s="1"/>
  <c r="L45" i="3"/>
  <c r="O45" i="3" s="1"/>
  <c r="L46" i="3"/>
  <c r="O46" i="3" s="1"/>
  <c r="L47" i="3"/>
  <c r="O47" i="3" s="1"/>
  <c r="L48" i="3"/>
  <c r="O48" i="3" s="1"/>
  <c r="L49" i="3"/>
  <c r="O49" i="3" s="1"/>
  <c r="L50" i="3"/>
  <c r="O50" i="3" s="1"/>
  <c r="L51" i="3"/>
  <c r="O51" i="3" s="1"/>
  <c r="L52" i="3"/>
  <c r="O52" i="3" s="1"/>
  <c r="L53" i="3"/>
  <c r="O53" i="3" s="1"/>
  <c r="L54" i="3"/>
  <c r="O54" i="3" s="1"/>
  <c r="L55" i="3"/>
  <c r="O55" i="3" s="1"/>
  <c r="L56" i="3"/>
  <c r="O56" i="3" s="1"/>
  <c r="L57" i="3"/>
  <c r="O57" i="3" s="1"/>
  <c r="L58" i="3"/>
  <c r="O58" i="3" s="1"/>
  <c r="L59" i="3"/>
  <c r="O59" i="3" s="1"/>
  <c r="L60" i="3"/>
  <c r="O60" i="3" s="1"/>
  <c r="L61" i="3"/>
  <c r="O61" i="3" s="1"/>
  <c r="L62" i="3"/>
  <c r="O62" i="3" s="1"/>
  <c r="L63" i="3"/>
  <c r="O63" i="3" s="1"/>
  <c r="L64" i="3"/>
  <c r="O64" i="3" s="1"/>
  <c r="L65" i="3"/>
  <c r="O65" i="3" s="1"/>
  <c r="L66" i="3"/>
  <c r="O66" i="3" s="1"/>
  <c r="L67" i="3"/>
  <c r="O67" i="3" s="1"/>
  <c r="L68" i="3"/>
  <c r="O68" i="3" s="1"/>
  <c r="L69" i="3"/>
  <c r="O69" i="3" s="1"/>
  <c r="L70" i="3"/>
  <c r="O70" i="3" s="1"/>
  <c r="L71" i="3"/>
  <c r="O71" i="3" s="1"/>
  <c r="L72" i="3"/>
  <c r="O72" i="3" s="1"/>
  <c r="L73" i="3"/>
  <c r="O73" i="3" s="1"/>
  <c r="L74" i="3"/>
  <c r="O74" i="3" s="1"/>
  <c r="L75" i="3"/>
  <c r="O75" i="3" s="1"/>
  <c r="L76" i="3"/>
  <c r="O76" i="3" s="1"/>
  <c r="L77" i="3"/>
  <c r="O77" i="3" s="1"/>
  <c r="L78" i="3"/>
  <c r="O78" i="3" s="1"/>
  <c r="L79" i="3"/>
  <c r="O79" i="3" s="1"/>
  <c r="L80" i="3"/>
  <c r="O80" i="3" s="1"/>
  <c r="L81" i="3"/>
  <c r="O81" i="3" s="1"/>
  <c r="L82" i="3"/>
  <c r="O82" i="3" s="1"/>
  <c r="L83" i="3"/>
  <c r="O83" i="3" s="1"/>
  <c r="L84" i="3"/>
  <c r="O84" i="3" s="1"/>
  <c r="L85" i="3"/>
  <c r="O85" i="3" s="1"/>
  <c r="L86" i="3"/>
  <c r="O86" i="3" s="1"/>
  <c r="L87" i="3"/>
  <c r="O87" i="3" s="1"/>
  <c r="L88" i="3"/>
  <c r="O88" i="3" s="1"/>
  <c r="L89" i="3"/>
  <c r="O89" i="3" s="1"/>
  <c r="L90" i="3"/>
  <c r="O90" i="3" s="1"/>
  <c r="L91" i="3"/>
  <c r="O91" i="3" s="1"/>
  <c r="L92" i="3"/>
  <c r="O92" i="3" s="1"/>
  <c r="L93" i="3"/>
  <c r="O93" i="3" s="1"/>
  <c r="L94" i="3"/>
  <c r="O94" i="3" s="1"/>
  <c r="L95" i="3"/>
  <c r="O95" i="3" s="1"/>
  <c r="L96" i="3"/>
  <c r="O96" i="3" s="1"/>
  <c r="L97" i="3"/>
  <c r="O97" i="3" s="1"/>
  <c r="L98" i="3"/>
  <c r="O98" i="3" s="1"/>
  <c r="L99" i="3"/>
  <c r="O99" i="3" s="1"/>
  <c r="L100" i="3"/>
  <c r="O100" i="3" s="1"/>
  <c r="L101" i="3"/>
  <c r="O101" i="3" s="1"/>
  <c r="L102" i="3"/>
  <c r="O102" i="3" s="1"/>
  <c r="L103" i="3"/>
  <c r="O103" i="3" s="1"/>
  <c r="L104" i="3"/>
  <c r="O104" i="3" s="1"/>
  <c r="L105" i="3"/>
  <c r="O105" i="3" s="1"/>
  <c r="L106" i="3"/>
  <c r="O106" i="3" s="1"/>
  <c r="L107" i="3"/>
  <c r="O107" i="3" s="1"/>
  <c r="L108" i="3"/>
  <c r="O108" i="3" s="1"/>
  <c r="L109" i="3"/>
  <c r="O109" i="3" s="1"/>
  <c r="L110" i="3"/>
  <c r="O110" i="3" s="1"/>
  <c r="L111" i="3"/>
  <c r="O111" i="3" s="1"/>
  <c r="L112" i="3"/>
  <c r="O112" i="3" s="1"/>
  <c r="L113" i="3"/>
  <c r="O113" i="3" s="1"/>
  <c r="L114" i="3"/>
  <c r="O114" i="3" s="1"/>
  <c r="L115" i="3"/>
  <c r="O115" i="3" s="1"/>
  <c r="L116" i="3"/>
  <c r="O116" i="3" s="1"/>
  <c r="L117" i="3"/>
  <c r="O117" i="3" s="1"/>
  <c r="L118" i="3"/>
  <c r="O118" i="3" s="1"/>
  <c r="L119" i="3"/>
  <c r="O119" i="3" s="1"/>
  <c r="L120" i="3"/>
  <c r="O120" i="3" s="1"/>
  <c r="L121" i="3"/>
  <c r="O121" i="3" s="1"/>
  <c r="L122" i="3"/>
  <c r="O122" i="3" s="1"/>
  <c r="L123" i="3"/>
  <c r="O123" i="3" s="1"/>
  <c r="L124" i="3"/>
  <c r="O124" i="3" s="1"/>
  <c r="L125" i="3"/>
  <c r="O125" i="3" s="1"/>
  <c r="L126" i="3"/>
  <c r="O126" i="3" s="1"/>
  <c r="L127" i="3"/>
  <c r="O127" i="3" s="1"/>
  <c r="L128" i="3"/>
  <c r="O128" i="3" s="1"/>
  <c r="L129" i="3"/>
  <c r="O129" i="3" s="1"/>
  <c r="L130" i="3"/>
  <c r="O130" i="3" s="1"/>
  <c r="L131" i="3"/>
  <c r="O131" i="3" s="1"/>
  <c r="L132" i="3"/>
  <c r="O132" i="3" s="1"/>
  <c r="L133" i="3"/>
  <c r="O133" i="3" s="1"/>
  <c r="L134" i="3"/>
  <c r="O134" i="3" s="1"/>
  <c r="L135" i="3"/>
  <c r="O135" i="3" s="1"/>
  <c r="L136" i="3"/>
  <c r="O136" i="3" s="1"/>
  <c r="L137" i="3"/>
  <c r="O137" i="3" s="1"/>
  <c r="L138" i="3"/>
  <c r="O138" i="3" s="1"/>
  <c r="L139" i="3"/>
  <c r="O139" i="3" s="1"/>
  <c r="L140" i="3"/>
  <c r="O140" i="3" s="1"/>
  <c r="L141" i="3"/>
  <c r="O141" i="3" s="1"/>
  <c r="L142" i="3"/>
  <c r="O142" i="3" s="1"/>
  <c r="L143" i="3"/>
  <c r="O143" i="3" s="1"/>
  <c r="L144" i="3"/>
  <c r="O144" i="3" s="1"/>
  <c r="L145" i="3"/>
  <c r="O145" i="3" s="1"/>
  <c r="L146" i="3"/>
  <c r="O146" i="3" s="1"/>
  <c r="L147" i="3"/>
  <c r="O147" i="3" s="1"/>
  <c r="L148" i="3"/>
  <c r="O148" i="3" s="1"/>
  <c r="L149" i="3"/>
  <c r="O149" i="3" s="1"/>
  <c r="L150" i="3"/>
  <c r="O150" i="3" s="1"/>
  <c r="L151" i="3"/>
  <c r="O151" i="3" s="1"/>
  <c r="L152" i="3"/>
  <c r="O152" i="3" s="1"/>
  <c r="L153" i="3"/>
  <c r="O153" i="3" s="1"/>
  <c r="L154" i="3"/>
  <c r="O154" i="3" s="1"/>
  <c r="L155" i="3"/>
  <c r="O155" i="3" s="1"/>
  <c r="L156" i="3"/>
  <c r="O156" i="3" s="1"/>
  <c r="L157" i="3"/>
  <c r="O157" i="3" s="1"/>
  <c r="L158" i="3"/>
  <c r="O158" i="3" s="1"/>
  <c r="L159" i="3"/>
  <c r="O159" i="3" s="1"/>
  <c r="L160" i="3"/>
  <c r="O160" i="3" s="1"/>
  <c r="L161" i="3"/>
  <c r="O161" i="3" s="1"/>
  <c r="L162" i="3"/>
  <c r="O162" i="3" s="1"/>
  <c r="L163" i="3"/>
  <c r="O163" i="3" s="1"/>
  <c r="L164" i="3"/>
  <c r="O164" i="3" s="1"/>
  <c r="L165" i="3"/>
  <c r="O165" i="3" s="1"/>
  <c r="L166" i="3"/>
  <c r="O166" i="3" s="1"/>
  <c r="L167" i="3"/>
  <c r="O167" i="3" s="1"/>
  <c r="L168" i="3"/>
  <c r="O168" i="3" s="1"/>
  <c r="L169" i="3"/>
  <c r="O169" i="3" s="1"/>
  <c r="L170" i="3"/>
  <c r="O170" i="3" s="1"/>
  <c r="L171" i="3"/>
  <c r="O171" i="3" s="1"/>
  <c r="L172" i="3"/>
  <c r="O172" i="3" s="1"/>
  <c r="L173" i="3"/>
  <c r="O173" i="3" s="1"/>
  <c r="L174" i="3"/>
  <c r="O174" i="3" s="1"/>
  <c r="L175" i="3"/>
  <c r="O175" i="3" s="1"/>
  <c r="L176" i="3"/>
  <c r="O176" i="3" s="1"/>
  <c r="L177" i="3"/>
  <c r="O177" i="3" s="1"/>
  <c r="L178" i="3"/>
  <c r="O178" i="3" s="1"/>
  <c r="L179" i="3"/>
  <c r="O179" i="3" s="1"/>
  <c r="L180" i="3"/>
  <c r="O180" i="3" s="1"/>
  <c r="L181" i="3"/>
  <c r="O181" i="3" s="1"/>
  <c r="L182" i="3"/>
  <c r="O182" i="3" s="1"/>
  <c r="L183" i="3"/>
  <c r="O183" i="3" s="1"/>
  <c r="L184" i="3"/>
  <c r="O184" i="3" s="1"/>
  <c r="L185" i="3"/>
  <c r="O185" i="3" s="1"/>
  <c r="L186" i="3"/>
  <c r="O186" i="3" s="1"/>
  <c r="L187" i="3"/>
  <c r="O187" i="3" s="1"/>
  <c r="L188" i="3"/>
  <c r="O188" i="3" s="1"/>
  <c r="L189" i="3"/>
  <c r="O189" i="3" s="1"/>
  <c r="L190" i="3"/>
  <c r="O190" i="3" s="1"/>
  <c r="L191" i="3"/>
  <c r="O191" i="3" s="1"/>
  <c r="L192" i="3"/>
  <c r="O192" i="3" s="1"/>
  <c r="L193" i="3"/>
  <c r="O193" i="3" s="1"/>
  <c r="L194" i="3"/>
  <c r="O194" i="3" s="1"/>
  <c r="L195" i="3"/>
  <c r="O195" i="3" s="1"/>
  <c r="L196" i="3"/>
  <c r="O196" i="3" s="1"/>
  <c r="L197" i="3"/>
  <c r="O197" i="3" s="1"/>
  <c r="L198" i="3"/>
  <c r="O198" i="3" s="1"/>
  <c r="L199" i="3"/>
  <c r="O199" i="3" s="1"/>
  <c r="L200" i="3"/>
  <c r="O200" i="3" s="1"/>
  <c r="L201" i="3"/>
  <c r="O201" i="3" s="1"/>
  <c r="L202" i="3"/>
  <c r="O202" i="3" s="1"/>
  <c r="L203" i="3"/>
  <c r="O203" i="3" s="1"/>
  <c r="L204" i="3"/>
  <c r="O204" i="3" s="1"/>
  <c r="L205" i="3"/>
  <c r="O205" i="3" s="1"/>
  <c r="L206" i="3"/>
  <c r="O206" i="3" s="1"/>
  <c r="L207" i="3"/>
  <c r="O207" i="3" s="1"/>
  <c r="L208" i="3"/>
  <c r="O208" i="3" s="1"/>
  <c r="L209" i="3"/>
  <c r="O209" i="3" s="1"/>
  <c r="L210" i="3"/>
  <c r="O210" i="3" s="1"/>
  <c r="L211" i="3"/>
  <c r="O211" i="3" s="1"/>
  <c r="L212" i="3"/>
  <c r="O212" i="3" s="1"/>
  <c r="L213" i="3"/>
  <c r="O213" i="3" s="1"/>
  <c r="L214" i="3"/>
  <c r="O214" i="3" s="1"/>
  <c r="L215" i="3"/>
  <c r="O215" i="3" s="1"/>
  <c r="L216" i="3"/>
  <c r="O216" i="3" s="1"/>
  <c r="L217" i="3"/>
  <c r="O217" i="3" s="1"/>
  <c r="L218" i="3"/>
  <c r="O218" i="3" s="1"/>
  <c r="L219" i="3"/>
  <c r="O219" i="3" s="1"/>
  <c r="L220" i="3"/>
  <c r="O220" i="3" s="1"/>
  <c r="L221" i="3"/>
  <c r="O221" i="3" s="1"/>
  <c r="L222" i="3"/>
  <c r="O222" i="3" s="1"/>
  <c r="L223" i="3"/>
  <c r="O223" i="3" s="1"/>
  <c r="L224" i="3"/>
  <c r="O224" i="3" s="1"/>
  <c r="L225" i="3"/>
  <c r="O225" i="3" s="1"/>
  <c r="L226" i="3"/>
  <c r="O226" i="3" s="1"/>
  <c r="L227" i="3"/>
  <c r="O227" i="3" s="1"/>
  <c r="L228" i="3"/>
  <c r="O228" i="3" s="1"/>
  <c r="L229" i="3"/>
  <c r="O229" i="3" s="1"/>
  <c r="L230" i="3"/>
  <c r="O230" i="3" s="1"/>
  <c r="L231" i="3"/>
  <c r="O231" i="3" s="1"/>
  <c r="L232" i="3"/>
  <c r="O232" i="3" s="1"/>
  <c r="L233" i="3"/>
  <c r="O233" i="3" s="1"/>
  <c r="L234" i="3"/>
  <c r="O234" i="3" s="1"/>
  <c r="L235" i="3"/>
  <c r="O235" i="3" s="1"/>
  <c r="L236" i="3"/>
  <c r="O236" i="3" s="1"/>
  <c r="L237" i="3"/>
  <c r="O237" i="3" s="1"/>
  <c r="L238" i="3"/>
  <c r="O238" i="3" s="1"/>
  <c r="L239" i="3"/>
  <c r="O239" i="3" s="1"/>
  <c r="L240" i="3"/>
  <c r="O240" i="3" s="1"/>
  <c r="L241" i="3"/>
  <c r="O241" i="3" s="1"/>
  <c r="L242" i="3"/>
  <c r="O242" i="3" s="1"/>
  <c r="L243" i="3"/>
  <c r="O243" i="3" s="1"/>
  <c r="L244" i="3"/>
  <c r="O244" i="3" s="1"/>
  <c r="L245" i="3"/>
  <c r="O245" i="3" s="1"/>
  <c r="L246" i="3"/>
  <c r="O246" i="3" s="1"/>
  <c r="L247" i="3"/>
  <c r="O247" i="3" s="1"/>
  <c r="L248" i="3"/>
  <c r="O248" i="3" s="1"/>
  <c r="L249" i="3"/>
  <c r="O249" i="3" s="1"/>
  <c r="L250" i="3"/>
  <c r="O250" i="3" s="1"/>
  <c r="L251" i="3"/>
  <c r="O251" i="3" s="1"/>
  <c r="L252" i="3"/>
  <c r="O252" i="3" s="1"/>
  <c r="L253" i="3"/>
  <c r="O253" i="3" s="1"/>
  <c r="L254" i="3"/>
  <c r="O254" i="3" s="1"/>
  <c r="L255" i="3"/>
  <c r="O255" i="3" s="1"/>
  <c r="L256" i="3"/>
  <c r="O256" i="3" s="1"/>
  <c r="L257" i="3"/>
  <c r="O257" i="3" s="1"/>
  <c r="L258" i="3"/>
  <c r="O258" i="3" s="1"/>
  <c r="L259" i="3"/>
  <c r="O259" i="3" s="1"/>
  <c r="L260" i="3"/>
  <c r="O260" i="3" s="1"/>
  <c r="L261" i="3"/>
  <c r="O261" i="3" s="1"/>
  <c r="L262" i="3"/>
  <c r="O262" i="3" s="1"/>
  <c r="L263" i="3"/>
  <c r="O263" i="3" s="1"/>
  <c r="L264" i="3"/>
  <c r="O264" i="3" s="1"/>
  <c r="L265" i="3"/>
  <c r="O265" i="3" s="1"/>
  <c r="L266" i="3"/>
  <c r="O266" i="3" s="1"/>
  <c r="L267" i="3"/>
  <c r="O267" i="3" s="1"/>
  <c r="L268" i="3"/>
  <c r="O268" i="3" s="1"/>
  <c r="L269" i="3"/>
  <c r="O269" i="3" s="1"/>
  <c r="L270" i="3"/>
  <c r="O270" i="3" s="1"/>
  <c r="L271" i="3"/>
  <c r="O271" i="3" s="1"/>
  <c r="L272" i="3"/>
  <c r="O272" i="3" s="1"/>
  <c r="L273" i="3"/>
  <c r="O273" i="3" s="1"/>
  <c r="L274" i="3"/>
  <c r="O274" i="3" s="1"/>
  <c r="L275" i="3"/>
  <c r="O275" i="3" s="1"/>
  <c r="L276" i="3"/>
  <c r="O276" i="3" s="1"/>
  <c r="L277" i="3"/>
  <c r="O277" i="3" s="1"/>
  <c r="L278" i="3"/>
  <c r="O278" i="3" s="1"/>
  <c r="L279" i="3"/>
  <c r="O279" i="3" s="1"/>
  <c r="L280" i="3"/>
  <c r="O280" i="3" s="1"/>
  <c r="L281" i="3"/>
  <c r="O281" i="3" s="1"/>
  <c r="L282" i="3"/>
  <c r="O282" i="3" s="1"/>
  <c r="L283" i="3"/>
  <c r="O283" i="3" s="1"/>
  <c r="L284" i="3"/>
  <c r="O284" i="3" s="1"/>
  <c r="L285" i="3"/>
  <c r="O285" i="3" s="1"/>
  <c r="L286" i="3"/>
  <c r="O286" i="3" s="1"/>
  <c r="L287" i="3"/>
  <c r="O287" i="3" s="1"/>
  <c r="L288" i="3"/>
  <c r="O288" i="3" s="1"/>
  <c r="L289" i="3"/>
  <c r="O289" i="3" s="1"/>
  <c r="L290" i="3"/>
  <c r="O290" i="3" s="1"/>
  <c r="L291" i="3"/>
  <c r="O291" i="3" s="1"/>
  <c r="L292" i="3"/>
  <c r="O292" i="3" s="1"/>
  <c r="L293" i="3"/>
  <c r="O293" i="3" s="1"/>
  <c r="L294" i="3"/>
  <c r="O294" i="3" s="1"/>
  <c r="L295" i="3"/>
  <c r="O295" i="3" s="1"/>
  <c r="L296" i="3"/>
  <c r="O296" i="3" s="1"/>
  <c r="L297" i="3"/>
  <c r="O297" i="3" s="1"/>
  <c r="L298" i="3"/>
  <c r="O298" i="3" s="1"/>
  <c r="L299" i="3"/>
  <c r="O299" i="3" s="1"/>
  <c r="L300" i="3"/>
  <c r="O300" i="3" s="1"/>
  <c r="L301" i="3"/>
  <c r="O301" i="3" s="1"/>
  <c r="L302" i="3"/>
  <c r="O302" i="3" s="1"/>
  <c r="L303" i="3"/>
  <c r="O303" i="3" s="1"/>
  <c r="L304" i="3"/>
  <c r="O304" i="3" s="1"/>
  <c r="L305" i="3"/>
  <c r="O305" i="3" s="1"/>
  <c r="L306" i="3"/>
  <c r="O306" i="3" s="1"/>
  <c r="L307" i="3"/>
  <c r="O307" i="3" s="1"/>
  <c r="L308" i="3"/>
  <c r="O308" i="3" s="1"/>
  <c r="L309" i="3"/>
  <c r="O309" i="3" s="1"/>
  <c r="L310" i="3"/>
  <c r="O310" i="3" s="1"/>
  <c r="L311" i="3"/>
  <c r="O311" i="3" s="1"/>
  <c r="L312" i="3"/>
  <c r="O312" i="3" s="1"/>
  <c r="L313" i="3"/>
  <c r="O313" i="3" s="1"/>
  <c r="L314" i="3"/>
  <c r="O314" i="3" s="1"/>
  <c r="L315" i="3"/>
  <c r="O315" i="3" s="1"/>
  <c r="L316" i="3"/>
  <c r="O316" i="3" s="1"/>
  <c r="L317" i="3"/>
  <c r="O317" i="3" s="1"/>
  <c r="L318" i="3"/>
  <c r="O318" i="3" s="1"/>
  <c r="L319" i="3"/>
  <c r="O319" i="3" s="1"/>
  <c r="L320" i="3"/>
  <c r="O320" i="3" s="1"/>
  <c r="L321" i="3"/>
  <c r="O321" i="3" s="1"/>
  <c r="L322" i="3"/>
  <c r="O322" i="3" s="1"/>
  <c r="L323" i="3"/>
  <c r="O323" i="3" s="1"/>
  <c r="L324" i="3"/>
  <c r="O324" i="3" s="1"/>
  <c r="L325" i="3"/>
  <c r="O325" i="3" s="1"/>
  <c r="L326" i="3"/>
  <c r="O326" i="3" s="1"/>
  <c r="L327" i="3"/>
  <c r="O327" i="3" s="1"/>
  <c r="L328" i="3"/>
  <c r="O328" i="3" s="1"/>
  <c r="L329" i="3"/>
  <c r="O329" i="3" s="1"/>
  <c r="L330" i="3"/>
  <c r="O330" i="3" s="1"/>
  <c r="L331" i="3"/>
  <c r="O331" i="3" s="1"/>
  <c r="L332" i="3"/>
  <c r="O332" i="3" s="1"/>
  <c r="L333" i="3"/>
  <c r="O333" i="3" s="1"/>
  <c r="L334" i="3"/>
  <c r="O334" i="3" s="1"/>
  <c r="L335" i="3"/>
  <c r="O335" i="3" s="1"/>
  <c r="L336" i="3"/>
  <c r="O336" i="3" s="1"/>
  <c r="L337" i="3"/>
  <c r="O337" i="3" s="1"/>
  <c r="L338" i="3"/>
  <c r="O338" i="3" s="1"/>
  <c r="L339" i="3"/>
  <c r="O339" i="3" s="1"/>
  <c r="L340" i="3"/>
  <c r="O340" i="3" s="1"/>
  <c r="L341" i="3"/>
  <c r="O341" i="3" s="1"/>
  <c r="L342" i="3"/>
  <c r="O342" i="3" s="1"/>
  <c r="L343" i="3"/>
  <c r="O343" i="3" s="1"/>
  <c r="L344" i="3"/>
  <c r="O344" i="3" s="1"/>
  <c r="L345" i="3"/>
  <c r="O345" i="3" s="1"/>
  <c r="L346" i="3"/>
  <c r="O346" i="3" s="1"/>
  <c r="L347" i="3"/>
  <c r="O347" i="3" s="1"/>
  <c r="L348" i="3"/>
  <c r="O348" i="3" s="1"/>
  <c r="L349" i="3"/>
  <c r="O349" i="3" s="1"/>
  <c r="L350" i="3"/>
  <c r="O350" i="3" s="1"/>
  <c r="L351" i="3"/>
  <c r="O351" i="3" s="1"/>
  <c r="L352" i="3"/>
  <c r="O352" i="3" s="1"/>
  <c r="L353" i="3"/>
  <c r="O353" i="3" s="1"/>
  <c r="L354" i="3"/>
  <c r="O354" i="3" s="1"/>
  <c r="L355" i="3"/>
  <c r="O355" i="3" s="1"/>
  <c r="L356" i="3"/>
  <c r="O356" i="3" s="1"/>
  <c r="L357" i="3"/>
  <c r="O357" i="3" s="1"/>
  <c r="L358" i="3"/>
  <c r="O358" i="3" s="1"/>
  <c r="L359" i="3"/>
  <c r="O359" i="3" s="1"/>
  <c r="L360" i="3"/>
  <c r="O360" i="3" s="1"/>
  <c r="L361" i="3"/>
  <c r="O361" i="3" s="1"/>
  <c r="L362" i="3"/>
  <c r="O362" i="3" s="1"/>
  <c r="L363" i="3"/>
  <c r="O363" i="3" s="1"/>
  <c r="L364" i="3"/>
  <c r="O364" i="3" s="1"/>
  <c r="L365" i="3"/>
  <c r="O365" i="3" s="1"/>
  <c r="L366" i="3"/>
  <c r="O366" i="3" s="1"/>
  <c r="L367" i="3"/>
  <c r="O367" i="3" s="1"/>
  <c r="L368" i="3"/>
  <c r="O368" i="3" s="1"/>
  <c r="L369" i="3"/>
  <c r="O369" i="3" s="1"/>
  <c r="L370" i="3"/>
  <c r="O370" i="3" s="1"/>
  <c r="L371" i="3"/>
  <c r="O371" i="3" s="1"/>
  <c r="L372" i="3"/>
  <c r="O372" i="3" s="1"/>
  <c r="L373" i="3"/>
  <c r="O373" i="3" s="1"/>
  <c r="L374" i="3"/>
  <c r="O374" i="3" s="1"/>
  <c r="L375" i="3"/>
  <c r="O375" i="3" s="1"/>
  <c r="L376" i="3"/>
  <c r="O376" i="3" s="1"/>
  <c r="L377" i="3"/>
  <c r="O377" i="3" s="1"/>
  <c r="L378" i="3"/>
  <c r="O378" i="3" s="1"/>
  <c r="L379" i="3"/>
  <c r="O379" i="3" s="1"/>
  <c r="L380" i="3"/>
  <c r="O380" i="3" s="1"/>
  <c r="L381" i="3"/>
  <c r="O381" i="3" s="1"/>
  <c r="L382" i="3"/>
  <c r="O382" i="3" s="1"/>
  <c r="L383" i="3"/>
  <c r="O383" i="3" s="1"/>
  <c r="L384" i="3"/>
  <c r="O384" i="3" s="1"/>
  <c r="L385" i="3"/>
  <c r="O385" i="3" s="1"/>
  <c r="L386" i="3"/>
  <c r="O386" i="3" s="1"/>
  <c r="L387" i="3"/>
  <c r="O387" i="3" s="1"/>
  <c r="L388" i="3"/>
  <c r="O388" i="3" s="1"/>
  <c r="L389" i="3"/>
  <c r="O389" i="3" s="1"/>
  <c r="L390" i="3"/>
  <c r="O390" i="3" s="1"/>
  <c r="L391" i="3"/>
  <c r="O391" i="3" s="1"/>
  <c r="L392" i="3"/>
  <c r="O392" i="3" s="1"/>
  <c r="L393" i="3"/>
  <c r="O393" i="3" s="1"/>
  <c r="L394" i="3"/>
  <c r="O394" i="3" s="1"/>
  <c r="L395" i="3"/>
  <c r="O395" i="3" s="1"/>
  <c r="L396" i="3"/>
  <c r="O396" i="3" s="1"/>
  <c r="L397" i="3"/>
  <c r="O397" i="3" s="1"/>
  <c r="L398" i="3"/>
  <c r="O398" i="3" s="1"/>
  <c r="L399" i="3"/>
  <c r="O399" i="3" s="1"/>
  <c r="L400" i="3"/>
  <c r="O400" i="3" s="1"/>
  <c r="L401" i="3"/>
  <c r="O401" i="3" s="1"/>
  <c r="L402" i="3"/>
  <c r="O402" i="3" s="1"/>
  <c r="L403" i="3"/>
  <c r="O403" i="3" s="1"/>
  <c r="L404" i="3"/>
  <c r="O404" i="3" s="1"/>
  <c r="L405" i="3"/>
  <c r="O405" i="3" s="1"/>
  <c r="L406" i="3"/>
  <c r="O406" i="3" s="1"/>
  <c r="L407" i="3"/>
  <c r="O407" i="3" s="1"/>
  <c r="L408" i="3"/>
  <c r="O408" i="3" s="1"/>
  <c r="L409" i="3"/>
  <c r="O409" i="3" s="1"/>
  <c r="L410" i="3"/>
  <c r="O410" i="3" s="1"/>
  <c r="L411" i="3"/>
  <c r="O411" i="3" s="1"/>
  <c r="L412" i="3"/>
  <c r="O412" i="3" s="1"/>
  <c r="L413" i="3"/>
  <c r="O413" i="3" s="1"/>
  <c r="L414" i="3"/>
  <c r="O414" i="3" s="1"/>
  <c r="L415" i="3"/>
  <c r="O415" i="3" s="1"/>
  <c r="L416" i="3"/>
  <c r="O416" i="3" s="1"/>
  <c r="L417" i="3"/>
  <c r="O417" i="3" s="1"/>
  <c r="L418" i="3"/>
  <c r="O418" i="3" s="1"/>
  <c r="L419" i="3"/>
  <c r="O419" i="3" s="1"/>
  <c r="L420" i="3"/>
  <c r="O420" i="3" s="1"/>
  <c r="L421" i="3"/>
  <c r="O421" i="3" s="1"/>
  <c r="L422" i="3"/>
  <c r="O422" i="3" s="1"/>
  <c r="L423" i="3"/>
  <c r="O423" i="3" s="1"/>
  <c r="L424" i="3"/>
  <c r="O424" i="3" s="1"/>
  <c r="L425" i="3"/>
  <c r="O425" i="3" s="1"/>
  <c r="L426" i="3"/>
  <c r="O426" i="3" s="1"/>
  <c r="L427" i="3"/>
  <c r="O427" i="3" s="1"/>
  <c r="L428" i="3"/>
  <c r="O428" i="3" s="1"/>
  <c r="L429" i="3"/>
  <c r="O429" i="3" s="1"/>
  <c r="L430" i="3"/>
  <c r="O430" i="3" s="1"/>
  <c r="L431" i="3"/>
  <c r="O431" i="3" s="1"/>
  <c r="L432" i="3"/>
  <c r="O432" i="3" s="1"/>
  <c r="L433" i="3"/>
  <c r="O433" i="3" s="1"/>
  <c r="L434" i="3"/>
  <c r="O434" i="3" s="1"/>
  <c r="L435" i="3"/>
  <c r="O435" i="3" s="1"/>
  <c r="L436" i="3"/>
  <c r="O436" i="3" s="1"/>
  <c r="L437" i="3"/>
  <c r="O437" i="3" s="1"/>
  <c r="L438" i="3"/>
  <c r="O438" i="3" s="1"/>
  <c r="L439" i="3"/>
  <c r="O439" i="3" s="1"/>
  <c r="L440" i="3"/>
  <c r="O440" i="3" s="1"/>
  <c r="L441" i="3"/>
  <c r="O441" i="3" s="1"/>
  <c r="L442" i="3"/>
  <c r="O442" i="3" s="1"/>
  <c r="L443" i="3"/>
  <c r="O443" i="3" s="1"/>
  <c r="L444" i="3"/>
  <c r="O444" i="3" s="1"/>
  <c r="L445" i="3"/>
  <c r="O445" i="3" s="1"/>
  <c r="L446" i="3"/>
  <c r="O446" i="3" s="1"/>
  <c r="L447" i="3"/>
  <c r="O447" i="3" s="1"/>
  <c r="L448" i="3"/>
  <c r="O448" i="3" s="1"/>
  <c r="L449" i="3"/>
  <c r="O449" i="3" s="1"/>
  <c r="L450" i="3"/>
  <c r="O450" i="3" s="1"/>
  <c r="L451" i="3"/>
  <c r="O451" i="3" s="1"/>
  <c r="L452" i="3"/>
  <c r="O452" i="3" s="1"/>
  <c r="L453" i="3"/>
  <c r="O453" i="3" s="1"/>
  <c r="L454" i="3"/>
  <c r="O454" i="3" s="1"/>
  <c r="L455" i="3"/>
  <c r="O455" i="3" s="1"/>
  <c r="L456" i="3"/>
  <c r="O456" i="3" s="1"/>
  <c r="L457" i="3"/>
  <c r="O457" i="3" s="1"/>
  <c r="L458" i="3"/>
  <c r="O458" i="3" s="1"/>
  <c r="L459" i="3"/>
  <c r="O459" i="3" s="1"/>
  <c r="L460" i="3"/>
  <c r="O460" i="3" s="1"/>
  <c r="L461" i="3"/>
  <c r="O461" i="3" s="1"/>
  <c r="L462" i="3"/>
  <c r="O462" i="3" s="1"/>
  <c r="L463" i="3"/>
  <c r="O463" i="3" s="1"/>
  <c r="L464" i="3"/>
  <c r="O464" i="3" s="1"/>
  <c r="L465" i="3"/>
  <c r="O465" i="3" s="1"/>
  <c r="L466" i="3"/>
  <c r="O466" i="3" s="1"/>
  <c r="L467" i="3"/>
  <c r="O467" i="3" s="1"/>
  <c r="L468" i="3"/>
  <c r="O468" i="3" s="1"/>
  <c r="L469" i="3"/>
  <c r="O469" i="3" s="1"/>
  <c r="L470" i="3"/>
  <c r="O470" i="3" s="1"/>
  <c r="L471" i="3"/>
  <c r="O471" i="3" s="1"/>
  <c r="L472" i="3"/>
  <c r="O472" i="3" s="1"/>
  <c r="L473" i="3"/>
  <c r="O473" i="3" s="1"/>
  <c r="L474" i="3"/>
  <c r="O474" i="3" s="1"/>
  <c r="L475" i="3"/>
  <c r="O475" i="3" s="1"/>
  <c r="L476" i="3"/>
  <c r="O476" i="3" s="1"/>
  <c r="L477" i="3"/>
  <c r="O477" i="3" s="1"/>
  <c r="L478" i="3"/>
  <c r="O478" i="3" s="1"/>
  <c r="L479" i="3"/>
  <c r="O479" i="3" s="1"/>
  <c r="L480" i="3"/>
  <c r="O480" i="3" s="1"/>
  <c r="L481" i="3"/>
  <c r="O481" i="3" s="1"/>
  <c r="L482" i="3"/>
  <c r="O482" i="3" s="1"/>
  <c r="L483" i="3"/>
  <c r="O483" i="3" s="1"/>
  <c r="L484" i="3"/>
  <c r="O484" i="3" s="1"/>
  <c r="L485" i="3"/>
  <c r="O485" i="3" s="1"/>
  <c r="L486" i="3"/>
  <c r="O486" i="3" s="1"/>
  <c r="L487" i="3"/>
  <c r="O487" i="3" s="1"/>
  <c r="L488" i="3"/>
  <c r="O488" i="3" s="1"/>
  <c r="L489" i="3"/>
  <c r="O489" i="3" s="1"/>
  <c r="L490" i="3"/>
  <c r="O490" i="3" s="1"/>
  <c r="L491" i="3"/>
  <c r="O491" i="3" s="1"/>
  <c r="L492" i="3"/>
  <c r="O492" i="3" s="1"/>
  <c r="L493" i="3"/>
  <c r="O493" i="3" s="1"/>
  <c r="L494" i="3"/>
  <c r="O494" i="3" s="1"/>
  <c r="L495" i="3"/>
  <c r="O495" i="3" s="1"/>
  <c r="L496" i="3"/>
  <c r="O496" i="3" s="1"/>
  <c r="L497" i="3"/>
  <c r="O497" i="3" s="1"/>
  <c r="L498" i="3"/>
  <c r="O498" i="3" s="1"/>
  <c r="L499" i="3"/>
  <c r="O499" i="3" s="1"/>
  <c r="L500" i="3"/>
  <c r="O500" i="3" s="1"/>
  <c r="L501" i="3"/>
  <c r="O501" i="3" s="1"/>
  <c r="L502" i="3"/>
  <c r="O502" i="3" s="1"/>
  <c r="L503" i="3"/>
  <c r="O503" i="3" s="1"/>
  <c r="L504" i="3"/>
  <c r="O504" i="3" s="1"/>
  <c r="L505" i="3"/>
  <c r="O505" i="3" s="1"/>
  <c r="L506" i="3"/>
  <c r="O506" i="3" s="1"/>
  <c r="L507" i="3"/>
  <c r="O507" i="3" s="1"/>
  <c r="L508" i="3"/>
  <c r="O508" i="3" s="1"/>
  <c r="L509" i="3"/>
  <c r="O509" i="3" s="1"/>
  <c r="L510" i="3"/>
  <c r="O510" i="3" s="1"/>
  <c r="L511" i="3"/>
  <c r="O511" i="3" s="1"/>
  <c r="L512" i="3"/>
  <c r="O512" i="3" s="1"/>
  <c r="L513" i="3"/>
  <c r="O513" i="3" s="1"/>
  <c r="L514" i="3"/>
  <c r="O514" i="3" s="1"/>
  <c r="L515" i="3"/>
  <c r="O515" i="3" s="1"/>
  <c r="L516" i="3"/>
  <c r="O516" i="3" s="1"/>
  <c r="L517" i="3"/>
  <c r="O517" i="3" s="1"/>
  <c r="L518" i="3"/>
  <c r="O518" i="3" s="1"/>
  <c r="L519" i="3"/>
  <c r="O519" i="3" s="1"/>
  <c r="L520" i="3"/>
  <c r="O520" i="3" s="1"/>
  <c r="L521" i="3"/>
  <c r="O521" i="3" s="1"/>
  <c r="L522" i="3"/>
  <c r="O522" i="3" s="1"/>
  <c r="L523" i="3"/>
  <c r="O523" i="3" s="1"/>
  <c r="L524" i="3"/>
  <c r="O524" i="3" s="1"/>
  <c r="L525" i="3"/>
  <c r="O525" i="3" s="1"/>
  <c r="L526" i="3"/>
  <c r="O526" i="3" s="1"/>
  <c r="L527" i="3"/>
  <c r="O527" i="3" s="1"/>
  <c r="L528" i="3"/>
  <c r="O528" i="3" s="1"/>
  <c r="L529" i="3"/>
  <c r="O529" i="3" s="1"/>
  <c r="L530" i="3"/>
  <c r="O530" i="3" s="1"/>
  <c r="L531" i="3"/>
  <c r="O531" i="3" s="1"/>
  <c r="L532" i="3"/>
  <c r="O532" i="3" s="1"/>
  <c r="L533" i="3"/>
  <c r="O533" i="3" s="1"/>
  <c r="L534" i="3"/>
  <c r="O534" i="3" s="1"/>
  <c r="L535" i="3"/>
  <c r="O535" i="3" s="1"/>
  <c r="L536" i="3"/>
  <c r="O536" i="3" s="1"/>
  <c r="L537" i="3"/>
  <c r="O537" i="3" s="1"/>
  <c r="L538" i="3"/>
  <c r="O538" i="3" s="1"/>
  <c r="L539" i="3"/>
  <c r="O539" i="3" s="1"/>
  <c r="L540" i="3"/>
  <c r="O540" i="3" s="1"/>
  <c r="L541" i="3"/>
  <c r="O541" i="3" s="1"/>
  <c r="L542" i="3"/>
  <c r="O542" i="3" s="1"/>
  <c r="L543" i="3"/>
  <c r="O543" i="3" s="1"/>
  <c r="L544" i="3"/>
  <c r="O544" i="3" s="1"/>
  <c r="L545" i="3"/>
  <c r="O545" i="3" s="1"/>
  <c r="L546" i="3"/>
  <c r="O546" i="3" s="1"/>
  <c r="L547" i="3"/>
  <c r="O547" i="3" s="1"/>
  <c r="L548" i="3"/>
  <c r="O548" i="3" s="1"/>
  <c r="L549" i="3"/>
  <c r="O549" i="3" s="1"/>
  <c r="L550" i="3"/>
  <c r="O550" i="3" s="1"/>
  <c r="L551" i="3"/>
  <c r="O551" i="3" s="1"/>
  <c r="L552" i="3"/>
  <c r="O552" i="3" s="1"/>
  <c r="L553" i="3"/>
  <c r="O553" i="3" s="1"/>
  <c r="L554" i="3"/>
  <c r="O554" i="3" s="1"/>
  <c r="L555" i="3"/>
  <c r="O555" i="3" s="1"/>
  <c r="L556" i="3"/>
  <c r="O556" i="3" s="1"/>
  <c r="L557" i="3"/>
  <c r="O557" i="3" s="1"/>
  <c r="L558" i="3"/>
  <c r="O558" i="3" s="1"/>
  <c r="L559" i="3"/>
  <c r="O559" i="3" s="1"/>
  <c r="L560" i="3"/>
  <c r="O560" i="3" s="1"/>
  <c r="L561" i="3"/>
  <c r="O561" i="3" s="1"/>
  <c r="L562" i="3"/>
  <c r="O562" i="3" s="1"/>
  <c r="L563" i="3"/>
  <c r="O563" i="3" s="1"/>
  <c r="L564" i="3"/>
  <c r="O564" i="3" s="1"/>
  <c r="L565" i="3"/>
  <c r="O565" i="3" s="1"/>
  <c r="L566" i="3"/>
  <c r="O566" i="3" s="1"/>
  <c r="L567" i="3"/>
  <c r="O567" i="3" s="1"/>
  <c r="L568" i="3"/>
  <c r="O568" i="3" s="1"/>
  <c r="L569" i="3"/>
  <c r="O569" i="3" s="1"/>
  <c r="L570" i="3"/>
  <c r="O570" i="3" s="1"/>
  <c r="L571" i="3"/>
  <c r="O571" i="3" s="1"/>
  <c r="L572" i="3"/>
  <c r="O572" i="3" s="1"/>
  <c r="L573" i="3"/>
  <c r="O573" i="3" s="1"/>
  <c r="L574" i="3"/>
  <c r="O574" i="3" s="1"/>
  <c r="L575" i="3"/>
  <c r="O575" i="3" s="1"/>
  <c r="L576" i="3"/>
  <c r="O576" i="3" s="1"/>
  <c r="L577" i="3"/>
  <c r="O577" i="3" s="1"/>
  <c r="L578" i="3"/>
  <c r="O578" i="3" s="1"/>
  <c r="L579" i="3"/>
  <c r="O579" i="3" s="1"/>
  <c r="L580" i="3"/>
  <c r="O580" i="3" s="1"/>
  <c r="L581" i="3"/>
  <c r="O581" i="3" s="1"/>
  <c r="L582" i="3"/>
  <c r="O582" i="3" s="1"/>
  <c r="L583" i="3"/>
  <c r="O583" i="3" s="1"/>
  <c r="L584" i="3"/>
  <c r="O584" i="3" s="1"/>
  <c r="L585" i="3"/>
  <c r="O585" i="3" s="1"/>
  <c r="L586" i="3"/>
  <c r="O586" i="3" s="1"/>
  <c r="L587" i="3"/>
  <c r="O587" i="3" s="1"/>
  <c r="L588" i="3"/>
  <c r="O588" i="3" s="1"/>
  <c r="L589" i="3"/>
  <c r="O589" i="3" s="1"/>
  <c r="L590" i="3"/>
  <c r="O590" i="3" s="1"/>
  <c r="L591" i="3"/>
  <c r="O591" i="3" s="1"/>
  <c r="L592" i="3"/>
  <c r="O592" i="3" s="1"/>
  <c r="L593" i="3"/>
  <c r="O593" i="3" s="1"/>
  <c r="L594" i="3"/>
  <c r="O594" i="3" s="1"/>
  <c r="L595" i="3"/>
  <c r="O595" i="3" s="1"/>
  <c r="L596" i="3"/>
  <c r="O596" i="3" s="1"/>
  <c r="L597" i="3"/>
  <c r="O597" i="3" s="1"/>
  <c r="L598" i="3"/>
  <c r="O598" i="3" s="1"/>
  <c r="L599" i="3"/>
  <c r="O599" i="3" s="1"/>
  <c r="L600" i="3"/>
  <c r="O600" i="3" s="1"/>
  <c r="L601" i="3"/>
  <c r="O601" i="3" s="1"/>
  <c r="L602" i="3"/>
  <c r="O602" i="3" s="1"/>
  <c r="L603" i="3"/>
  <c r="O603" i="3" s="1"/>
  <c r="L604" i="3"/>
  <c r="O604" i="3" s="1"/>
  <c r="L605" i="3"/>
  <c r="O605" i="3" s="1"/>
  <c r="L606" i="3"/>
  <c r="O606" i="3" s="1"/>
  <c r="L607" i="3"/>
  <c r="O607" i="3" s="1"/>
  <c r="L608" i="3"/>
  <c r="O608" i="3" s="1"/>
  <c r="L609" i="3"/>
  <c r="O609" i="3" s="1"/>
  <c r="L610" i="3"/>
  <c r="O610" i="3" s="1"/>
  <c r="L611" i="3"/>
  <c r="O611" i="3" s="1"/>
  <c r="L612" i="3"/>
  <c r="O612" i="3" s="1"/>
  <c r="L613" i="3"/>
  <c r="O613" i="3" s="1"/>
  <c r="L614" i="3"/>
  <c r="O614" i="3" s="1"/>
  <c r="L615" i="3"/>
  <c r="O615" i="3" s="1"/>
  <c r="L616" i="3"/>
  <c r="O616" i="3" s="1"/>
  <c r="L617" i="3"/>
  <c r="O617" i="3" s="1"/>
  <c r="L618" i="3"/>
  <c r="O618" i="3" s="1"/>
  <c r="L619" i="3"/>
  <c r="O619" i="3" s="1"/>
  <c r="L620" i="3"/>
  <c r="O620" i="3" s="1"/>
  <c r="L621" i="3"/>
  <c r="O621" i="3" s="1"/>
  <c r="L622" i="3"/>
  <c r="O622" i="3" s="1"/>
  <c r="L623" i="3"/>
  <c r="O623" i="3" s="1"/>
  <c r="L624" i="3"/>
  <c r="O624" i="3" s="1"/>
  <c r="L625" i="3"/>
  <c r="O625" i="3" s="1"/>
  <c r="L626" i="3"/>
  <c r="O626" i="3" s="1"/>
  <c r="L627" i="3"/>
  <c r="O627" i="3" s="1"/>
  <c r="L628" i="3"/>
  <c r="O628" i="3" s="1"/>
  <c r="L629" i="3"/>
  <c r="O629" i="3" s="1"/>
  <c r="L630" i="3"/>
  <c r="O630" i="3" s="1"/>
  <c r="L631" i="3"/>
  <c r="O631" i="3" s="1"/>
  <c r="L632" i="3"/>
  <c r="O632" i="3" s="1"/>
  <c r="L633" i="3"/>
  <c r="O633" i="3" s="1"/>
  <c r="L634" i="3"/>
  <c r="O634" i="3" s="1"/>
  <c r="L635" i="3"/>
  <c r="O635" i="3" s="1"/>
  <c r="L636" i="3"/>
  <c r="O636" i="3" s="1"/>
  <c r="L637" i="3"/>
  <c r="O637" i="3" s="1"/>
  <c r="L638" i="3"/>
  <c r="O638" i="3" s="1"/>
  <c r="L639" i="3"/>
  <c r="O639" i="3" s="1"/>
  <c r="L640" i="3"/>
  <c r="O640" i="3" s="1"/>
  <c r="L641" i="3"/>
  <c r="O641" i="3" s="1"/>
  <c r="L642" i="3"/>
  <c r="O642" i="3" s="1"/>
  <c r="L643" i="3"/>
  <c r="O643" i="3" s="1"/>
  <c r="L644" i="3"/>
  <c r="O644" i="3" s="1"/>
  <c r="L645" i="3"/>
  <c r="O645" i="3" s="1"/>
  <c r="L646" i="3"/>
  <c r="O646" i="3" s="1"/>
  <c r="L647" i="3"/>
  <c r="O647" i="3" s="1"/>
  <c r="L648" i="3"/>
  <c r="O648" i="3" s="1"/>
  <c r="L649" i="3"/>
  <c r="O649" i="3" s="1"/>
  <c r="L650" i="3"/>
  <c r="O650" i="3" s="1"/>
  <c r="L651" i="3"/>
  <c r="O651" i="3" s="1"/>
  <c r="L652" i="3"/>
  <c r="O652" i="3" s="1"/>
  <c r="L653" i="3"/>
  <c r="O653" i="3" s="1"/>
  <c r="L654" i="3"/>
  <c r="O654" i="3" s="1"/>
  <c r="L655" i="3"/>
  <c r="O655" i="3" s="1"/>
  <c r="L656" i="3"/>
  <c r="O656" i="3" s="1"/>
  <c r="L657" i="3"/>
  <c r="O657" i="3" s="1"/>
  <c r="L658" i="3"/>
  <c r="O658" i="3" s="1"/>
  <c r="L659" i="3"/>
  <c r="O659" i="3" s="1"/>
  <c r="L660" i="3"/>
  <c r="O660" i="3" s="1"/>
  <c r="L661" i="3"/>
  <c r="O661" i="3" s="1"/>
  <c r="L662" i="3"/>
  <c r="O662" i="3" s="1"/>
  <c r="L663" i="3"/>
  <c r="O663" i="3" s="1"/>
  <c r="L664" i="3"/>
  <c r="O664" i="3" s="1"/>
  <c r="L665" i="3"/>
  <c r="O665" i="3" s="1"/>
  <c r="L666" i="3"/>
  <c r="O666" i="3" s="1"/>
  <c r="L667" i="3"/>
  <c r="O667" i="3" s="1"/>
  <c r="L668" i="3"/>
  <c r="O668" i="3" s="1"/>
  <c r="L669" i="3"/>
  <c r="O669" i="3" s="1"/>
  <c r="L670" i="3"/>
  <c r="O670" i="3" s="1"/>
  <c r="L671" i="3"/>
  <c r="O671" i="3" s="1"/>
  <c r="L672" i="3"/>
  <c r="O672" i="3" s="1"/>
  <c r="L673" i="3"/>
  <c r="O673" i="3" s="1"/>
  <c r="L674" i="3"/>
  <c r="O674" i="3" s="1"/>
  <c r="L675" i="3"/>
  <c r="O675" i="3" s="1"/>
  <c r="L676" i="3"/>
  <c r="O676" i="3" s="1"/>
  <c r="L677" i="3"/>
  <c r="O677" i="3" s="1"/>
  <c r="L678" i="3"/>
  <c r="O678" i="3" s="1"/>
  <c r="L679" i="3"/>
  <c r="O679" i="3" s="1"/>
  <c r="L680" i="3"/>
  <c r="O680" i="3" s="1"/>
  <c r="L681" i="3"/>
  <c r="O681" i="3" s="1"/>
  <c r="L682" i="3"/>
  <c r="O682" i="3" s="1"/>
  <c r="L683" i="3"/>
  <c r="O683" i="3" s="1"/>
  <c r="L684" i="3"/>
  <c r="O684" i="3" s="1"/>
  <c r="L685" i="3"/>
  <c r="O685" i="3" s="1"/>
  <c r="L686" i="3"/>
  <c r="O686" i="3" s="1"/>
  <c r="L687" i="3"/>
  <c r="O687" i="3" s="1"/>
  <c r="L688" i="3"/>
  <c r="O688" i="3" s="1"/>
  <c r="L689" i="3"/>
  <c r="O689" i="3" s="1"/>
  <c r="L690" i="3"/>
  <c r="O690" i="3" s="1"/>
  <c r="L691" i="3"/>
  <c r="O691" i="3" s="1"/>
  <c r="L692" i="3"/>
  <c r="O692" i="3" s="1"/>
  <c r="L693" i="3"/>
  <c r="O693" i="3" s="1"/>
  <c r="L694" i="3"/>
  <c r="O694" i="3" s="1"/>
  <c r="L695" i="3"/>
  <c r="O695" i="3" s="1"/>
  <c r="L696" i="3"/>
  <c r="O696" i="3" s="1"/>
  <c r="L697" i="3"/>
  <c r="O697" i="3" s="1"/>
  <c r="L698" i="3"/>
  <c r="O698" i="3" s="1"/>
  <c r="L699" i="3"/>
  <c r="O699" i="3" s="1"/>
  <c r="L700" i="3"/>
  <c r="O700" i="3" s="1"/>
  <c r="L701" i="3"/>
  <c r="O701" i="3" s="1"/>
  <c r="L702" i="3"/>
  <c r="O702" i="3" s="1"/>
  <c r="L703" i="3"/>
  <c r="O703" i="3" s="1"/>
  <c r="L704" i="3"/>
  <c r="O704" i="3" s="1"/>
  <c r="L705" i="3"/>
  <c r="O705" i="3" s="1"/>
  <c r="L706" i="3"/>
  <c r="O706" i="3" s="1"/>
  <c r="L707" i="3"/>
  <c r="O707" i="3" s="1"/>
  <c r="L708" i="3"/>
  <c r="O708" i="3" s="1"/>
  <c r="L709" i="3"/>
  <c r="O709" i="3" s="1"/>
  <c r="L710" i="3"/>
  <c r="O710" i="3" s="1"/>
  <c r="L711" i="3"/>
  <c r="O711" i="3" s="1"/>
  <c r="L712" i="3"/>
  <c r="O712" i="3" s="1"/>
  <c r="L713" i="3"/>
  <c r="O713" i="3" s="1"/>
  <c r="L714" i="3"/>
  <c r="O714" i="3" s="1"/>
  <c r="L715" i="3"/>
  <c r="O715" i="3" s="1"/>
  <c r="L716" i="3"/>
  <c r="O716" i="3" s="1"/>
  <c r="L717" i="3"/>
  <c r="O717" i="3" s="1"/>
  <c r="L718" i="3"/>
  <c r="O718" i="3" s="1"/>
  <c r="L719" i="3"/>
  <c r="O719" i="3" s="1"/>
  <c r="L720" i="3"/>
  <c r="O720" i="3" s="1"/>
  <c r="L721" i="3"/>
  <c r="O721" i="3" s="1"/>
  <c r="L722" i="3"/>
  <c r="O722" i="3" s="1"/>
  <c r="L723" i="3"/>
  <c r="O723" i="3" s="1"/>
  <c r="L724" i="3"/>
  <c r="O724" i="3" s="1"/>
  <c r="L725" i="3"/>
  <c r="O725" i="3" s="1"/>
  <c r="L726" i="3"/>
  <c r="O726" i="3" s="1"/>
  <c r="L727" i="3"/>
  <c r="O727" i="3" s="1"/>
  <c r="L728" i="3"/>
  <c r="O728" i="3" s="1"/>
  <c r="L729" i="3"/>
  <c r="O729" i="3" s="1"/>
  <c r="L730" i="3"/>
  <c r="O730" i="3" s="1"/>
  <c r="L731" i="3"/>
  <c r="O731" i="3" s="1"/>
  <c r="L732" i="3"/>
  <c r="O732" i="3" s="1"/>
  <c r="L733" i="3"/>
  <c r="O733" i="3" s="1"/>
  <c r="L734" i="3"/>
  <c r="O734" i="3" s="1"/>
  <c r="L735" i="3"/>
  <c r="O735" i="3" s="1"/>
  <c r="L736" i="3"/>
  <c r="O736" i="3" s="1"/>
  <c r="L737" i="3"/>
  <c r="O737" i="3" s="1"/>
  <c r="L738" i="3"/>
  <c r="O738" i="3" s="1"/>
  <c r="L739" i="3"/>
  <c r="O739" i="3" s="1"/>
  <c r="L740" i="3"/>
  <c r="O740" i="3" s="1"/>
  <c r="L741" i="3"/>
  <c r="O741" i="3" s="1"/>
  <c r="L742" i="3"/>
  <c r="O742" i="3" s="1"/>
  <c r="L743" i="3"/>
  <c r="O743" i="3" s="1"/>
  <c r="L744" i="3"/>
  <c r="O744" i="3" s="1"/>
  <c r="L745" i="3"/>
  <c r="O745" i="3" s="1"/>
  <c r="L746" i="3"/>
  <c r="O746" i="3" s="1"/>
  <c r="L747" i="3"/>
  <c r="O747" i="3" s="1"/>
  <c r="L748" i="3"/>
  <c r="O748" i="3" s="1"/>
  <c r="L749" i="3"/>
  <c r="O749" i="3" s="1"/>
  <c r="L750" i="3"/>
  <c r="O750" i="3" s="1"/>
  <c r="L751" i="3"/>
  <c r="O751" i="3" s="1"/>
  <c r="L752" i="3"/>
  <c r="O752" i="3" s="1"/>
  <c r="L753" i="3"/>
  <c r="O753" i="3" s="1"/>
  <c r="L754" i="3"/>
  <c r="O754" i="3" s="1"/>
  <c r="L755" i="3"/>
  <c r="O755" i="3" s="1"/>
  <c r="L756" i="3"/>
  <c r="O756" i="3" s="1"/>
  <c r="L757" i="3"/>
  <c r="O757" i="3" s="1"/>
  <c r="L758" i="3"/>
  <c r="O758" i="3" s="1"/>
  <c r="L759" i="3"/>
  <c r="O759" i="3" s="1"/>
  <c r="L760" i="3"/>
  <c r="O760" i="3" s="1"/>
  <c r="L761" i="3"/>
  <c r="O761" i="3" s="1"/>
  <c r="L762" i="3"/>
  <c r="O762" i="3" s="1"/>
  <c r="L763" i="3"/>
  <c r="O763" i="3" s="1"/>
  <c r="L764" i="3"/>
  <c r="O764" i="3" s="1"/>
  <c r="L765" i="3"/>
  <c r="O765" i="3" s="1"/>
  <c r="L766" i="3"/>
  <c r="O766" i="3" s="1"/>
  <c r="L767" i="3"/>
  <c r="O767" i="3" s="1"/>
  <c r="L768" i="3"/>
  <c r="O768" i="3" s="1"/>
  <c r="L769" i="3"/>
  <c r="O769" i="3" s="1"/>
  <c r="L770" i="3"/>
  <c r="O770" i="3" s="1"/>
  <c r="L771" i="3"/>
  <c r="O771" i="3" s="1"/>
  <c r="L772" i="3"/>
  <c r="O772" i="3" s="1"/>
  <c r="L773" i="3"/>
  <c r="O773" i="3" s="1"/>
  <c r="L774" i="3"/>
  <c r="O774" i="3" s="1"/>
  <c r="L775" i="3"/>
  <c r="O775" i="3" s="1"/>
  <c r="L776" i="3"/>
  <c r="O776" i="3" s="1"/>
  <c r="L777" i="3"/>
  <c r="O777" i="3" s="1"/>
  <c r="L778" i="3"/>
  <c r="O778" i="3" s="1"/>
  <c r="L779" i="3"/>
  <c r="O779" i="3" s="1"/>
  <c r="L780" i="3"/>
  <c r="O780" i="3" s="1"/>
  <c r="L781" i="3"/>
  <c r="O781" i="3" s="1"/>
  <c r="L782" i="3"/>
  <c r="O782" i="3" s="1"/>
  <c r="L783" i="3"/>
  <c r="O783" i="3" s="1"/>
  <c r="L784" i="3"/>
  <c r="O784" i="3" s="1"/>
  <c r="L785" i="3"/>
  <c r="O785" i="3" s="1"/>
  <c r="L786" i="3"/>
  <c r="O786" i="3" s="1"/>
  <c r="L787" i="3"/>
  <c r="O787" i="3" s="1"/>
  <c r="L788" i="3"/>
  <c r="O788" i="3" s="1"/>
  <c r="L789" i="3"/>
  <c r="O789" i="3" s="1"/>
  <c r="L790" i="3"/>
  <c r="O790" i="3" s="1"/>
  <c r="L791" i="3"/>
  <c r="O791" i="3" s="1"/>
  <c r="L792" i="3"/>
  <c r="O792" i="3" s="1"/>
  <c r="L793" i="3"/>
  <c r="O793" i="3" s="1"/>
  <c r="L794" i="3"/>
  <c r="O794" i="3" s="1"/>
  <c r="L795" i="3"/>
  <c r="O795" i="3" s="1"/>
  <c r="L796" i="3"/>
  <c r="O796" i="3" s="1"/>
  <c r="L797" i="3"/>
  <c r="O797" i="3" s="1"/>
  <c r="L798" i="3"/>
  <c r="O798" i="3" s="1"/>
  <c r="L799" i="3"/>
  <c r="O799" i="3" s="1"/>
  <c r="L800" i="3"/>
  <c r="O800" i="3" s="1"/>
  <c r="L801" i="3"/>
  <c r="O801" i="3" s="1"/>
  <c r="L802" i="3"/>
  <c r="O802" i="3" s="1"/>
  <c r="L803" i="3"/>
  <c r="O803" i="3" s="1"/>
  <c r="L804" i="3"/>
  <c r="O804" i="3" s="1"/>
  <c r="L805" i="3"/>
  <c r="O805" i="3" s="1"/>
  <c r="L806" i="3"/>
  <c r="O806" i="3" s="1"/>
  <c r="L807" i="3"/>
  <c r="O807" i="3" s="1"/>
  <c r="L808" i="3"/>
  <c r="O808" i="3" s="1"/>
  <c r="L809" i="3"/>
  <c r="O809" i="3" s="1"/>
  <c r="L810" i="3"/>
  <c r="O810" i="3" s="1"/>
  <c r="L811" i="3"/>
  <c r="O811" i="3" s="1"/>
  <c r="L812" i="3"/>
  <c r="O812" i="3" s="1"/>
  <c r="L813" i="3"/>
  <c r="O813" i="3" s="1"/>
  <c r="L814" i="3"/>
  <c r="O814" i="3" s="1"/>
  <c r="L815" i="3"/>
  <c r="O815" i="3" s="1"/>
  <c r="L816" i="3"/>
  <c r="O816" i="3" s="1"/>
  <c r="L817" i="3"/>
  <c r="O817" i="3" s="1"/>
  <c r="L818" i="3"/>
  <c r="O818" i="3" s="1"/>
  <c r="L819" i="3"/>
  <c r="O819" i="3" s="1"/>
  <c r="L820" i="3"/>
  <c r="O820" i="3" s="1"/>
  <c r="L821" i="3"/>
  <c r="O821" i="3" s="1"/>
  <c r="L822" i="3"/>
  <c r="O822" i="3" s="1"/>
  <c r="L823" i="3"/>
  <c r="O823" i="3" s="1"/>
  <c r="L824" i="3"/>
  <c r="O824" i="3" s="1"/>
  <c r="L825" i="3"/>
  <c r="O825" i="3" s="1"/>
  <c r="L826" i="3"/>
  <c r="O826" i="3" s="1"/>
  <c r="L827" i="3"/>
  <c r="O827" i="3" s="1"/>
  <c r="L828" i="3"/>
  <c r="O828" i="3" s="1"/>
  <c r="L829" i="3"/>
  <c r="O829" i="3" s="1"/>
  <c r="L830" i="3"/>
  <c r="O830" i="3" s="1"/>
  <c r="L831" i="3"/>
  <c r="O831" i="3" s="1"/>
  <c r="L832" i="3"/>
  <c r="O832" i="3" s="1"/>
  <c r="L833" i="3"/>
  <c r="O833" i="3" s="1"/>
  <c r="L834" i="3"/>
  <c r="O834" i="3" s="1"/>
  <c r="L835" i="3"/>
  <c r="O835" i="3" s="1"/>
  <c r="L836" i="3"/>
  <c r="O836" i="3" s="1"/>
  <c r="L837" i="3"/>
  <c r="O837" i="3" s="1"/>
  <c r="L838" i="3"/>
  <c r="O838" i="3" s="1"/>
  <c r="L839" i="3"/>
  <c r="O839" i="3" s="1"/>
  <c r="L840" i="3"/>
  <c r="O840" i="3" s="1"/>
  <c r="L841" i="3"/>
  <c r="O841" i="3" s="1"/>
  <c r="L842" i="3"/>
  <c r="O842" i="3" s="1"/>
  <c r="L843" i="3"/>
  <c r="O843" i="3" s="1"/>
  <c r="L844" i="3"/>
  <c r="O844" i="3" s="1"/>
  <c r="L845" i="3"/>
  <c r="O845" i="3" s="1"/>
  <c r="L846" i="3"/>
  <c r="O846" i="3" s="1"/>
  <c r="L847" i="3"/>
  <c r="O847" i="3" s="1"/>
  <c r="L848" i="3"/>
  <c r="O848" i="3" s="1"/>
  <c r="L849" i="3"/>
  <c r="O849" i="3" s="1"/>
  <c r="L850" i="3"/>
  <c r="O850" i="3" s="1"/>
  <c r="L851" i="3"/>
  <c r="O851" i="3" s="1"/>
  <c r="L852" i="3"/>
  <c r="O852" i="3" s="1"/>
  <c r="L853" i="3"/>
  <c r="O853" i="3" s="1"/>
  <c r="L854" i="3"/>
  <c r="O854" i="3" s="1"/>
  <c r="L855" i="3"/>
  <c r="O855" i="3" s="1"/>
  <c r="L856" i="3"/>
  <c r="O856" i="3" s="1"/>
  <c r="L857" i="3"/>
  <c r="O857" i="3" s="1"/>
  <c r="L858" i="3"/>
  <c r="O858" i="3" s="1"/>
  <c r="L859" i="3"/>
  <c r="O859" i="3" s="1"/>
  <c r="L860" i="3"/>
  <c r="O860" i="3" s="1"/>
  <c r="L861" i="3"/>
  <c r="O861" i="3" s="1"/>
  <c r="L862" i="3"/>
  <c r="O862" i="3" s="1"/>
  <c r="L863" i="3"/>
  <c r="O863" i="3" s="1"/>
  <c r="L864" i="3"/>
  <c r="O864" i="3" s="1"/>
  <c r="L865" i="3"/>
  <c r="O865" i="3" s="1"/>
  <c r="L866" i="3"/>
  <c r="O866" i="3" s="1"/>
  <c r="L867" i="3"/>
  <c r="O867" i="3" s="1"/>
  <c r="L868" i="3"/>
  <c r="O868" i="3" s="1"/>
  <c r="L869" i="3"/>
  <c r="O869" i="3" s="1"/>
  <c r="L870" i="3"/>
  <c r="O870" i="3" s="1"/>
  <c r="L871" i="3"/>
  <c r="O871" i="3" s="1"/>
  <c r="L872" i="3"/>
  <c r="O872" i="3" s="1"/>
  <c r="L873" i="3"/>
  <c r="O873" i="3" s="1"/>
  <c r="L874" i="3"/>
  <c r="O874" i="3" s="1"/>
  <c r="L875" i="3"/>
  <c r="O875" i="3" s="1"/>
  <c r="L876" i="3"/>
  <c r="O876" i="3" s="1"/>
  <c r="L877" i="3"/>
  <c r="O877" i="3" s="1"/>
  <c r="L878" i="3"/>
  <c r="O878" i="3" s="1"/>
  <c r="L879" i="3"/>
  <c r="O879" i="3" s="1"/>
  <c r="L880" i="3"/>
  <c r="O880" i="3" s="1"/>
  <c r="L881" i="3"/>
  <c r="O881" i="3" s="1"/>
  <c r="L882" i="3"/>
  <c r="O882" i="3" s="1"/>
  <c r="L883" i="3"/>
  <c r="O883" i="3" s="1"/>
  <c r="L884" i="3"/>
  <c r="O884" i="3" s="1"/>
  <c r="L885" i="3"/>
  <c r="O885" i="3" s="1"/>
  <c r="L886" i="3"/>
  <c r="O886" i="3" s="1"/>
  <c r="L887" i="3"/>
  <c r="O887" i="3" s="1"/>
  <c r="L888" i="3"/>
  <c r="O888" i="3" s="1"/>
  <c r="L889" i="3"/>
  <c r="O889" i="3" s="1"/>
  <c r="L890" i="3"/>
  <c r="O890" i="3" s="1"/>
  <c r="L891" i="3"/>
  <c r="O891" i="3" s="1"/>
  <c r="L892" i="3"/>
  <c r="O892" i="3" s="1"/>
  <c r="L893" i="3"/>
  <c r="O893" i="3" s="1"/>
  <c r="L894" i="3"/>
  <c r="O894" i="3" s="1"/>
  <c r="L895" i="3"/>
  <c r="O895" i="3" s="1"/>
  <c r="L896" i="3"/>
  <c r="O896" i="3" s="1"/>
  <c r="L897" i="3"/>
  <c r="O897" i="3" s="1"/>
  <c r="L898" i="3"/>
  <c r="O898" i="3" s="1"/>
  <c r="L899" i="3"/>
  <c r="O899" i="3" s="1"/>
  <c r="L900" i="3"/>
  <c r="O900" i="3" s="1"/>
  <c r="L901" i="3"/>
  <c r="O901" i="3" s="1"/>
  <c r="L902" i="3"/>
  <c r="O902" i="3" s="1"/>
  <c r="L903" i="3"/>
  <c r="O903" i="3" s="1"/>
  <c r="L904" i="3"/>
  <c r="O904" i="3" s="1"/>
  <c r="L905" i="3"/>
  <c r="O905" i="3" s="1"/>
  <c r="L906" i="3"/>
  <c r="O906" i="3" s="1"/>
  <c r="L907" i="3"/>
  <c r="O907" i="3" s="1"/>
  <c r="L908" i="3"/>
  <c r="O908" i="3" s="1"/>
  <c r="L909" i="3"/>
  <c r="O909" i="3" s="1"/>
  <c r="L910" i="3"/>
  <c r="O910" i="3" s="1"/>
  <c r="L911" i="3"/>
  <c r="O911" i="3" s="1"/>
  <c r="L912" i="3"/>
  <c r="O912" i="3" s="1"/>
  <c r="L913" i="3"/>
  <c r="O913" i="3" s="1"/>
  <c r="L914" i="3"/>
  <c r="O914" i="3" s="1"/>
  <c r="L915" i="3"/>
  <c r="O915" i="3" s="1"/>
  <c r="L916" i="3"/>
  <c r="O916" i="3" s="1"/>
  <c r="L917" i="3"/>
  <c r="O917" i="3" s="1"/>
  <c r="L918" i="3"/>
  <c r="O918" i="3" s="1"/>
  <c r="L919" i="3"/>
  <c r="O919" i="3" s="1"/>
  <c r="L920" i="3"/>
  <c r="O920" i="3" s="1"/>
  <c r="L921" i="3"/>
  <c r="O921" i="3" s="1"/>
  <c r="L922" i="3"/>
  <c r="O922" i="3" s="1"/>
  <c r="L923" i="3"/>
  <c r="O923" i="3" s="1"/>
  <c r="L924" i="3"/>
  <c r="O924" i="3" s="1"/>
  <c r="L925" i="3"/>
  <c r="O925" i="3" s="1"/>
  <c r="L926" i="3"/>
  <c r="O926" i="3" s="1"/>
  <c r="L927" i="3"/>
  <c r="O927" i="3" s="1"/>
  <c r="L928" i="3"/>
  <c r="O928" i="3" s="1"/>
  <c r="L929" i="3"/>
  <c r="O929" i="3" s="1"/>
  <c r="L930" i="3"/>
  <c r="O930" i="3" s="1"/>
  <c r="L931" i="3"/>
  <c r="O931" i="3" s="1"/>
  <c r="L932" i="3"/>
  <c r="O932" i="3" s="1"/>
  <c r="L933" i="3"/>
  <c r="O933" i="3" s="1"/>
  <c r="L934" i="3"/>
  <c r="O934" i="3" s="1"/>
  <c r="L935" i="3"/>
  <c r="O935" i="3" s="1"/>
  <c r="L936" i="3"/>
  <c r="O936" i="3" s="1"/>
  <c r="L937" i="3"/>
  <c r="O937" i="3" s="1"/>
  <c r="L938" i="3"/>
  <c r="O938" i="3" s="1"/>
  <c r="L939" i="3"/>
  <c r="O939" i="3" s="1"/>
  <c r="L940" i="3"/>
  <c r="O940" i="3" s="1"/>
  <c r="L941" i="3"/>
  <c r="O941" i="3" s="1"/>
  <c r="L942" i="3"/>
  <c r="O942" i="3" s="1"/>
  <c r="L943" i="3"/>
  <c r="O943" i="3" s="1"/>
  <c r="L944" i="3"/>
  <c r="O944" i="3" s="1"/>
  <c r="L945" i="3"/>
  <c r="O945" i="3" s="1"/>
  <c r="L946" i="3"/>
  <c r="O946" i="3" s="1"/>
  <c r="L947" i="3"/>
  <c r="O947" i="3" s="1"/>
  <c r="L948" i="3"/>
  <c r="O948" i="3" s="1"/>
  <c r="L949" i="3"/>
  <c r="O949" i="3" s="1"/>
  <c r="L950" i="3"/>
  <c r="O950" i="3" s="1"/>
  <c r="L951" i="3"/>
  <c r="O951" i="3" s="1"/>
  <c r="L952" i="3"/>
  <c r="O952" i="3" s="1"/>
  <c r="L953" i="3"/>
  <c r="O953" i="3" s="1"/>
  <c r="L954" i="3"/>
  <c r="O954" i="3" s="1"/>
  <c r="L955" i="3"/>
  <c r="O955" i="3" s="1"/>
  <c r="L956" i="3"/>
  <c r="O956" i="3" s="1"/>
  <c r="L957" i="3"/>
  <c r="O957" i="3" s="1"/>
  <c r="L958" i="3"/>
  <c r="O958" i="3" s="1"/>
  <c r="L959" i="3"/>
  <c r="O959" i="3" s="1"/>
  <c r="L960" i="3"/>
  <c r="O960" i="3" s="1"/>
  <c r="L961" i="3"/>
  <c r="O961" i="3" s="1"/>
  <c r="L962" i="3"/>
  <c r="O962" i="3" s="1"/>
  <c r="L963" i="3"/>
  <c r="O963" i="3" s="1"/>
  <c r="L964" i="3"/>
  <c r="O964" i="3" s="1"/>
  <c r="L965" i="3"/>
  <c r="O965" i="3" s="1"/>
  <c r="L966" i="3"/>
  <c r="O966" i="3" s="1"/>
  <c r="L967" i="3"/>
  <c r="O967" i="3" s="1"/>
  <c r="L968" i="3"/>
  <c r="O968" i="3" s="1"/>
  <c r="L969" i="3"/>
  <c r="O969" i="3" s="1"/>
  <c r="L970" i="3"/>
  <c r="O970" i="3" s="1"/>
  <c r="L971" i="3"/>
  <c r="O971" i="3" s="1"/>
  <c r="L972" i="3"/>
  <c r="O972" i="3" s="1"/>
  <c r="L973" i="3"/>
  <c r="O973" i="3" s="1"/>
  <c r="L974" i="3"/>
  <c r="O974" i="3" s="1"/>
  <c r="L975" i="3"/>
  <c r="O975" i="3" s="1"/>
  <c r="L976" i="3"/>
  <c r="O976" i="3" s="1"/>
  <c r="L977" i="3"/>
  <c r="O977" i="3" s="1"/>
  <c r="L978" i="3"/>
  <c r="O978" i="3" s="1"/>
  <c r="L979" i="3"/>
  <c r="O979" i="3" s="1"/>
  <c r="L980" i="3"/>
  <c r="O980" i="3" s="1"/>
  <c r="L981" i="3"/>
  <c r="O981" i="3" s="1"/>
  <c r="L982" i="3"/>
  <c r="O982" i="3" s="1"/>
  <c r="L983" i="3"/>
  <c r="O983" i="3" s="1"/>
  <c r="L984" i="3"/>
  <c r="O984" i="3" s="1"/>
  <c r="L985" i="3"/>
  <c r="O985" i="3" s="1"/>
  <c r="L986" i="3"/>
  <c r="O986" i="3" s="1"/>
  <c r="L987" i="3"/>
  <c r="O987" i="3" s="1"/>
  <c r="L988" i="3"/>
  <c r="O988" i="3" s="1"/>
  <c r="L989" i="3"/>
  <c r="O989" i="3" s="1"/>
  <c r="L990" i="3"/>
  <c r="O990" i="3" s="1"/>
  <c r="L991" i="3"/>
  <c r="O991" i="3" s="1"/>
  <c r="L992" i="3"/>
  <c r="O992" i="3" s="1"/>
  <c r="L993" i="3"/>
  <c r="O993" i="3" s="1"/>
  <c r="L994" i="3"/>
  <c r="O994" i="3" s="1"/>
  <c r="L995" i="3"/>
  <c r="O995" i="3" s="1"/>
  <c r="L996" i="3"/>
  <c r="O996" i="3" s="1"/>
  <c r="L997" i="3"/>
  <c r="O997" i="3" s="1"/>
  <c r="L998" i="3"/>
  <c r="O998" i="3" s="1"/>
  <c r="L999" i="3"/>
  <c r="O999" i="3" s="1"/>
  <c r="L1000" i="3"/>
  <c r="O1000" i="3" s="1"/>
  <c r="L1001" i="3"/>
  <c r="O1001" i="3" s="1"/>
  <c r="L1002" i="3"/>
  <c r="O1002" i="3" s="1"/>
  <c r="L1003" i="3"/>
  <c r="O1003" i="3" s="1"/>
  <c r="L1004" i="3"/>
  <c r="O1004" i="3" s="1"/>
  <c r="L1005" i="3"/>
  <c r="O1005" i="3" s="1"/>
  <c r="L1006" i="3"/>
  <c r="O1006" i="3" s="1"/>
  <c r="L1007" i="3"/>
  <c r="O1007" i="3" s="1"/>
  <c r="L1008" i="3"/>
  <c r="O1008" i="3" s="1"/>
  <c r="L1009" i="3"/>
  <c r="O1009" i="3" s="1"/>
  <c r="L1010" i="3"/>
  <c r="O1010" i="3" s="1"/>
  <c r="L1011" i="3"/>
  <c r="O1011" i="3" s="1"/>
  <c r="L1012" i="3"/>
  <c r="O1012" i="3" s="1"/>
  <c r="L1013" i="3"/>
  <c r="O1013" i="3" s="1"/>
  <c r="L1014" i="3"/>
  <c r="O1014" i="3" s="1"/>
  <c r="L1015" i="3"/>
  <c r="O1015" i="3" s="1"/>
  <c r="L1016" i="3"/>
  <c r="O1016" i="3" s="1"/>
  <c r="L1017" i="3"/>
  <c r="O1017" i="3" s="1"/>
  <c r="L1018" i="3"/>
  <c r="O1018" i="3" s="1"/>
  <c r="L1019" i="3"/>
  <c r="O1019" i="3" s="1"/>
  <c r="L1020" i="3"/>
  <c r="O1020" i="3" s="1"/>
  <c r="L1021" i="3"/>
  <c r="O1021" i="3" s="1"/>
  <c r="L1022" i="3"/>
  <c r="O1022" i="3" s="1"/>
  <c r="L1023" i="3"/>
  <c r="O1023" i="3" s="1"/>
  <c r="L1024" i="3"/>
  <c r="O1024" i="3" s="1"/>
  <c r="L1025" i="3"/>
  <c r="O1025" i="3" s="1"/>
  <c r="L1026" i="3"/>
  <c r="O1026" i="3" s="1"/>
  <c r="L1027" i="3"/>
  <c r="O1027" i="3" s="1"/>
  <c r="L1028" i="3"/>
  <c r="O1028" i="3" s="1"/>
  <c r="L1029" i="3"/>
  <c r="O1029" i="3" s="1"/>
  <c r="L1030" i="3"/>
  <c r="O1030" i="3" s="1"/>
  <c r="L1031" i="3"/>
  <c r="O1031" i="3" s="1"/>
  <c r="L1032" i="3"/>
  <c r="O1032" i="3" s="1"/>
  <c r="L1033" i="3"/>
  <c r="O1033" i="3" s="1"/>
  <c r="L1034" i="3"/>
  <c r="O1034" i="3" s="1"/>
  <c r="L1035" i="3"/>
  <c r="O1035" i="3" s="1"/>
  <c r="L1036" i="3"/>
  <c r="O1036" i="3" s="1"/>
  <c r="L1037" i="3"/>
  <c r="O1037" i="3" s="1"/>
  <c r="L1038" i="3"/>
  <c r="O1038" i="3" s="1"/>
  <c r="L1039" i="3"/>
  <c r="O1039" i="3" s="1"/>
  <c r="L1040" i="3"/>
  <c r="O1040" i="3" s="1"/>
  <c r="L1041" i="3"/>
  <c r="O1041" i="3" s="1"/>
  <c r="L1042" i="3"/>
  <c r="O1042" i="3" s="1"/>
  <c r="L1043" i="3"/>
  <c r="O1043" i="3" s="1"/>
  <c r="L1044" i="3"/>
  <c r="O1044" i="3" s="1"/>
  <c r="L1045" i="3"/>
  <c r="O1045" i="3" s="1"/>
  <c r="L1046" i="3"/>
  <c r="O1046" i="3" s="1"/>
  <c r="L1047" i="3"/>
  <c r="O1047" i="3" s="1"/>
  <c r="L1048" i="3"/>
  <c r="O1048" i="3" s="1"/>
  <c r="L1049" i="3"/>
  <c r="O1049" i="3" s="1"/>
  <c r="L1050" i="3"/>
  <c r="O1050" i="3" s="1"/>
  <c r="L1051" i="3"/>
  <c r="O1051" i="3" s="1"/>
  <c r="L1052" i="3"/>
  <c r="O1052" i="3" s="1"/>
  <c r="L1053" i="3"/>
  <c r="O1053" i="3" s="1"/>
  <c r="L1054" i="3"/>
  <c r="O1054" i="3" s="1"/>
  <c r="L1055" i="3"/>
  <c r="O1055" i="3" s="1"/>
  <c r="L1056" i="3"/>
  <c r="O1056" i="3" s="1"/>
  <c r="L1057" i="3"/>
  <c r="O1057" i="3" s="1"/>
  <c r="L1058" i="3"/>
  <c r="O1058" i="3" s="1"/>
  <c r="L1059" i="3"/>
  <c r="O1059" i="3" s="1"/>
  <c r="L1060" i="3"/>
  <c r="O1060" i="3" s="1"/>
  <c r="L1061" i="3"/>
  <c r="O1061" i="3" s="1"/>
  <c r="L1062" i="3"/>
  <c r="O1062" i="3" s="1"/>
  <c r="L1063" i="3"/>
  <c r="O1063" i="3" s="1"/>
  <c r="L1064" i="3"/>
  <c r="O1064" i="3" s="1"/>
  <c r="L1065" i="3"/>
  <c r="O1065" i="3" s="1"/>
  <c r="L1066" i="3"/>
  <c r="O1066" i="3" s="1"/>
  <c r="L1067" i="3"/>
  <c r="O1067" i="3" s="1"/>
  <c r="L1068" i="3"/>
  <c r="O1068" i="3" s="1"/>
  <c r="L1069" i="3"/>
  <c r="O1069" i="3" s="1"/>
  <c r="L1070" i="3"/>
  <c r="O1070" i="3" s="1"/>
  <c r="L1071" i="3"/>
  <c r="O1071" i="3" s="1"/>
  <c r="L1072" i="3"/>
  <c r="O1072" i="3" s="1"/>
  <c r="L1073" i="3"/>
  <c r="O1073" i="3" s="1"/>
  <c r="L1074" i="3"/>
  <c r="O1074" i="3" s="1"/>
  <c r="L1075" i="3"/>
  <c r="O1075" i="3" s="1"/>
  <c r="L1076" i="3"/>
  <c r="O1076" i="3" s="1"/>
  <c r="L1077" i="3"/>
  <c r="O1077" i="3" s="1"/>
  <c r="L1078" i="3"/>
  <c r="O1078" i="3" s="1"/>
  <c r="L1079" i="3"/>
  <c r="O1079" i="3" s="1"/>
  <c r="L1080" i="3"/>
  <c r="O1080" i="3" s="1"/>
  <c r="L1081" i="3"/>
  <c r="O1081" i="3" s="1"/>
  <c r="L1082" i="3"/>
  <c r="O1082" i="3" s="1"/>
  <c r="L1083" i="3"/>
  <c r="O1083" i="3" s="1"/>
  <c r="L1084" i="3"/>
  <c r="O1084" i="3" s="1"/>
  <c r="L1085" i="3"/>
  <c r="O1085" i="3" s="1"/>
  <c r="L1086" i="3"/>
  <c r="O1086" i="3" s="1"/>
  <c r="L1087" i="3"/>
  <c r="O1087" i="3" s="1"/>
  <c r="L1088" i="3"/>
  <c r="O1088" i="3" s="1"/>
  <c r="L1089" i="3"/>
  <c r="O1089" i="3" s="1"/>
  <c r="L1090" i="3"/>
  <c r="O1090" i="3" s="1"/>
  <c r="L1091" i="3"/>
  <c r="O1091" i="3" s="1"/>
  <c r="L1092" i="3"/>
  <c r="O1092" i="3" s="1"/>
  <c r="L1093" i="3"/>
  <c r="O1093" i="3" s="1"/>
  <c r="L1094" i="3"/>
  <c r="O1094" i="3" s="1"/>
  <c r="L1095" i="3"/>
  <c r="O1095" i="3" s="1"/>
  <c r="L1096" i="3"/>
  <c r="O1096" i="3" s="1"/>
  <c r="L1097" i="3"/>
  <c r="O1097" i="3" s="1"/>
  <c r="L1098" i="3"/>
  <c r="O1098" i="3" s="1"/>
  <c r="L1099" i="3"/>
  <c r="O1099" i="3" s="1"/>
  <c r="L1100" i="3"/>
  <c r="O1100" i="3" s="1"/>
  <c r="L1101" i="3"/>
  <c r="O1101" i="3" s="1"/>
  <c r="L1102" i="3"/>
  <c r="O1102" i="3" s="1"/>
  <c r="L1103" i="3"/>
  <c r="O1103" i="3" s="1"/>
  <c r="L1104" i="3"/>
  <c r="O1104" i="3" s="1"/>
  <c r="L1105" i="3"/>
  <c r="O1105" i="3" s="1"/>
  <c r="L1106" i="3"/>
  <c r="O1106" i="3" s="1"/>
  <c r="L1107" i="3"/>
  <c r="O1107" i="3" s="1"/>
  <c r="L1108" i="3"/>
  <c r="O1108" i="3" s="1"/>
  <c r="L1109" i="3"/>
  <c r="O1109" i="3" s="1"/>
  <c r="L1110" i="3"/>
  <c r="O1110" i="3" s="1"/>
  <c r="L1111" i="3"/>
  <c r="O1111" i="3" s="1"/>
  <c r="L1112" i="3"/>
  <c r="O1112" i="3" s="1"/>
  <c r="L1113" i="3"/>
  <c r="O1113" i="3" s="1"/>
  <c r="L1114" i="3"/>
  <c r="O1114" i="3" s="1"/>
  <c r="L1115" i="3"/>
  <c r="O1115" i="3" s="1"/>
  <c r="L1116" i="3"/>
  <c r="O1116" i="3" s="1"/>
  <c r="L1117" i="3"/>
  <c r="O1117" i="3" s="1"/>
  <c r="L1118" i="3"/>
  <c r="O1118" i="3" s="1"/>
  <c r="L1119" i="3"/>
  <c r="O1119" i="3" s="1"/>
  <c r="L1120" i="3"/>
  <c r="O1120" i="3" s="1"/>
  <c r="L1121" i="3"/>
  <c r="O1121" i="3" s="1"/>
  <c r="L1122" i="3"/>
  <c r="O1122" i="3" s="1"/>
  <c r="L1123" i="3"/>
  <c r="O1123" i="3" s="1"/>
  <c r="L1124" i="3"/>
  <c r="O1124" i="3" s="1"/>
  <c r="L1125" i="3"/>
  <c r="O1125" i="3" s="1"/>
  <c r="L1126" i="3"/>
  <c r="O1126" i="3" s="1"/>
  <c r="L1127" i="3"/>
  <c r="O1127" i="3" s="1"/>
  <c r="L1128" i="3"/>
  <c r="O1128" i="3" s="1"/>
  <c r="L1129" i="3"/>
  <c r="O1129" i="3" s="1"/>
  <c r="L1130" i="3"/>
  <c r="O1130" i="3" s="1"/>
  <c r="L1131" i="3"/>
  <c r="O1131" i="3" s="1"/>
  <c r="L1132" i="3"/>
  <c r="O1132" i="3" s="1"/>
  <c r="L1133" i="3"/>
  <c r="O1133" i="3" s="1"/>
  <c r="L1134" i="3"/>
  <c r="O1134" i="3" s="1"/>
  <c r="L1135" i="3"/>
  <c r="O1135" i="3" s="1"/>
  <c r="L1136" i="3"/>
  <c r="O1136" i="3" s="1"/>
  <c r="L1137" i="3"/>
  <c r="O1137" i="3" s="1"/>
  <c r="L1138" i="3"/>
  <c r="O1138" i="3" s="1"/>
  <c r="L1139" i="3"/>
  <c r="O1139" i="3" s="1"/>
  <c r="L1140" i="3"/>
  <c r="O1140" i="3" s="1"/>
  <c r="L1141" i="3"/>
  <c r="O1141" i="3" s="1"/>
  <c r="L1142" i="3"/>
  <c r="O1142" i="3" s="1"/>
  <c r="L1143" i="3"/>
  <c r="O1143" i="3" s="1"/>
  <c r="L1144" i="3"/>
  <c r="O1144" i="3" s="1"/>
  <c r="L1145" i="3"/>
  <c r="O1145" i="3" s="1"/>
  <c r="L1146" i="3"/>
  <c r="O1146" i="3" s="1"/>
  <c r="L1147" i="3"/>
  <c r="O1147" i="3" s="1"/>
  <c r="L1148" i="3"/>
  <c r="O1148" i="3" s="1"/>
  <c r="L1149" i="3"/>
  <c r="O1149" i="3" s="1"/>
  <c r="L1150" i="3"/>
  <c r="O1150" i="3" s="1"/>
  <c r="L1151" i="3"/>
  <c r="O1151" i="3" s="1"/>
  <c r="L1152" i="3"/>
  <c r="O1152" i="3" s="1"/>
  <c r="L1153" i="3"/>
  <c r="O1153" i="3" s="1"/>
  <c r="L1154" i="3"/>
  <c r="O1154" i="3" s="1"/>
  <c r="L1155" i="3"/>
  <c r="O1155" i="3" s="1"/>
  <c r="L1156" i="3"/>
  <c r="O1156" i="3" s="1"/>
  <c r="L1157" i="3"/>
  <c r="O1157" i="3" s="1"/>
  <c r="L1158" i="3"/>
  <c r="O1158" i="3" s="1"/>
  <c r="L1159" i="3"/>
  <c r="O1159" i="3" s="1"/>
  <c r="L1160" i="3"/>
  <c r="O1160" i="3" s="1"/>
  <c r="L1161" i="3"/>
  <c r="O1161" i="3" s="1"/>
  <c r="L1162" i="3"/>
  <c r="O1162" i="3" s="1"/>
  <c r="L1163" i="3"/>
  <c r="O1163" i="3" s="1"/>
  <c r="L1164" i="3"/>
  <c r="O1164" i="3" s="1"/>
  <c r="L1165" i="3"/>
  <c r="O1165" i="3" s="1"/>
  <c r="L1166" i="3"/>
  <c r="O1166" i="3" s="1"/>
  <c r="L1167" i="3"/>
  <c r="O1167" i="3" s="1"/>
  <c r="L1168" i="3"/>
  <c r="O1168" i="3" s="1"/>
  <c r="L1169" i="3"/>
  <c r="O1169" i="3" s="1"/>
  <c r="L1170" i="3"/>
  <c r="O1170" i="3" s="1"/>
  <c r="L1171" i="3"/>
  <c r="O1171" i="3" s="1"/>
  <c r="L1172" i="3"/>
  <c r="O1172" i="3" s="1"/>
  <c r="L1173" i="3"/>
  <c r="O1173" i="3" s="1"/>
  <c r="L1174" i="3"/>
  <c r="O1174" i="3" s="1"/>
  <c r="L1175" i="3"/>
  <c r="O1175" i="3" s="1"/>
  <c r="L1176" i="3"/>
  <c r="O1176" i="3" s="1"/>
  <c r="L1177" i="3"/>
  <c r="O1177" i="3" s="1"/>
  <c r="L1178" i="3"/>
  <c r="O1178" i="3" s="1"/>
  <c r="L1179" i="3"/>
  <c r="O1179" i="3" s="1"/>
  <c r="L1180" i="3"/>
  <c r="O1180" i="3" s="1"/>
  <c r="L1181" i="3"/>
  <c r="O1181" i="3" s="1"/>
  <c r="L1182" i="3"/>
  <c r="O1182" i="3" s="1"/>
  <c r="L1183" i="3"/>
  <c r="O1183" i="3" s="1"/>
  <c r="L1184" i="3"/>
  <c r="O1184" i="3" s="1"/>
  <c r="L1185" i="3"/>
  <c r="O1185" i="3" s="1"/>
  <c r="L1186" i="3"/>
  <c r="O1186" i="3" s="1"/>
  <c r="L1187" i="3"/>
  <c r="O1187" i="3" s="1"/>
  <c r="L1188" i="3"/>
  <c r="O1188" i="3" s="1"/>
  <c r="L1189" i="3"/>
  <c r="O1189" i="3" s="1"/>
  <c r="L1190" i="3"/>
  <c r="O1190" i="3" s="1"/>
  <c r="L1191" i="3"/>
  <c r="O1191" i="3" s="1"/>
  <c r="L1192" i="3"/>
  <c r="O1192" i="3" s="1"/>
  <c r="L1193" i="3"/>
  <c r="O1193" i="3" s="1"/>
  <c r="L1194" i="3"/>
  <c r="O1194" i="3" s="1"/>
  <c r="L1195" i="3"/>
  <c r="O1195" i="3" s="1"/>
  <c r="L1196" i="3"/>
  <c r="O1196" i="3" s="1"/>
  <c r="L1197" i="3"/>
  <c r="O1197" i="3" s="1"/>
  <c r="L1198" i="3"/>
  <c r="O1198" i="3" s="1"/>
  <c r="L1199" i="3"/>
  <c r="O1199" i="3" s="1"/>
  <c r="L1200" i="3"/>
  <c r="O1200" i="3" s="1"/>
  <c r="L1201" i="3"/>
  <c r="O1201" i="3" s="1"/>
  <c r="L1202" i="3"/>
  <c r="O1202" i="3" s="1"/>
  <c r="L1203" i="3"/>
  <c r="O1203" i="3" s="1"/>
  <c r="L1204" i="3"/>
  <c r="O1204" i="3" s="1"/>
  <c r="L1205" i="3"/>
  <c r="O1205" i="3" s="1"/>
  <c r="L1206" i="3"/>
  <c r="O1206" i="3" s="1"/>
  <c r="L1207" i="3"/>
  <c r="O1207" i="3" s="1"/>
  <c r="L1208" i="3"/>
  <c r="O1208" i="3" s="1"/>
  <c r="L1209" i="3"/>
  <c r="O1209" i="3" s="1"/>
  <c r="L1210" i="3"/>
  <c r="O1210" i="3" s="1"/>
  <c r="L1211" i="3"/>
  <c r="O1211" i="3" s="1"/>
  <c r="L1212" i="3"/>
  <c r="O1212" i="3" s="1"/>
  <c r="L1213" i="3"/>
  <c r="O1213" i="3" s="1"/>
  <c r="L1214" i="3"/>
  <c r="O1214" i="3" s="1"/>
  <c r="L1215" i="3"/>
  <c r="O1215" i="3" s="1"/>
  <c r="L1216" i="3"/>
  <c r="O1216" i="3" s="1"/>
  <c r="L1217" i="3"/>
  <c r="O1217" i="3" s="1"/>
  <c r="L1218" i="3"/>
  <c r="O1218" i="3" s="1"/>
  <c r="L1219" i="3"/>
  <c r="O1219" i="3" s="1"/>
  <c r="L1220" i="3"/>
  <c r="O1220" i="3" s="1"/>
  <c r="L1221" i="3"/>
  <c r="O1221" i="3" s="1"/>
  <c r="L1222" i="3"/>
  <c r="O1222" i="3" s="1"/>
  <c r="L1223" i="3"/>
  <c r="O1223" i="3" s="1"/>
  <c r="L1224" i="3"/>
  <c r="O1224" i="3" s="1"/>
  <c r="L1225" i="3"/>
  <c r="O1225" i="3" s="1"/>
  <c r="L1226" i="3"/>
  <c r="O1226" i="3" s="1"/>
  <c r="L1227" i="3"/>
  <c r="O1227" i="3" s="1"/>
  <c r="L1228" i="3"/>
  <c r="O1228" i="3" s="1"/>
  <c r="L1229" i="3"/>
  <c r="O1229" i="3" s="1"/>
  <c r="L1230" i="3"/>
  <c r="O1230" i="3" s="1"/>
  <c r="L1231" i="3"/>
  <c r="O1231" i="3" s="1"/>
  <c r="L1232" i="3"/>
  <c r="O1232" i="3" s="1"/>
  <c r="L1233" i="3"/>
  <c r="O1233" i="3" s="1"/>
  <c r="L1234" i="3"/>
  <c r="O1234" i="3" s="1"/>
  <c r="L1235" i="3"/>
  <c r="O1235" i="3" s="1"/>
  <c r="L1236" i="3"/>
  <c r="O1236" i="3" s="1"/>
  <c r="L1237" i="3"/>
  <c r="O1237" i="3" s="1"/>
  <c r="L1238" i="3"/>
  <c r="O1238" i="3" s="1"/>
  <c r="L1239" i="3"/>
  <c r="O1239" i="3" s="1"/>
  <c r="L1240" i="3"/>
  <c r="O1240" i="3" s="1"/>
  <c r="L1241" i="3"/>
  <c r="O1241" i="3" s="1"/>
  <c r="L1242" i="3"/>
  <c r="O1242" i="3" s="1"/>
  <c r="L1243" i="3"/>
  <c r="O1243" i="3" s="1"/>
  <c r="L1244" i="3"/>
  <c r="O1244" i="3" s="1"/>
  <c r="L1245" i="3"/>
  <c r="O1245" i="3" s="1"/>
  <c r="L1246" i="3"/>
  <c r="O1246" i="3" s="1"/>
  <c r="L1247" i="3"/>
  <c r="O1247" i="3" s="1"/>
  <c r="L1248" i="3"/>
  <c r="O1248" i="3" s="1"/>
  <c r="L1249" i="3"/>
  <c r="O1249" i="3" s="1"/>
  <c r="L1250" i="3"/>
  <c r="O1250" i="3" s="1"/>
  <c r="L1251" i="3"/>
  <c r="O1251" i="3" s="1"/>
  <c r="L1252" i="3"/>
  <c r="O1252" i="3" s="1"/>
  <c r="L1253" i="3"/>
  <c r="O1253" i="3" s="1"/>
  <c r="L1254" i="3"/>
  <c r="O1254" i="3" s="1"/>
  <c r="L1255" i="3"/>
  <c r="O1255" i="3" s="1"/>
  <c r="L1256" i="3"/>
  <c r="O1256" i="3" s="1"/>
  <c r="L1257" i="3"/>
  <c r="O1257" i="3" s="1"/>
  <c r="L1258" i="3"/>
  <c r="O1258" i="3" s="1"/>
  <c r="L1259" i="3"/>
  <c r="O1259" i="3" s="1"/>
  <c r="L1260" i="3"/>
  <c r="O1260" i="3" s="1"/>
  <c r="L1261" i="3"/>
  <c r="O1261" i="3" s="1"/>
  <c r="L1262" i="3"/>
  <c r="O1262" i="3" s="1"/>
  <c r="L1263" i="3"/>
  <c r="O1263" i="3" s="1"/>
  <c r="L1264" i="3"/>
  <c r="O1264" i="3" s="1"/>
  <c r="L1265" i="3"/>
  <c r="O1265" i="3" s="1"/>
  <c r="L1266" i="3"/>
  <c r="O1266" i="3" s="1"/>
  <c r="L1267" i="3"/>
  <c r="O1267" i="3" s="1"/>
  <c r="L1268" i="3"/>
  <c r="O1268" i="3" s="1"/>
  <c r="L1269" i="3"/>
  <c r="O1269" i="3" s="1"/>
  <c r="L1270" i="3"/>
  <c r="O1270" i="3" s="1"/>
  <c r="L1271" i="3"/>
  <c r="O1271" i="3" s="1"/>
  <c r="L1272" i="3"/>
  <c r="O1272" i="3" s="1"/>
  <c r="L1273" i="3"/>
  <c r="O1273" i="3" s="1"/>
  <c r="L1274" i="3"/>
  <c r="O1274" i="3" s="1"/>
  <c r="L1275" i="3"/>
  <c r="O1275" i="3" s="1"/>
  <c r="L1276" i="3"/>
  <c r="O1276" i="3" s="1"/>
  <c r="L1277" i="3"/>
  <c r="O1277" i="3" s="1"/>
  <c r="L1278" i="3"/>
  <c r="O1278" i="3" s="1"/>
  <c r="L1279" i="3"/>
  <c r="O1279" i="3" s="1"/>
  <c r="L1280" i="3"/>
  <c r="O1280" i="3" s="1"/>
  <c r="L1281" i="3"/>
  <c r="O1281" i="3" s="1"/>
  <c r="L1282" i="3"/>
  <c r="O1282" i="3" s="1"/>
  <c r="L1283" i="3"/>
  <c r="O1283" i="3" s="1"/>
  <c r="L1284" i="3"/>
  <c r="O1284" i="3" s="1"/>
  <c r="L1285" i="3"/>
  <c r="O1285" i="3" s="1"/>
  <c r="L1286" i="3"/>
  <c r="O1286" i="3" s="1"/>
  <c r="L1287" i="3"/>
  <c r="O1287" i="3" s="1"/>
  <c r="L1288" i="3"/>
  <c r="O1288" i="3" s="1"/>
  <c r="L1289" i="3"/>
  <c r="O1289" i="3" s="1"/>
  <c r="L1290" i="3"/>
  <c r="O1290" i="3" s="1"/>
  <c r="L1291" i="3"/>
  <c r="O1291" i="3" s="1"/>
  <c r="L1292" i="3"/>
  <c r="O1292" i="3" s="1"/>
  <c r="L1293" i="3"/>
  <c r="O1293" i="3" s="1"/>
  <c r="L1294" i="3"/>
  <c r="O1294" i="3" s="1"/>
  <c r="L1295" i="3"/>
  <c r="O1295" i="3" s="1"/>
  <c r="L1296" i="3"/>
  <c r="O1296" i="3" s="1"/>
  <c r="L1297" i="3"/>
  <c r="O1297" i="3" s="1"/>
  <c r="L1298" i="3"/>
  <c r="O1298" i="3" s="1"/>
  <c r="L1299" i="3"/>
  <c r="O1299" i="3" s="1"/>
  <c r="L1300" i="3"/>
  <c r="O1300" i="3" s="1"/>
  <c r="L1301" i="3"/>
  <c r="O1301" i="3" s="1"/>
  <c r="L1302" i="3"/>
  <c r="O1302" i="3" s="1"/>
  <c r="L1303" i="3"/>
  <c r="O1303" i="3" s="1"/>
  <c r="L1304" i="3"/>
  <c r="O1304" i="3" s="1"/>
  <c r="L1305" i="3"/>
  <c r="O1305" i="3" s="1"/>
  <c r="L1306" i="3"/>
  <c r="O1306" i="3" s="1"/>
  <c r="L1307" i="3"/>
  <c r="O1307" i="3" s="1"/>
  <c r="L1308" i="3"/>
  <c r="O1308" i="3" s="1"/>
  <c r="L1309" i="3"/>
  <c r="O1309" i="3" s="1"/>
  <c r="L1310" i="3"/>
  <c r="O1310" i="3" s="1"/>
  <c r="L1311" i="3"/>
  <c r="O1311" i="3" s="1"/>
  <c r="L1312" i="3"/>
  <c r="O1312" i="3" s="1"/>
  <c r="L1313" i="3"/>
  <c r="O1313" i="3" s="1"/>
  <c r="L1314" i="3"/>
  <c r="O1314" i="3" s="1"/>
  <c r="L1315" i="3"/>
  <c r="O1315" i="3" s="1"/>
  <c r="L1316" i="3"/>
  <c r="O1316" i="3" s="1"/>
  <c r="L1317" i="3"/>
  <c r="O1317" i="3" s="1"/>
  <c r="L1318" i="3"/>
  <c r="O1318" i="3" s="1"/>
  <c r="L1319" i="3"/>
  <c r="O1319" i="3" s="1"/>
  <c r="L1320" i="3"/>
  <c r="O1320" i="3" s="1"/>
  <c r="L1321" i="3"/>
  <c r="O1321" i="3" s="1"/>
  <c r="L1322" i="3"/>
  <c r="O1322" i="3" s="1"/>
  <c r="L1323" i="3"/>
  <c r="O1323" i="3" s="1"/>
  <c r="L1324" i="3"/>
  <c r="O1324" i="3" s="1"/>
  <c r="L1325" i="3"/>
  <c r="O1325" i="3" s="1"/>
  <c r="L1326" i="3"/>
  <c r="O1326" i="3" s="1"/>
  <c r="L1327" i="3"/>
  <c r="O1327" i="3" s="1"/>
  <c r="L1328" i="3"/>
  <c r="O1328" i="3" s="1"/>
  <c r="L1329" i="3"/>
  <c r="O1329" i="3" s="1"/>
  <c r="L1330" i="3"/>
  <c r="O1330" i="3" s="1"/>
  <c r="L1331" i="3"/>
  <c r="O1331" i="3" s="1"/>
  <c r="L1332" i="3"/>
  <c r="O1332" i="3" s="1"/>
  <c r="L1333" i="3"/>
  <c r="O1333" i="3" s="1"/>
  <c r="L1334" i="3"/>
  <c r="O1334" i="3" s="1"/>
  <c r="L1335" i="3"/>
  <c r="O1335" i="3" s="1"/>
  <c r="L1336" i="3"/>
  <c r="O1336" i="3" s="1"/>
  <c r="L1337" i="3"/>
  <c r="O1337" i="3" s="1"/>
  <c r="L1338" i="3"/>
  <c r="O1338" i="3" s="1"/>
  <c r="L1339" i="3"/>
  <c r="O1339" i="3" s="1"/>
  <c r="L1340" i="3"/>
  <c r="O1340" i="3" s="1"/>
  <c r="L1341" i="3"/>
  <c r="O1341" i="3" s="1"/>
  <c r="L1342" i="3"/>
  <c r="O1342" i="3" s="1"/>
  <c r="L1343" i="3"/>
  <c r="O1343" i="3" s="1"/>
  <c r="L1344" i="3"/>
  <c r="O1344" i="3" s="1"/>
  <c r="L1345" i="3"/>
  <c r="O1345" i="3" s="1"/>
  <c r="L1346" i="3"/>
  <c r="O1346" i="3" s="1"/>
  <c r="L1347" i="3"/>
  <c r="O1347" i="3" s="1"/>
  <c r="L1348" i="3"/>
  <c r="O1348" i="3" s="1"/>
  <c r="L1349" i="3"/>
  <c r="O1349" i="3" s="1"/>
  <c r="L1350" i="3"/>
  <c r="O1350" i="3" s="1"/>
  <c r="L1351" i="3"/>
  <c r="O1351" i="3" s="1"/>
  <c r="L1352" i="3"/>
  <c r="O1352" i="3" s="1"/>
  <c r="L1353" i="3"/>
  <c r="O1353" i="3" s="1"/>
  <c r="L1354" i="3"/>
  <c r="O1354" i="3" s="1"/>
  <c r="L1355" i="3"/>
  <c r="O1355" i="3" s="1"/>
  <c r="L1356" i="3"/>
  <c r="O1356" i="3" s="1"/>
  <c r="L1357" i="3"/>
  <c r="O1357" i="3" s="1"/>
  <c r="L1358" i="3"/>
  <c r="O1358" i="3" s="1"/>
  <c r="L1359" i="3"/>
  <c r="O1359" i="3" s="1"/>
  <c r="L1360" i="3"/>
  <c r="O1360" i="3" s="1"/>
  <c r="L1361" i="3"/>
  <c r="O1361" i="3" s="1"/>
  <c r="L1362" i="3"/>
  <c r="O1362" i="3" s="1"/>
  <c r="L1363" i="3"/>
  <c r="O1363" i="3" s="1"/>
  <c r="L1364" i="3"/>
  <c r="O1364" i="3" s="1"/>
  <c r="L1365" i="3"/>
  <c r="O1365" i="3" s="1"/>
  <c r="L1366" i="3"/>
  <c r="O1366" i="3" s="1"/>
  <c r="L1367" i="3"/>
  <c r="O1367" i="3" s="1"/>
  <c r="L1368" i="3"/>
  <c r="O1368" i="3" s="1"/>
  <c r="L1369" i="3"/>
  <c r="O1369" i="3" s="1"/>
  <c r="L1370" i="3"/>
  <c r="O1370" i="3" s="1"/>
  <c r="L1371" i="3"/>
  <c r="O1371" i="3" s="1"/>
  <c r="L1372" i="3"/>
  <c r="O1372" i="3" s="1"/>
  <c r="L1373" i="3"/>
  <c r="O1373" i="3" s="1"/>
  <c r="L1374" i="3"/>
  <c r="O1374" i="3" s="1"/>
  <c r="L1375" i="3"/>
  <c r="O1375" i="3" s="1"/>
  <c r="L1376" i="3"/>
  <c r="O1376" i="3" s="1"/>
  <c r="L1377" i="3"/>
  <c r="O1377" i="3" s="1"/>
  <c r="L1378" i="3"/>
  <c r="O1378" i="3" s="1"/>
  <c r="L1379" i="3"/>
  <c r="O1379" i="3" s="1"/>
  <c r="L1380" i="3"/>
  <c r="O1380" i="3" s="1"/>
  <c r="L1381" i="3"/>
  <c r="O1381" i="3" s="1"/>
  <c r="L1382" i="3"/>
  <c r="O1382" i="3" s="1"/>
  <c r="L1383" i="3"/>
  <c r="O1383" i="3" s="1"/>
  <c r="L1384" i="3"/>
  <c r="O1384" i="3" s="1"/>
  <c r="L1385" i="3"/>
  <c r="O1385" i="3" s="1"/>
  <c r="L1386" i="3"/>
  <c r="O1386" i="3" s="1"/>
  <c r="L1387" i="3"/>
  <c r="O1387" i="3" s="1"/>
  <c r="L1388" i="3"/>
  <c r="O1388" i="3" s="1"/>
  <c r="L1389" i="3"/>
  <c r="O1389" i="3" s="1"/>
  <c r="L1390" i="3"/>
  <c r="O1390" i="3" s="1"/>
  <c r="L1391" i="3"/>
  <c r="O1391" i="3" s="1"/>
  <c r="L1392" i="3"/>
  <c r="O1392" i="3" s="1"/>
  <c r="L1393" i="3"/>
  <c r="O1393" i="3" s="1"/>
  <c r="L1394" i="3"/>
  <c r="O1394" i="3" s="1"/>
  <c r="L1395" i="3"/>
  <c r="O1395" i="3" s="1"/>
  <c r="L1396" i="3"/>
  <c r="O1396" i="3" s="1"/>
  <c r="L1397" i="3"/>
  <c r="O1397" i="3" s="1"/>
  <c r="L1398" i="3"/>
  <c r="O1398" i="3" s="1"/>
  <c r="L1399" i="3"/>
  <c r="O1399" i="3" s="1"/>
  <c r="L1400" i="3"/>
  <c r="O1400" i="3" s="1"/>
  <c r="L1401" i="3"/>
  <c r="O1401" i="3" s="1"/>
  <c r="L1402" i="3"/>
  <c r="O1402" i="3" s="1"/>
  <c r="L1403" i="3"/>
  <c r="O1403" i="3" s="1"/>
  <c r="L1404" i="3"/>
  <c r="O1404" i="3" s="1"/>
  <c r="L1405" i="3"/>
  <c r="O1405" i="3" s="1"/>
  <c r="L1406" i="3"/>
  <c r="O1406" i="3" s="1"/>
  <c r="L1407" i="3"/>
  <c r="O1407" i="3" s="1"/>
  <c r="L1408" i="3"/>
  <c r="O1408" i="3" s="1"/>
  <c r="L1409" i="3"/>
  <c r="O1409" i="3" s="1"/>
  <c r="L1410" i="3"/>
  <c r="O1410" i="3" s="1"/>
  <c r="L1411" i="3"/>
  <c r="O1411" i="3" s="1"/>
  <c r="L1412" i="3"/>
  <c r="O1412" i="3" s="1"/>
  <c r="L1413" i="3"/>
  <c r="O1413" i="3" s="1"/>
  <c r="L1414" i="3"/>
  <c r="O1414" i="3" s="1"/>
  <c r="L1415" i="3"/>
  <c r="O1415" i="3" s="1"/>
  <c r="L1416" i="3"/>
  <c r="O1416" i="3" s="1"/>
  <c r="L1417" i="3"/>
  <c r="O1417" i="3" s="1"/>
  <c r="L1418" i="3"/>
  <c r="O1418" i="3" s="1"/>
  <c r="L1419" i="3"/>
  <c r="O1419" i="3" s="1"/>
  <c r="L1420" i="3"/>
  <c r="O1420" i="3" s="1"/>
  <c r="L1421" i="3"/>
  <c r="O1421" i="3" s="1"/>
  <c r="L1422" i="3"/>
  <c r="O1422" i="3" s="1"/>
  <c r="L1423" i="3"/>
  <c r="O1423" i="3" s="1"/>
  <c r="L1424" i="3"/>
  <c r="O1424" i="3" s="1"/>
  <c r="L1425" i="3"/>
  <c r="O1425" i="3" s="1"/>
  <c r="L1426" i="3"/>
  <c r="O1426" i="3" s="1"/>
  <c r="L1427" i="3"/>
  <c r="O1427" i="3" s="1"/>
  <c r="L1428" i="3"/>
  <c r="O1428" i="3" s="1"/>
  <c r="L1429" i="3"/>
  <c r="O1429" i="3" s="1"/>
  <c r="L1430" i="3"/>
  <c r="O1430" i="3" s="1"/>
  <c r="L1431" i="3"/>
  <c r="O1431" i="3" s="1"/>
  <c r="L1432" i="3"/>
  <c r="O1432" i="3" s="1"/>
  <c r="L1433" i="3"/>
  <c r="O1433" i="3" s="1"/>
  <c r="L1434" i="3"/>
  <c r="O1434" i="3" s="1"/>
  <c r="L1435" i="3"/>
  <c r="O1435" i="3" s="1"/>
  <c r="L1436" i="3"/>
  <c r="O1436" i="3" s="1"/>
  <c r="L1437" i="3"/>
  <c r="O1437" i="3" s="1"/>
  <c r="L1438" i="3"/>
  <c r="O1438" i="3" s="1"/>
  <c r="L1439" i="3"/>
  <c r="O1439" i="3" s="1"/>
  <c r="L1440" i="3"/>
  <c r="O1440" i="3" s="1"/>
  <c r="L1441" i="3"/>
  <c r="O1441" i="3" s="1"/>
  <c r="L1442" i="3"/>
  <c r="O1442" i="3" s="1"/>
  <c r="L1443" i="3"/>
  <c r="O1443" i="3" s="1"/>
  <c r="L1444" i="3"/>
  <c r="O1444" i="3" s="1"/>
  <c r="L1445" i="3"/>
  <c r="O1445" i="3" s="1"/>
  <c r="L1446" i="3"/>
  <c r="O1446" i="3" s="1"/>
  <c r="L1447" i="3"/>
  <c r="O1447" i="3" s="1"/>
  <c r="L1448" i="3"/>
  <c r="O1448" i="3" s="1"/>
  <c r="L1449" i="3"/>
  <c r="O1449" i="3" s="1"/>
  <c r="L1450" i="3"/>
  <c r="O1450" i="3" s="1"/>
  <c r="L1451" i="3"/>
  <c r="O1451" i="3" s="1"/>
  <c r="L1452" i="3"/>
  <c r="O1452" i="3" s="1"/>
  <c r="L1453" i="3"/>
  <c r="O1453" i="3" s="1"/>
  <c r="L1454" i="3"/>
  <c r="O1454" i="3" s="1"/>
  <c r="L1455" i="3"/>
  <c r="O1455" i="3" s="1"/>
  <c r="L1456" i="3"/>
  <c r="O1456" i="3" s="1"/>
  <c r="L1457" i="3"/>
  <c r="O1457" i="3" s="1"/>
  <c r="L1458" i="3"/>
  <c r="O1458" i="3" s="1"/>
  <c r="L1459" i="3"/>
  <c r="O1459" i="3" s="1"/>
  <c r="L1460" i="3"/>
  <c r="O1460" i="3" s="1"/>
  <c r="L1461" i="3"/>
  <c r="O1461" i="3" s="1"/>
  <c r="L1462" i="3"/>
  <c r="O1462" i="3" s="1"/>
  <c r="L1463" i="3"/>
  <c r="O1463" i="3" s="1"/>
  <c r="L1464" i="3"/>
  <c r="O1464" i="3" s="1"/>
  <c r="L1465" i="3"/>
  <c r="O1465" i="3" s="1"/>
  <c r="L1466" i="3"/>
  <c r="O1466" i="3" s="1"/>
  <c r="L1467" i="3"/>
  <c r="O1467" i="3" s="1"/>
  <c r="L1468" i="3"/>
  <c r="O1468" i="3" s="1"/>
  <c r="L1469" i="3"/>
  <c r="O1469" i="3" s="1"/>
  <c r="L1470" i="3"/>
  <c r="O1470" i="3" s="1"/>
  <c r="L1471" i="3"/>
  <c r="O1471" i="3" s="1"/>
  <c r="L1472" i="3"/>
  <c r="O1472" i="3" s="1"/>
  <c r="L1473" i="3"/>
  <c r="O1473" i="3" s="1"/>
  <c r="L1474" i="3"/>
  <c r="O1474" i="3" s="1"/>
  <c r="L1475" i="3"/>
  <c r="O1475" i="3" s="1"/>
  <c r="L1476" i="3"/>
  <c r="O1476" i="3" s="1"/>
  <c r="L1477" i="3"/>
  <c r="O1477" i="3" s="1"/>
  <c r="L1478" i="3"/>
  <c r="O1478" i="3" s="1"/>
  <c r="L1479" i="3"/>
  <c r="O1479" i="3" s="1"/>
  <c r="L1480" i="3"/>
  <c r="O1480" i="3" s="1"/>
  <c r="L1481" i="3"/>
  <c r="O1481" i="3" s="1"/>
  <c r="L1482" i="3"/>
  <c r="O1482" i="3" s="1"/>
  <c r="L1483" i="3"/>
  <c r="O1483" i="3" s="1"/>
  <c r="L1484" i="3"/>
  <c r="O1484" i="3" s="1"/>
  <c r="L1485" i="3"/>
  <c r="O1485" i="3" s="1"/>
  <c r="L1486" i="3"/>
  <c r="O1486" i="3" s="1"/>
  <c r="L1487" i="3"/>
  <c r="O1487" i="3" s="1"/>
  <c r="L1488" i="3"/>
  <c r="O1488" i="3" s="1"/>
  <c r="L1489" i="3"/>
  <c r="O1489" i="3" s="1"/>
  <c r="L1490" i="3"/>
  <c r="O1490" i="3" s="1"/>
  <c r="L1491" i="3"/>
  <c r="O1491" i="3" s="1"/>
  <c r="L1492" i="3"/>
  <c r="O1492" i="3" s="1"/>
  <c r="L1493" i="3"/>
  <c r="O1493" i="3" s="1"/>
  <c r="L1494" i="3"/>
  <c r="O1494" i="3" s="1"/>
  <c r="L1495" i="3"/>
  <c r="O1495" i="3" s="1"/>
  <c r="L1496" i="3"/>
  <c r="O1496" i="3" s="1"/>
  <c r="L1497" i="3"/>
  <c r="O1497" i="3" s="1"/>
  <c r="L1498" i="3"/>
  <c r="O1498" i="3" s="1"/>
  <c r="L1499" i="3"/>
  <c r="O1499" i="3" s="1"/>
  <c r="L1500" i="3"/>
  <c r="O1500" i="3" s="1"/>
  <c r="L1501" i="3"/>
  <c r="O1501" i="3" s="1"/>
  <c r="L1502" i="3"/>
  <c r="O1502" i="3" s="1"/>
  <c r="L1503" i="3"/>
  <c r="O1503" i="3" s="1"/>
  <c r="L1504" i="3"/>
  <c r="O1504" i="3" s="1"/>
  <c r="L1505" i="3"/>
  <c r="O1505" i="3" s="1"/>
  <c r="L1506" i="3"/>
  <c r="O1506" i="3" s="1"/>
  <c r="L1507" i="3"/>
  <c r="O1507" i="3" s="1"/>
  <c r="L1508" i="3"/>
  <c r="O1508" i="3" s="1"/>
  <c r="L1509" i="3"/>
  <c r="O1509" i="3" s="1"/>
  <c r="L1510" i="3"/>
  <c r="O1510" i="3" s="1"/>
  <c r="L1511" i="3"/>
  <c r="O1511" i="3" s="1"/>
  <c r="L1512" i="3"/>
  <c r="O1512" i="3" s="1"/>
  <c r="L1513" i="3"/>
  <c r="O1513" i="3" s="1"/>
  <c r="L1514" i="3"/>
  <c r="O1514" i="3" s="1"/>
  <c r="L1515" i="3"/>
  <c r="O1515" i="3" s="1"/>
  <c r="L1516" i="3"/>
  <c r="O1516" i="3" s="1"/>
  <c r="L1517" i="3"/>
  <c r="O1517" i="3" s="1"/>
  <c r="L1518" i="3"/>
  <c r="O1518" i="3" s="1"/>
  <c r="L1519" i="3"/>
  <c r="O1519" i="3" s="1"/>
  <c r="L1520" i="3"/>
  <c r="O1520" i="3" s="1"/>
  <c r="L1521" i="3"/>
  <c r="O1521" i="3" s="1"/>
  <c r="L1522" i="3"/>
  <c r="O1522" i="3" s="1"/>
  <c r="L1523" i="3"/>
  <c r="O1523" i="3" s="1"/>
  <c r="L1524" i="3"/>
  <c r="O1524" i="3" s="1"/>
  <c r="L1525" i="3"/>
  <c r="O1525" i="3" s="1"/>
  <c r="L1526" i="3"/>
  <c r="O1526" i="3" s="1"/>
  <c r="L1527" i="3"/>
  <c r="O1527" i="3" s="1"/>
  <c r="L1528" i="3"/>
  <c r="O1528" i="3" s="1"/>
  <c r="L1529" i="3"/>
  <c r="O1529" i="3" s="1"/>
  <c r="L1530" i="3"/>
  <c r="O1530" i="3" s="1"/>
  <c r="L1531" i="3"/>
  <c r="O1531" i="3" s="1"/>
  <c r="L1532" i="3"/>
  <c r="O1532" i="3" s="1"/>
  <c r="L1533" i="3"/>
  <c r="O1533" i="3" s="1"/>
  <c r="L1534" i="3"/>
  <c r="O1534" i="3" s="1"/>
  <c r="L1535" i="3"/>
  <c r="O1535" i="3" s="1"/>
  <c r="L1536" i="3"/>
  <c r="O1536" i="3" s="1"/>
  <c r="L1537" i="3"/>
  <c r="O1537" i="3" s="1"/>
  <c r="L1538" i="3"/>
  <c r="O1538" i="3" s="1"/>
  <c r="L1539" i="3"/>
  <c r="O1539" i="3" s="1"/>
  <c r="L1540" i="3"/>
  <c r="O1540" i="3" s="1"/>
  <c r="L1541" i="3"/>
  <c r="O1541" i="3" s="1"/>
  <c r="L1542" i="3"/>
  <c r="O1542" i="3" s="1"/>
  <c r="L1543" i="3"/>
  <c r="O1543" i="3" s="1"/>
  <c r="L1544" i="3"/>
  <c r="O1544" i="3" s="1"/>
  <c r="L1545" i="3"/>
  <c r="O1545" i="3" s="1"/>
  <c r="L1546" i="3"/>
  <c r="O1546" i="3" s="1"/>
  <c r="L1547" i="3"/>
  <c r="O1547" i="3" s="1"/>
  <c r="L1548" i="3"/>
  <c r="O1548" i="3" s="1"/>
  <c r="L1549" i="3"/>
  <c r="O1549" i="3" s="1"/>
  <c r="L1550" i="3"/>
  <c r="O1550" i="3" s="1"/>
  <c r="L1551" i="3"/>
  <c r="O1551" i="3" s="1"/>
  <c r="L1552" i="3"/>
  <c r="O1552" i="3" s="1"/>
  <c r="L1553" i="3"/>
  <c r="O1553" i="3" s="1"/>
  <c r="L1554" i="3"/>
  <c r="O1554" i="3" s="1"/>
  <c r="L1555" i="3"/>
  <c r="O1555" i="3" s="1"/>
  <c r="L1556" i="3"/>
  <c r="O1556" i="3" s="1"/>
  <c r="L1557" i="3"/>
  <c r="O1557" i="3" s="1"/>
  <c r="L1558" i="3"/>
  <c r="O1558" i="3" s="1"/>
  <c r="L1559" i="3"/>
  <c r="O1559" i="3" s="1"/>
  <c r="L1560" i="3"/>
  <c r="O1560" i="3" s="1"/>
  <c r="L1561" i="3"/>
  <c r="O1561" i="3" s="1"/>
  <c r="L1562" i="3"/>
  <c r="O1562" i="3" s="1"/>
  <c r="L1563" i="3"/>
  <c r="O1563" i="3" s="1"/>
  <c r="L1564" i="3"/>
  <c r="O1564" i="3" s="1"/>
  <c r="L1565" i="3"/>
  <c r="O1565" i="3" s="1"/>
  <c r="L1566" i="3"/>
  <c r="O1566" i="3" s="1"/>
  <c r="L1567" i="3"/>
  <c r="O1567" i="3" s="1"/>
  <c r="L1568" i="3"/>
  <c r="O1568" i="3" s="1"/>
  <c r="L1569" i="3"/>
  <c r="O1569" i="3" s="1"/>
  <c r="L1570" i="3"/>
  <c r="O1570" i="3" s="1"/>
  <c r="L1571" i="3"/>
  <c r="O1571" i="3" s="1"/>
  <c r="L1572" i="3"/>
  <c r="O1572" i="3" s="1"/>
  <c r="L1573" i="3"/>
  <c r="O1573" i="3" s="1"/>
  <c r="L1574" i="3"/>
  <c r="O1574" i="3" s="1"/>
  <c r="L1575" i="3"/>
  <c r="O1575" i="3" s="1"/>
  <c r="L1576" i="3"/>
  <c r="O1576" i="3" s="1"/>
  <c r="L1577" i="3"/>
  <c r="O1577" i="3" s="1"/>
  <c r="L1578" i="3"/>
  <c r="O1578" i="3" s="1"/>
  <c r="L1579" i="3"/>
  <c r="O1579" i="3" s="1"/>
  <c r="L1580" i="3"/>
  <c r="O1580" i="3" s="1"/>
  <c r="L1581" i="3"/>
  <c r="O1581" i="3" s="1"/>
  <c r="L1582" i="3"/>
  <c r="O1582" i="3" s="1"/>
  <c r="L1583" i="3"/>
  <c r="O1583" i="3" s="1"/>
  <c r="L1584" i="3"/>
  <c r="O1584" i="3" s="1"/>
  <c r="L1585" i="3"/>
  <c r="O1585" i="3" s="1"/>
  <c r="L1586" i="3"/>
  <c r="O1586" i="3" s="1"/>
  <c r="L1587" i="3"/>
  <c r="O1587" i="3" s="1"/>
  <c r="L1588" i="3"/>
  <c r="O1588" i="3" s="1"/>
  <c r="L1589" i="3"/>
  <c r="O1589" i="3" s="1"/>
  <c r="L1590" i="3"/>
  <c r="O1590" i="3" s="1"/>
  <c r="L1591" i="3"/>
  <c r="O1591" i="3" s="1"/>
  <c r="L1592" i="3"/>
  <c r="O1592" i="3" s="1"/>
  <c r="L1593" i="3"/>
  <c r="O1593" i="3" s="1"/>
  <c r="L1594" i="3"/>
  <c r="O1594" i="3" s="1"/>
  <c r="L1595" i="3"/>
  <c r="O1595" i="3" s="1"/>
  <c r="L1596" i="3"/>
  <c r="O1596" i="3" s="1"/>
  <c r="L1597" i="3"/>
  <c r="O1597" i="3" s="1"/>
  <c r="L1598" i="3"/>
  <c r="O1598" i="3" s="1"/>
  <c r="L1599" i="3"/>
  <c r="O1599" i="3" s="1"/>
  <c r="L1600" i="3"/>
  <c r="O1600" i="3" s="1"/>
  <c r="L1601" i="3"/>
  <c r="O1601" i="3" s="1"/>
  <c r="L1602" i="3"/>
  <c r="O1602" i="3" s="1"/>
  <c r="L1603" i="3"/>
  <c r="O1603" i="3" s="1"/>
  <c r="L1604" i="3"/>
  <c r="O1604" i="3" s="1"/>
  <c r="L1605" i="3"/>
  <c r="O1605" i="3" s="1"/>
  <c r="L1606" i="3"/>
  <c r="O1606" i="3" s="1"/>
  <c r="L1607" i="3"/>
  <c r="O1607" i="3" s="1"/>
  <c r="L1608" i="3"/>
  <c r="O1608" i="3" s="1"/>
  <c r="L1609" i="3"/>
  <c r="O1609" i="3" s="1"/>
  <c r="L1610" i="3"/>
  <c r="O1610" i="3" s="1"/>
  <c r="L1611" i="3"/>
  <c r="O1611" i="3" s="1"/>
  <c r="L1612" i="3"/>
  <c r="O1612" i="3" s="1"/>
  <c r="L1613" i="3"/>
  <c r="O1613" i="3" s="1"/>
  <c r="L1614" i="3"/>
  <c r="O1614" i="3" s="1"/>
  <c r="L1615" i="3"/>
  <c r="O1615" i="3" s="1"/>
  <c r="L1616" i="3"/>
  <c r="O1616" i="3" s="1"/>
  <c r="L1617" i="3"/>
  <c r="O1617" i="3" s="1"/>
  <c r="L1618" i="3"/>
  <c r="O1618" i="3" s="1"/>
  <c r="L1619" i="3"/>
  <c r="O1619" i="3" s="1"/>
  <c r="L1620" i="3"/>
  <c r="O1620" i="3" s="1"/>
  <c r="L1621" i="3"/>
  <c r="O1621" i="3" s="1"/>
  <c r="L1622" i="3"/>
  <c r="O1622" i="3" s="1"/>
  <c r="L1623" i="3"/>
  <c r="O1623" i="3" s="1"/>
  <c r="L1624" i="3"/>
  <c r="O1624" i="3" s="1"/>
  <c r="L1625" i="3"/>
  <c r="O1625" i="3" s="1"/>
  <c r="L1626" i="3"/>
  <c r="O1626" i="3" s="1"/>
  <c r="L1627" i="3"/>
  <c r="O1627" i="3" s="1"/>
  <c r="L1628" i="3"/>
  <c r="O1628" i="3" s="1"/>
  <c r="L1629" i="3"/>
  <c r="O1629" i="3" s="1"/>
  <c r="L1630" i="3"/>
  <c r="O1630" i="3" s="1"/>
  <c r="L1631" i="3"/>
  <c r="O1631" i="3" s="1"/>
  <c r="L1632" i="3"/>
  <c r="O1632" i="3" s="1"/>
  <c r="L1633" i="3"/>
  <c r="O1633" i="3" s="1"/>
  <c r="L1634" i="3"/>
  <c r="O1634" i="3" s="1"/>
  <c r="L1635" i="3"/>
  <c r="O1635" i="3" s="1"/>
  <c r="L1636" i="3"/>
  <c r="O1636" i="3" s="1"/>
  <c r="L1637" i="3"/>
  <c r="O1637" i="3" s="1"/>
  <c r="L1638" i="3"/>
  <c r="O1638" i="3" s="1"/>
  <c r="L1639" i="3"/>
  <c r="O1639" i="3" s="1"/>
  <c r="L1640" i="3"/>
  <c r="O1640" i="3" s="1"/>
  <c r="L1641" i="3"/>
  <c r="O1641" i="3" s="1"/>
  <c r="L1642" i="3"/>
  <c r="O1642" i="3" s="1"/>
  <c r="L1643" i="3"/>
  <c r="O1643" i="3" s="1"/>
  <c r="L1644" i="3"/>
  <c r="O1644" i="3" s="1"/>
  <c r="L1645" i="3"/>
  <c r="O1645" i="3" s="1"/>
  <c r="L1646" i="3"/>
  <c r="O1646" i="3" s="1"/>
  <c r="L1647" i="3"/>
  <c r="O1647" i="3" s="1"/>
  <c r="L1648" i="3"/>
  <c r="O1648" i="3" s="1"/>
  <c r="L1649" i="3"/>
  <c r="O1649" i="3" s="1"/>
  <c r="L1650" i="3"/>
  <c r="O1650" i="3" s="1"/>
  <c r="L1651" i="3"/>
  <c r="O1651" i="3" s="1"/>
  <c r="L1652" i="3"/>
  <c r="O1652" i="3" s="1"/>
  <c r="L1653" i="3"/>
  <c r="O1653" i="3" s="1"/>
  <c r="L1654" i="3"/>
  <c r="O1654" i="3" s="1"/>
  <c r="L1655" i="3"/>
  <c r="O1655" i="3" s="1"/>
  <c r="L1656" i="3"/>
  <c r="O1656" i="3" s="1"/>
  <c r="L1657" i="3"/>
  <c r="O1657" i="3" s="1"/>
  <c r="L1658" i="3"/>
  <c r="O1658" i="3" s="1"/>
  <c r="L1659" i="3"/>
  <c r="O1659" i="3" s="1"/>
  <c r="L1660" i="3"/>
  <c r="O1660" i="3" s="1"/>
  <c r="L1661" i="3"/>
  <c r="O1661" i="3" s="1"/>
  <c r="L1662" i="3"/>
  <c r="O1662" i="3" s="1"/>
  <c r="L1663" i="3"/>
  <c r="O1663" i="3" s="1"/>
  <c r="L1664" i="3"/>
  <c r="O1664" i="3" s="1"/>
  <c r="L1665" i="3"/>
  <c r="O1665" i="3" s="1"/>
  <c r="L1666" i="3"/>
  <c r="O1666" i="3" s="1"/>
  <c r="L1667" i="3"/>
  <c r="O1667" i="3" s="1"/>
  <c r="L1668" i="3"/>
  <c r="O1668" i="3" s="1"/>
  <c r="L1669" i="3"/>
  <c r="O1669" i="3" s="1"/>
  <c r="L1670" i="3"/>
  <c r="O1670" i="3" s="1"/>
  <c r="L1671" i="3"/>
  <c r="O1671" i="3" s="1"/>
  <c r="L1672" i="3"/>
  <c r="O1672" i="3" s="1"/>
  <c r="L1673" i="3"/>
  <c r="O1673" i="3" s="1"/>
  <c r="L1674" i="3"/>
  <c r="O1674" i="3" s="1"/>
  <c r="L1675" i="3"/>
  <c r="O1675" i="3" s="1"/>
  <c r="L1676" i="3"/>
  <c r="O1676" i="3" s="1"/>
  <c r="L1677" i="3"/>
  <c r="O1677" i="3" s="1"/>
  <c r="L1678" i="3"/>
  <c r="O1678" i="3" s="1"/>
  <c r="L1679" i="3"/>
  <c r="O1679" i="3" s="1"/>
  <c r="L1680" i="3"/>
  <c r="O1680" i="3" s="1"/>
  <c r="L1681" i="3"/>
  <c r="O1681" i="3" s="1"/>
  <c r="L1682" i="3"/>
  <c r="O1682" i="3" s="1"/>
  <c r="L1683" i="3"/>
  <c r="O1683" i="3" s="1"/>
  <c r="L1684" i="3"/>
  <c r="O1684" i="3" s="1"/>
  <c r="L1685" i="3"/>
  <c r="O1685" i="3" s="1"/>
  <c r="L1686" i="3"/>
  <c r="O1686" i="3" s="1"/>
  <c r="L1687" i="3"/>
  <c r="O1687" i="3" s="1"/>
  <c r="L1688" i="3"/>
  <c r="O1688" i="3" s="1"/>
  <c r="L1689" i="3"/>
  <c r="O1689" i="3" s="1"/>
  <c r="L1690" i="3"/>
  <c r="O1690" i="3" s="1"/>
  <c r="L1691" i="3"/>
  <c r="O1691" i="3" s="1"/>
  <c r="L1692" i="3"/>
  <c r="O1692" i="3" s="1"/>
  <c r="L1693" i="3"/>
  <c r="O1693" i="3" s="1"/>
  <c r="L1694" i="3"/>
  <c r="O1694" i="3" s="1"/>
  <c r="L1695" i="3"/>
  <c r="O1695" i="3" s="1"/>
  <c r="L1696" i="3"/>
  <c r="O1696" i="3" s="1"/>
  <c r="L1697" i="3"/>
  <c r="O1697" i="3" s="1"/>
  <c r="L1698" i="3"/>
  <c r="O1698" i="3" s="1"/>
  <c r="L1699" i="3"/>
  <c r="O1699" i="3" s="1"/>
  <c r="L1700" i="3"/>
  <c r="O1700" i="3" s="1"/>
  <c r="L1701" i="3"/>
  <c r="O1701" i="3" s="1"/>
  <c r="L1702" i="3"/>
  <c r="O1702" i="3" s="1"/>
  <c r="L1703" i="3"/>
  <c r="O1703" i="3" s="1"/>
  <c r="L1704" i="3"/>
  <c r="O1704" i="3" s="1"/>
  <c r="L1705" i="3"/>
  <c r="O1705" i="3" s="1"/>
  <c r="L1706" i="3"/>
  <c r="O1706" i="3" s="1"/>
  <c r="L1707" i="3"/>
  <c r="O1707" i="3" s="1"/>
  <c r="L1708" i="3"/>
  <c r="O1708" i="3" s="1"/>
  <c r="L1709" i="3"/>
  <c r="O1709" i="3" s="1"/>
  <c r="L1710" i="3"/>
  <c r="O1710" i="3" s="1"/>
  <c r="L1711" i="3"/>
  <c r="O1711" i="3" s="1"/>
  <c r="L1712" i="3"/>
  <c r="O1712" i="3" s="1"/>
  <c r="L1713" i="3"/>
  <c r="O1713" i="3" s="1"/>
  <c r="L1714" i="3"/>
  <c r="O1714" i="3" s="1"/>
  <c r="L1715" i="3"/>
  <c r="O1715" i="3" s="1"/>
  <c r="L1716" i="3"/>
  <c r="O1716" i="3" s="1"/>
  <c r="L1717" i="3"/>
  <c r="O1717" i="3" s="1"/>
  <c r="L1718" i="3"/>
  <c r="O1718" i="3" s="1"/>
  <c r="L1719" i="3"/>
  <c r="O1719" i="3" s="1"/>
  <c r="L1720" i="3"/>
  <c r="O1720" i="3" s="1"/>
  <c r="L1721" i="3"/>
  <c r="O1721" i="3" s="1"/>
  <c r="L1722" i="3"/>
  <c r="O1722" i="3" s="1"/>
  <c r="L1723" i="3"/>
  <c r="O1723" i="3" s="1"/>
  <c r="L1724" i="3"/>
  <c r="O1724" i="3" s="1"/>
  <c r="L1725" i="3"/>
  <c r="O1725" i="3" s="1"/>
  <c r="L1726" i="3"/>
  <c r="O1726" i="3" s="1"/>
  <c r="L1727" i="3"/>
  <c r="O1727" i="3" s="1"/>
  <c r="L1728" i="3"/>
  <c r="O1728" i="3" s="1"/>
  <c r="L1729" i="3"/>
  <c r="O1729" i="3" s="1"/>
  <c r="L1730" i="3"/>
  <c r="O1730" i="3" s="1"/>
  <c r="L1731" i="3"/>
  <c r="O1731" i="3" s="1"/>
  <c r="L1732" i="3"/>
  <c r="O1732" i="3" s="1"/>
  <c r="L1733" i="3"/>
  <c r="O1733" i="3" s="1"/>
  <c r="L1734" i="3"/>
  <c r="O1734" i="3" s="1"/>
  <c r="L1735" i="3"/>
  <c r="O1735" i="3" s="1"/>
  <c r="L1736" i="3"/>
  <c r="O1736" i="3" s="1"/>
  <c r="L1737" i="3"/>
  <c r="O1737" i="3" s="1"/>
  <c r="L1738" i="3"/>
  <c r="O1738" i="3" s="1"/>
  <c r="L1739" i="3"/>
  <c r="O1739" i="3" s="1"/>
  <c r="L1740" i="3"/>
  <c r="O1740" i="3" s="1"/>
  <c r="L1741" i="3"/>
  <c r="O1741" i="3" s="1"/>
  <c r="L1742" i="3"/>
  <c r="O1742" i="3" s="1"/>
  <c r="L1743" i="3"/>
  <c r="O1743" i="3" s="1"/>
  <c r="L1744" i="3"/>
  <c r="O1744" i="3" s="1"/>
  <c r="L1745" i="3"/>
  <c r="O1745" i="3" s="1"/>
  <c r="L1746" i="3"/>
  <c r="O1746" i="3" s="1"/>
  <c r="L1747" i="3"/>
  <c r="O1747" i="3" s="1"/>
  <c r="L1748" i="3"/>
  <c r="O1748" i="3" s="1"/>
  <c r="L1749" i="3"/>
  <c r="O1749" i="3" s="1"/>
  <c r="L1750" i="3"/>
  <c r="O1750" i="3" s="1"/>
  <c r="L1751" i="3"/>
  <c r="O1751" i="3" s="1"/>
  <c r="L1752" i="3"/>
  <c r="O1752" i="3" s="1"/>
  <c r="L1753" i="3"/>
  <c r="O1753" i="3" s="1"/>
  <c r="L1754" i="3"/>
  <c r="O1754" i="3" s="1"/>
  <c r="L1755" i="3"/>
  <c r="O1755" i="3" s="1"/>
  <c r="L1756" i="3"/>
  <c r="O1756" i="3" s="1"/>
  <c r="L1757" i="3"/>
  <c r="O1757" i="3" s="1"/>
  <c r="L1758" i="3"/>
  <c r="O1758" i="3" s="1"/>
  <c r="L1759" i="3"/>
  <c r="O1759" i="3" s="1"/>
  <c r="L1760" i="3"/>
  <c r="O1760" i="3" s="1"/>
  <c r="L1761" i="3"/>
  <c r="O1761" i="3" s="1"/>
  <c r="L1762" i="3"/>
  <c r="O1762" i="3" s="1"/>
  <c r="L1763" i="3"/>
  <c r="O1763" i="3" s="1"/>
  <c r="L1764" i="3"/>
  <c r="O1764" i="3" s="1"/>
  <c r="L1765" i="3"/>
  <c r="O1765" i="3" s="1"/>
  <c r="L1766" i="3"/>
  <c r="O1766" i="3" s="1"/>
  <c r="L1767" i="3"/>
  <c r="O1767" i="3" s="1"/>
  <c r="L1768" i="3"/>
  <c r="O1768" i="3" s="1"/>
  <c r="L1769" i="3"/>
  <c r="O1769" i="3" s="1"/>
  <c r="L1770" i="3"/>
  <c r="O1770" i="3" s="1"/>
  <c r="L1771" i="3"/>
  <c r="O1771" i="3" s="1"/>
  <c r="L1772" i="3"/>
  <c r="O1772" i="3" s="1"/>
  <c r="L1773" i="3"/>
  <c r="O1773" i="3" s="1"/>
  <c r="L1774" i="3"/>
  <c r="O1774" i="3" s="1"/>
  <c r="L1775" i="3"/>
  <c r="O1775" i="3" s="1"/>
  <c r="L1776" i="3"/>
  <c r="O1776" i="3" s="1"/>
  <c r="L1777" i="3"/>
  <c r="O1777" i="3" s="1"/>
  <c r="L1778" i="3"/>
  <c r="O1778" i="3" s="1"/>
  <c r="L1779" i="3"/>
  <c r="O1779" i="3" s="1"/>
  <c r="L1780" i="3"/>
  <c r="O1780" i="3" s="1"/>
  <c r="L1781" i="3"/>
  <c r="O1781" i="3" s="1"/>
  <c r="L1782" i="3"/>
  <c r="O1782" i="3" s="1"/>
  <c r="L1783" i="3"/>
  <c r="O1783" i="3" s="1"/>
  <c r="L1784" i="3"/>
  <c r="O1784" i="3" s="1"/>
  <c r="L1785" i="3"/>
  <c r="O1785" i="3" s="1"/>
  <c r="L1786" i="3"/>
  <c r="O1786" i="3" s="1"/>
  <c r="L1787" i="3"/>
  <c r="O1787" i="3" s="1"/>
  <c r="L1788" i="3"/>
  <c r="O1788" i="3" s="1"/>
  <c r="L1789" i="3"/>
  <c r="O1789" i="3" s="1"/>
  <c r="L1790" i="3"/>
  <c r="O1790" i="3" s="1"/>
  <c r="L1791" i="3"/>
  <c r="O1791" i="3" s="1"/>
  <c r="L1792" i="3"/>
  <c r="O1792" i="3" s="1"/>
  <c r="L1793" i="3"/>
  <c r="O1793" i="3" s="1"/>
  <c r="L1794" i="3"/>
  <c r="O1794" i="3" s="1"/>
  <c r="L1795" i="3"/>
  <c r="O1795" i="3" s="1"/>
  <c r="L1796" i="3"/>
  <c r="O1796" i="3" s="1"/>
  <c r="L1797" i="3"/>
  <c r="O1797" i="3" s="1"/>
  <c r="L1798" i="3"/>
  <c r="O1798" i="3" s="1"/>
  <c r="L1799" i="3"/>
  <c r="O1799" i="3" s="1"/>
  <c r="L1800" i="3"/>
  <c r="O1800" i="3" s="1"/>
  <c r="L1801" i="3"/>
  <c r="O1801" i="3" s="1"/>
  <c r="L1802" i="3"/>
  <c r="O1802" i="3" s="1"/>
  <c r="L1803" i="3"/>
  <c r="O1803" i="3" s="1"/>
  <c r="L1804" i="3"/>
  <c r="O1804" i="3" s="1"/>
  <c r="L1805" i="3"/>
  <c r="O1805" i="3" s="1"/>
  <c r="L1806" i="3"/>
  <c r="O1806" i="3" s="1"/>
  <c r="L1807" i="3"/>
  <c r="O1807" i="3" s="1"/>
  <c r="L1808" i="3"/>
  <c r="O1808" i="3" s="1"/>
  <c r="L1809" i="3"/>
  <c r="O1809" i="3" s="1"/>
  <c r="L1810" i="3"/>
  <c r="O1810" i="3" s="1"/>
  <c r="L1811" i="3"/>
  <c r="O1811" i="3" s="1"/>
  <c r="L1812" i="3"/>
  <c r="O1812" i="3" s="1"/>
  <c r="L1813" i="3"/>
  <c r="O1813" i="3" s="1"/>
  <c r="L1814" i="3"/>
  <c r="O1814" i="3" s="1"/>
  <c r="L1815" i="3"/>
  <c r="O1815" i="3" s="1"/>
  <c r="L1816" i="3"/>
  <c r="O1816" i="3" s="1"/>
  <c r="L1817" i="3"/>
  <c r="O1817" i="3" s="1"/>
  <c r="L1818" i="3"/>
  <c r="O1818" i="3" s="1"/>
  <c r="L1819" i="3"/>
  <c r="O1819" i="3" s="1"/>
  <c r="L1820" i="3"/>
  <c r="O1820" i="3" s="1"/>
  <c r="L1821" i="3"/>
  <c r="O1821" i="3" s="1"/>
  <c r="L1822" i="3"/>
  <c r="O1822" i="3" s="1"/>
  <c r="L1823" i="3"/>
  <c r="O1823" i="3" s="1"/>
  <c r="L1824" i="3"/>
  <c r="O1824" i="3" s="1"/>
  <c r="L1825" i="3"/>
  <c r="O1825" i="3" s="1"/>
  <c r="L1826" i="3"/>
  <c r="O1826" i="3" s="1"/>
  <c r="L1827" i="3"/>
  <c r="O1827" i="3" s="1"/>
  <c r="L1828" i="3"/>
  <c r="O1828" i="3" s="1"/>
  <c r="L1829" i="3"/>
  <c r="O1829" i="3" s="1"/>
  <c r="L1830" i="3"/>
  <c r="O1830" i="3" s="1"/>
  <c r="L1831" i="3"/>
  <c r="O1831" i="3" s="1"/>
  <c r="L1832" i="3"/>
  <c r="O1832" i="3" s="1"/>
  <c r="L1833" i="3"/>
  <c r="O1833" i="3" s="1"/>
  <c r="L1834" i="3"/>
  <c r="O1834" i="3" s="1"/>
  <c r="L1835" i="3"/>
  <c r="O1835" i="3" s="1"/>
  <c r="L1836" i="3"/>
  <c r="O1836" i="3" s="1"/>
  <c r="L1837" i="3"/>
  <c r="O1837" i="3" s="1"/>
  <c r="L1838" i="3"/>
  <c r="O1838" i="3" s="1"/>
  <c r="L1839" i="3"/>
  <c r="O1839" i="3" s="1"/>
  <c r="L1840" i="3"/>
  <c r="O1840" i="3" s="1"/>
  <c r="L1841" i="3"/>
  <c r="O1841" i="3" s="1"/>
  <c r="L1842" i="3"/>
  <c r="O1842" i="3" s="1"/>
  <c r="L1843" i="3"/>
  <c r="O1843" i="3" s="1"/>
  <c r="L1844" i="3"/>
  <c r="O1844" i="3" s="1"/>
  <c r="L1845" i="3"/>
  <c r="O1845" i="3" s="1"/>
  <c r="L1846" i="3"/>
  <c r="O1846" i="3" s="1"/>
  <c r="L1847" i="3"/>
  <c r="O1847" i="3" s="1"/>
  <c r="L1848" i="3"/>
  <c r="O1848" i="3" s="1"/>
  <c r="L1849" i="3"/>
  <c r="O1849" i="3" s="1"/>
  <c r="L1850" i="3"/>
  <c r="O1850" i="3" s="1"/>
  <c r="L1851" i="3"/>
  <c r="O1851" i="3" s="1"/>
  <c r="L1852" i="3"/>
  <c r="O1852" i="3" s="1"/>
  <c r="L1853" i="3"/>
  <c r="O1853" i="3" s="1"/>
  <c r="L1854" i="3"/>
  <c r="O1854" i="3" s="1"/>
  <c r="L1855" i="3"/>
  <c r="O1855" i="3" s="1"/>
  <c r="L1856" i="3"/>
  <c r="O1856" i="3" s="1"/>
  <c r="L1857" i="3"/>
  <c r="O1857" i="3" s="1"/>
  <c r="L1858" i="3"/>
  <c r="O1858" i="3" s="1"/>
  <c r="L1859" i="3"/>
  <c r="O1859" i="3" s="1"/>
  <c r="L1860" i="3"/>
  <c r="O1860" i="3" s="1"/>
  <c r="L1861" i="3"/>
  <c r="O1861" i="3" s="1"/>
  <c r="L1862" i="3"/>
  <c r="O1862" i="3" s="1"/>
  <c r="L1863" i="3"/>
  <c r="O1863" i="3" s="1"/>
  <c r="L1864" i="3"/>
  <c r="O1864" i="3" s="1"/>
  <c r="L1865" i="3"/>
  <c r="O1865" i="3" s="1"/>
  <c r="L1866" i="3"/>
  <c r="O1866" i="3" s="1"/>
  <c r="L1867" i="3"/>
  <c r="O1867" i="3" s="1"/>
  <c r="L1868" i="3"/>
  <c r="O1868" i="3" s="1"/>
  <c r="L1869" i="3"/>
  <c r="O1869" i="3" s="1"/>
  <c r="L1870" i="3"/>
  <c r="O1870" i="3" s="1"/>
  <c r="L1871" i="3"/>
  <c r="O1871" i="3" s="1"/>
  <c r="L1872" i="3"/>
  <c r="O1872" i="3" s="1"/>
  <c r="L1873" i="3"/>
  <c r="O1873" i="3" s="1"/>
  <c r="L1874" i="3"/>
  <c r="O1874" i="3" s="1"/>
  <c r="L1875" i="3"/>
  <c r="O1875" i="3" s="1"/>
  <c r="L1876" i="3"/>
  <c r="O1876" i="3" s="1"/>
  <c r="L1877" i="3"/>
  <c r="O1877" i="3" s="1"/>
  <c r="L1878" i="3"/>
  <c r="O1878" i="3" s="1"/>
  <c r="L1879" i="3"/>
  <c r="O1879" i="3" s="1"/>
  <c r="L1880" i="3"/>
  <c r="O1880" i="3" s="1"/>
  <c r="L1881" i="3"/>
  <c r="O1881" i="3" s="1"/>
  <c r="L1882" i="3"/>
  <c r="O1882" i="3" s="1"/>
  <c r="L1883" i="3"/>
  <c r="O1883" i="3" s="1"/>
  <c r="L1884" i="3"/>
  <c r="O1884" i="3" s="1"/>
  <c r="L1885" i="3"/>
  <c r="O1885" i="3" s="1"/>
  <c r="L1886" i="3"/>
  <c r="O1886" i="3" s="1"/>
  <c r="L1887" i="3"/>
  <c r="O1887" i="3" s="1"/>
  <c r="L1888" i="3"/>
  <c r="O1888" i="3" s="1"/>
  <c r="L1889" i="3"/>
  <c r="O1889" i="3" s="1"/>
  <c r="L1890" i="3"/>
  <c r="O1890" i="3" s="1"/>
  <c r="L1891" i="3"/>
  <c r="O1891" i="3" s="1"/>
  <c r="L1892" i="3"/>
  <c r="O1892" i="3" s="1"/>
  <c r="L1893" i="3"/>
  <c r="O1893" i="3" s="1"/>
  <c r="L1894" i="3"/>
  <c r="O1894" i="3" s="1"/>
  <c r="L1895" i="3"/>
  <c r="O1895" i="3" s="1"/>
  <c r="L1896" i="3"/>
  <c r="O1896" i="3" s="1"/>
  <c r="L1897" i="3"/>
  <c r="O1897" i="3" s="1"/>
  <c r="L1898" i="3"/>
  <c r="O1898" i="3" s="1"/>
  <c r="L1899" i="3"/>
  <c r="O1899" i="3" s="1"/>
  <c r="L1900" i="3"/>
  <c r="O1900" i="3" s="1"/>
  <c r="L1901" i="3"/>
  <c r="O1901" i="3" s="1"/>
  <c r="L1902" i="3"/>
  <c r="O1902" i="3" s="1"/>
  <c r="L1903" i="3"/>
  <c r="O1903" i="3" s="1"/>
  <c r="L1904" i="3"/>
  <c r="O1904" i="3" s="1"/>
  <c r="L1905" i="3"/>
  <c r="O1905" i="3" s="1"/>
  <c r="L1906" i="3"/>
  <c r="O1906" i="3" s="1"/>
  <c r="L1907" i="3"/>
  <c r="O1907" i="3" s="1"/>
  <c r="L1908" i="3"/>
  <c r="O1908" i="3" s="1"/>
  <c r="L1909" i="3"/>
  <c r="O1909" i="3" s="1"/>
  <c r="L1910" i="3"/>
  <c r="O1910" i="3" s="1"/>
  <c r="L1911" i="3"/>
  <c r="O1911" i="3" s="1"/>
  <c r="L1912" i="3"/>
  <c r="O1912" i="3" s="1"/>
  <c r="L1913" i="3"/>
  <c r="O1913" i="3" s="1"/>
  <c r="L1914" i="3"/>
  <c r="O1914" i="3" s="1"/>
  <c r="L1915" i="3"/>
  <c r="O1915" i="3" s="1"/>
  <c r="L1916" i="3"/>
  <c r="O1916" i="3" s="1"/>
  <c r="L1917" i="3"/>
  <c r="O1917" i="3" s="1"/>
  <c r="L1918" i="3"/>
  <c r="O1918" i="3" s="1"/>
  <c r="L1919" i="3"/>
  <c r="O1919" i="3" s="1"/>
  <c r="L1920" i="3"/>
  <c r="O1920" i="3" s="1"/>
  <c r="L1921" i="3"/>
  <c r="O1921" i="3" s="1"/>
  <c r="L1922" i="3"/>
  <c r="O1922" i="3" s="1"/>
  <c r="L1923" i="3"/>
  <c r="O1923" i="3" s="1"/>
  <c r="L1924" i="3"/>
  <c r="O1924" i="3" s="1"/>
  <c r="L1925" i="3"/>
  <c r="O1925" i="3" s="1"/>
  <c r="L1926" i="3"/>
  <c r="O1926" i="3" s="1"/>
  <c r="L1927" i="3"/>
  <c r="O1927" i="3" s="1"/>
  <c r="L1928" i="3"/>
  <c r="O1928" i="3" s="1"/>
  <c r="L1929" i="3"/>
  <c r="O1929" i="3" s="1"/>
  <c r="L1930" i="3"/>
  <c r="O1930" i="3" s="1"/>
  <c r="L1931" i="3"/>
  <c r="O1931" i="3" s="1"/>
  <c r="L1932" i="3"/>
  <c r="O1932" i="3" s="1"/>
  <c r="L1933" i="3"/>
  <c r="O1933" i="3" s="1"/>
  <c r="L1934" i="3"/>
  <c r="O1934" i="3" s="1"/>
  <c r="L1935" i="3"/>
  <c r="O1935" i="3" s="1"/>
  <c r="L1936" i="3"/>
  <c r="O1936" i="3" s="1"/>
  <c r="L1937" i="3"/>
  <c r="O1937" i="3" s="1"/>
  <c r="L1938" i="3"/>
  <c r="O1938" i="3" s="1"/>
  <c r="L1939" i="3"/>
  <c r="O1939" i="3" s="1"/>
  <c r="L1940" i="3"/>
  <c r="O1940" i="3" s="1"/>
  <c r="L1941" i="3"/>
  <c r="O1941" i="3" s="1"/>
  <c r="L1942" i="3"/>
  <c r="O1942" i="3" s="1"/>
  <c r="L1943" i="3"/>
  <c r="O1943" i="3" s="1"/>
  <c r="L1944" i="3"/>
  <c r="O1944" i="3" s="1"/>
  <c r="L1945" i="3"/>
  <c r="O1945" i="3" s="1"/>
  <c r="L1946" i="3"/>
  <c r="O1946" i="3" s="1"/>
  <c r="L1947" i="3"/>
  <c r="O1947" i="3" s="1"/>
  <c r="L1948" i="3"/>
  <c r="O1948" i="3" s="1"/>
  <c r="L1949" i="3"/>
  <c r="O1949" i="3" s="1"/>
  <c r="L1950" i="3"/>
  <c r="O1950" i="3" s="1"/>
  <c r="L1951" i="3"/>
  <c r="O1951" i="3" s="1"/>
  <c r="L1952" i="3"/>
  <c r="O1952" i="3" s="1"/>
  <c r="L1953" i="3"/>
  <c r="O1953" i="3" s="1"/>
  <c r="L1954" i="3"/>
  <c r="O1954" i="3" s="1"/>
  <c r="L1955" i="3"/>
  <c r="O1955" i="3" s="1"/>
  <c r="L1956" i="3"/>
  <c r="O1956" i="3" s="1"/>
  <c r="L1957" i="3"/>
  <c r="O1957" i="3" s="1"/>
  <c r="L1958" i="3"/>
  <c r="O1958" i="3" s="1"/>
  <c r="L1959" i="3"/>
  <c r="O1959" i="3" s="1"/>
  <c r="L1960" i="3"/>
  <c r="O1960" i="3" s="1"/>
  <c r="L1961" i="3"/>
  <c r="O1961" i="3" s="1"/>
  <c r="L1962" i="3"/>
  <c r="O1962" i="3" s="1"/>
  <c r="L1963" i="3"/>
  <c r="O1963" i="3" s="1"/>
  <c r="L1964" i="3"/>
  <c r="O1964" i="3" s="1"/>
  <c r="L1965" i="3"/>
  <c r="O1965" i="3" s="1"/>
  <c r="L1966" i="3"/>
  <c r="O1966" i="3" s="1"/>
  <c r="L1967" i="3"/>
  <c r="O1967" i="3" s="1"/>
  <c r="L1968" i="3"/>
  <c r="O1968" i="3" s="1"/>
  <c r="L1969" i="3"/>
  <c r="O1969" i="3" s="1"/>
  <c r="L1970" i="3"/>
  <c r="O1970" i="3" s="1"/>
  <c r="L1971" i="3"/>
  <c r="O1971" i="3" s="1"/>
  <c r="L1972" i="3"/>
  <c r="O1972" i="3" s="1"/>
  <c r="L1973" i="3"/>
  <c r="O1973" i="3" s="1"/>
  <c r="L1974" i="3"/>
  <c r="O1974" i="3" s="1"/>
  <c r="L1975" i="3"/>
  <c r="O1975" i="3" s="1"/>
  <c r="L1976" i="3"/>
  <c r="O1976" i="3" s="1"/>
  <c r="L1977" i="3"/>
  <c r="O1977" i="3" s="1"/>
  <c r="L1978" i="3"/>
  <c r="O1978" i="3" s="1"/>
  <c r="L1979" i="3"/>
  <c r="O1979" i="3" s="1"/>
  <c r="L1980" i="3"/>
  <c r="O1980" i="3" s="1"/>
  <c r="L1981" i="3"/>
  <c r="O1981" i="3" s="1"/>
  <c r="L1982" i="3"/>
  <c r="O1982" i="3" s="1"/>
  <c r="L1983" i="3"/>
  <c r="O1983" i="3" s="1"/>
  <c r="L1984" i="3"/>
  <c r="O1984" i="3" s="1"/>
  <c r="L1985" i="3"/>
  <c r="O1985" i="3" s="1"/>
  <c r="L1986" i="3"/>
  <c r="O1986" i="3" s="1"/>
  <c r="L1987" i="3"/>
  <c r="O1987" i="3" s="1"/>
  <c r="L1988" i="3"/>
  <c r="O1988" i="3" s="1"/>
  <c r="L1989" i="3"/>
  <c r="O1989" i="3" s="1"/>
  <c r="L1990" i="3"/>
  <c r="O1990" i="3" s="1"/>
  <c r="L1991" i="3"/>
  <c r="O1991" i="3" s="1"/>
  <c r="L1992" i="3"/>
  <c r="O1992" i="3" s="1"/>
  <c r="L1993" i="3"/>
  <c r="O1993" i="3" s="1"/>
  <c r="L1994" i="3"/>
  <c r="O1994" i="3" s="1"/>
  <c r="L1995" i="3"/>
  <c r="O1995" i="3" s="1"/>
  <c r="L1996" i="3"/>
  <c r="O1996" i="3" s="1"/>
  <c r="L1997" i="3"/>
  <c r="O1997" i="3" s="1"/>
  <c r="L1998" i="3"/>
  <c r="O1998" i="3" s="1"/>
  <c r="L1999" i="3"/>
  <c r="O1999" i="3" s="1"/>
  <c r="L2000" i="3"/>
  <c r="O2000" i="3" s="1"/>
  <c r="L2001" i="3"/>
  <c r="O2001" i="3" s="1"/>
  <c r="L2002" i="3"/>
  <c r="O2002" i="3" s="1"/>
  <c r="L2003" i="3"/>
  <c r="O2003" i="3" s="1"/>
  <c r="L2004" i="3"/>
  <c r="O2004" i="3" s="1"/>
  <c r="L2005" i="3"/>
  <c r="O2005" i="3" s="1"/>
  <c r="L2006" i="3"/>
  <c r="O2006" i="3" s="1"/>
  <c r="L2007" i="3"/>
  <c r="O2007" i="3" s="1"/>
  <c r="L2008" i="3"/>
  <c r="O2008" i="3" s="1"/>
  <c r="L2009" i="3"/>
  <c r="O2009" i="3" s="1"/>
  <c r="L2010" i="3"/>
  <c r="O2010" i="3" s="1"/>
  <c r="L2011" i="3"/>
  <c r="O2011" i="3" s="1"/>
  <c r="L2012" i="3"/>
  <c r="O2012" i="3" s="1"/>
  <c r="L2013" i="3"/>
  <c r="O2013" i="3" s="1"/>
  <c r="L2014" i="3"/>
  <c r="O2014" i="3" s="1"/>
  <c r="L2015" i="3"/>
  <c r="O2015" i="3" s="1"/>
  <c r="L2016" i="3"/>
  <c r="O2016" i="3" s="1"/>
  <c r="L2017" i="3"/>
  <c r="O2017" i="3" s="1"/>
  <c r="L2018" i="3"/>
  <c r="O2018" i="3" s="1"/>
  <c r="L2019" i="3"/>
  <c r="O2019" i="3" s="1"/>
  <c r="L2020" i="3"/>
  <c r="O2020" i="3" s="1"/>
  <c r="L2021" i="3"/>
  <c r="O2021" i="3" s="1"/>
  <c r="L2022" i="3"/>
  <c r="O2022" i="3" s="1"/>
  <c r="L2023" i="3"/>
  <c r="O2023" i="3" s="1"/>
  <c r="L2024" i="3"/>
  <c r="O2024" i="3" s="1"/>
  <c r="L2025" i="3"/>
  <c r="O2025" i="3" s="1"/>
  <c r="L2026" i="3"/>
  <c r="O2026" i="3" s="1"/>
  <c r="L2027" i="3"/>
  <c r="O2027" i="3" s="1"/>
  <c r="L2028" i="3"/>
  <c r="O2028" i="3" s="1"/>
  <c r="L2029" i="3"/>
  <c r="O2029" i="3" s="1"/>
  <c r="L2030" i="3"/>
  <c r="O2030" i="3" s="1"/>
  <c r="L2031" i="3"/>
  <c r="O2031" i="3" s="1"/>
  <c r="L2032" i="3"/>
  <c r="O2032" i="3" s="1"/>
  <c r="L2033" i="3"/>
  <c r="O2033" i="3" s="1"/>
  <c r="L2034" i="3"/>
  <c r="O2034" i="3" s="1"/>
  <c r="L2035" i="3"/>
  <c r="O2035" i="3" s="1"/>
  <c r="L2036" i="3"/>
  <c r="O2036" i="3" s="1"/>
  <c r="L2037" i="3"/>
  <c r="O2037" i="3" s="1"/>
  <c r="L2038" i="3"/>
  <c r="O2038" i="3" s="1"/>
  <c r="L2039" i="3"/>
  <c r="O2039" i="3" s="1"/>
  <c r="L2040" i="3"/>
  <c r="O2040" i="3" s="1"/>
  <c r="L2041" i="3"/>
  <c r="O2041" i="3" s="1"/>
  <c r="L2042" i="3"/>
  <c r="O2042" i="3" s="1"/>
  <c r="L2043" i="3"/>
  <c r="O2043" i="3" s="1"/>
  <c r="L2044" i="3"/>
  <c r="O2044" i="3" s="1"/>
  <c r="L2045" i="3"/>
  <c r="O2045" i="3" s="1"/>
  <c r="L2046" i="3"/>
  <c r="O2046" i="3" s="1"/>
  <c r="L2047" i="3"/>
  <c r="O2047" i="3" s="1"/>
  <c r="L2048" i="3"/>
  <c r="O2048" i="3" s="1"/>
  <c r="L2049" i="3"/>
  <c r="O2049" i="3" s="1"/>
  <c r="L2050" i="3"/>
  <c r="O2050" i="3" s="1"/>
  <c r="L2051" i="3"/>
  <c r="O2051" i="3" s="1"/>
  <c r="L2052" i="3"/>
  <c r="O2052" i="3" s="1"/>
  <c r="L2053" i="3"/>
  <c r="O2053" i="3" s="1"/>
  <c r="L2054" i="3"/>
  <c r="O2054" i="3" s="1"/>
  <c r="L2055" i="3"/>
  <c r="O2055" i="3" s="1"/>
  <c r="L2056" i="3"/>
  <c r="O2056" i="3" s="1"/>
  <c r="L2057" i="3"/>
  <c r="O2057" i="3" s="1"/>
  <c r="L2058" i="3"/>
  <c r="O2058" i="3" s="1"/>
  <c r="L2059" i="3"/>
  <c r="O2059" i="3" s="1"/>
  <c r="L2060" i="3"/>
  <c r="O2060" i="3" s="1"/>
  <c r="L2061" i="3"/>
  <c r="O2061" i="3" s="1"/>
  <c r="L2062" i="3"/>
  <c r="O2062" i="3" s="1"/>
  <c r="L2063" i="3"/>
  <c r="O2063" i="3" s="1"/>
  <c r="L2064" i="3"/>
  <c r="O2064" i="3" s="1"/>
  <c r="L2065" i="3"/>
  <c r="O2065" i="3" s="1"/>
  <c r="L2066" i="3"/>
  <c r="O2066" i="3" s="1"/>
  <c r="L2067" i="3"/>
  <c r="O2067" i="3" s="1"/>
  <c r="L2068" i="3"/>
  <c r="O2068" i="3" s="1"/>
  <c r="L2069" i="3"/>
  <c r="O2069" i="3" s="1"/>
  <c r="L2070" i="3"/>
  <c r="O2070" i="3" s="1"/>
  <c r="L2071" i="3"/>
  <c r="O2071" i="3" s="1"/>
  <c r="L2072" i="3"/>
  <c r="O2072" i="3" s="1"/>
  <c r="L2073" i="3"/>
  <c r="O2073" i="3" s="1"/>
  <c r="L2074" i="3"/>
  <c r="O2074" i="3" s="1"/>
  <c r="L2075" i="3"/>
  <c r="O2075" i="3" s="1"/>
  <c r="L2076" i="3"/>
  <c r="O2076" i="3" s="1"/>
  <c r="L2077" i="3"/>
  <c r="O2077" i="3" s="1"/>
  <c r="L2078" i="3"/>
  <c r="O2078" i="3" s="1"/>
  <c r="L2079" i="3"/>
  <c r="O2079" i="3" s="1"/>
  <c r="L2080" i="3"/>
  <c r="O2080" i="3" s="1"/>
  <c r="L2081" i="3"/>
  <c r="O2081" i="3" s="1"/>
  <c r="L2082" i="3"/>
  <c r="O2082" i="3" s="1"/>
  <c r="L2083" i="3"/>
  <c r="O2083" i="3" s="1"/>
  <c r="L2084" i="3"/>
  <c r="O2084" i="3" s="1"/>
  <c r="L2085" i="3"/>
  <c r="O2085" i="3" s="1"/>
  <c r="L2086" i="3"/>
  <c r="O2086" i="3" s="1"/>
  <c r="L2087" i="3"/>
  <c r="O2087" i="3" s="1"/>
  <c r="L2088" i="3"/>
  <c r="O2088" i="3" s="1"/>
  <c r="L2089" i="3"/>
  <c r="O2089" i="3" s="1"/>
  <c r="L2090" i="3"/>
  <c r="O2090" i="3" s="1"/>
  <c r="L2091" i="3"/>
  <c r="O2091" i="3" s="1"/>
  <c r="L2092" i="3"/>
  <c r="O2092" i="3" s="1"/>
  <c r="L2093" i="3"/>
  <c r="O2093" i="3" s="1"/>
  <c r="L2094" i="3"/>
  <c r="O2094" i="3" s="1"/>
  <c r="L2095" i="3"/>
  <c r="O2095" i="3" s="1"/>
  <c r="L2096" i="3"/>
  <c r="O2096" i="3" s="1"/>
  <c r="L2097" i="3"/>
  <c r="O2097" i="3" s="1"/>
  <c r="L2098" i="3"/>
  <c r="O2098" i="3" s="1"/>
  <c r="L2099" i="3"/>
  <c r="O2099" i="3" s="1"/>
  <c r="L2100" i="3"/>
  <c r="O2100" i="3" s="1"/>
  <c r="L2101" i="3"/>
  <c r="O2101" i="3" s="1"/>
  <c r="L2102" i="3"/>
  <c r="O2102" i="3" s="1"/>
  <c r="L2103" i="3"/>
  <c r="O2103" i="3" s="1"/>
  <c r="L2104" i="3"/>
  <c r="O2104" i="3" s="1"/>
  <c r="L2105" i="3"/>
  <c r="O2105" i="3" s="1"/>
  <c r="L2106" i="3"/>
  <c r="O2106" i="3" s="1"/>
  <c r="L2107" i="3"/>
  <c r="O2107" i="3" s="1"/>
  <c r="L2108" i="3"/>
  <c r="O2108" i="3" s="1"/>
  <c r="L2109" i="3"/>
  <c r="O2109" i="3" s="1"/>
  <c r="L2110" i="3"/>
  <c r="O2110" i="3" s="1"/>
  <c r="L2111" i="3"/>
  <c r="O2111" i="3" s="1"/>
  <c r="L2112" i="3"/>
  <c r="O2112" i="3" s="1"/>
  <c r="L2113" i="3"/>
  <c r="O2113" i="3" s="1"/>
  <c r="L2114" i="3"/>
  <c r="O2114" i="3" s="1"/>
  <c r="L2115" i="3"/>
  <c r="O2115" i="3" s="1"/>
  <c r="L2116" i="3"/>
  <c r="O2116" i="3" s="1"/>
  <c r="L2117" i="3"/>
  <c r="O2117" i="3" s="1"/>
  <c r="L2118" i="3"/>
  <c r="O2118" i="3" s="1"/>
  <c r="L2119" i="3"/>
  <c r="O2119" i="3" s="1"/>
  <c r="L2120" i="3"/>
  <c r="O2120" i="3" s="1"/>
  <c r="L2121" i="3"/>
  <c r="O2121" i="3" s="1"/>
  <c r="L2122" i="3"/>
  <c r="O2122" i="3" s="1"/>
  <c r="L2123" i="3"/>
  <c r="O2123" i="3" s="1"/>
  <c r="L2124" i="3"/>
  <c r="O2124" i="3" s="1"/>
  <c r="L2125" i="3"/>
  <c r="O2125" i="3" s="1"/>
  <c r="L2126" i="3"/>
  <c r="O2126" i="3" s="1"/>
  <c r="L2127" i="3"/>
  <c r="O2127" i="3" s="1"/>
  <c r="L2128" i="3"/>
  <c r="O2128" i="3" s="1"/>
  <c r="L2129" i="3"/>
  <c r="O2129" i="3" s="1"/>
  <c r="L2130" i="3"/>
  <c r="O2130" i="3" s="1"/>
  <c r="L2131" i="3"/>
  <c r="O2131" i="3" s="1"/>
  <c r="L2132" i="3"/>
  <c r="O2132" i="3" s="1"/>
  <c r="L2133" i="3"/>
  <c r="O2133" i="3" s="1"/>
  <c r="L2134" i="3"/>
  <c r="O2134" i="3" s="1"/>
  <c r="L2135" i="3"/>
  <c r="O2135" i="3" s="1"/>
  <c r="L2136" i="3"/>
  <c r="O2136" i="3" s="1"/>
  <c r="L2137" i="3"/>
  <c r="O2137" i="3" s="1"/>
  <c r="L2138" i="3"/>
  <c r="O2138" i="3" s="1"/>
  <c r="L2139" i="3"/>
  <c r="O2139" i="3" s="1"/>
  <c r="L2140" i="3"/>
  <c r="O2140" i="3" s="1"/>
  <c r="L2141" i="3"/>
  <c r="O2141" i="3" s="1"/>
  <c r="L2142" i="3"/>
  <c r="O2142" i="3" s="1"/>
  <c r="L2143" i="3"/>
  <c r="O2143" i="3" s="1"/>
  <c r="L2144" i="3"/>
  <c r="O2144" i="3" s="1"/>
  <c r="L2145" i="3"/>
  <c r="O2145" i="3" s="1"/>
  <c r="L2146" i="3"/>
  <c r="O2146" i="3" s="1"/>
  <c r="L2147" i="3"/>
  <c r="O2147" i="3" s="1"/>
  <c r="L2148" i="3"/>
  <c r="O2148" i="3" s="1"/>
  <c r="L2149" i="3"/>
  <c r="O2149" i="3" s="1"/>
  <c r="L2150" i="3"/>
  <c r="O2150" i="3" s="1"/>
  <c r="L2151" i="3"/>
  <c r="O2151" i="3" s="1"/>
  <c r="L2152" i="3"/>
  <c r="O2152" i="3" s="1"/>
  <c r="L2153" i="3"/>
  <c r="O2153" i="3" s="1"/>
  <c r="L2154" i="3"/>
  <c r="O2154" i="3" s="1"/>
  <c r="L2155" i="3"/>
  <c r="O2155" i="3" s="1"/>
  <c r="L2156" i="3"/>
  <c r="O2156" i="3" s="1"/>
  <c r="L2157" i="3"/>
  <c r="O2157" i="3" s="1"/>
  <c r="L2158" i="3"/>
  <c r="O2158" i="3" s="1"/>
  <c r="L2159" i="3"/>
  <c r="O2159" i="3" s="1"/>
  <c r="L2160" i="3"/>
  <c r="O2160" i="3" s="1"/>
  <c r="L2161" i="3"/>
  <c r="O2161" i="3" s="1"/>
  <c r="L2162" i="3"/>
  <c r="O2162" i="3" s="1"/>
  <c r="L2163" i="3"/>
  <c r="O2163" i="3" s="1"/>
  <c r="L2164" i="3"/>
  <c r="O2164" i="3" s="1"/>
  <c r="L2165" i="3"/>
  <c r="O2165" i="3" s="1"/>
  <c r="L2166" i="3"/>
  <c r="O2166" i="3" s="1"/>
  <c r="L2167" i="3"/>
  <c r="O2167" i="3" s="1"/>
  <c r="L2168" i="3"/>
  <c r="O2168" i="3" s="1"/>
  <c r="L2169" i="3"/>
  <c r="O2169" i="3" s="1"/>
  <c r="L2170" i="3"/>
  <c r="O2170" i="3" s="1"/>
  <c r="L2171" i="3"/>
  <c r="O2171" i="3" s="1"/>
  <c r="L2172" i="3"/>
  <c r="O2172" i="3" s="1"/>
  <c r="L2173" i="3"/>
  <c r="O2173" i="3" s="1"/>
  <c r="L2174" i="3"/>
  <c r="O2174" i="3" s="1"/>
  <c r="L2175" i="3"/>
  <c r="O2175" i="3" s="1"/>
  <c r="L2176" i="3"/>
  <c r="O2176" i="3" s="1"/>
  <c r="L2177" i="3"/>
  <c r="O2177" i="3" s="1"/>
  <c r="L2178" i="3"/>
  <c r="O2178" i="3" s="1"/>
  <c r="L2179" i="3"/>
  <c r="O2179" i="3" s="1"/>
  <c r="L2180" i="3"/>
  <c r="O2180" i="3" s="1"/>
  <c r="L2181" i="3"/>
  <c r="O2181" i="3" s="1"/>
  <c r="L2182" i="3"/>
  <c r="O2182" i="3" s="1"/>
  <c r="L2183" i="3"/>
  <c r="O2183" i="3" s="1"/>
  <c r="L2184" i="3"/>
  <c r="O2184" i="3" s="1"/>
  <c r="L2185" i="3"/>
  <c r="O2185" i="3" s="1"/>
  <c r="L2186" i="3"/>
  <c r="O2186" i="3" s="1"/>
  <c r="L2187" i="3"/>
  <c r="O2187" i="3" s="1"/>
  <c r="L2188" i="3"/>
  <c r="O2188" i="3" s="1"/>
  <c r="L2189" i="3"/>
  <c r="O2189" i="3" s="1"/>
  <c r="L2190" i="3"/>
  <c r="O2190" i="3" s="1"/>
  <c r="L2191" i="3"/>
  <c r="O2191" i="3" s="1"/>
  <c r="L2192" i="3"/>
  <c r="O2192" i="3" s="1"/>
  <c r="L2193" i="3"/>
  <c r="O2193" i="3" s="1"/>
  <c r="L2194" i="3"/>
  <c r="O2194" i="3" s="1"/>
  <c r="L2195" i="3"/>
  <c r="O2195" i="3" s="1"/>
  <c r="L2196" i="3"/>
  <c r="O2196" i="3" s="1"/>
  <c r="L2197" i="3"/>
  <c r="O2197" i="3" s="1"/>
  <c r="L2198" i="3"/>
  <c r="O2198" i="3" s="1"/>
  <c r="L2199" i="3"/>
  <c r="O2199" i="3" s="1"/>
  <c r="L2200" i="3"/>
  <c r="O2200" i="3" s="1"/>
  <c r="L2201" i="3"/>
  <c r="O2201" i="3" s="1"/>
  <c r="L2202" i="3"/>
  <c r="O2202" i="3" s="1"/>
  <c r="L2203" i="3"/>
  <c r="O2203" i="3" s="1"/>
  <c r="L2204" i="3"/>
  <c r="O2204" i="3" s="1"/>
  <c r="L2205" i="3"/>
  <c r="O2205" i="3" s="1"/>
  <c r="L2206" i="3"/>
  <c r="O2206" i="3" s="1"/>
  <c r="L2207" i="3"/>
  <c r="O2207" i="3" s="1"/>
  <c r="L2208" i="3"/>
  <c r="O2208" i="3" s="1"/>
  <c r="L2209" i="3"/>
  <c r="O2209" i="3" s="1"/>
  <c r="L2210" i="3"/>
  <c r="O2210" i="3" s="1"/>
  <c r="L2211" i="3"/>
  <c r="O2211" i="3" s="1"/>
  <c r="L2212" i="3"/>
  <c r="O2212" i="3" s="1"/>
  <c r="L2213" i="3"/>
  <c r="O2213" i="3" s="1"/>
  <c r="L2214" i="3"/>
  <c r="O2214" i="3" s="1"/>
  <c r="L2215" i="3"/>
  <c r="O2215" i="3" s="1"/>
  <c r="L2216" i="3"/>
  <c r="O2216" i="3" s="1"/>
  <c r="L2217" i="3"/>
  <c r="O2217" i="3" s="1"/>
  <c r="L2218" i="3"/>
  <c r="O2218" i="3" s="1"/>
  <c r="L2219" i="3"/>
  <c r="O2219" i="3" s="1"/>
  <c r="L2220" i="3"/>
  <c r="O2220" i="3" s="1"/>
  <c r="L2221" i="3"/>
  <c r="O2221" i="3" s="1"/>
  <c r="L2222" i="3"/>
  <c r="O2222" i="3" s="1"/>
  <c r="L2223" i="3"/>
  <c r="O2223" i="3" s="1"/>
  <c r="L2224" i="3"/>
  <c r="O2224" i="3" s="1"/>
  <c r="L2225" i="3"/>
  <c r="O2225" i="3" s="1"/>
  <c r="L2226" i="3"/>
  <c r="O2226" i="3" s="1"/>
  <c r="L2227" i="3"/>
  <c r="O2227" i="3" s="1"/>
  <c r="L2228" i="3"/>
  <c r="O2228" i="3" s="1"/>
  <c r="L2229" i="3"/>
  <c r="O2229" i="3" s="1"/>
  <c r="L2230" i="3"/>
  <c r="O2230" i="3" s="1"/>
  <c r="L2231" i="3"/>
  <c r="O2231" i="3" s="1"/>
  <c r="L2232" i="3"/>
  <c r="O2232" i="3" s="1"/>
  <c r="L2233" i="3"/>
  <c r="O2233" i="3" s="1"/>
  <c r="L2234" i="3"/>
  <c r="O2234" i="3" s="1"/>
  <c r="L2235" i="3"/>
  <c r="O2235" i="3" s="1"/>
  <c r="L2236" i="3"/>
  <c r="O2236" i="3" s="1"/>
  <c r="L2237" i="3"/>
  <c r="O2237" i="3" s="1"/>
  <c r="L2238" i="3"/>
  <c r="O2238" i="3" s="1"/>
  <c r="L2239" i="3"/>
  <c r="O2239" i="3" s="1"/>
  <c r="L2240" i="3"/>
  <c r="O2240" i="3" s="1"/>
  <c r="L2241" i="3"/>
  <c r="O2241" i="3" s="1"/>
  <c r="L2242" i="3"/>
  <c r="O2242" i="3" s="1"/>
  <c r="L2243" i="3"/>
  <c r="O2243" i="3" s="1"/>
  <c r="L2244" i="3"/>
  <c r="O2244" i="3" s="1"/>
  <c r="L2245" i="3"/>
  <c r="O2245" i="3" s="1"/>
  <c r="L2246" i="3"/>
  <c r="O2246" i="3" s="1"/>
  <c r="L2247" i="3"/>
  <c r="O2247" i="3" s="1"/>
  <c r="L2248" i="3"/>
  <c r="O2248" i="3" s="1"/>
  <c r="L2249" i="3"/>
  <c r="O2249" i="3" s="1"/>
  <c r="L2250" i="3"/>
  <c r="O2250" i="3" s="1"/>
  <c r="L2251" i="3"/>
  <c r="O2251" i="3" s="1"/>
  <c r="L2252" i="3"/>
  <c r="O2252" i="3" s="1"/>
  <c r="L2253" i="3"/>
  <c r="O2253" i="3" s="1"/>
  <c r="L2254" i="3"/>
  <c r="O2254" i="3" s="1"/>
  <c r="L2255" i="3"/>
  <c r="O2255" i="3" s="1"/>
  <c r="L2256" i="3"/>
  <c r="O2256" i="3" s="1"/>
  <c r="L2257" i="3"/>
  <c r="O2257" i="3" s="1"/>
  <c r="L2258" i="3"/>
  <c r="O2258" i="3" s="1"/>
  <c r="L2259" i="3"/>
  <c r="O2259" i="3" s="1"/>
  <c r="L2260" i="3"/>
  <c r="O2260" i="3" s="1"/>
  <c r="L2261" i="3"/>
  <c r="O2261" i="3" s="1"/>
  <c r="L2262" i="3"/>
  <c r="O2262" i="3" s="1"/>
  <c r="L2263" i="3"/>
  <c r="O2263" i="3" s="1"/>
  <c r="L2264" i="3"/>
  <c r="O2264" i="3" s="1"/>
  <c r="L2265" i="3"/>
  <c r="O2265" i="3" s="1"/>
  <c r="L2266" i="3"/>
  <c r="O2266" i="3" s="1"/>
  <c r="L2267" i="3"/>
  <c r="O2267" i="3" s="1"/>
  <c r="L2268" i="3"/>
  <c r="O2268" i="3" s="1"/>
  <c r="L2269" i="3"/>
  <c r="O2269" i="3" s="1"/>
  <c r="L2270" i="3"/>
  <c r="O2270" i="3" s="1"/>
  <c r="L2271" i="3"/>
  <c r="O2271" i="3" s="1"/>
  <c r="L2272" i="3"/>
  <c r="O2272" i="3" s="1"/>
  <c r="L2273" i="3"/>
  <c r="O2273" i="3" s="1"/>
  <c r="L2274" i="3"/>
  <c r="O2274" i="3" s="1"/>
  <c r="L2275" i="3"/>
  <c r="O2275" i="3" s="1"/>
  <c r="L2276" i="3"/>
  <c r="O2276" i="3" s="1"/>
  <c r="L2277" i="3"/>
  <c r="O2277" i="3" s="1"/>
  <c r="L2278" i="3"/>
  <c r="O2278" i="3" s="1"/>
  <c r="L2279" i="3"/>
  <c r="O2279" i="3" s="1"/>
  <c r="L2280" i="3"/>
  <c r="O2280" i="3" s="1"/>
  <c r="L2281" i="3"/>
  <c r="O2281" i="3" s="1"/>
  <c r="L2282" i="3"/>
  <c r="O2282" i="3" s="1"/>
  <c r="L2283" i="3"/>
  <c r="O2283" i="3" s="1"/>
  <c r="L2284" i="3"/>
  <c r="O2284" i="3" s="1"/>
  <c r="L2285" i="3"/>
  <c r="O2285" i="3" s="1"/>
  <c r="L2286" i="3"/>
  <c r="O2286" i="3" s="1"/>
  <c r="L2287" i="3"/>
  <c r="O2287" i="3" s="1"/>
  <c r="L2288" i="3"/>
  <c r="O2288" i="3" s="1"/>
  <c r="L2289" i="3"/>
  <c r="O2289" i="3" s="1"/>
  <c r="L2290" i="3"/>
  <c r="O2290" i="3" s="1"/>
  <c r="L2291" i="3"/>
  <c r="O2291" i="3" s="1"/>
  <c r="L2292" i="3"/>
  <c r="O2292" i="3" s="1"/>
  <c r="L2293" i="3"/>
  <c r="O2293" i="3" s="1"/>
  <c r="L2294" i="3"/>
  <c r="O2294" i="3" s="1"/>
  <c r="L2295" i="3"/>
  <c r="O2295" i="3" s="1"/>
  <c r="L2296" i="3"/>
  <c r="O2296" i="3" s="1"/>
  <c r="L2297" i="3"/>
  <c r="O2297" i="3" s="1"/>
  <c r="L2298" i="3"/>
  <c r="O2298" i="3" s="1"/>
  <c r="L2299" i="3"/>
  <c r="O2299" i="3" s="1"/>
  <c r="L2300" i="3"/>
  <c r="O2300" i="3" s="1"/>
  <c r="L2301" i="3"/>
  <c r="O2301" i="3" s="1"/>
  <c r="L2302" i="3"/>
  <c r="O2302" i="3" s="1"/>
  <c r="L2303" i="3"/>
  <c r="O2303" i="3" s="1"/>
  <c r="L2304" i="3"/>
  <c r="O2304" i="3" s="1"/>
  <c r="L2305" i="3"/>
  <c r="O2305" i="3" s="1"/>
  <c r="L2306" i="3"/>
  <c r="O2306" i="3" s="1"/>
  <c r="L2307" i="3"/>
  <c r="O2307" i="3" s="1"/>
  <c r="L2308" i="3"/>
  <c r="O2308" i="3" s="1"/>
  <c r="L2309" i="3"/>
  <c r="O2309" i="3" s="1"/>
  <c r="L2310" i="3"/>
  <c r="O2310" i="3" s="1"/>
  <c r="L2311" i="3"/>
  <c r="O2311" i="3" s="1"/>
  <c r="L2312" i="3"/>
  <c r="O2312" i="3" s="1"/>
  <c r="L2313" i="3"/>
  <c r="O2313" i="3" s="1"/>
  <c r="L2314" i="3"/>
  <c r="O2314" i="3" s="1"/>
  <c r="L2315" i="3"/>
  <c r="O2315" i="3" s="1"/>
  <c r="L2316" i="3"/>
  <c r="O2316" i="3" s="1"/>
  <c r="L2317" i="3"/>
  <c r="O2317" i="3" s="1"/>
  <c r="L2318" i="3"/>
  <c r="O2318" i="3" s="1"/>
  <c r="L2319" i="3"/>
  <c r="O2319" i="3" s="1"/>
  <c r="L2320" i="3"/>
  <c r="O2320" i="3" s="1"/>
  <c r="L2321" i="3"/>
  <c r="O2321" i="3" s="1"/>
  <c r="L2322" i="3"/>
  <c r="O2322" i="3" s="1"/>
  <c r="L2323" i="3"/>
  <c r="O2323" i="3" s="1"/>
  <c r="L2324" i="3"/>
  <c r="O2324" i="3" s="1"/>
  <c r="L2325" i="3"/>
  <c r="O2325" i="3" s="1"/>
  <c r="L2326" i="3"/>
  <c r="O2326" i="3" s="1"/>
  <c r="L2327" i="3"/>
  <c r="O2327" i="3" s="1"/>
  <c r="L2328" i="3"/>
  <c r="O2328" i="3" s="1"/>
  <c r="L2329" i="3"/>
  <c r="O2329" i="3" s="1"/>
  <c r="L2330" i="3"/>
  <c r="O2330" i="3" s="1"/>
  <c r="L2331" i="3"/>
  <c r="O2331" i="3" s="1"/>
  <c r="L2332" i="3"/>
  <c r="O2332" i="3" s="1"/>
  <c r="L2333" i="3"/>
  <c r="O2333" i="3" s="1"/>
  <c r="L2334" i="3"/>
  <c r="O2334" i="3" s="1"/>
  <c r="L2335" i="3"/>
  <c r="O2335" i="3" s="1"/>
  <c r="L2336" i="3"/>
  <c r="O2336" i="3" s="1"/>
  <c r="L2337" i="3"/>
  <c r="O2337" i="3" s="1"/>
  <c r="L2338" i="3"/>
  <c r="O2338" i="3" s="1"/>
  <c r="L2339" i="3"/>
  <c r="O2339" i="3" s="1"/>
  <c r="L2340" i="3"/>
  <c r="O2340" i="3" s="1"/>
  <c r="L2341" i="3"/>
  <c r="O2341" i="3" s="1"/>
  <c r="L2342" i="3"/>
  <c r="O2342" i="3" s="1"/>
  <c r="L2343" i="3"/>
  <c r="O2343" i="3" s="1"/>
  <c r="L2344" i="3"/>
  <c r="O2344" i="3" s="1"/>
  <c r="L2345" i="3"/>
  <c r="O2345" i="3" s="1"/>
  <c r="L2346" i="3"/>
  <c r="O2346" i="3" s="1"/>
  <c r="L2347" i="3"/>
  <c r="O2347" i="3" s="1"/>
  <c r="L2348" i="3"/>
  <c r="O2348" i="3" s="1"/>
  <c r="L2349" i="3"/>
  <c r="O2349" i="3" s="1"/>
  <c r="L2350" i="3"/>
  <c r="O2350" i="3" s="1"/>
  <c r="L2351" i="3"/>
  <c r="O2351" i="3" s="1"/>
  <c r="L2352" i="3"/>
  <c r="O2352" i="3" s="1"/>
  <c r="L2353" i="3"/>
  <c r="O2353" i="3" s="1"/>
  <c r="L2354" i="3"/>
  <c r="O2354" i="3" s="1"/>
  <c r="L2355" i="3"/>
  <c r="O2355" i="3" s="1"/>
  <c r="L2356" i="3"/>
  <c r="O2356" i="3" s="1"/>
  <c r="L2357" i="3"/>
  <c r="O2357" i="3" s="1"/>
  <c r="L2358" i="3"/>
  <c r="O2358" i="3" s="1"/>
  <c r="L2359" i="3"/>
  <c r="O2359" i="3" s="1"/>
  <c r="L2360" i="3"/>
  <c r="O2360" i="3" s="1"/>
  <c r="L2361" i="3"/>
  <c r="O2361" i="3" s="1"/>
  <c r="L2362" i="3"/>
  <c r="O2362" i="3" s="1"/>
  <c r="L2363" i="3"/>
  <c r="O2363" i="3" s="1"/>
  <c r="L2364" i="3"/>
  <c r="O2364" i="3" s="1"/>
  <c r="L2365" i="3"/>
  <c r="O2365" i="3" s="1"/>
  <c r="L2366" i="3"/>
  <c r="O2366" i="3" s="1"/>
  <c r="L2367" i="3"/>
  <c r="O2367" i="3" s="1"/>
  <c r="L2368" i="3"/>
  <c r="O2368" i="3" s="1"/>
  <c r="L2369" i="3"/>
  <c r="O2369" i="3" s="1"/>
  <c r="L2370" i="3"/>
  <c r="O2370" i="3" s="1"/>
  <c r="L2371" i="3"/>
  <c r="O2371" i="3" s="1"/>
  <c r="L2372" i="3"/>
  <c r="O2372" i="3" s="1"/>
  <c r="L2373" i="3"/>
  <c r="O2373" i="3" s="1"/>
  <c r="L2374" i="3"/>
  <c r="O2374" i="3" s="1"/>
  <c r="L2375" i="3"/>
  <c r="O2375" i="3" s="1"/>
  <c r="L2376" i="3"/>
  <c r="O2376" i="3" s="1"/>
  <c r="L2377" i="3"/>
  <c r="O2377" i="3" s="1"/>
  <c r="L2378" i="3"/>
  <c r="O2378" i="3" s="1"/>
  <c r="L2379" i="3"/>
  <c r="O2379" i="3" s="1"/>
  <c r="L2380" i="3"/>
  <c r="O2380" i="3" s="1"/>
  <c r="L2381" i="3"/>
  <c r="O2381" i="3" s="1"/>
  <c r="L2382" i="3"/>
  <c r="O2382" i="3" s="1"/>
  <c r="L2383" i="3"/>
  <c r="O2383" i="3" s="1"/>
  <c r="L2384" i="3"/>
  <c r="O2384" i="3" s="1"/>
  <c r="L2385" i="3"/>
  <c r="O2385" i="3" s="1"/>
  <c r="L2386" i="3"/>
  <c r="O2386" i="3" s="1"/>
  <c r="L2387" i="3"/>
  <c r="O2387" i="3" s="1"/>
  <c r="L2388" i="3"/>
  <c r="O2388" i="3" s="1"/>
  <c r="L2389" i="3"/>
  <c r="O2389" i="3" s="1"/>
  <c r="L2390" i="3"/>
  <c r="O2390" i="3" s="1"/>
  <c r="L2391" i="3"/>
  <c r="O2391" i="3" s="1"/>
  <c r="L2392" i="3"/>
  <c r="O2392" i="3" s="1"/>
  <c r="L2393" i="3"/>
  <c r="O2393" i="3" s="1"/>
  <c r="L2394" i="3"/>
  <c r="O2394" i="3" s="1"/>
  <c r="L2395" i="3"/>
  <c r="O2395" i="3" s="1"/>
  <c r="L2396" i="3"/>
  <c r="O2396" i="3" s="1"/>
  <c r="L2397" i="3"/>
  <c r="O2397" i="3" s="1"/>
  <c r="L2398" i="3"/>
  <c r="O2398" i="3" s="1"/>
  <c r="L2399" i="3"/>
  <c r="O2399" i="3" s="1"/>
  <c r="L2400" i="3"/>
  <c r="O2400" i="3" s="1"/>
  <c r="L2401" i="3"/>
  <c r="O2401" i="3" s="1"/>
  <c r="L2402" i="3"/>
  <c r="O2402" i="3" s="1"/>
  <c r="L2403" i="3"/>
  <c r="O2403" i="3" s="1"/>
  <c r="L2404" i="3"/>
  <c r="O2404" i="3" s="1"/>
  <c r="L2405" i="3"/>
  <c r="O2405" i="3" s="1"/>
  <c r="L2406" i="3"/>
  <c r="O2406" i="3" s="1"/>
  <c r="L2407" i="3"/>
  <c r="O2407" i="3" s="1"/>
  <c r="L2408" i="3"/>
  <c r="O2408" i="3" s="1"/>
  <c r="L2409" i="3"/>
  <c r="O2409" i="3" s="1"/>
  <c r="L2410" i="3"/>
  <c r="O2410" i="3" s="1"/>
  <c r="L2411" i="3"/>
  <c r="O2411" i="3" s="1"/>
  <c r="L2412" i="3"/>
  <c r="O2412" i="3" s="1"/>
  <c r="L2413" i="3"/>
  <c r="O2413" i="3" s="1"/>
  <c r="L2414" i="3"/>
  <c r="O2414" i="3" s="1"/>
  <c r="L2415" i="3"/>
  <c r="O2415" i="3" s="1"/>
  <c r="L2416" i="3"/>
  <c r="O2416" i="3" s="1"/>
  <c r="L2417" i="3"/>
  <c r="O2417" i="3" s="1"/>
  <c r="L2418" i="3"/>
  <c r="O2418" i="3" s="1"/>
  <c r="L2419" i="3"/>
  <c r="O2419" i="3" s="1"/>
  <c r="L2420" i="3"/>
  <c r="O2420" i="3" s="1"/>
  <c r="L2421" i="3"/>
  <c r="O2421" i="3" s="1"/>
  <c r="L2422" i="3"/>
  <c r="O2422" i="3" s="1"/>
  <c r="L2423" i="3"/>
  <c r="O2423" i="3" s="1"/>
  <c r="L2424" i="3"/>
  <c r="O2424" i="3" s="1"/>
  <c r="L2425" i="3"/>
  <c r="O2425" i="3" s="1"/>
  <c r="L2426" i="3"/>
  <c r="O2426" i="3" s="1"/>
  <c r="L2427" i="3"/>
  <c r="O2427" i="3" s="1"/>
  <c r="L2428" i="3"/>
  <c r="O2428" i="3" s="1"/>
  <c r="L2429" i="3"/>
  <c r="O2429" i="3" s="1"/>
  <c r="L2430" i="3"/>
  <c r="O2430" i="3" s="1"/>
  <c r="L2431" i="3"/>
  <c r="O2431" i="3" s="1"/>
  <c r="L2432" i="3"/>
  <c r="O2432" i="3" s="1"/>
  <c r="L2433" i="3"/>
  <c r="O2433" i="3" s="1"/>
  <c r="L2434" i="3"/>
  <c r="O2434" i="3" s="1"/>
  <c r="L2435" i="3"/>
  <c r="O2435" i="3" s="1"/>
  <c r="L2436" i="3"/>
  <c r="O2436" i="3" s="1"/>
  <c r="L2437" i="3"/>
  <c r="O2437" i="3" s="1"/>
  <c r="L2438" i="3"/>
  <c r="O2438" i="3" s="1"/>
  <c r="L2439" i="3"/>
  <c r="O2439" i="3" s="1"/>
  <c r="L2440" i="3"/>
  <c r="O2440" i="3" s="1"/>
  <c r="L2441" i="3"/>
  <c r="O2441" i="3" s="1"/>
  <c r="L2442" i="3"/>
  <c r="O2442" i="3" s="1"/>
  <c r="L2443" i="3"/>
  <c r="O2443" i="3" s="1"/>
  <c r="L2444" i="3"/>
  <c r="O2444" i="3" s="1"/>
  <c r="L2445" i="3"/>
  <c r="O2445" i="3" s="1"/>
  <c r="L2446" i="3"/>
  <c r="O2446" i="3" s="1"/>
  <c r="L2447" i="3"/>
  <c r="O2447" i="3" s="1"/>
  <c r="L2448" i="3"/>
  <c r="O2448" i="3" s="1"/>
  <c r="L2449" i="3"/>
  <c r="O2449" i="3" s="1"/>
  <c r="L2450" i="3"/>
  <c r="O2450" i="3" s="1"/>
  <c r="L2451" i="3"/>
  <c r="O2451" i="3" s="1"/>
  <c r="L2452" i="3"/>
  <c r="O2452" i="3" s="1"/>
  <c r="L2453" i="3"/>
  <c r="O2453" i="3" s="1"/>
  <c r="L2454" i="3"/>
  <c r="O2454" i="3" s="1"/>
  <c r="L2455" i="3"/>
  <c r="O2455" i="3" s="1"/>
  <c r="L2456" i="3"/>
  <c r="O2456" i="3" s="1"/>
  <c r="L2457" i="3"/>
  <c r="O2457" i="3" s="1"/>
  <c r="L2458" i="3"/>
  <c r="O2458" i="3" s="1"/>
  <c r="L2459" i="3"/>
  <c r="O2459" i="3" s="1"/>
  <c r="L2460" i="3"/>
  <c r="O2460" i="3" s="1"/>
  <c r="L2461" i="3"/>
  <c r="O2461" i="3" s="1"/>
  <c r="L2462" i="3"/>
  <c r="O2462" i="3" s="1"/>
  <c r="L2463" i="3"/>
  <c r="O2463" i="3" s="1"/>
  <c r="L2464" i="3"/>
  <c r="O2464" i="3" s="1"/>
  <c r="L2465" i="3"/>
  <c r="O2465" i="3" s="1"/>
  <c r="L2466" i="3"/>
  <c r="O2466" i="3" s="1"/>
  <c r="L2467" i="3"/>
  <c r="O2467" i="3" s="1"/>
  <c r="L2468" i="3"/>
  <c r="O2468" i="3" s="1"/>
  <c r="L2469" i="3"/>
  <c r="O2469" i="3" s="1"/>
  <c r="L2470" i="3"/>
  <c r="O2470" i="3" s="1"/>
  <c r="L2471" i="3"/>
  <c r="O2471" i="3" s="1"/>
  <c r="L2472" i="3"/>
  <c r="O2472" i="3" s="1"/>
  <c r="L2473" i="3"/>
  <c r="O2473" i="3" s="1"/>
  <c r="L2474" i="3"/>
  <c r="O2474" i="3" s="1"/>
  <c r="L2475" i="3"/>
  <c r="O2475" i="3" s="1"/>
  <c r="L2476" i="3"/>
  <c r="O2476" i="3" s="1"/>
  <c r="L2477" i="3"/>
  <c r="O2477" i="3" s="1"/>
  <c r="L2478" i="3"/>
  <c r="O2478" i="3" s="1"/>
  <c r="L2479" i="3"/>
  <c r="O2479" i="3" s="1"/>
  <c r="L2480" i="3"/>
  <c r="O2480" i="3" s="1"/>
  <c r="L2481" i="3"/>
  <c r="O2481" i="3" s="1"/>
  <c r="L2482" i="3"/>
  <c r="O2482" i="3" s="1"/>
  <c r="L2483" i="3"/>
  <c r="O2483" i="3" s="1"/>
  <c r="L2484" i="3"/>
  <c r="O2484" i="3" s="1"/>
  <c r="L2485" i="3"/>
  <c r="O2485" i="3" s="1"/>
  <c r="L2486" i="3"/>
  <c r="O2486" i="3" s="1"/>
  <c r="L2487" i="3"/>
  <c r="O2487" i="3" s="1"/>
  <c r="L2488" i="3"/>
  <c r="O2488" i="3" s="1"/>
  <c r="L2489" i="3"/>
  <c r="O2489" i="3" s="1"/>
  <c r="L2490" i="3"/>
  <c r="O2490" i="3" s="1"/>
  <c r="L2491" i="3"/>
  <c r="O2491" i="3" s="1"/>
  <c r="L2492" i="3"/>
  <c r="O2492" i="3" s="1"/>
  <c r="L2493" i="3"/>
  <c r="O2493" i="3" s="1"/>
  <c r="L2494" i="3"/>
  <c r="O2494" i="3" s="1"/>
  <c r="L2495" i="3"/>
  <c r="O2495" i="3" s="1"/>
  <c r="L2496" i="3"/>
  <c r="O2496" i="3" s="1"/>
  <c r="L2497" i="3"/>
  <c r="O2497" i="3" s="1"/>
  <c r="L2498" i="3"/>
  <c r="O2498" i="3" s="1"/>
  <c r="L2499" i="3"/>
  <c r="O2499" i="3" s="1"/>
  <c r="L2500" i="3"/>
  <c r="O2500" i="3" s="1"/>
  <c r="L2501" i="3"/>
  <c r="O2501" i="3" s="1"/>
  <c r="L2502" i="3"/>
  <c r="O2502" i="3" s="1"/>
  <c r="L2503" i="3"/>
  <c r="O2503" i="3" s="1"/>
  <c r="L2504" i="3"/>
  <c r="O2504" i="3" s="1"/>
  <c r="L2505" i="3"/>
  <c r="O2505" i="3" s="1"/>
  <c r="L2506" i="3"/>
  <c r="O2506" i="3" s="1"/>
  <c r="L2507" i="3"/>
  <c r="O2507" i="3" s="1"/>
  <c r="L2508" i="3"/>
  <c r="O2508" i="3" s="1"/>
  <c r="L2509" i="3"/>
  <c r="O2509" i="3" s="1"/>
  <c r="L2510" i="3"/>
  <c r="O2510" i="3" s="1"/>
  <c r="L2511" i="3"/>
  <c r="O2511" i="3" s="1"/>
  <c r="L2512" i="3"/>
  <c r="O2512" i="3" s="1"/>
  <c r="L2513" i="3"/>
  <c r="O2513" i="3" s="1"/>
  <c r="L2514" i="3"/>
  <c r="O2514" i="3" s="1"/>
  <c r="L2515" i="3"/>
  <c r="O2515" i="3" s="1"/>
  <c r="L2516" i="3"/>
  <c r="O2516" i="3" s="1"/>
  <c r="L2517" i="3"/>
  <c r="O2517" i="3" s="1"/>
  <c r="L2518" i="3"/>
  <c r="O2518" i="3" s="1"/>
  <c r="L2519" i="3"/>
  <c r="O2519" i="3" s="1"/>
  <c r="L2520" i="3"/>
  <c r="O2520" i="3" s="1"/>
  <c r="L2521" i="3"/>
  <c r="O2521" i="3" s="1"/>
  <c r="L2522" i="3"/>
  <c r="O2522" i="3" s="1"/>
  <c r="L2523" i="3"/>
  <c r="O2523" i="3" s="1"/>
  <c r="L2524" i="3"/>
  <c r="O2524" i="3" s="1"/>
  <c r="L2525" i="3"/>
  <c r="O2525" i="3" s="1"/>
  <c r="L2526" i="3"/>
  <c r="O2526" i="3" s="1"/>
  <c r="L2527" i="3"/>
  <c r="O2527" i="3" s="1"/>
  <c r="L2528" i="3"/>
  <c r="O2528" i="3" s="1"/>
  <c r="L2529" i="3"/>
  <c r="O2529" i="3" s="1"/>
  <c r="L2530" i="3"/>
  <c r="O2530" i="3" s="1"/>
  <c r="L2531" i="3"/>
  <c r="O2531" i="3" s="1"/>
  <c r="L2532" i="3"/>
  <c r="O2532" i="3" s="1"/>
  <c r="L2533" i="3"/>
  <c r="O2533" i="3" s="1"/>
  <c r="L2534" i="3"/>
  <c r="O2534" i="3" s="1"/>
  <c r="L2535" i="3"/>
  <c r="O2535" i="3" s="1"/>
  <c r="L2536" i="3"/>
  <c r="O2536" i="3" s="1"/>
  <c r="L2537" i="3"/>
  <c r="O2537" i="3" s="1"/>
  <c r="L2538" i="3"/>
  <c r="O2538" i="3" s="1"/>
  <c r="L2539" i="3"/>
  <c r="O2539" i="3" s="1"/>
  <c r="L2540" i="3"/>
  <c r="O2540" i="3" s="1"/>
  <c r="L2541" i="3"/>
  <c r="O2541" i="3" s="1"/>
  <c r="L2542" i="3"/>
  <c r="O2542" i="3" s="1"/>
  <c r="L2543" i="3"/>
  <c r="O2543" i="3" s="1"/>
  <c r="L2544" i="3"/>
  <c r="O2544" i="3" s="1"/>
  <c r="L2545" i="3"/>
  <c r="O2545" i="3" s="1"/>
  <c r="L2546" i="3"/>
  <c r="O2546" i="3" s="1"/>
  <c r="L2547" i="3"/>
  <c r="O2547" i="3" s="1"/>
  <c r="L2548" i="3"/>
  <c r="O2548" i="3" s="1"/>
  <c r="L2549" i="3"/>
  <c r="O2549" i="3" s="1"/>
  <c r="L2550" i="3"/>
  <c r="O2550" i="3" s="1"/>
  <c r="L2551" i="3"/>
  <c r="O2551" i="3" s="1"/>
  <c r="L2552" i="3"/>
  <c r="O2552" i="3" s="1"/>
  <c r="L2553" i="3"/>
  <c r="O2553" i="3" s="1"/>
  <c r="L2554" i="3"/>
  <c r="O2554" i="3" s="1"/>
  <c r="L2555" i="3"/>
  <c r="O2555" i="3" s="1"/>
  <c r="L2556" i="3"/>
  <c r="O2556" i="3" s="1"/>
  <c r="L2557" i="3"/>
  <c r="O2557" i="3" s="1"/>
  <c r="L2558" i="3"/>
  <c r="O2558" i="3" s="1"/>
  <c r="L2559" i="3"/>
  <c r="O2559" i="3" s="1"/>
  <c r="L2560" i="3"/>
  <c r="O2560" i="3" s="1"/>
  <c r="L2561" i="3"/>
  <c r="O2561" i="3" s="1"/>
  <c r="L2562" i="3"/>
  <c r="O2562" i="3" s="1"/>
  <c r="L2563" i="3"/>
  <c r="O2563" i="3" s="1"/>
  <c r="L2564" i="3"/>
  <c r="O2564" i="3" s="1"/>
  <c r="L2565" i="3"/>
  <c r="O2565" i="3" s="1"/>
  <c r="L2566" i="3"/>
  <c r="O2566" i="3" s="1"/>
  <c r="L2567" i="3"/>
  <c r="O2567" i="3" s="1"/>
  <c r="L2568" i="3"/>
  <c r="O2568" i="3" s="1"/>
  <c r="L2569" i="3"/>
  <c r="O2569" i="3" s="1"/>
  <c r="L2570" i="3"/>
  <c r="O2570" i="3" s="1"/>
  <c r="L2571" i="3"/>
  <c r="O2571" i="3" s="1"/>
  <c r="L2572" i="3"/>
  <c r="O2572" i="3" s="1"/>
  <c r="L2573" i="3"/>
  <c r="O2573" i="3" s="1"/>
  <c r="L2574" i="3"/>
  <c r="O2574" i="3" s="1"/>
  <c r="L2575" i="3"/>
  <c r="O2575" i="3" s="1"/>
  <c r="L2576" i="3"/>
  <c r="O2576" i="3" s="1"/>
  <c r="L2577" i="3"/>
  <c r="O2577" i="3" s="1"/>
  <c r="L2578" i="3"/>
  <c r="O2578" i="3" s="1"/>
  <c r="L2579" i="3"/>
  <c r="O2579" i="3" s="1"/>
  <c r="L2580" i="3"/>
  <c r="O2580" i="3" s="1"/>
  <c r="L2581" i="3"/>
  <c r="O2581" i="3" s="1"/>
  <c r="L2582" i="3"/>
  <c r="O2582" i="3" s="1"/>
  <c r="L2583" i="3"/>
  <c r="O2583" i="3" s="1"/>
  <c r="L2584" i="3"/>
  <c r="O2584" i="3" s="1"/>
  <c r="L2585" i="3"/>
  <c r="O2585" i="3" s="1"/>
  <c r="L2586" i="3"/>
  <c r="O2586" i="3" s="1"/>
  <c r="L2587" i="3"/>
  <c r="O2587" i="3" s="1"/>
  <c r="L2588" i="3"/>
  <c r="O2588" i="3" s="1"/>
  <c r="L2589" i="3"/>
  <c r="O2589" i="3" s="1"/>
  <c r="L2590" i="3"/>
  <c r="O2590" i="3" s="1"/>
  <c r="L2591" i="3"/>
  <c r="O2591" i="3" s="1"/>
  <c r="L2592" i="3"/>
  <c r="O2592" i="3" s="1"/>
  <c r="L2593" i="3"/>
  <c r="O2593" i="3" s="1"/>
  <c r="L2594" i="3"/>
  <c r="O2594" i="3" s="1"/>
  <c r="L2595" i="3"/>
  <c r="O2595" i="3" s="1"/>
  <c r="L2596" i="3"/>
  <c r="O2596" i="3" s="1"/>
  <c r="L2597" i="3"/>
  <c r="O2597" i="3" s="1"/>
  <c r="L2598" i="3"/>
  <c r="O2598" i="3" s="1"/>
  <c r="L2599" i="3"/>
  <c r="O2599" i="3" s="1"/>
  <c r="L2600" i="3"/>
  <c r="O2600" i="3" s="1"/>
  <c r="L2601" i="3"/>
  <c r="O2601" i="3" s="1"/>
  <c r="L2602" i="3"/>
  <c r="O2602" i="3" s="1"/>
  <c r="L2603" i="3"/>
  <c r="O2603" i="3" s="1"/>
  <c r="L2604" i="3"/>
  <c r="O2604" i="3" s="1"/>
  <c r="L2605" i="3"/>
  <c r="O2605" i="3" s="1"/>
  <c r="L2606" i="3"/>
  <c r="O2606" i="3" s="1"/>
  <c r="L2607" i="3"/>
  <c r="O2607" i="3" s="1"/>
  <c r="L2608" i="3"/>
  <c r="O2608" i="3" s="1"/>
  <c r="L2609" i="3"/>
  <c r="O2609" i="3" s="1"/>
  <c r="L2610" i="3"/>
  <c r="O2610" i="3" s="1"/>
  <c r="L2611" i="3"/>
  <c r="O2611" i="3" s="1"/>
  <c r="L2612" i="3"/>
  <c r="O2612" i="3" s="1"/>
  <c r="L2613" i="3"/>
  <c r="O2613" i="3" s="1"/>
  <c r="L2614" i="3"/>
  <c r="O2614" i="3" s="1"/>
  <c r="L2615" i="3"/>
  <c r="O2615" i="3" s="1"/>
  <c r="L2616" i="3"/>
  <c r="O2616" i="3" s="1"/>
  <c r="L2617" i="3"/>
  <c r="O2617" i="3" s="1"/>
  <c r="L2618" i="3"/>
  <c r="O2618" i="3" s="1"/>
  <c r="L2619" i="3"/>
  <c r="O2619" i="3" s="1"/>
  <c r="L2620" i="3"/>
  <c r="O2620" i="3" s="1"/>
  <c r="L2621" i="3"/>
  <c r="O2621" i="3" s="1"/>
  <c r="L2622" i="3"/>
  <c r="O2622" i="3" s="1"/>
  <c r="L2623" i="3"/>
  <c r="O2623" i="3" s="1"/>
  <c r="L2624" i="3"/>
  <c r="O2624" i="3" s="1"/>
  <c r="L2625" i="3"/>
  <c r="O2625" i="3" s="1"/>
  <c r="L2626" i="3"/>
  <c r="O2626" i="3" s="1"/>
  <c r="L2627" i="3"/>
  <c r="O2627" i="3" s="1"/>
  <c r="L2628" i="3"/>
  <c r="O2628" i="3" s="1"/>
  <c r="L2629" i="3"/>
  <c r="O2629" i="3" s="1"/>
  <c r="L2630" i="3"/>
  <c r="O2630" i="3" s="1"/>
  <c r="L2631" i="3"/>
  <c r="O2631" i="3" s="1"/>
  <c r="L2632" i="3"/>
  <c r="O2632" i="3" s="1"/>
  <c r="L2633" i="3"/>
  <c r="O2633" i="3" s="1"/>
  <c r="L2634" i="3"/>
  <c r="O2634" i="3" s="1"/>
  <c r="L2635" i="3"/>
  <c r="O2635" i="3" s="1"/>
  <c r="L2636" i="3"/>
  <c r="O2636" i="3" s="1"/>
  <c r="L2637" i="3"/>
  <c r="O2637" i="3" s="1"/>
  <c r="L2638" i="3"/>
  <c r="O2638" i="3" s="1"/>
  <c r="L2639" i="3"/>
  <c r="O2639" i="3" s="1"/>
  <c r="L2640" i="3"/>
  <c r="O2640" i="3" s="1"/>
  <c r="L2641" i="3"/>
  <c r="O2641" i="3" s="1"/>
  <c r="L2642" i="3"/>
  <c r="O2642" i="3" s="1"/>
  <c r="L2643" i="3"/>
  <c r="O2643" i="3" s="1"/>
  <c r="L2644" i="3"/>
  <c r="O2644" i="3" s="1"/>
  <c r="L2645" i="3"/>
  <c r="O2645" i="3" s="1"/>
  <c r="L2646" i="3"/>
  <c r="O2646" i="3" s="1"/>
  <c r="L2647" i="3"/>
  <c r="O2647" i="3" s="1"/>
  <c r="L2648" i="3"/>
  <c r="O2648" i="3" s="1"/>
  <c r="L2649" i="3"/>
  <c r="O2649" i="3" s="1"/>
  <c r="L2650" i="3"/>
  <c r="O2650" i="3" s="1"/>
  <c r="L2651" i="3"/>
  <c r="O2651" i="3" s="1"/>
  <c r="L2652" i="3"/>
  <c r="O2652" i="3" s="1"/>
  <c r="L2653" i="3"/>
  <c r="O2653" i="3" s="1"/>
  <c r="L2654" i="3"/>
  <c r="O2654" i="3" s="1"/>
  <c r="L2655" i="3"/>
  <c r="O2655" i="3" s="1"/>
  <c r="L2656" i="3"/>
  <c r="O2656" i="3" s="1"/>
  <c r="L2657" i="3"/>
  <c r="O2657" i="3" s="1"/>
  <c r="L2658" i="3"/>
  <c r="O2658" i="3" s="1"/>
  <c r="L2659" i="3"/>
  <c r="O2659" i="3" s="1"/>
  <c r="L2660" i="3"/>
  <c r="O2660" i="3" s="1"/>
  <c r="L2661" i="3"/>
  <c r="O2661" i="3" s="1"/>
  <c r="L2662" i="3"/>
  <c r="O2662" i="3" s="1"/>
  <c r="L2663" i="3"/>
  <c r="O2663" i="3" s="1"/>
  <c r="L2664" i="3"/>
  <c r="O2664" i="3" s="1"/>
  <c r="L2665" i="3"/>
  <c r="O2665" i="3" s="1"/>
  <c r="L2666" i="3"/>
  <c r="O2666" i="3" s="1"/>
  <c r="L2667" i="3"/>
  <c r="O2667" i="3" s="1"/>
  <c r="L2668" i="3"/>
  <c r="O2668" i="3" s="1"/>
  <c r="L2669" i="3"/>
  <c r="O2669" i="3" s="1"/>
  <c r="L2670" i="3"/>
  <c r="O2670" i="3" s="1"/>
  <c r="L2671" i="3"/>
  <c r="O2671" i="3" s="1"/>
  <c r="L2672" i="3"/>
  <c r="O2672" i="3" s="1"/>
  <c r="L2673" i="3"/>
  <c r="O2673" i="3" s="1"/>
  <c r="L2674" i="3"/>
  <c r="O2674" i="3" s="1"/>
  <c r="L2675" i="3"/>
  <c r="O2675" i="3" s="1"/>
  <c r="L2676" i="3"/>
  <c r="O2676" i="3" s="1"/>
  <c r="L2677" i="3"/>
  <c r="O2677" i="3" s="1"/>
  <c r="L2678" i="3"/>
  <c r="O2678" i="3" s="1"/>
  <c r="L2679" i="3"/>
  <c r="O2679" i="3" s="1"/>
  <c r="L2680" i="3"/>
  <c r="O2680" i="3" s="1"/>
  <c r="L2681" i="3"/>
  <c r="O2681" i="3" s="1"/>
  <c r="L2682" i="3"/>
  <c r="O2682" i="3" s="1"/>
  <c r="L2683" i="3"/>
  <c r="O2683" i="3" s="1"/>
  <c r="L2684" i="3"/>
  <c r="O2684" i="3" s="1"/>
  <c r="L2685" i="3"/>
  <c r="O2685" i="3" s="1"/>
  <c r="L2686" i="3"/>
  <c r="O2686" i="3" s="1"/>
  <c r="L2687" i="3"/>
  <c r="O2687" i="3" s="1"/>
  <c r="L2688" i="3"/>
  <c r="O2688" i="3" s="1"/>
  <c r="L2689" i="3"/>
  <c r="O2689" i="3" s="1"/>
  <c r="L2690" i="3"/>
  <c r="O2690" i="3" s="1"/>
  <c r="L2691" i="3"/>
  <c r="O2691" i="3" s="1"/>
  <c r="L2692" i="3"/>
  <c r="O2692" i="3" s="1"/>
  <c r="L2693" i="3"/>
  <c r="O2693" i="3" s="1"/>
  <c r="L2694" i="3"/>
  <c r="O2694" i="3" s="1"/>
  <c r="L2695" i="3"/>
  <c r="O2695" i="3" s="1"/>
  <c r="L2696" i="3"/>
  <c r="O2696" i="3" s="1"/>
  <c r="L2697" i="3"/>
  <c r="O2697" i="3" s="1"/>
  <c r="L2698" i="3"/>
  <c r="O2698" i="3" s="1"/>
  <c r="L2699" i="3"/>
  <c r="O2699" i="3" s="1"/>
  <c r="L2700" i="3"/>
  <c r="O2700" i="3" s="1"/>
  <c r="L2701" i="3"/>
  <c r="O2701" i="3" s="1"/>
  <c r="L2702" i="3"/>
  <c r="O2702" i="3" s="1"/>
  <c r="L2703" i="3"/>
  <c r="O2703" i="3" s="1"/>
  <c r="L2704" i="3"/>
  <c r="O2704" i="3" s="1"/>
  <c r="L2705" i="3"/>
  <c r="O2705" i="3" s="1"/>
  <c r="L2706" i="3"/>
  <c r="O2706" i="3" s="1"/>
  <c r="L2707" i="3"/>
  <c r="O2707" i="3" s="1"/>
  <c r="L2708" i="3"/>
  <c r="O2708" i="3" s="1"/>
  <c r="L2709" i="3"/>
  <c r="O2709" i="3" s="1"/>
  <c r="L2710" i="3"/>
  <c r="O2710" i="3" s="1"/>
  <c r="L2711" i="3"/>
  <c r="O2711" i="3" s="1"/>
  <c r="L2712" i="3"/>
  <c r="O2712" i="3" s="1"/>
  <c r="L2713" i="3"/>
  <c r="O2713" i="3" s="1"/>
  <c r="L2714" i="3"/>
  <c r="O2714" i="3" s="1"/>
  <c r="L2715" i="3"/>
  <c r="O2715" i="3" s="1"/>
  <c r="L2716" i="3"/>
  <c r="O2716" i="3" s="1"/>
  <c r="L2717" i="3"/>
  <c r="O2717" i="3" s="1"/>
  <c r="L2718" i="3"/>
  <c r="O2718" i="3" s="1"/>
  <c r="L2719" i="3"/>
  <c r="O2719" i="3" s="1"/>
  <c r="L2720" i="3"/>
  <c r="O2720" i="3" s="1"/>
  <c r="L2721" i="3"/>
  <c r="O2721" i="3" s="1"/>
  <c r="L2722" i="3"/>
  <c r="O2722" i="3" s="1"/>
  <c r="L2723" i="3"/>
  <c r="O2723" i="3" s="1"/>
  <c r="L2724" i="3"/>
  <c r="O2724" i="3" s="1"/>
  <c r="L2725" i="3"/>
  <c r="O2725" i="3" s="1"/>
  <c r="L2726" i="3"/>
  <c r="O2726" i="3" s="1"/>
  <c r="L2727" i="3"/>
  <c r="O2727" i="3" s="1"/>
  <c r="L2728" i="3"/>
  <c r="O2728" i="3" s="1"/>
  <c r="L2729" i="3"/>
  <c r="O2729" i="3" s="1"/>
  <c r="L2730" i="3"/>
  <c r="O2730" i="3" s="1"/>
  <c r="L2731" i="3"/>
  <c r="O2731" i="3" s="1"/>
  <c r="L2732" i="3"/>
  <c r="O2732" i="3" s="1"/>
  <c r="L2733" i="3"/>
  <c r="O2733" i="3" s="1"/>
  <c r="L2734" i="3"/>
  <c r="O2734" i="3" s="1"/>
  <c r="L2735" i="3"/>
  <c r="O2735" i="3" s="1"/>
  <c r="L2736" i="3"/>
  <c r="O2736" i="3" s="1"/>
  <c r="L2737" i="3"/>
  <c r="O2737" i="3" s="1"/>
  <c r="L2738" i="3"/>
  <c r="O2738" i="3" s="1"/>
  <c r="L2739" i="3"/>
  <c r="O2739" i="3" s="1"/>
  <c r="L2740" i="3"/>
  <c r="O2740" i="3" s="1"/>
  <c r="L2741" i="3"/>
  <c r="O2741" i="3" s="1"/>
  <c r="L2742" i="3"/>
  <c r="O2742" i="3" s="1"/>
  <c r="L2743" i="3"/>
  <c r="O2743" i="3" s="1"/>
  <c r="L2744" i="3"/>
  <c r="O2744" i="3" s="1"/>
  <c r="L2745" i="3"/>
  <c r="O2745" i="3" s="1"/>
  <c r="L2746" i="3"/>
  <c r="O2746" i="3" s="1"/>
  <c r="L2747" i="3"/>
  <c r="O2747" i="3" s="1"/>
  <c r="L2748" i="3"/>
  <c r="O2748" i="3" s="1"/>
  <c r="L2749" i="3"/>
  <c r="O2749" i="3" s="1"/>
  <c r="L2750" i="3"/>
  <c r="O2750" i="3" s="1"/>
  <c r="L2751" i="3"/>
  <c r="O2751" i="3" s="1"/>
  <c r="L2752" i="3"/>
  <c r="O2752" i="3" s="1"/>
  <c r="L2753" i="3"/>
  <c r="O2753" i="3" s="1"/>
  <c r="L2754" i="3"/>
  <c r="O2754" i="3" s="1"/>
  <c r="L2755" i="3"/>
  <c r="O2755" i="3" s="1"/>
  <c r="L2756" i="3"/>
  <c r="O2756" i="3" s="1"/>
  <c r="L2757" i="3"/>
  <c r="O2757" i="3" s="1"/>
  <c r="L2758" i="3"/>
  <c r="O2758" i="3" s="1"/>
  <c r="L2759" i="3"/>
  <c r="O2759" i="3" s="1"/>
  <c r="L2760" i="3"/>
  <c r="O2760" i="3" s="1"/>
  <c r="L2761" i="3"/>
  <c r="O2761" i="3" s="1"/>
  <c r="L2762" i="3"/>
  <c r="O2762" i="3" s="1"/>
  <c r="L2763" i="3"/>
  <c r="O2763" i="3" s="1"/>
  <c r="L2764" i="3"/>
  <c r="O2764" i="3" s="1"/>
  <c r="L2765" i="3"/>
  <c r="O2765" i="3" s="1"/>
  <c r="L2766" i="3"/>
  <c r="O2766" i="3" s="1"/>
  <c r="L2767" i="3"/>
  <c r="O2767" i="3" s="1"/>
  <c r="L2768" i="3"/>
  <c r="O2768" i="3" s="1"/>
  <c r="L2769" i="3"/>
  <c r="O2769" i="3" s="1"/>
  <c r="L2770" i="3"/>
  <c r="O2770" i="3" s="1"/>
  <c r="L2771" i="3"/>
  <c r="O2771" i="3" s="1"/>
  <c r="L2772" i="3"/>
  <c r="O2772" i="3" s="1"/>
  <c r="L2773" i="3"/>
  <c r="O2773" i="3" s="1"/>
  <c r="L2774" i="3"/>
  <c r="O2774" i="3" s="1"/>
  <c r="L2775" i="3"/>
  <c r="O2775" i="3" s="1"/>
  <c r="L2776" i="3"/>
  <c r="O2776" i="3" s="1"/>
  <c r="L2777" i="3"/>
  <c r="O2777" i="3" s="1"/>
  <c r="L2778" i="3"/>
  <c r="O2778" i="3" s="1"/>
  <c r="L2779" i="3"/>
  <c r="O2779" i="3" s="1"/>
  <c r="L2780" i="3"/>
  <c r="O2780" i="3" s="1"/>
  <c r="L2781" i="3"/>
  <c r="O2781" i="3" s="1"/>
  <c r="L2782" i="3"/>
  <c r="O2782" i="3" s="1"/>
  <c r="L2783" i="3"/>
  <c r="O2783" i="3" s="1"/>
  <c r="L2784" i="3"/>
  <c r="O2784" i="3" s="1"/>
  <c r="L2785" i="3"/>
  <c r="O2785" i="3" s="1"/>
  <c r="L2786" i="3"/>
  <c r="O2786" i="3" s="1"/>
  <c r="L2787" i="3"/>
  <c r="O2787" i="3" s="1"/>
  <c r="L2788" i="3"/>
  <c r="O2788" i="3" s="1"/>
  <c r="L2789" i="3"/>
  <c r="O2789" i="3" s="1"/>
  <c r="L2790" i="3"/>
  <c r="O2790" i="3" s="1"/>
  <c r="L2791" i="3"/>
  <c r="O2791" i="3" s="1"/>
  <c r="L2792" i="3"/>
  <c r="O2792" i="3" s="1"/>
  <c r="L2793" i="3"/>
  <c r="O2793" i="3" s="1"/>
  <c r="L2794" i="3"/>
  <c r="O2794" i="3" s="1"/>
  <c r="L2795" i="3"/>
  <c r="O2795" i="3" s="1"/>
  <c r="L2796" i="3"/>
  <c r="O2796" i="3" s="1"/>
  <c r="L2797" i="3"/>
  <c r="O2797" i="3" s="1"/>
  <c r="L2798" i="3"/>
  <c r="O2798" i="3" s="1"/>
  <c r="L2799" i="3"/>
  <c r="O2799" i="3" s="1"/>
  <c r="L2800" i="3"/>
  <c r="O2800" i="3" s="1"/>
  <c r="L2801" i="3"/>
  <c r="O2801" i="3" s="1"/>
  <c r="L2802" i="3"/>
  <c r="O2802" i="3" s="1"/>
  <c r="L2803" i="3"/>
  <c r="O2803" i="3" s="1"/>
  <c r="L2804" i="3"/>
  <c r="O2804" i="3" s="1"/>
  <c r="L2805" i="3"/>
  <c r="O2805" i="3" s="1"/>
  <c r="L2806" i="3"/>
  <c r="O2806" i="3" s="1"/>
  <c r="L2807" i="3"/>
  <c r="O2807" i="3" s="1"/>
  <c r="L2808" i="3"/>
  <c r="O2808" i="3" s="1"/>
  <c r="L2809" i="3"/>
  <c r="O2809" i="3" s="1"/>
  <c r="L2810" i="3"/>
  <c r="O2810" i="3" s="1"/>
  <c r="L2811" i="3"/>
  <c r="O2811" i="3" s="1"/>
  <c r="L2812" i="3"/>
  <c r="O2812" i="3" s="1"/>
  <c r="L2813" i="3"/>
  <c r="O2813" i="3" s="1"/>
  <c r="L2814" i="3"/>
  <c r="O2814" i="3" s="1"/>
  <c r="L2815" i="3"/>
  <c r="O2815" i="3" s="1"/>
  <c r="L2816" i="3"/>
  <c r="O2816" i="3" s="1"/>
  <c r="L2817" i="3"/>
  <c r="O2817" i="3" s="1"/>
  <c r="L2818" i="3"/>
  <c r="O2818" i="3" s="1"/>
  <c r="L2819" i="3"/>
  <c r="O2819" i="3" s="1"/>
  <c r="L2820" i="3"/>
  <c r="O2820" i="3" s="1"/>
  <c r="L2821" i="3"/>
  <c r="O2821" i="3" s="1"/>
  <c r="L2822" i="3"/>
  <c r="O2822" i="3" s="1"/>
  <c r="L2823" i="3"/>
  <c r="O2823" i="3" s="1"/>
  <c r="L2824" i="3"/>
  <c r="O2824" i="3" s="1"/>
  <c r="L2825" i="3"/>
  <c r="O2825" i="3" s="1"/>
  <c r="L2826" i="3"/>
  <c r="O2826" i="3" s="1"/>
  <c r="L2827" i="3"/>
  <c r="O2827" i="3" s="1"/>
  <c r="L2828" i="3"/>
  <c r="O2828" i="3" s="1"/>
  <c r="L2829" i="3"/>
  <c r="O2829" i="3" s="1"/>
  <c r="L2830" i="3"/>
  <c r="O2830" i="3" s="1"/>
  <c r="L2831" i="3"/>
  <c r="O2831" i="3" s="1"/>
  <c r="L2832" i="3"/>
  <c r="O2832" i="3" s="1"/>
  <c r="L2833" i="3"/>
  <c r="O2833" i="3" s="1"/>
  <c r="L2834" i="3"/>
  <c r="O2834" i="3" s="1"/>
  <c r="L2835" i="3"/>
  <c r="O2835" i="3" s="1"/>
  <c r="L2836" i="3"/>
  <c r="O2836" i="3" s="1"/>
  <c r="L2837" i="3"/>
  <c r="O2837" i="3" s="1"/>
  <c r="L2838" i="3"/>
  <c r="O2838" i="3" s="1"/>
  <c r="L2839" i="3"/>
  <c r="O2839" i="3" s="1"/>
  <c r="L2840" i="3"/>
  <c r="O2840" i="3" s="1"/>
  <c r="L2841" i="3"/>
  <c r="O2841" i="3" s="1"/>
  <c r="L2842" i="3"/>
  <c r="O2842" i="3" s="1"/>
  <c r="L2843" i="3"/>
  <c r="O2843" i="3" s="1"/>
  <c r="L2844" i="3"/>
  <c r="O2844" i="3" s="1"/>
  <c r="L2845" i="3"/>
  <c r="O2845" i="3" s="1"/>
  <c r="L2846" i="3"/>
  <c r="O2846" i="3" s="1"/>
  <c r="L2847" i="3"/>
  <c r="O2847" i="3" s="1"/>
  <c r="L2848" i="3"/>
  <c r="O2848" i="3" s="1"/>
  <c r="L2849" i="3"/>
  <c r="O2849" i="3" s="1"/>
  <c r="L2850" i="3"/>
  <c r="O2850" i="3" s="1"/>
  <c r="L2851" i="3"/>
  <c r="O2851" i="3" s="1"/>
  <c r="L2852" i="3"/>
  <c r="O2852" i="3" s="1"/>
  <c r="L2853" i="3"/>
  <c r="O2853" i="3" s="1"/>
  <c r="L2854" i="3"/>
  <c r="O2854" i="3" s="1"/>
  <c r="L2855" i="3"/>
  <c r="O2855" i="3" s="1"/>
  <c r="L2856" i="3"/>
  <c r="O2856" i="3" s="1"/>
  <c r="L2857" i="3"/>
  <c r="O2857" i="3" s="1"/>
  <c r="L2858" i="3"/>
  <c r="O2858" i="3" s="1"/>
  <c r="L2859" i="3"/>
  <c r="O2859" i="3" s="1"/>
  <c r="L2860" i="3"/>
  <c r="O2860" i="3" s="1"/>
  <c r="L2861" i="3"/>
  <c r="O2861" i="3" s="1"/>
  <c r="L2862" i="3"/>
  <c r="O2862" i="3" s="1"/>
  <c r="L2863" i="3"/>
  <c r="O2863" i="3" s="1"/>
  <c r="L2864" i="3"/>
  <c r="O2864" i="3" s="1"/>
  <c r="L2865" i="3"/>
  <c r="O2865" i="3" s="1"/>
  <c r="L2866" i="3"/>
  <c r="O2866" i="3" s="1"/>
  <c r="L2867" i="3"/>
  <c r="O2867" i="3" s="1"/>
  <c r="L2868" i="3"/>
  <c r="O2868" i="3" s="1"/>
  <c r="L2869" i="3"/>
  <c r="O2869" i="3" s="1"/>
  <c r="L2870" i="3"/>
  <c r="O2870" i="3" s="1"/>
  <c r="L2871" i="3"/>
  <c r="O2871" i="3" s="1"/>
  <c r="L2872" i="3"/>
  <c r="O2872" i="3" s="1"/>
  <c r="L2873" i="3"/>
  <c r="O2873" i="3" s="1"/>
  <c r="L2874" i="3"/>
  <c r="O2874" i="3" s="1"/>
  <c r="L2875" i="3"/>
  <c r="O2875" i="3" s="1"/>
  <c r="L2876" i="3"/>
  <c r="O2876" i="3" s="1"/>
  <c r="L2877" i="3"/>
  <c r="O2877" i="3" s="1"/>
  <c r="L2878" i="3"/>
  <c r="O2878" i="3" s="1"/>
  <c r="L2879" i="3"/>
  <c r="O2879" i="3" s="1"/>
  <c r="L2880" i="3"/>
  <c r="O2880" i="3" s="1"/>
  <c r="L2881" i="3"/>
  <c r="O2881" i="3" s="1"/>
  <c r="L2882" i="3"/>
  <c r="O2882" i="3" s="1"/>
  <c r="L2883" i="3"/>
  <c r="O2883" i="3" s="1"/>
  <c r="L2884" i="3"/>
  <c r="O2884" i="3" s="1"/>
  <c r="L2885" i="3"/>
  <c r="O2885" i="3" s="1"/>
  <c r="L2886" i="3"/>
  <c r="O2886" i="3" s="1"/>
  <c r="L2887" i="3"/>
  <c r="O2887" i="3" s="1"/>
  <c r="L2888" i="3"/>
  <c r="O2888" i="3" s="1"/>
  <c r="L2889" i="3"/>
  <c r="O2889" i="3" s="1"/>
  <c r="L2890" i="3"/>
  <c r="O2890" i="3" s="1"/>
  <c r="L2891" i="3"/>
  <c r="O2891" i="3" s="1"/>
  <c r="L2892" i="3"/>
  <c r="O2892" i="3" s="1"/>
  <c r="L2893" i="3"/>
  <c r="O2893" i="3" s="1"/>
  <c r="L2894" i="3"/>
  <c r="O2894" i="3" s="1"/>
  <c r="L2895" i="3"/>
  <c r="O2895" i="3" s="1"/>
  <c r="L2896" i="3"/>
  <c r="O2896" i="3" s="1"/>
  <c r="L2897" i="3"/>
  <c r="O2897" i="3" s="1"/>
  <c r="L2898" i="3"/>
  <c r="O2898" i="3" s="1"/>
  <c r="L2899" i="3"/>
  <c r="O2899" i="3" s="1"/>
  <c r="L2900" i="3"/>
  <c r="O2900" i="3" s="1"/>
  <c r="L2901" i="3"/>
  <c r="O2901" i="3" s="1"/>
  <c r="L2902" i="3"/>
  <c r="O2902" i="3" s="1"/>
  <c r="L2903" i="3"/>
  <c r="O2903" i="3" s="1"/>
  <c r="L2904" i="3"/>
  <c r="O2904" i="3" s="1"/>
  <c r="L2905" i="3"/>
  <c r="O2905" i="3" s="1"/>
  <c r="L2906" i="3"/>
  <c r="O2906" i="3" s="1"/>
  <c r="L2907" i="3"/>
  <c r="O2907" i="3" s="1"/>
  <c r="L2908" i="3"/>
  <c r="O2908" i="3" s="1"/>
  <c r="L2909" i="3"/>
  <c r="O2909" i="3" s="1"/>
  <c r="L2910" i="3"/>
  <c r="O2910" i="3" s="1"/>
  <c r="L2911" i="3"/>
  <c r="O2911" i="3" s="1"/>
  <c r="L2912" i="3"/>
  <c r="O2912" i="3" s="1"/>
  <c r="L2913" i="3"/>
  <c r="O2913" i="3" s="1"/>
  <c r="L2914" i="3"/>
  <c r="O2914" i="3" s="1"/>
  <c r="L2915" i="3"/>
  <c r="O2915" i="3" s="1"/>
  <c r="L2916" i="3"/>
  <c r="O2916" i="3" s="1"/>
  <c r="L2917" i="3"/>
  <c r="O2917" i="3" s="1"/>
  <c r="L2918" i="3"/>
  <c r="O2918" i="3" s="1"/>
  <c r="L2919" i="3"/>
  <c r="O2919" i="3" s="1"/>
  <c r="L2920" i="3"/>
  <c r="O2920" i="3" s="1"/>
  <c r="L2921" i="3"/>
  <c r="O2921" i="3" s="1"/>
  <c r="L2922" i="3"/>
  <c r="O2922" i="3" s="1"/>
  <c r="L2923" i="3"/>
  <c r="O2923" i="3" s="1"/>
  <c r="L2924" i="3"/>
  <c r="O2924" i="3" s="1"/>
  <c r="L2925" i="3"/>
  <c r="O2925" i="3" s="1"/>
  <c r="L2926" i="3"/>
  <c r="O2926" i="3" s="1"/>
  <c r="L2927" i="3"/>
  <c r="O2927" i="3" s="1"/>
  <c r="L2928" i="3"/>
  <c r="O2928" i="3" s="1"/>
  <c r="L2929" i="3"/>
  <c r="O2929" i="3" s="1"/>
  <c r="L2930" i="3"/>
  <c r="O2930" i="3" s="1"/>
  <c r="L2931" i="3"/>
  <c r="O2931" i="3" s="1"/>
  <c r="L2932" i="3"/>
  <c r="O2932" i="3" s="1"/>
  <c r="L2933" i="3"/>
  <c r="O2933" i="3" s="1"/>
  <c r="L2934" i="3"/>
  <c r="O2934" i="3" s="1"/>
  <c r="L2935" i="3"/>
  <c r="O2935" i="3" s="1"/>
  <c r="L2936" i="3"/>
  <c r="O2936" i="3" s="1"/>
  <c r="L2937" i="3"/>
  <c r="O2937" i="3" s="1"/>
  <c r="L2938" i="3"/>
  <c r="O2938" i="3" s="1"/>
  <c r="L2939" i="3"/>
  <c r="O2939" i="3" s="1"/>
  <c r="L2940" i="3"/>
  <c r="O2940" i="3" s="1"/>
  <c r="L2941" i="3"/>
  <c r="O2941" i="3" s="1"/>
  <c r="L2942" i="3"/>
  <c r="O2942" i="3" s="1"/>
  <c r="L2943" i="3"/>
  <c r="O2943" i="3" s="1"/>
  <c r="L2944" i="3"/>
  <c r="O2944" i="3" s="1"/>
  <c r="L2945" i="3"/>
  <c r="O2945" i="3" s="1"/>
  <c r="L2946" i="3"/>
  <c r="O2946" i="3" s="1"/>
  <c r="L2947" i="3"/>
  <c r="O2947" i="3" s="1"/>
  <c r="L2948" i="3"/>
  <c r="O2948" i="3" s="1"/>
  <c r="L2949" i="3"/>
  <c r="O2949" i="3" s="1"/>
  <c r="L2950" i="3"/>
  <c r="O2950" i="3" s="1"/>
  <c r="L2951" i="3"/>
  <c r="O2951" i="3" s="1"/>
  <c r="L2952" i="3"/>
  <c r="O2952" i="3" s="1"/>
  <c r="L2953" i="3"/>
  <c r="O2953" i="3" s="1"/>
  <c r="L2954" i="3"/>
  <c r="O2954" i="3" s="1"/>
  <c r="L2955" i="3"/>
  <c r="O2955" i="3" s="1"/>
  <c r="L2956" i="3"/>
  <c r="O2956" i="3" s="1"/>
  <c r="L2957" i="3"/>
  <c r="O2957" i="3" s="1"/>
  <c r="L2958" i="3"/>
  <c r="O2958" i="3" s="1"/>
  <c r="L2959" i="3"/>
  <c r="O2959" i="3" s="1"/>
  <c r="L2960" i="3"/>
  <c r="O2960" i="3" s="1"/>
  <c r="L2961" i="3"/>
  <c r="O2961" i="3" s="1"/>
  <c r="L2962" i="3"/>
  <c r="O2962" i="3" s="1"/>
  <c r="L2963" i="3"/>
  <c r="O2963" i="3" s="1"/>
  <c r="L2964" i="3"/>
  <c r="O2964" i="3" s="1"/>
  <c r="L2965" i="3"/>
  <c r="O2965" i="3" s="1"/>
  <c r="L2966" i="3"/>
  <c r="O2966" i="3" s="1"/>
  <c r="L2967" i="3"/>
  <c r="O2967" i="3" s="1"/>
  <c r="L2968" i="3"/>
  <c r="O2968" i="3" s="1"/>
  <c r="L2969" i="3"/>
  <c r="O2969" i="3" s="1"/>
  <c r="L2970" i="3"/>
  <c r="O2970" i="3" s="1"/>
  <c r="L2971" i="3"/>
  <c r="O2971" i="3" s="1"/>
  <c r="L2972" i="3"/>
  <c r="O2972" i="3" s="1"/>
  <c r="L2973" i="3"/>
  <c r="O2973" i="3" s="1"/>
  <c r="L2974" i="3"/>
  <c r="O2974" i="3" s="1"/>
  <c r="L2975" i="3"/>
  <c r="O2975" i="3" s="1"/>
  <c r="L2976" i="3"/>
  <c r="O2976" i="3" s="1"/>
  <c r="L2977" i="3"/>
  <c r="O2977" i="3" s="1"/>
  <c r="L2978" i="3"/>
  <c r="O2978" i="3" s="1"/>
  <c r="L2979" i="3"/>
  <c r="O2979" i="3" s="1"/>
  <c r="L2980" i="3"/>
  <c r="O2980" i="3" s="1"/>
  <c r="L2981" i="3"/>
  <c r="O2981" i="3" s="1"/>
  <c r="L2982" i="3"/>
  <c r="O2982" i="3" s="1"/>
  <c r="L2983" i="3"/>
  <c r="O2983" i="3" s="1"/>
  <c r="L2984" i="3"/>
  <c r="O2984" i="3" s="1"/>
  <c r="L2985" i="3"/>
  <c r="O2985" i="3" s="1"/>
  <c r="L2986" i="3"/>
  <c r="O2986" i="3" s="1"/>
  <c r="L2987" i="3"/>
  <c r="O2987" i="3" s="1"/>
  <c r="L2988" i="3"/>
  <c r="O2988" i="3" s="1"/>
  <c r="L2989" i="3"/>
  <c r="O2989" i="3" s="1"/>
  <c r="L2990" i="3"/>
  <c r="O2990" i="3" s="1"/>
  <c r="L2991" i="3"/>
  <c r="O2991" i="3" s="1"/>
  <c r="L2992" i="3"/>
  <c r="O2992" i="3" s="1"/>
  <c r="L2993" i="3"/>
  <c r="O2993" i="3" s="1"/>
  <c r="L2994" i="3"/>
  <c r="O2994" i="3" s="1"/>
  <c r="L2995" i="3"/>
  <c r="O2995" i="3" s="1"/>
  <c r="L2996" i="3"/>
  <c r="O2996" i="3" s="1"/>
  <c r="L2997" i="3"/>
  <c r="O2997" i="3" s="1"/>
  <c r="L2998" i="3"/>
  <c r="O2998" i="3" s="1"/>
  <c r="L2999" i="3"/>
  <c r="O2999" i="3" s="1"/>
  <c r="L3000" i="3"/>
  <c r="O3000" i="3" s="1"/>
  <c r="L3001" i="3"/>
  <c r="O3001" i="3" s="1"/>
  <c r="L3002" i="3"/>
  <c r="O3002" i="3" s="1"/>
  <c r="L3003" i="3"/>
  <c r="O3003" i="3" s="1"/>
  <c r="L3004" i="3"/>
  <c r="O3004" i="3" s="1"/>
  <c r="L3005" i="3"/>
  <c r="O3005" i="3" s="1"/>
  <c r="L3006" i="3"/>
  <c r="O3006" i="3" s="1"/>
  <c r="L3007" i="3"/>
  <c r="O3007" i="3" s="1"/>
  <c r="L3008" i="3"/>
  <c r="O3008" i="3" s="1"/>
  <c r="L3009" i="3"/>
  <c r="O3009" i="3" s="1"/>
  <c r="L3010" i="3"/>
  <c r="O3010" i="3" s="1"/>
  <c r="L3011" i="3"/>
  <c r="O3011" i="3" s="1"/>
  <c r="L3012" i="3"/>
  <c r="O3012" i="3" s="1"/>
  <c r="L3013" i="3"/>
  <c r="O3013" i="3" s="1"/>
  <c r="L3014" i="3"/>
  <c r="O3014" i="3" s="1"/>
  <c r="L3015" i="3"/>
  <c r="O3015" i="3" s="1"/>
  <c r="L3016" i="3"/>
  <c r="O3016" i="3" s="1"/>
  <c r="L3017" i="3"/>
  <c r="O3017" i="3" s="1"/>
  <c r="L3018" i="3"/>
  <c r="O3018" i="3" s="1"/>
  <c r="L3019" i="3"/>
  <c r="O3019" i="3" s="1"/>
  <c r="L3020" i="3"/>
  <c r="O3020" i="3" s="1"/>
  <c r="L3021" i="3"/>
  <c r="O3021" i="3" s="1"/>
  <c r="L3022" i="3"/>
  <c r="O3022" i="3" s="1"/>
  <c r="L3023" i="3"/>
  <c r="O3023" i="3" s="1"/>
  <c r="L3024" i="3"/>
  <c r="O3024" i="3" s="1"/>
  <c r="L3025" i="3"/>
  <c r="O3025" i="3" s="1"/>
  <c r="L3026" i="3"/>
  <c r="O3026" i="3" s="1"/>
  <c r="L3027" i="3"/>
  <c r="O3027" i="3" s="1"/>
  <c r="L3028" i="3"/>
  <c r="O3028" i="3" s="1"/>
  <c r="L3029" i="3"/>
  <c r="O3029" i="3" s="1"/>
  <c r="L3030" i="3"/>
  <c r="O3030" i="3" s="1"/>
  <c r="L3031" i="3"/>
  <c r="O3031" i="3" s="1"/>
  <c r="L3032" i="3"/>
  <c r="O3032" i="3" s="1"/>
  <c r="L3033" i="3"/>
  <c r="O3033" i="3" s="1"/>
  <c r="L3034" i="3"/>
  <c r="O3034" i="3" s="1"/>
  <c r="L3035" i="3"/>
  <c r="O3035" i="3" s="1"/>
  <c r="L3036" i="3"/>
  <c r="O3036" i="3" s="1"/>
  <c r="L3037" i="3"/>
  <c r="O3037" i="3" s="1"/>
  <c r="L3038" i="3"/>
  <c r="O3038" i="3" s="1"/>
  <c r="L3039" i="3"/>
  <c r="O3039" i="3" s="1"/>
  <c r="L3040" i="3"/>
  <c r="O3040" i="3" s="1"/>
  <c r="L3041" i="3"/>
  <c r="O3041" i="3" s="1"/>
  <c r="L3042" i="3"/>
  <c r="O3042" i="3" s="1"/>
  <c r="L3043" i="3"/>
  <c r="O3043" i="3" s="1"/>
  <c r="L3044" i="3"/>
  <c r="O3044" i="3" s="1"/>
  <c r="L3045" i="3"/>
  <c r="O3045" i="3" s="1"/>
  <c r="L3046" i="3"/>
  <c r="O3046" i="3" s="1"/>
  <c r="L3047" i="3"/>
  <c r="O3047" i="3" s="1"/>
  <c r="L3048" i="3"/>
  <c r="O3048" i="3" s="1"/>
  <c r="L3049" i="3"/>
  <c r="O3049" i="3" s="1"/>
  <c r="L3050" i="3"/>
  <c r="O3050" i="3" s="1"/>
  <c r="L3051" i="3"/>
  <c r="O3051" i="3" s="1"/>
  <c r="L3052" i="3"/>
  <c r="O3052" i="3" s="1"/>
  <c r="L3053" i="3"/>
  <c r="O3053" i="3" s="1"/>
  <c r="L3054" i="3"/>
  <c r="O3054" i="3" s="1"/>
  <c r="L3055" i="3"/>
  <c r="O3055" i="3" s="1"/>
  <c r="L3056" i="3"/>
  <c r="O3056" i="3" s="1"/>
  <c r="L3057" i="3"/>
  <c r="O3057" i="3" s="1"/>
  <c r="L3058" i="3"/>
  <c r="O3058" i="3" s="1"/>
  <c r="L3059" i="3"/>
  <c r="O3059" i="3" s="1"/>
  <c r="L3060" i="3"/>
  <c r="O3060" i="3" s="1"/>
  <c r="L3061" i="3"/>
  <c r="O3061" i="3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N287" i="2" s="1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0" i="2"/>
  <c r="N300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N452" i="2" s="1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N475" i="2" s="1"/>
  <c r="M476" i="2"/>
  <c r="N476" i="2" s="1"/>
  <c r="M477" i="2"/>
  <c r="N477" i="2" s="1"/>
  <c r="M478" i="2"/>
  <c r="N478" i="2" s="1"/>
  <c r="M479" i="2"/>
  <c r="N479" i="2" s="1"/>
  <c r="M480" i="2"/>
  <c r="N480" i="2" s="1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N561" i="2" s="1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N568" i="2" s="1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N586" i="2" s="1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M603" i="2"/>
  <c r="N603" i="2" s="1"/>
  <c r="M604" i="2"/>
  <c r="N604" i="2" s="1"/>
  <c r="M605" i="2"/>
  <c r="N605" i="2" s="1"/>
  <c r="M606" i="2"/>
  <c r="N606" i="2" s="1"/>
  <c r="M607" i="2"/>
  <c r="N607" i="2" s="1"/>
  <c r="M608" i="2"/>
  <c r="N608" i="2" s="1"/>
  <c r="M609" i="2"/>
  <c r="N609" i="2" s="1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N615" i="2" s="1"/>
  <c r="M616" i="2"/>
  <c r="N616" i="2" s="1"/>
  <c r="M617" i="2"/>
  <c r="N617" i="2" s="1"/>
  <c r="M618" i="2"/>
  <c r="N618" i="2" s="1"/>
  <c r="M619" i="2"/>
  <c r="N619" i="2" s="1"/>
  <c r="M620" i="2"/>
  <c r="N620" i="2" s="1"/>
  <c r="M621" i="2"/>
  <c r="N621" i="2" s="1"/>
  <c r="M622" i="2"/>
  <c r="N622" i="2" s="1"/>
  <c r="M623" i="2"/>
  <c r="N623" i="2" s="1"/>
  <c r="M624" i="2"/>
  <c r="N624" i="2" s="1"/>
  <c r="M625" i="2"/>
  <c r="N625" i="2" s="1"/>
  <c r="M626" i="2"/>
  <c r="N626" i="2" s="1"/>
  <c r="M627" i="2"/>
  <c r="N627" i="2" s="1"/>
  <c r="M628" i="2"/>
  <c r="N628" i="2" s="1"/>
  <c r="M629" i="2"/>
  <c r="N629" i="2" s="1"/>
  <c r="M630" i="2"/>
  <c r="N630" i="2" s="1"/>
  <c r="M631" i="2"/>
  <c r="N631" i="2" s="1"/>
  <c r="M632" i="2"/>
  <c r="N632" i="2" s="1"/>
  <c r="M633" i="2"/>
  <c r="N633" i="2" s="1"/>
  <c r="M634" i="2"/>
  <c r="N634" i="2" s="1"/>
  <c r="M635" i="2"/>
  <c r="N635" i="2" s="1"/>
  <c r="M636" i="2"/>
  <c r="N636" i="2" s="1"/>
  <c r="M637" i="2"/>
  <c r="N637" i="2" s="1"/>
  <c r="M638" i="2"/>
  <c r="N638" i="2" s="1"/>
  <c r="M639" i="2"/>
  <c r="N639" i="2" s="1"/>
  <c r="M640" i="2"/>
  <c r="N640" i="2" s="1"/>
  <c r="M641" i="2"/>
  <c r="N641" i="2" s="1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N647" i="2" s="1"/>
  <c r="M648" i="2"/>
  <c r="N648" i="2" s="1"/>
  <c r="M649" i="2"/>
  <c r="N649" i="2" s="1"/>
  <c r="M650" i="2"/>
  <c r="N650" i="2" s="1"/>
  <c r="M651" i="2"/>
  <c r="N651" i="2" s="1"/>
  <c r="M652" i="2"/>
  <c r="N652" i="2" s="1"/>
  <c r="M653" i="2"/>
  <c r="N653" i="2" s="1"/>
  <c r="M654" i="2"/>
  <c r="N654" i="2" s="1"/>
  <c r="M655" i="2"/>
  <c r="N655" i="2" s="1"/>
  <c r="M656" i="2"/>
  <c r="N656" i="2" s="1"/>
  <c r="M657" i="2"/>
  <c r="N657" i="2" s="1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N663" i="2" s="1"/>
  <c r="M664" i="2"/>
  <c r="N664" i="2" s="1"/>
  <c r="M665" i="2"/>
  <c r="N665" i="2" s="1"/>
  <c r="M666" i="2"/>
  <c r="N666" i="2" s="1"/>
  <c r="M667" i="2"/>
  <c r="N667" i="2" s="1"/>
  <c r="M668" i="2"/>
  <c r="N668" i="2" s="1"/>
  <c r="M669" i="2"/>
  <c r="N669" i="2" s="1"/>
  <c r="M670" i="2"/>
  <c r="N670" i="2" s="1"/>
  <c r="M671" i="2"/>
  <c r="N671" i="2" s="1"/>
  <c r="M672" i="2"/>
  <c r="N672" i="2" s="1"/>
  <c r="M673" i="2"/>
  <c r="N673" i="2" s="1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N679" i="2" s="1"/>
  <c r="M680" i="2"/>
  <c r="N680" i="2" s="1"/>
  <c r="M681" i="2"/>
  <c r="N681" i="2" s="1"/>
  <c r="M682" i="2"/>
  <c r="N682" i="2" s="1"/>
  <c r="M683" i="2"/>
  <c r="N683" i="2" s="1"/>
  <c r="M684" i="2"/>
  <c r="N684" i="2" s="1"/>
  <c r="M685" i="2"/>
  <c r="N685" i="2" s="1"/>
  <c r="M686" i="2"/>
  <c r="N686" i="2" s="1"/>
  <c r="M687" i="2"/>
  <c r="N687" i="2" s="1"/>
  <c r="M688" i="2"/>
  <c r="N688" i="2" s="1"/>
  <c r="M689" i="2"/>
  <c r="N689" i="2" s="1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N695" i="2" s="1"/>
  <c r="M696" i="2"/>
  <c r="N696" i="2" s="1"/>
  <c r="M697" i="2"/>
  <c r="N697" i="2" s="1"/>
  <c r="M698" i="2"/>
  <c r="N698" i="2" s="1"/>
  <c r="M699" i="2"/>
  <c r="N699" i="2" s="1"/>
  <c r="M700" i="2"/>
  <c r="N700" i="2" s="1"/>
  <c r="M701" i="2"/>
  <c r="N701" i="2" s="1"/>
  <c r="M702" i="2"/>
  <c r="N702" i="2" s="1"/>
  <c r="M703" i="2"/>
  <c r="N703" i="2" s="1"/>
  <c r="M704" i="2"/>
  <c r="N704" i="2" s="1"/>
  <c r="M705" i="2"/>
  <c r="N705" i="2" s="1"/>
  <c r="M706" i="2"/>
  <c r="N706" i="2" s="1"/>
  <c r="M707" i="2"/>
  <c r="N707" i="2" s="1"/>
  <c r="M708" i="2"/>
  <c r="N708" i="2" s="1"/>
  <c r="M709" i="2"/>
  <c r="N709" i="2" s="1"/>
  <c r="M710" i="2"/>
  <c r="N710" i="2" s="1"/>
  <c r="M711" i="2"/>
  <c r="N711" i="2" s="1"/>
  <c r="M712" i="2"/>
  <c r="N712" i="2" s="1"/>
  <c r="M713" i="2"/>
  <c r="N713" i="2" s="1"/>
  <c r="M714" i="2"/>
  <c r="N714" i="2" s="1"/>
  <c r="M715" i="2"/>
  <c r="N715" i="2" s="1"/>
  <c r="M716" i="2"/>
  <c r="N716" i="2" s="1"/>
  <c r="M717" i="2"/>
  <c r="N717" i="2" s="1"/>
  <c r="M718" i="2"/>
  <c r="N718" i="2" s="1"/>
  <c r="M719" i="2"/>
  <c r="N719" i="2" s="1"/>
  <c r="M720" i="2"/>
  <c r="N720" i="2" s="1"/>
  <c r="M721" i="2"/>
  <c r="N721" i="2" s="1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N727" i="2" s="1"/>
  <c r="M728" i="2"/>
  <c r="N728" i="2" s="1"/>
  <c r="M729" i="2"/>
  <c r="N729" i="2" s="1"/>
  <c r="M730" i="2"/>
  <c r="N730" i="2" s="1"/>
  <c r="M731" i="2"/>
  <c r="N731" i="2" s="1"/>
  <c r="M732" i="2"/>
  <c r="N732" i="2" s="1"/>
  <c r="M733" i="2"/>
  <c r="N733" i="2" s="1"/>
  <c r="M734" i="2"/>
  <c r="N734" i="2" s="1"/>
  <c r="M735" i="2"/>
  <c r="N735" i="2" s="1"/>
  <c r="M736" i="2"/>
  <c r="N736" i="2" s="1"/>
  <c r="M737" i="2"/>
  <c r="N737" i="2" s="1"/>
  <c r="M738" i="2"/>
  <c r="N738" i="2" s="1"/>
  <c r="M739" i="2"/>
  <c r="N739" i="2" s="1"/>
  <c r="M740" i="2"/>
  <c r="N740" i="2" s="1"/>
  <c r="M741" i="2"/>
  <c r="N741" i="2" s="1"/>
  <c r="M742" i="2"/>
  <c r="N742" i="2" s="1"/>
  <c r="M743" i="2"/>
  <c r="N743" i="2" s="1"/>
  <c r="M744" i="2"/>
  <c r="N744" i="2" s="1"/>
  <c r="M745" i="2"/>
  <c r="N745" i="2" s="1"/>
  <c r="M746" i="2"/>
  <c r="N746" i="2" s="1"/>
  <c r="M747" i="2"/>
  <c r="N747" i="2" s="1"/>
  <c r="M748" i="2"/>
  <c r="N748" i="2" s="1"/>
  <c r="M749" i="2"/>
  <c r="N749" i="2" s="1"/>
  <c r="M750" i="2"/>
  <c r="N750" i="2" s="1"/>
  <c r="M751" i="2"/>
  <c r="N751" i="2" s="1"/>
  <c r="M752" i="2"/>
  <c r="N752" i="2" s="1"/>
  <c r="M753" i="2"/>
  <c r="N753" i="2" s="1"/>
  <c r="M754" i="2"/>
  <c r="N754" i="2" s="1"/>
  <c r="M755" i="2"/>
  <c r="N755" i="2" s="1"/>
  <c r="M756" i="2"/>
  <c r="N756" i="2" s="1"/>
  <c r="M757" i="2"/>
  <c r="N757" i="2" s="1"/>
  <c r="M758" i="2"/>
  <c r="N758" i="2" s="1"/>
  <c r="M759" i="2"/>
  <c r="N759" i="2" s="1"/>
  <c r="M760" i="2"/>
  <c r="N760" i="2" s="1"/>
  <c r="M761" i="2"/>
  <c r="N761" i="2" s="1"/>
  <c r="M762" i="2"/>
  <c r="N762" i="2" s="1"/>
  <c r="M763" i="2"/>
  <c r="N763" i="2" s="1"/>
  <c r="M764" i="2"/>
  <c r="N764" i="2" s="1"/>
  <c r="M765" i="2"/>
  <c r="N765" i="2" s="1"/>
  <c r="M766" i="2"/>
  <c r="N766" i="2" s="1"/>
  <c r="M767" i="2"/>
  <c r="N767" i="2" s="1"/>
  <c r="M768" i="2"/>
  <c r="N768" i="2" s="1"/>
  <c r="M769" i="2"/>
  <c r="N769" i="2" s="1"/>
  <c r="M770" i="2"/>
  <c r="N770" i="2" s="1"/>
  <c r="M771" i="2"/>
  <c r="N771" i="2" s="1"/>
  <c r="M772" i="2"/>
  <c r="N772" i="2" s="1"/>
  <c r="M773" i="2"/>
  <c r="N773" i="2" s="1"/>
  <c r="M774" i="2"/>
  <c r="N774" i="2" s="1"/>
  <c r="M775" i="2"/>
  <c r="N775" i="2" s="1"/>
  <c r="M776" i="2"/>
  <c r="N776" i="2" s="1"/>
  <c r="M777" i="2"/>
  <c r="N777" i="2" s="1"/>
  <c r="M778" i="2"/>
  <c r="N778" i="2" s="1"/>
  <c r="M779" i="2"/>
  <c r="N779" i="2" s="1"/>
  <c r="M780" i="2"/>
  <c r="N780" i="2" s="1"/>
  <c r="M781" i="2"/>
  <c r="N781" i="2" s="1"/>
  <c r="M782" i="2"/>
  <c r="N782" i="2" s="1"/>
  <c r="M783" i="2"/>
  <c r="N783" i="2" s="1"/>
  <c r="M784" i="2"/>
  <c r="N784" i="2" s="1"/>
  <c r="M785" i="2"/>
  <c r="N785" i="2" s="1"/>
  <c r="M786" i="2"/>
  <c r="N786" i="2" s="1"/>
  <c r="M787" i="2"/>
  <c r="N787" i="2" s="1"/>
  <c r="M788" i="2"/>
  <c r="N788" i="2" s="1"/>
  <c r="M789" i="2"/>
  <c r="N789" i="2" s="1"/>
  <c r="M790" i="2"/>
  <c r="N790" i="2" s="1"/>
  <c r="M791" i="2"/>
  <c r="N791" i="2" s="1"/>
  <c r="M792" i="2"/>
  <c r="N792" i="2" s="1"/>
  <c r="M793" i="2"/>
  <c r="N793" i="2" s="1"/>
  <c r="M794" i="2"/>
  <c r="N794" i="2" s="1"/>
  <c r="M795" i="2"/>
  <c r="N795" i="2" s="1"/>
  <c r="M796" i="2"/>
  <c r="N796" i="2" s="1"/>
  <c r="M797" i="2"/>
  <c r="N797" i="2" s="1"/>
  <c r="M798" i="2"/>
  <c r="N798" i="2" s="1"/>
  <c r="M799" i="2"/>
  <c r="N799" i="2" s="1"/>
  <c r="M800" i="2"/>
  <c r="N800" i="2" s="1"/>
  <c r="M801" i="2"/>
  <c r="N801" i="2" s="1"/>
  <c r="M802" i="2"/>
  <c r="N802" i="2" s="1"/>
  <c r="M803" i="2"/>
  <c r="N803" i="2" s="1"/>
  <c r="M804" i="2"/>
  <c r="N804" i="2" s="1"/>
  <c r="M805" i="2"/>
  <c r="N805" i="2" s="1"/>
  <c r="M806" i="2"/>
  <c r="N806" i="2" s="1"/>
  <c r="M807" i="2"/>
  <c r="N807" i="2" s="1"/>
  <c r="M808" i="2"/>
  <c r="N808" i="2" s="1"/>
  <c r="M809" i="2"/>
  <c r="N809" i="2" s="1"/>
  <c r="M810" i="2"/>
  <c r="N810" i="2" s="1"/>
  <c r="M811" i="2"/>
  <c r="N811" i="2" s="1"/>
  <c r="M812" i="2"/>
  <c r="N812" i="2" s="1"/>
  <c r="M813" i="2"/>
  <c r="N813" i="2" s="1"/>
  <c r="M814" i="2"/>
  <c r="N814" i="2" s="1"/>
  <c r="M815" i="2"/>
  <c r="N815" i="2" s="1"/>
  <c r="M816" i="2"/>
  <c r="N816" i="2" s="1"/>
  <c r="M817" i="2"/>
  <c r="N817" i="2" s="1"/>
  <c r="M818" i="2"/>
  <c r="N818" i="2" s="1"/>
  <c r="M819" i="2"/>
  <c r="N819" i="2" s="1"/>
  <c r="M820" i="2"/>
  <c r="N820" i="2" s="1"/>
  <c r="M821" i="2"/>
  <c r="N821" i="2" s="1"/>
  <c r="M822" i="2"/>
  <c r="N822" i="2" s="1"/>
  <c r="M823" i="2"/>
  <c r="N823" i="2" s="1"/>
  <c r="M824" i="2"/>
  <c r="N824" i="2" s="1"/>
  <c r="M825" i="2"/>
  <c r="N825" i="2" s="1"/>
  <c r="M826" i="2"/>
  <c r="N826" i="2" s="1"/>
  <c r="M827" i="2"/>
  <c r="N827" i="2" s="1"/>
  <c r="M828" i="2"/>
  <c r="N828" i="2" s="1"/>
  <c r="M829" i="2"/>
  <c r="N829" i="2" s="1"/>
  <c r="M830" i="2"/>
  <c r="N830" i="2" s="1"/>
  <c r="M831" i="2"/>
  <c r="N831" i="2" s="1"/>
  <c r="M832" i="2"/>
  <c r="N832" i="2" s="1"/>
  <c r="M833" i="2"/>
  <c r="N833" i="2" s="1"/>
  <c r="M834" i="2"/>
  <c r="N834" i="2" s="1"/>
  <c r="M835" i="2"/>
  <c r="N835" i="2" s="1"/>
  <c r="M836" i="2"/>
  <c r="N836" i="2" s="1"/>
  <c r="M837" i="2"/>
  <c r="N837" i="2" s="1"/>
  <c r="M838" i="2"/>
  <c r="N838" i="2" s="1"/>
  <c r="M839" i="2"/>
  <c r="N839" i="2" s="1"/>
  <c r="M840" i="2"/>
  <c r="N840" i="2" s="1"/>
  <c r="M841" i="2"/>
  <c r="N841" i="2" s="1"/>
  <c r="M842" i="2"/>
  <c r="N842" i="2" s="1"/>
  <c r="M843" i="2"/>
  <c r="N843" i="2" s="1"/>
  <c r="M844" i="2"/>
  <c r="N844" i="2" s="1"/>
  <c r="M845" i="2"/>
  <c r="N845" i="2" s="1"/>
  <c r="M846" i="2"/>
  <c r="N846" i="2" s="1"/>
  <c r="M847" i="2"/>
  <c r="N847" i="2" s="1"/>
  <c r="M848" i="2"/>
  <c r="N848" i="2" s="1"/>
  <c r="M849" i="2"/>
  <c r="N849" i="2" s="1"/>
  <c r="M850" i="2"/>
  <c r="N850" i="2" s="1"/>
  <c r="M851" i="2"/>
  <c r="N851" i="2" s="1"/>
  <c r="M852" i="2"/>
  <c r="N852" i="2" s="1"/>
  <c r="M853" i="2"/>
  <c r="N853" i="2" s="1"/>
  <c r="M854" i="2"/>
  <c r="N854" i="2" s="1"/>
  <c r="M855" i="2"/>
  <c r="N855" i="2" s="1"/>
  <c r="M856" i="2"/>
  <c r="N856" i="2" s="1"/>
  <c r="M857" i="2"/>
  <c r="N857" i="2" s="1"/>
  <c r="M858" i="2"/>
  <c r="N858" i="2" s="1"/>
  <c r="M859" i="2"/>
  <c r="N859" i="2" s="1"/>
  <c r="M860" i="2"/>
  <c r="N860" i="2" s="1"/>
  <c r="M861" i="2"/>
  <c r="N861" i="2" s="1"/>
  <c r="M862" i="2"/>
  <c r="N862" i="2" s="1"/>
  <c r="M863" i="2"/>
  <c r="N863" i="2" s="1"/>
  <c r="M864" i="2"/>
  <c r="N864" i="2" s="1"/>
  <c r="M865" i="2"/>
  <c r="N865" i="2" s="1"/>
  <c r="M866" i="2"/>
  <c r="N866" i="2" s="1"/>
  <c r="M867" i="2"/>
  <c r="N867" i="2" s="1"/>
  <c r="M868" i="2"/>
  <c r="N868" i="2" s="1"/>
  <c r="M869" i="2"/>
  <c r="N869" i="2" s="1"/>
  <c r="M870" i="2"/>
  <c r="N870" i="2" s="1"/>
  <c r="M871" i="2"/>
  <c r="N871" i="2" s="1"/>
  <c r="M872" i="2"/>
  <c r="N872" i="2" s="1"/>
  <c r="M873" i="2"/>
  <c r="N873" i="2" s="1"/>
  <c r="M874" i="2"/>
  <c r="N874" i="2" s="1"/>
  <c r="M875" i="2"/>
  <c r="N875" i="2" s="1"/>
  <c r="M876" i="2"/>
  <c r="N876" i="2" s="1"/>
  <c r="M877" i="2"/>
  <c r="N877" i="2" s="1"/>
  <c r="M878" i="2"/>
  <c r="N878" i="2" s="1"/>
  <c r="M879" i="2"/>
  <c r="N879" i="2" s="1"/>
  <c r="M880" i="2"/>
  <c r="N880" i="2" s="1"/>
  <c r="M881" i="2"/>
  <c r="N881" i="2" s="1"/>
  <c r="M882" i="2"/>
  <c r="N882" i="2" s="1"/>
  <c r="M883" i="2"/>
  <c r="N883" i="2" s="1"/>
  <c r="M884" i="2"/>
  <c r="N884" i="2" s="1"/>
  <c r="M885" i="2"/>
  <c r="N885" i="2" s="1"/>
  <c r="M886" i="2"/>
  <c r="N886" i="2" s="1"/>
  <c r="M887" i="2"/>
  <c r="N887" i="2" s="1"/>
  <c r="M888" i="2"/>
  <c r="N888" i="2" s="1"/>
  <c r="M889" i="2"/>
  <c r="N889" i="2" s="1"/>
  <c r="M890" i="2"/>
  <c r="N890" i="2" s="1"/>
  <c r="M891" i="2"/>
  <c r="N891" i="2" s="1"/>
  <c r="M892" i="2"/>
  <c r="N892" i="2" s="1"/>
  <c r="M893" i="2"/>
  <c r="N893" i="2" s="1"/>
  <c r="M894" i="2"/>
  <c r="N894" i="2" s="1"/>
  <c r="M895" i="2"/>
  <c r="N895" i="2" s="1"/>
  <c r="M896" i="2"/>
  <c r="N896" i="2" s="1"/>
  <c r="M897" i="2"/>
  <c r="N897" i="2" s="1"/>
  <c r="M898" i="2"/>
  <c r="N898" i="2" s="1"/>
  <c r="M899" i="2"/>
  <c r="N899" i="2" s="1"/>
  <c r="M900" i="2"/>
  <c r="N900" i="2" s="1"/>
  <c r="M901" i="2"/>
  <c r="N901" i="2" s="1"/>
  <c r="M902" i="2"/>
  <c r="N902" i="2" s="1"/>
  <c r="M903" i="2"/>
  <c r="N903" i="2" s="1"/>
  <c r="M904" i="2"/>
  <c r="N904" i="2" s="1"/>
  <c r="M905" i="2"/>
  <c r="N905" i="2" s="1"/>
  <c r="M906" i="2"/>
  <c r="N906" i="2" s="1"/>
  <c r="M907" i="2"/>
  <c r="N907" i="2" s="1"/>
  <c r="M908" i="2"/>
  <c r="N908" i="2" s="1"/>
  <c r="M909" i="2"/>
  <c r="N909" i="2" s="1"/>
  <c r="M910" i="2"/>
  <c r="N910" i="2" s="1"/>
  <c r="M911" i="2"/>
  <c r="N911" i="2" s="1"/>
  <c r="M912" i="2"/>
  <c r="N912" i="2" s="1"/>
  <c r="M913" i="2"/>
  <c r="N913" i="2" s="1"/>
  <c r="M914" i="2"/>
  <c r="N914" i="2" s="1"/>
  <c r="M915" i="2"/>
  <c r="N915" i="2" s="1"/>
  <c r="M916" i="2"/>
  <c r="N916" i="2" s="1"/>
  <c r="M917" i="2"/>
  <c r="N917" i="2" s="1"/>
  <c r="M918" i="2"/>
  <c r="N918" i="2" s="1"/>
  <c r="M919" i="2"/>
  <c r="N919" i="2" s="1"/>
  <c r="M920" i="2"/>
  <c r="N920" i="2" s="1"/>
  <c r="M921" i="2"/>
  <c r="N921" i="2" s="1"/>
  <c r="M922" i="2"/>
  <c r="N922" i="2" s="1"/>
  <c r="M923" i="2"/>
  <c r="N923" i="2" s="1"/>
  <c r="M924" i="2"/>
  <c r="N924" i="2" s="1"/>
  <c r="M925" i="2"/>
  <c r="N925" i="2" s="1"/>
  <c r="M926" i="2"/>
  <c r="N926" i="2" s="1"/>
  <c r="M927" i="2"/>
  <c r="N927" i="2" s="1"/>
  <c r="M928" i="2"/>
  <c r="N928" i="2" s="1"/>
  <c r="M929" i="2"/>
  <c r="N929" i="2" s="1"/>
  <c r="M930" i="2"/>
  <c r="N930" i="2" s="1"/>
  <c r="M931" i="2"/>
  <c r="N931" i="2" s="1"/>
  <c r="M932" i="2"/>
  <c r="N932" i="2" s="1"/>
  <c r="M933" i="2"/>
  <c r="N933" i="2" s="1"/>
  <c r="M934" i="2"/>
  <c r="N934" i="2" s="1"/>
  <c r="M935" i="2"/>
  <c r="N935" i="2" s="1"/>
  <c r="M936" i="2"/>
  <c r="N936" i="2" s="1"/>
  <c r="M937" i="2"/>
  <c r="N937" i="2" s="1"/>
  <c r="M938" i="2"/>
  <c r="N938" i="2" s="1"/>
  <c r="M939" i="2"/>
  <c r="N939" i="2" s="1"/>
  <c r="M940" i="2"/>
  <c r="N940" i="2" s="1"/>
  <c r="M941" i="2"/>
  <c r="N941" i="2" s="1"/>
  <c r="M942" i="2"/>
  <c r="N942" i="2" s="1"/>
  <c r="M943" i="2"/>
  <c r="N943" i="2" s="1"/>
  <c r="M944" i="2"/>
  <c r="N944" i="2" s="1"/>
  <c r="M945" i="2"/>
  <c r="N945" i="2" s="1"/>
  <c r="M946" i="2"/>
  <c r="N946" i="2" s="1"/>
  <c r="M947" i="2"/>
  <c r="N947" i="2" s="1"/>
  <c r="M948" i="2"/>
  <c r="N948" i="2" s="1"/>
  <c r="M949" i="2"/>
  <c r="N949" i="2" s="1"/>
  <c r="M950" i="2"/>
  <c r="N950" i="2" s="1"/>
  <c r="M951" i="2"/>
  <c r="N951" i="2" s="1"/>
  <c r="M952" i="2"/>
  <c r="N952" i="2" s="1"/>
  <c r="M953" i="2"/>
  <c r="N953" i="2" s="1"/>
  <c r="M954" i="2"/>
  <c r="N954" i="2" s="1"/>
  <c r="M955" i="2"/>
  <c r="N955" i="2" s="1"/>
  <c r="M956" i="2"/>
  <c r="N956" i="2" s="1"/>
  <c r="M957" i="2"/>
  <c r="N957" i="2" s="1"/>
  <c r="M958" i="2"/>
  <c r="N958" i="2" s="1"/>
  <c r="M959" i="2"/>
  <c r="N959" i="2" s="1"/>
  <c r="M960" i="2"/>
  <c r="N960" i="2" s="1"/>
  <c r="M961" i="2"/>
  <c r="N961" i="2" s="1"/>
  <c r="M962" i="2"/>
  <c r="N962" i="2" s="1"/>
  <c r="M963" i="2"/>
  <c r="N963" i="2" s="1"/>
  <c r="M964" i="2"/>
  <c r="N964" i="2" s="1"/>
  <c r="M965" i="2"/>
  <c r="N965" i="2" s="1"/>
  <c r="M966" i="2"/>
  <c r="N966" i="2" s="1"/>
  <c r="M967" i="2"/>
  <c r="N967" i="2" s="1"/>
  <c r="M968" i="2"/>
  <c r="N968" i="2" s="1"/>
  <c r="M969" i="2"/>
  <c r="N969" i="2" s="1"/>
  <c r="M970" i="2"/>
  <c r="N970" i="2" s="1"/>
  <c r="M971" i="2"/>
  <c r="N971" i="2" s="1"/>
  <c r="M972" i="2"/>
  <c r="N972" i="2" s="1"/>
  <c r="M973" i="2"/>
  <c r="N973" i="2" s="1"/>
  <c r="M974" i="2"/>
  <c r="N974" i="2" s="1"/>
  <c r="M975" i="2"/>
  <c r="N975" i="2" s="1"/>
  <c r="M976" i="2"/>
  <c r="N976" i="2" s="1"/>
  <c r="M977" i="2"/>
  <c r="N977" i="2" s="1"/>
  <c r="M978" i="2"/>
  <c r="N978" i="2" s="1"/>
  <c r="M979" i="2"/>
  <c r="N979" i="2" s="1"/>
  <c r="M980" i="2"/>
  <c r="N980" i="2" s="1"/>
  <c r="M981" i="2"/>
  <c r="N981" i="2" s="1"/>
  <c r="M982" i="2"/>
  <c r="N982" i="2" s="1"/>
  <c r="M983" i="2"/>
  <c r="N983" i="2" s="1"/>
  <c r="M984" i="2"/>
  <c r="N984" i="2" s="1"/>
  <c r="M985" i="2"/>
  <c r="N985" i="2" s="1"/>
  <c r="M986" i="2"/>
  <c r="N986" i="2" s="1"/>
  <c r="M987" i="2"/>
  <c r="N987" i="2" s="1"/>
  <c r="M988" i="2"/>
  <c r="N988" i="2" s="1"/>
  <c r="M989" i="2"/>
  <c r="N989" i="2" s="1"/>
  <c r="M990" i="2"/>
  <c r="N990" i="2" s="1"/>
  <c r="M991" i="2"/>
  <c r="N991" i="2" s="1"/>
  <c r="M992" i="2"/>
  <c r="N992" i="2" s="1"/>
  <c r="M993" i="2"/>
  <c r="N993" i="2" s="1"/>
  <c r="M994" i="2"/>
  <c r="N994" i="2" s="1"/>
  <c r="M995" i="2"/>
  <c r="N995" i="2" s="1"/>
  <c r="M996" i="2"/>
  <c r="N996" i="2" s="1"/>
  <c r="M997" i="2"/>
  <c r="N997" i="2" s="1"/>
  <c r="M998" i="2"/>
  <c r="N998" i="2" s="1"/>
  <c r="M999" i="2"/>
  <c r="N999" i="2" s="1"/>
  <c r="M1000" i="2"/>
  <c r="N1000" i="2" s="1"/>
  <c r="M1001" i="2"/>
  <c r="N1001" i="2" s="1"/>
  <c r="M1002" i="2"/>
  <c r="N1002" i="2" s="1"/>
  <c r="M1003" i="2"/>
  <c r="N1003" i="2" s="1"/>
  <c r="M1004" i="2"/>
  <c r="N1004" i="2" s="1"/>
  <c r="M1005" i="2"/>
  <c r="N1005" i="2" s="1"/>
  <c r="M1006" i="2"/>
  <c r="N1006" i="2" s="1"/>
  <c r="M1007" i="2"/>
  <c r="N1007" i="2" s="1"/>
  <c r="M1008" i="2"/>
  <c r="N1008" i="2" s="1"/>
  <c r="M1009" i="2"/>
  <c r="N1009" i="2" s="1"/>
  <c r="M1010" i="2"/>
  <c r="N1010" i="2" s="1"/>
  <c r="M1011" i="2"/>
  <c r="N1011" i="2" s="1"/>
  <c r="M1012" i="2"/>
  <c r="N1012" i="2" s="1"/>
  <c r="M1013" i="2"/>
  <c r="N1013" i="2" s="1"/>
  <c r="M1014" i="2"/>
  <c r="N1014" i="2" s="1"/>
  <c r="M1015" i="2"/>
  <c r="N1015" i="2" s="1"/>
  <c r="M1016" i="2"/>
  <c r="N1016" i="2" s="1"/>
  <c r="M1017" i="2"/>
  <c r="N1017" i="2" s="1"/>
  <c r="M1018" i="2"/>
  <c r="N1018" i="2" s="1"/>
  <c r="M1019" i="2"/>
  <c r="N1019" i="2" s="1"/>
  <c r="M1020" i="2"/>
  <c r="N1020" i="2" s="1"/>
  <c r="M1021" i="2"/>
  <c r="N1021" i="2" s="1"/>
  <c r="M1022" i="2"/>
  <c r="N1022" i="2" s="1"/>
  <c r="M1023" i="2"/>
  <c r="N1023" i="2" s="1"/>
  <c r="M1024" i="2"/>
  <c r="N1024" i="2" s="1"/>
  <c r="M1025" i="2"/>
  <c r="N1025" i="2" s="1"/>
  <c r="M1026" i="2"/>
  <c r="N1026" i="2" s="1"/>
  <c r="M1027" i="2"/>
  <c r="N1027" i="2" s="1"/>
  <c r="M1028" i="2"/>
  <c r="N1028" i="2" s="1"/>
  <c r="M1029" i="2"/>
  <c r="N1029" i="2" s="1"/>
  <c r="M1030" i="2"/>
  <c r="N1030" i="2" s="1"/>
  <c r="M1031" i="2"/>
  <c r="N1031" i="2" s="1"/>
  <c r="M1032" i="2"/>
  <c r="N1032" i="2" s="1"/>
  <c r="M1033" i="2"/>
  <c r="N1033" i="2" s="1"/>
  <c r="M1034" i="2"/>
  <c r="N1034" i="2" s="1"/>
  <c r="M1035" i="2"/>
  <c r="N1035" i="2" s="1"/>
  <c r="M1036" i="2"/>
  <c r="N1036" i="2" s="1"/>
  <c r="M1037" i="2"/>
  <c r="N1037" i="2" s="1"/>
  <c r="M1038" i="2"/>
  <c r="N1038" i="2" s="1"/>
  <c r="M1039" i="2"/>
  <c r="N1039" i="2" s="1"/>
  <c r="M1040" i="2"/>
  <c r="N1040" i="2" s="1"/>
  <c r="M1041" i="2"/>
  <c r="N1041" i="2" s="1"/>
  <c r="M1042" i="2"/>
  <c r="N1042" i="2" s="1"/>
  <c r="M1043" i="2"/>
  <c r="N1043" i="2" s="1"/>
  <c r="M1044" i="2"/>
  <c r="N1044" i="2" s="1"/>
  <c r="M1045" i="2"/>
  <c r="N1045" i="2" s="1"/>
  <c r="M1046" i="2"/>
  <c r="N1046" i="2" s="1"/>
  <c r="M1047" i="2"/>
  <c r="N1047" i="2" s="1"/>
  <c r="M1048" i="2"/>
  <c r="N1048" i="2" s="1"/>
  <c r="M1049" i="2"/>
  <c r="N1049" i="2" s="1"/>
  <c r="M1050" i="2"/>
  <c r="N1050" i="2" s="1"/>
  <c r="M1051" i="2"/>
  <c r="N1051" i="2" s="1"/>
  <c r="M1052" i="2"/>
  <c r="N1052" i="2" s="1"/>
  <c r="M1053" i="2"/>
  <c r="N1053" i="2" s="1"/>
  <c r="M1054" i="2"/>
  <c r="N1054" i="2" s="1"/>
  <c r="M1055" i="2"/>
  <c r="N1055" i="2" s="1"/>
  <c r="M1056" i="2"/>
  <c r="N1056" i="2" s="1"/>
  <c r="M1057" i="2"/>
  <c r="N1057" i="2" s="1"/>
  <c r="M1058" i="2"/>
  <c r="N1058" i="2" s="1"/>
  <c r="M1059" i="2"/>
  <c r="N1059" i="2" s="1"/>
  <c r="M1060" i="2"/>
  <c r="N1060" i="2" s="1"/>
  <c r="M1061" i="2"/>
  <c r="N1061" i="2" s="1"/>
  <c r="M1062" i="2"/>
  <c r="N1062" i="2" s="1"/>
  <c r="M1063" i="2"/>
  <c r="N1063" i="2" s="1"/>
  <c r="M1064" i="2"/>
  <c r="N1064" i="2" s="1"/>
  <c r="M1065" i="2"/>
  <c r="N1065" i="2" s="1"/>
  <c r="M1066" i="2"/>
  <c r="N1066" i="2" s="1"/>
  <c r="M1067" i="2"/>
  <c r="N1067" i="2" s="1"/>
  <c r="M1068" i="2"/>
  <c r="N1068" i="2" s="1"/>
  <c r="M1069" i="2"/>
  <c r="N1069" i="2" s="1"/>
  <c r="M1070" i="2"/>
  <c r="N1070" i="2" s="1"/>
  <c r="M1071" i="2"/>
  <c r="N1071" i="2" s="1"/>
  <c r="M1072" i="2"/>
  <c r="N1072" i="2" s="1"/>
  <c r="M1073" i="2"/>
  <c r="N1073" i="2" s="1"/>
  <c r="M1074" i="2"/>
  <c r="N1074" i="2" s="1"/>
  <c r="M1075" i="2"/>
  <c r="N1075" i="2" s="1"/>
  <c r="M1076" i="2"/>
  <c r="N1076" i="2" s="1"/>
  <c r="M1077" i="2"/>
  <c r="N1077" i="2" s="1"/>
  <c r="M1078" i="2"/>
  <c r="N1078" i="2" s="1"/>
  <c r="M1079" i="2"/>
  <c r="N1079" i="2" s="1"/>
  <c r="M1080" i="2"/>
  <c r="N1080" i="2" s="1"/>
  <c r="M1081" i="2"/>
  <c r="N1081" i="2" s="1"/>
  <c r="M1082" i="2"/>
  <c r="N1082" i="2" s="1"/>
  <c r="M1083" i="2"/>
  <c r="N1083" i="2" s="1"/>
  <c r="M1084" i="2"/>
  <c r="N1084" i="2" s="1"/>
  <c r="M1085" i="2"/>
  <c r="N1085" i="2" s="1"/>
  <c r="M1086" i="2"/>
  <c r="N1086" i="2" s="1"/>
  <c r="M1087" i="2"/>
  <c r="N1087" i="2" s="1"/>
  <c r="M1088" i="2"/>
  <c r="N1088" i="2" s="1"/>
  <c r="M1089" i="2"/>
  <c r="N1089" i="2" s="1"/>
  <c r="M1090" i="2"/>
  <c r="N1090" i="2" s="1"/>
  <c r="M1091" i="2"/>
  <c r="N1091" i="2" s="1"/>
  <c r="M1092" i="2"/>
  <c r="N1092" i="2" s="1"/>
  <c r="M1093" i="2"/>
  <c r="N1093" i="2" s="1"/>
  <c r="M1094" i="2"/>
  <c r="N1094" i="2" s="1"/>
  <c r="M1095" i="2"/>
  <c r="N1095" i="2" s="1"/>
  <c r="M1096" i="2"/>
  <c r="N1096" i="2" s="1"/>
  <c r="M1097" i="2"/>
  <c r="N1097" i="2" s="1"/>
  <c r="M1098" i="2"/>
  <c r="N1098" i="2" s="1"/>
  <c r="M1099" i="2"/>
  <c r="N1099" i="2" s="1"/>
  <c r="M1100" i="2"/>
  <c r="N1100" i="2" s="1"/>
  <c r="M1101" i="2"/>
  <c r="N1101" i="2" s="1"/>
  <c r="M1102" i="2"/>
  <c r="N1102" i="2" s="1"/>
  <c r="M1103" i="2"/>
  <c r="N1103" i="2" s="1"/>
  <c r="M1104" i="2"/>
  <c r="N1104" i="2" s="1"/>
  <c r="M1105" i="2"/>
  <c r="N1105" i="2" s="1"/>
  <c r="M1106" i="2"/>
  <c r="N1106" i="2" s="1"/>
  <c r="M1107" i="2"/>
  <c r="N1107" i="2" s="1"/>
  <c r="M1108" i="2"/>
  <c r="N1108" i="2" s="1"/>
  <c r="M1109" i="2"/>
  <c r="N1109" i="2" s="1"/>
  <c r="M1110" i="2"/>
  <c r="N1110" i="2" s="1"/>
  <c r="M1111" i="2"/>
  <c r="N1111" i="2" s="1"/>
  <c r="M1112" i="2"/>
  <c r="N1112" i="2" s="1"/>
  <c r="M1113" i="2"/>
  <c r="N1113" i="2" s="1"/>
  <c r="M1114" i="2"/>
  <c r="N1114" i="2" s="1"/>
  <c r="M1115" i="2"/>
  <c r="N1115" i="2" s="1"/>
  <c r="M1116" i="2"/>
  <c r="N1116" i="2" s="1"/>
  <c r="M1117" i="2"/>
  <c r="N1117" i="2" s="1"/>
  <c r="M1118" i="2"/>
  <c r="N1118" i="2" s="1"/>
  <c r="M1119" i="2"/>
  <c r="N1119" i="2" s="1"/>
  <c r="M1120" i="2"/>
  <c r="N1120" i="2" s="1"/>
  <c r="M1121" i="2"/>
  <c r="N1121" i="2" s="1"/>
  <c r="M1122" i="2"/>
  <c r="N1122" i="2" s="1"/>
  <c r="M1123" i="2"/>
  <c r="N1123" i="2" s="1"/>
  <c r="M1124" i="2"/>
  <c r="N1124" i="2" s="1"/>
  <c r="M1125" i="2"/>
  <c r="N1125" i="2" s="1"/>
  <c r="M1126" i="2"/>
  <c r="N1126" i="2" s="1"/>
  <c r="M1127" i="2"/>
  <c r="N1127" i="2" s="1"/>
  <c r="M1128" i="2"/>
  <c r="N1128" i="2" s="1"/>
  <c r="M1129" i="2"/>
  <c r="N1129" i="2" s="1"/>
  <c r="M1130" i="2"/>
  <c r="N1130" i="2" s="1"/>
  <c r="M1131" i="2"/>
  <c r="N1131" i="2" s="1"/>
  <c r="M1132" i="2"/>
  <c r="N1132" i="2" s="1"/>
  <c r="M1133" i="2"/>
  <c r="N1133" i="2" s="1"/>
  <c r="M1134" i="2"/>
  <c r="N1134" i="2" s="1"/>
  <c r="M1135" i="2"/>
  <c r="N1135" i="2" s="1"/>
  <c r="M1136" i="2"/>
  <c r="N1136" i="2" s="1"/>
  <c r="M1137" i="2"/>
  <c r="N1137" i="2" s="1"/>
  <c r="M1138" i="2"/>
  <c r="N1138" i="2" s="1"/>
  <c r="M1139" i="2"/>
  <c r="N1139" i="2" s="1"/>
  <c r="M1140" i="2"/>
  <c r="N1140" i="2" s="1"/>
  <c r="M1141" i="2"/>
  <c r="N1141" i="2" s="1"/>
  <c r="M1142" i="2"/>
  <c r="N1142" i="2" s="1"/>
  <c r="M1143" i="2"/>
  <c r="N1143" i="2" s="1"/>
  <c r="M1144" i="2"/>
  <c r="N1144" i="2" s="1"/>
  <c r="M1145" i="2"/>
  <c r="N1145" i="2" s="1"/>
  <c r="M1146" i="2"/>
  <c r="N1146" i="2" s="1"/>
  <c r="M1147" i="2"/>
  <c r="N1147" i="2" s="1"/>
  <c r="M1148" i="2"/>
  <c r="N1148" i="2" s="1"/>
  <c r="M1149" i="2"/>
  <c r="N1149" i="2" s="1"/>
  <c r="M1150" i="2"/>
  <c r="N1150" i="2" s="1"/>
  <c r="M1151" i="2"/>
  <c r="N1151" i="2" s="1"/>
  <c r="M1152" i="2"/>
  <c r="N1152" i="2" s="1"/>
  <c r="M1153" i="2"/>
  <c r="N1153" i="2" s="1"/>
  <c r="M1154" i="2"/>
  <c r="N1154" i="2" s="1"/>
  <c r="M1155" i="2"/>
  <c r="N1155" i="2" s="1"/>
  <c r="M1156" i="2"/>
  <c r="N1156" i="2" s="1"/>
  <c r="M1157" i="2"/>
  <c r="N1157" i="2" s="1"/>
  <c r="M1158" i="2"/>
  <c r="N1158" i="2" s="1"/>
  <c r="M1159" i="2"/>
  <c r="N1159" i="2" s="1"/>
  <c r="M1160" i="2"/>
  <c r="N1160" i="2" s="1"/>
  <c r="M1161" i="2"/>
  <c r="N1161" i="2" s="1"/>
  <c r="M1162" i="2"/>
  <c r="N1162" i="2" s="1"/>
  <c r="M1163" i="2"/>
  <c r="N1163" i="2" s="1"/>
  <c r="M1164" i="2"/>
  <c r="N1164" i="2" s="1"/>
  <c r="M1165" i="2"/>
  <c r="N1165" i="2" s="1"/>
  <c r="M1166" i="2"/>
  <c r="N1166" i="2" s="1"/>
  <c r="M1167" i="2"/>
  <c r="N1167" i="2" s="1"/>
  <c r="M1168" i="2"/>
  <c r="N1168" i="2" s="1"/>
  <c r="M1169" i="2"/>
  <c r="N1169" i="2" s="1"/>
  <c r="M1170" i="2"/>
  <c r="N1170" i="2" s="1"/>
  <c r="M1171" i="2"/>
  <c r="N1171" i="2" s="1"/>
  <c r="M1172" i="2"/>
  <c r="N1172" i="2" s="1"/>
  <c r="M1173" i="2"/>
  <c r="N1173" i="2" s="1"/>
  <c r="M1174" i="2"/>
  <c r="N1174" i="2" s="1"/>
  <c r="M1175" i="2"/>
  <c r="N1175" i="2" s="1"/>
  <c r="M1176" i="2"/>
  <c r="N1176" i="2" s="1"/>
  <c r="M1177" i="2"/>
  <c r="N1177" i="2" s="1"/>
  <c r="M1178" i="2"/>
  <c r="N1178" i="2" s="1"/>
  <c r="M1179" i="2"/>
  <c r="N1179" i="2" s="1"/>
  <c r="M1180" i="2"/>
  <c r="N1180" i="2" s="1"/>
  <c r="M1181" i="2"/>
  <c r="N1181" i="2" s="1"/>
  <c r="M1182" i="2"/>
  <c r="N1182" i="2" s="1"/>
  <c r="M1183" i="2"/>
  <c r="N1183" i="2" s="1"/>
  <c r="M1184" i="2"/>
  <c r="N1184" i="2" s="1"/>
  <c r="M1185" i="2"/>
  <c r="N1185" i="2" s="1"/>
  <c r="M1186" i="2"/>
  <c r="N1186" i="2" s="1"/>
  <c r="M1187" i="2"/>
  <c r="N1187" i="2" s="1"/>
  <c r="M1188" i="2"/>
  <c r="N1188" i="2" s="1"/>
  <c r="M1189" i="2"/>
  <c r="N1189" i="2" s="1"/>
  <c r="M1190" i="2"/>
  <c r="N1190" i="2" s="1"/>
  <c r="M1191" i="2"/>
  <c r="N1191" i="2" s="1"/>
  <c r="M1192" i="2"/>
  <c r="N1192" i="2" s="1"/>
  <c r="M1193" i="2"/>
  <c r="N1193" i="2" s="1"/>
  <c r="M1194" i="2"/>
  <c r="N1194" i="2" s="1"/>
  <c r="M1195" i="2"/>
  <c r="N1195" i="2" s="1"/>
  <c r="M1196" i="2"/>
  <c r="N1196" i="2" s="1"/>
  <c r="M1197" i="2"/>
  <c r="N1197" i="2" s="1"/>
  <c r="M1198" i="2"/>
  <c r="N1198" i="2" s="1"/>
  <c r="M1199" i="2"/>
  <c r="N1199" i="2" s="1"/>
  <c r="M1200" i="2"/>
  <c r="N1200" i="2" s="1"/>
  <c r="M1201" i="2"/>
  <c r="N1201" i="2" s="1"/>
  <c r="M1202" i="2"/>
  <c r="N1202" i="2" s="1"/>
  <c r="M1203" i="2"/>
  <c r="N1203" i="2" s="1"/>
  <c r="M1204" i="2"/>
  <c r="N1204" i="2" s="1"/>
  <c r="M1205" i="2"/>
  <c r="N1205" i="2" s="1"/>
  <c r="M1206" i="2"/>
  <c r="N1206" i="2" s="1"/>
  <c r="M1207" i="2"/>
  <c r="N1207" i="2" s="1"/>
  <c r="M1208" i="2"/>
  <c r="N1208" i="2" s="1"/>
  <c r="M1209" i="2"/>
  <c r="N1209" i="2" s="1"/>
  <c r="M1210" i="2"/>
  <c r="N1210" i="2" s="1"/>
  <c r="M1211" i="2"/>
  <c r="N1211" i="2" s="1"/>
  <c r="M1212" i="2"/>
  <c r="N1212" i="2" s="1"/>
  <c r="M1213" i="2"/>
  <c r="N1213" i="2" s="1"/>
  <c r="M1214" i="2"/>
  <c r="N1214" i="2" s="1"/>
  <c r="M1215" i="2"/>
  <c r="N1215" i="2" s="1"/>
  <c r="M1216" i="2"/>
  <c r="N1216" i="2" s="1"/>
  <c r="M1217" i="2"/>
  <c r="N1217" i="2" s="1"/>
  <c r="M1218" i="2"/>
  <c r="N1218" i="2" s="1"/>
  <c r="M1219" i="2"/>
  <c r="N1219" i="2" s="1"/>
  <c r="M1220" i="2"/>
  <c r="N1220" i="2" s="1"/>
  <c r="M1221" i="2"/>
  <c r="N1221" i="2" s="1"/>
  <c r="M1222" i="2"/>
  <c r="N1222" i="2" s="1"/>
  <c r="M1223" i="2"/>
  <c r="N1223" i="2" s="1"/>
  <c r="M1224" i="2"/>
  <c r="N1224" i="2" s="1"/>
  <c r="M1225" i="2"/>
  <c r="N1225" i="2" s="1"/>
  <c r="M1226" i="2"/>
  <c r="N1226" i="2" s="1"/>
  <c r="M1227" i="2"/>
  <c r="N1227" i="2" s="1"/>
  <c r="M1228" i="2"/>
  <c r="N1228" i="2" s="1"/>
  <c r="M1229" i="2"/>
  <c r="N1229" i="2" s="1"/>
  <c r="M1230" i="2"/>
  <c r="N1230" i="2" s="1"/>
  <c r="M1231" i="2"/>
  <c r="N1231" i="2" s="1"/>
  <c r="M1232" i="2"/>
  <c r="N1232" i="2" s="1"/>
  <c r="M1233" i="2"/>
  <c r="N1233" i="2" s="1"/>
  <c r="M1234" i="2"/>
  <c r="N1234" i="2" s="1"/>
  <c r="M1235" i="2"/>
  <c r="N1235" i="2" s="1"/>
  <c r="M1236" i="2"/>
  <c r="N1236" i="2" s="1"/>
  <c r="M1237" i="2"/>
  <c r="N1237" i="2" s="1"/>
  <c r="M1238" i="2"/>
  <c r="N1238" i="2" s="1"/>
  <c r="M1239" i="2"/>
  <c r="N1239" i="2" s="1"/>
  <c r="M1240" i="2"/>
  <c r="N1240" i="2" s="1"/>
  <c r="M1241" i="2"/>
  <c r="N1241" i="2" s="1"/>
  <c r="M1242" i="2"/>
  <c r="N1242" i="2" s="1"/>
  <c r="M1243" i="2"/>
  <c r="N1243" i="2" s="1"/>
  <c r="M1244" i="2"/>
  <c r="N1244" i="2" s="1"/>
  <c r="M1245" i="2"/>
  <c r="N1245" i="2" s="1"/>
  <c r="M1246" i="2"/>
  <c r="N1246" i="2" s="1"/>
  <c r="M1247" i="2"/>
  <c r="N1247" i="2" s="1"/>
  <c r="M1248" i="2"/>
  <c r="N1248" i="2" s="1"/>
  <c r="M1249" i="2"/>
  <c r="N1249" i="2" s="1"/>
  <c r="M1250" i="2"/>
  <c r="N1250" i="2" s="1"/>
  <c r="M1251" i="2"/>
  <c r="N1251" i="2" s="1"/>
  <c r="M1252" i="2"/>
  <c r="N1252" i="2" s="1"/>
  <c r="M1253" i="2"/>
  <c r="N1253" i="2" s="1"/>
  <c r="M1254" i="2"/>
  <c r="N1254" i="2" s="1"/>
  <c r="M1255" i="2"/>
  <c r="N1255" i="2" s="1"/>
  <c r="M1256" i="2"/>
  <c r="N1256" i="2" s="1"/>
  <c r="M1257" i="2"/>
  <c r="N1257" i="2" s="1"/>
  <c r="M1258" i="2"/>
  <c r="N1258" i="2" s="1"/>
  <c r="M1259" i="2"/>
  <c r="N1259" i="2" s="1"/>
  <c r="M1260" i="2"/>
  <c r="N1260" i="2" s="1"/>
  <c r="M1261" i="2"/>
  <c r="N1261" i="2" s="1"/>
  <c r="M1262" i="2"/>
  <c r="N1262" i="2" s="1"/>
  <c r="M1263" i="2"/>
  <c r="N1263" i="2" s="1"/>
  <c r="M1264" i="2"/>
  <c r="N1264" i="2" s="1"/>
  <c r="M1265" i="2"/>
  <c r="N1265" i="2" s="1"/>
  <c r="M1266" i="2"/>
  <c r="N1266" i="2" s="1"/>
  <c r="M1267" i="2"/>
  <c r="N1267" i="2" s="1"/>
  <c r="M1268" i="2"/>
  <c r="N1268" i="2" s="1"/>
  <c r="M1269" i="2"/>
  <c r="N1269" i="2" s="1"/>
  <c r="M1270" i="2"/>
  <c r="N1270" i="2" s="1"/>
  <c r="M1271" i="2"/>
  <c r="N1271" i="2" s="1"/>
  <c r="M1272" i="2"/>
  <c r="N1272" i="2" s="1"/>
  <c r="M1273" i="2"/>
  <c r="N1273" i="2" s="1"/>
  <c r="M1274" i="2"/>
  <c r="N1274" i="2" s="1"/>
  <c r="M1275" i="2"/>
  <c r="N1275" i="2" s="1"/>
  <c r="M1276" i="2"/>
  <c r="N1276" i="2" s="1"/>
  <c r="M1277" i="2"/>
  <c r="N1277" i="2" s="1"/>
  <c r="M1278" i="2"/>
  <c r="N1278" i="2" s="1"/>
  <c r="M1279" i="2"/>
  <c r="N1279" i="2" s="1"/>
  <c r="M1280" i="2"/>
  <c r="N1280" i="2" s="1"/>
  <c r="M1281" i="2"/>
  <c r="N1281" i="2" s="1"/>
  <c r="M1282" i="2"/>
  <c r="N1282" i="2" s="1"/>
  <c r="M1283" i="2"/>
  <c r="N1283" i="2" s="1"/>
  <c r="M1284" i="2"/>
  <c r="N1284" i="2" s="1"/>
  <c r="M1285" i="2"/>
  <c r="N1285" i="2" s="1"/>
  <c r="M1286" i="2"/>
  <c r="N1286" i="2" s="1"/>
  <c r="M1287" i="2"/>
  <c r="N1287" i="2" s="1"/>
  <c r="M1288" i="2"/>
  <c r="N1288" i="2" s="1"/>
  <c r="M1289" i="2"/>
  <c r="N1289" i="2" s="1"/>
  <c r="M1290" i="2"/>
  <c r="N1290" i="2" s="1"/>
  <c r="M1291" i="2"/>
  <c r="N1291" i="2" s="1"/>
  <c r="M1292" i="2"/>
  <c r="N1292" i="2" s="1"/>
  <c r="M1293" i="2"/>
  <c r="N1293" i="2" s="1"/>
  <c r="M1294" i="2"/>
  <c r="N1294" i="2" s="1"/>
  <c r="M1295" i="2"/>
  <c r="N1295" i="2" s="1"/>
  <c r="M1296" i="2"/>
  <c r="N1296" i="2" s="1"/>
  <c r="M1297" i="2"/>
  <c r="N1297" i="2" s="1"/>
  <c r="M1298" i="2"/>
  <c r="N1298" i="2" s="1"/>
  <c r="M1299" i="2"/>
  <c r="N1299" i="2" s="1"/>
  <c r="M1300" i="2"/>
  <c r="N1300" i="2" s="1"/>
  <c r="M1301" i="2"/>
  <c r="N1301" i="2" s="1"/>
  <c r="M1302" i="2"/>
  <c r="N1302" i="2" s="1"/>
  <c r="M1303" i="2"/>
  <c r="N1303" i="2" s="1"/>
  <c r="M1304" i="2"/>
  <c r="N1304" i="2" s="1"/>
  <c r="M1305" i="2"/>
  <c r="N1305" i="2" s="1"/>
  <c r="M1306" i="2"/>
  <c r="N1306" i="2" s="1"/>
  <c r="M1307" i="2"/>
  <c r="N1307" i="2" s="1"/>
  <c r="M1308" i="2"/>
  <c r="N1308" i="2" s="1"/>
  <c r="M1309" i="2"/>
  <c r="N1309" i="2" s="1"/>
  <c r="M1310" i="2"/>
  <c r="N1310" i="2" s="1"/>
  <c r="M1311" i="2"/>
  <c r="N1311" i="2" s="1"/>
  <c r="M1312" i="2"/>
  <c r="N1312" i="2" s="1"/>
  <c r="M1313" i="2"/>
  <c r="N1313" i="2" s="1"/>
  <c r="M1314" i="2"/>
  <c r="N1314" i="2" s="1"/>
  <c r="M1315" i="2"/>
  <c r="N1315" i="2" s="1"/>
  <c r="M1316" i="2"/>
  <c r="N1316" i="2" s="1"/>
  <c r="M1317" i="2"/>
  <c r="N1317" i="2" s="1"/>
  <c r="M1318" i="2"/>
  <c r="N1318" i="2" s="1"/>
  <c r="M1319" i="2"/>
  <c r="N1319" i="2" s="1"/>
  <c r="M1320" i="2"/>
  <c r="N1320" i="2" s="1"/>
  <c r="M1321" i="2"/>
  <c r="N1321" i="2" s="1"/>
  <c r="M1322" i="2"/>
  <c r="N1322" i="2" s="1"/>
  <c r="M1323" i="2"/>
  <c r="N1323" i="2" s="1"/>
  <c r="M1324" i="2"/>
  <c r="N1324" i="2" s="1"/>
  <c r="M1325" i="2"/>
  <c r="N1325" i="2" s="1"/>
  <c r="M1326" i="2"/>
  <c r="N1326" i="2" s="1"/>
  <c r="M1327" i="2"/>
  <c r="N1327" i="2" s="1"/>
  <c r="M1328" i="2"/>
  <c r="N1328" i="2" s="1"/>
  <c r="M1329" i="2"/>
  <c r="N1329" i="2" s="1"/>
  <c r="M1330" i="2"/>
  <c r="N1330" i="2" s="1"/>
  <c r="M1331" i="2"/>
  <c r="N1331" i="2" s="1"/>
  <c r="M1332" i="2"/>
  <c r="N1332" i="2" s="1"/>
  <c r="M1333" i="2"/>
  <c r="N1333" i="2" s="1"/>
  <c r="M1334" i="2"/>
  <c r="N1334" i="2" s="1"/>
  <c r="M1335" i="2"/>
  <c r="N1335" i="2" s="1"/>
  <c r="M1336" i="2"/>
  <c r="N1336" i="2" s="1"/>
  <c r="M1337" i="2"/>
  <c r="N1337" i="2" s="1"/>
  <c r="M1338" i="2"/>
  <c r="N1338" i="2" s="1"/>
  <c r="M1339" i="2"/>
  <c r="N1339" i="2" s="1"/>
  <c r="M1340" i="2"/>
  <c r="N1340" i="2" s="1"/>
  <c r="M1341" i="2"/>
  <c r="N1341" i="2" s="1"/>
  <c r="M1342" i="2"/>
  <c r="N1342" i="2" s="1"/>
  <c r="M1343" i="2"/>
  <c r="N1343" i="2" s="1"/>
  <c r="M1344" i="2"/>
  <c r="N1344" i="2" s="1"/>
  <c r="M1345" i="2"/>
  <c r="N1345" i="2" s="1"/>
  <c r="M1346" i="2"/>
  <c r="N1346" i="2" s="1"/>
  <c r="M1347" i="2"/>
  <c r="N1347" i="2" s="1"/>
  <c r="M1348" i="2"/>
  <c r="N1348" i="2" s="1"/>
  <c r="M1349" i="2"/>
  <c r="N1349" i="2" s="1"/>
  <c r="M1350" i="2"/>
  <c r="N1350" i="2" s="1"/>
  <c r="M1351" i="2"/>
  <c r="N1351" i="2" s="1"/>
  <c r="M1352" i="2"/>
  <c r="N1352" i="2" s="1"/>
  <c r="M1353" i="2"/>
  <c r="N1353" i="2" s="1"/>
  <c r="M1354" i="2"/>
  <c r="N1354" i="2" s="1"/>
  <c r="M1355" i="2"/>
  <c r="N1355" i="2" s="1"/>
  <c r="M1356" i="2"/>
  <c r="N1356" i="2" s="1"/>
  <c r="M1357" i="2"/>
  <c r="N1357" i="2" s="1"/>
  <c r="M1358" i="2"/>
  <c r="N1358" i="2" s="1"/>
  <c r="M1359" i="2"/>
  <c r="N1359" i="2" s="1"/>
  <c r="M1360" i="2"/>
  <c r="N1360" i="2" s="1"/>
  <c r="M1361" i="2"/>
  <c r="N1361" i="2" s="1"/>
  <c r="M1362" i="2"/>
  <c r="N1362" i="2" s="1"/>
  <c r="M1363" i="2"/>
  <c r="N1363" i="2" s="1"/>
  <c r="M1364" i="2"/>
  <c r="N1364" i="2" s="1"/>
  <c r="M1365" i="2"/>
  <c r="N1365" i="2" s="1"/>
  <c r="M1366" i="2"/>
  <c r="N1366" i="2" s="1"/>
  <c r="M1367" i="2"/>
  <c r="N1367" i="2" s="1"/>
  <c r="M1368" i="2"/>
  <c r="N1368" i="2" s="1"/>
  <c r="M1369" i="2"/>
  <c r="N1369" i="2" s="1"/>
  <c r="M1370" i="2"/>
  <c r="N1370" i="2" s="1"/>
  <c r="M1371" i="2"/>
  <c r="N1371" i="2" s="1"/>
  <c r="M1372" i="2"/>
  <c r="N1372" i="2" s="1"/>
  <c r="M1373" i="2"/>
  <c r="N1373" i="2" s="1"/>
  <c r="M1374" i="2"/>
  <c r="N1374" i="2" s="1"/>
  <c r="M1375" i="2"/>
  <c r="N1375" i="2" s="1"/>
  <c r="M1376" i="2"/>
  <c r="N1376" i="2" s="1"/>
  <c r="M1377" i="2"/>
  <c r="N1377" i="2" s="1"/>
  <c r="M1378" i="2"/>
  <c r="N1378" i="2" s="1"/>
  <c r="M1379" i="2"/>
  <c r="N1379" i="2" s="1"/>
  <c r="M1380" i="2"/>
  <c r="N1380" i="2" s="1"/>
  <c r="M1381" i="2"/>
  <c r="N1381" i="2" s="1"/>
  <c r="M1382" i="2"/>
  <c r="N1382" i="2" s="1"/>
  <c r="M1383" i="2"/>
  <c r="N1383" i="2" s="1"/>
  <c r="M1384" i="2"/>
  <c r="N1384" i="2" s="1"/>
  <c r="M1385" i="2"/>
  <c r="N1385" i="2" s="1"/>
  <c r="M1386" i="2"/>
  <c r="N1386" i="2" s="1"/>
  <c r="M1387" i="2"/>
  <c r="N1387" i="2" s="1"/>
  <c r="M1388" i="2"/>
  <c r="N1388" i="2" s="1"/>
  <c r="M1389" i="2"/>
  <c r="N1389" i="2" s="1"/>
  <c r="M1390" i="2"/>
  <c r="N1390" i="2" s="1"/>
  <c r="M1391" i="2"/>
  <c r="N1391" i="2" s="1"/>
  <c r="M1392" i="2"/>
  <c r="N1392" i="2" s="1"/>
  <c r="M1393" i="2"/>
  <c r="N1393" i="2" s="1"/>
  <c r="M1394" i="2"/>
  <c r="N1394" i="2" s="1"/>
  <c r="M1395" i="2"/>
  <c r="N1395" i="2" s="1"/>
  <c r="M1396" i="2"/>
  <c r="N1396" i="2" s="1"/>
  <c r="M1397" i="2"/>
  <c r="N1397" i="2" s="1"/>
  <c r="M1398" i="2"/>
  <c r="N1398" i="2" s="1"/>
  <c r="M1399" i="2"/>
  <c r="N1399" i="2" s="1"/>
  <c r="M1400" i="2"/>
  <c r="N1400" i="2" s="1"/>
  <c r="M1401" i="2"/>
  <c r="N1401" i="2" s="1"/>
  <c r="M1402" i="2"/>
  <c r="N1402" i="2" s="1"/>
  <c r="M1403" i="2"/>
  <c r="N1403" i="2" s="1"/>
  <c r="M1404" i="2"/>
  <c r="N1404" i="2" s="1"/>
  <c r="M1405" i="2"/>
  <c r="N1405" i="2" s="1"/>
  <c r="M1406" i="2"/>
  <c r="N1406" i="2" s="1"/>
  <c r="M1407" i="2"/>
  <c r="N1407" i="2" s="1"/>
  <c r="M1408" i="2"/>
  <c r="N1408" i="2" s="1"/>
  <c r="M1409" i="2"/>
  <c r="N1409" i="2" s="1"/>
  <c r="M1410" i="2"/>
  <c r="N1410" i="2" s="1"/>
  <c r="M1411" i="2"/>
  <c r="N1411" i="2" s="1"/>
  <c r="M1412" i="2"/>
  <c r="N1412" i="2" s="1"/>
  <c r="M1413" i="2"/>
  <c r="N1413" i="2" s="1"/>
  <c r="M1414" i="2"/>
  <c r="N1414" i="2" s="1"/>
  <c r="M1415" i="2"/>
  <c r="N1415" i="2" s="1"/>
  <c r="M1416" i="2"/>
  <c r="N1416" i="2" s="1"/>
  <c r="M1417" i="2"/>
  <c r="N1417" i="2" s="1"/>
  <c r="M1418" i="2"/>
  <c r="N1418" i="2" s="1"/>
  <c r="M1419" i="2"/>
  <c r="N1419" i="2" s="1"/>
  <c r="M1420" i="2"/>
  <c r="N1420" i="2" s="1"/>
  <c r="M1421" i="2"/>
  <c r="N1421" i="2" s="1"/>
  <c r="M1422" i="2"/>
  <c r="N1422" i="2" s="1"/>
  <c r="M1423" i="2"/>
  <c r="N1423" i="2" s="1"/>
  <c r="M1424" i="2"/>
  <c r="N1424" i="2" s="1"/>
  <c r="M1425" i="2"/>
  <c r="N1425" i="2" s="1"/>
  <c r="M1426" i="2"/>
  <c r="N1426" i="2" s="1"/>
  <c r="M1427" i="2"/>
  <c r="N1427" i="2" s="1"/>
  <c r="M1428" i="2"/>
  <c r="N1428" i="2" s="1"/>
  <c r="M1429" i="2"/>
  <c r="N1429" i="2" s="1"/>
  <c r="M1430" i="2"/>
  <c r="N1430" i="2" s="1"/>
  <c r="M1431" i="2"/>
  <c r="N1431" i="2" s="1"/>
  <c r="M1432" i="2"/>
  <c r="N1432" i="2" s="1"/>
  <c r="M1433" i="2"/>
  <c r="N1433" i="2" s="1"/>
  <c r="M1434" i="2"/>
  <c r="N1434" i="2" s="1"/>
  <c r="M1435" i="2"/>
  <c r="N1435" i="2" s="1"/>
  <c r="M1436" i="2"/>
  <c r="N1436" i="2" s="1"/>
  <c r="M1437" i="2"/>
  <c r="N1437" i="2" s="1"/>
  <c r="M1438" i="2"/>
  <c r="N1438" i="2" s="1"/>
  <c r="M1439" i="2"/>
  <c r="N1439" i="2" s="1"/>
  <c r="M1440" i="2"/>
  <c r="N1440" i="2" s="1"/>
  <c r="M1441" i="2"/>
  <c r="N1441" i="2" s="1"/>
  <c r="M1442" i="2"/>
  <c r="N1442" i="2" s="1"/>
  <c r="M1443" i="2"/>
  <c r="N1443" i="2" s="1"/>
  <c r="M1444" i="2"/>
  <c r="N1444" i="2" s="1"/>
  <c r="M1445" i="2"/>
  <c r="N1445" i="2" s="1"/>
  <c r="M1446" i="2"/>
  <c r="N1446" i="2" s="1"/>
  <c r="M1447" i="2"/>
  <c r="N1447" i="2" s="1"/>
  <c r="M1448" i="2"/>
  <c r="N1448" i="2" s="1"/>
  <c r="M1449" i="2"/>
  <c r="N1449" i="2" s="1"/>
  <c r="M1450" i="2"/>
  <c r="N1450" i="2" s="1"/>
  <c r="M1451" i="2"/>
  <c r="N1451" i="2" s="1"/>
  <c r="M1452" i="2"/>
  <c r="N1452" i="2" s="1"/>
  <c r="M1453" i="2"/>
  <c r="N1453" i="2" s="1"/>
  <c r="M1454" i="2"/>
  <c r="N1454" i="2" s="1"/>
  <c r="M1455" i="2"/>
  <c r="N1455" i="2" s="1"/>
  <c r="M1456" i="2"/>
  <c r="N1456" i="2" s="1"/>
  <c r="M1457" i="2"/>
  <c r="N1457" i="2" s="1"/>
  <c r="M1458" i="2"/>
  <c r="N1458" i="2" s="1"/>
  <c r="M1459" i="2"/>
  <c r="N1459" i="2" s="1"/>
  <c r="M1460" i="2"/>
  <c r="N1460" i="2" s="1"/>
  <c r="M1461" i="2"/>
  <c r="N1461" i="2" s="1"/>
  <c r="M1462" i="2"/>
  <c r="N1462" i="2" s="1"/>
  <c r="M1463" i="2"/>
  <c r="N1463" i="2" s="1"/>
  <c r="M1464" i="2"/>
  <c r="N1464" i="2" s="1"/>
  <c r="M1465" i="2"/>
  <c r="N1465" i="2" s="1"/>
  <c r="M1466" i="2"/>
  <c r="N1466" i="2" s="1"/>
  <c r="M1467" i="2"/>
  <c r="N1467" i="2" s="1"/>
  <c r="M1468" i="2"/>
  <c r="N1468" i="2" s="1"/>
  <c r="M1469" i="2"/>
  <c r="N1469" i="2" s="1"/>
  <c r="M1470" i="2"/>
  <c r="N1470" i="2" s="1"/>
  <c r="M1471" i="2"/>
  <c r="N1471" i="2" s="1"/>
  <c r="M1472" i="2"/>
  <c r="N1472" i="2" s="1"/>
  <c r="M1473" i="2"/>
  <c r="N1473" i="2" s="1"/>
  <c r="M1474" i="2"/>
  <c r="N1474" i="2" s="1"/>
  <c r="M1475" i="2"/>
  <c r="N1475" i="2" s="1"/>
  <c r="M1476" i="2"/>
  <c r="N1476" i="2" s="1"/>
  <c r="M1477" i="2"/>
  <c r="N1477" i="2" s="1"/>
  <c r="M1478" i="2"/>
  <c r="N1478" i="2" s="1"/>
  <c r="M1479" i="2"/>
  <c r="N1479" i="2" s="1"/>
  <c r="M1480" i="2"/>
  <c r="N1480" i="2" s="1"/>
  <c r="M1481" i="2"/>
  <c r="N1481" i="2" s="1"/>
  <c r="M1482" i="2"/>
  <c r="N1482" i="2" s="1"/>
  <c r="M1483" i="2"/>
  <c r="N1483" i="2" s="1"/>
  <c r="M1484" i="2"/>
  <c r="N1484" i="2" s="1"/>
  <c r="M1485" i="2"/>
  <c r="N1485" i="2" s="1"/>
  <c r="M1486" i="2"/>
  <c r="N1486" i="2" s="1"/>
  <c r="M1487" i="2"/>
  <c r="N1487" i="2" s="1"/>
  <c r="M1488" i="2"/>
  <c r="N1488" i="2" s="1"/>
  <c r="M1489" i="2"/>
  <c r="N1489" i="2" s="1"/>
  <c r="M1490" i="2"/>
  <c r="N1490" i="2" s="1"/>
  <c r="M1491" i="2"/>
  <c r="N1491" i="2" s="1"/>
  <c r="M1492" i="2"/>
  <c r="N1492" i="2" s="1"/>
  <c r="M1493" i="2"/>
  <c r="N1493" i="2" s="1"/>
  <c r="M1494" i="2"/>
  <c r="N1494" i="2" s="1"/>
  <c r="M1495" i="2"/>
  <c r="N1495" i="2" s="1"/>
  <c r="M1496" i="2"/>
  <c r="N1496" i="2" s="1"/>
  <c r="M1497" i="2"/>
  <c r="N1497" i="2" s="1"/>
  <c r="M1498" i="2"/>
  <c r="N1498" i="2" s="1"/>
  <c r="M1499" i="2"/>
  <c r="N1499" i="2" s="1"/>
  <c r="M1500" i="2"/>
  <c r="N1500" i="2" s="1"/>
  <c r="M1501" i="2"/>
  <c r="N1501" i="2" s="1"/>
  <c r="M1502" i="2"/>
  <c r="N1502" i="2" s="1"/>
  <c r="M1503" i="2"/>
  <c r="N1503" i="2" s="1"/>
  <c r="M1504" i="2"/>
  <c r="N1504" i="2" s="1"/>
  <c r="M1505" i="2"/>
  <c r="N1505" i="2" s="1"/>
  <c r="M1506" i="2"/>
  <c r="N1506" i="2" s="1"/>
  <c r="M1507" i="2"/>
  <c r="N1507" i="2" s="1"/>
  <c r="M1508" i="2"/>
  <c r="N1508" i="2" s="1"/>
  <c r="M1509" i="2"/>
  <c r="N1509" i="2" s="1"/>
  <c r="M1510" i="2"/>
  <c r="N1510" i="2" s="1"/>
  <c r="M1511" i="2"/>
  <c r="N1511" i="2" s="1"/>
  <c r="M1512" i="2"/>
  <c r="N1512" i="2" s="1"/>
  <c r="M1513" i="2"/>
  <c r="N1513" i="2" s="1"/>
  <c r="M1514" i="2"/>
  <c r="N1514" i="2" s="1"/>
  <c r="M1515" i="2"/>
  <c r="N1515" i="2" s="1"/>
  <c r="M1516" i="2"/>
  <c r="N1516" i="2" s="1"/>
  <c r="M1517" i="2"/>
  <c r="N1517" i="2" s="1"/>
  <c r="M1518" i="2"/>
  <c r="N1518" i="2" s="1"/>
  <c r="M1519" i="2"/>
  <c r="N1519" i="2" s="1"/>
  <c r="M1520" i="2"/>
  <c r="N1520" i="2" s="1"/>
  <c r="M1521" i="2"/>
  <c r="N1521" i="2" s="1"/>
  <c r="M1522" i="2"/>
  <c r="N1522" i="2" s="1"/>
  <c r="M1523" i="2"/>
  <c r="N1523" i="2" s="1"/>
  <c r="M1524" i="2"/>
  <c r="N1524" i="2" s="1"/>
  <c r="M1525" i="2"/>
  <c r="N1525" i="2" s="1"/>
  <c r="M1526" i="2"/>
  <c r="N1526" i="2" s="1"/>
  <c r="M1527" i="2"/>
  <c r="N1527" i="2" s="1"/>
  <c r="M1528" i="2"/>
  <c r="N1528" i="2" s="1"/>
  <c r="M1529" i="2"/>
  <c r="N1529" i="2" s="1"/>
  <c r="M1530" i="2"/>
  <c r="N1530" i="2" s="1"/>
  <c r="M1531" i="2"/>
  <c r="N1531" i="2" s="1"/>
  <c r="M1532" i="2"/>
  <c r="N1532" i="2" s="1"/>
  <c r="M1533" i="2"/>
  <c r="N1533" i="2" s="1"/>
  <c r="M1534" i="2"/>
  <c r="N1534" i="2" s="1"/>
  <c r="M1535" i="2"/>
  <c r="N1535" i="2" s="1"/>
  <c r="M1536" i="2"/>
  <c r="N1536" i="2" s="1"/>
  <c r="M1537" i="2"/>
  <c r="N1537" i="2" s="1"/>
  <c r="M1538" i="2"/>
  <c r="N1538" i="2" s="1"/>
  <c r="M1539" i="2"/>
  <c r="N1539" i="2" s="1"/>
  <c r="M1540" i="2"/>
  <c r="N1540" i="2" s="1"/>
  <c r="M1541" i="2"/>
  <c r="N1541" i="2" s="1"/>
  <c r="M1542" i="2"/>
  <c r="N1542" i="2" s="1"/>
  <c r="M1543" i="2"/>
  <c r="N1543" i="2" s="1"/>
  <c r="M1544" i="2"/>
  <c r="N1544" i="2" s="1"/>
  <c r="M1545" i="2"/>
  <c r="N1545" i="2" s="1"/>
  <c r="M1546" i="2"/>
  <c r="N1546" i="2" s="1"/>
  <c r="M1547" i="2"/>
  <c r="N1547" i="2" s="1"/>
  <c r="M1548" i="2"/>
  <c r="N1548" i="2" s="1"/>
  <c r="M1549" i="2"/>
  <c r="N1549" i="2" s="1"/>
  <c r="M1550" i="2"/>
  <c r="N1550" i="2" s="1"/>
  <c r="M1551" i="2"/>
  <c r="N1551" i="2" s="1"/>
  <c r="M1552" i="2"/>
  <c r="N1552" i="2" s="1"/>
  <c r="M1553" i="2"/>
  <c r="N1553" i="2" s="1"/>
  <c r="M1554" i="2"/>
  <c r="N1554" i="2" s="1"/>
  <c r="M1555" i="2"/>
  <c r="N1555" i="2" s="1"/>
  <c r="M1556" i="2"/>
  <c r="N1556" i="2" s="1"/>
  <c r="M1557" i="2"/>
  <c r="N1557" i="2" s="1"/>
  <c r="M1558" i="2"/>
  <c r="N1558" i="2" s="1"/>
  <c r="M1559" i="2"/>
  <c r="N1559" i="2" s="1"/>
  <c r="M1560" i="2"/>
  <c r="N1560" i="2" s="1"/>
  <c r="M1561" i="2"/>
  <c r="N1561" i="2" s="1"/>
  <c r="M1562" i="2"/>
  <c r="N1562" i="2" s="1"/>
  <c r="M1563" i="2"/>
  <c r="N1563" i="2" s="1"/>
  <c r="M1564" i="2"/>
  <c r="N1564" i="2" s="1"/>
  <c r="M1565" i="2"/>
  <c r="N1565" i="2" s="1"/>
  <c r="M1566" i="2"/>
  <c r="N1566" i="2" s="1"/>
  <c r="M1567" i="2"/>
  <c r="N1567" i="2" s="1"/>
  <c r="M1568" i="2"/>
  <c r="N1568" i="2" s="1"/>
  <c r="M1569" i="2"/>
  <c r="N1569" i="2" s="1"/>
  <c r="M1570" i="2"/>
  <c r="N1570" i="2" s="1"/>
  <c r="M1571" i="2"/>
  <c r="N1571" i="2" s="1"/>
  <c r="M1572" i="2"/>
  <c r="N1572" i="2" s="1"/>
  <c r="M1573" i="2"/>
  <c r="N1573" i="2" s="1"/>
  <c r="M1574" i="2"/>
  <c r="N1574" i="2" s="1"/>
  <c r="M1575" i="2"/>
  <c r="N1575" i="2" s="1"/>
  <c r="M1576" i="2"/>
  <c r="N1576" i="2" s="1"/>
  <c r="M1577" i="2"/>
  <c r="N1577" i="2" s="1"/>
  <c r="M1578" i="2"/>
  <c r="N1578" i="2" s="1"/>
  <c r="M1579" i="2"/>
  <c r="N1579" i="2" s="1"/>
  <c r="M1580" i="2"/>
  <c r="N1580" i="2" s="1"/>
  <c r="M1581" i="2"/>
  <c r="N1581" i="2" s="1"/>
  <c r="M1582" i="2"/>
  <c r="N1582" i="2" s="1"/>
  <c r="M1583" i="2"/>
  <c r="N1583" i="2" s="1"/>
  <c r="M1584" i="2"/>
  <c r="N1584" i="2" s="1"/>
  <c r="M1585" i="2"/>
  <c r="N1585" i="2" s="1"/>
  <c r="M1586" i="2"/>
  <c r="N1586" i="2" s="1"/>
  <c r="M1587" i="2"/>
  <c r="N1587" i="2" s="1"/>
  <c r="M1588" i="2"/>
  <c r="N1588" i="2" s="1"/>
  <c r="M1589" i="2"/>
  <c r="N1589" i="2" s="1"/>
  <c r="M1590" i="2"/>
  <c r="N1590" i="2" s="1"/>
  <c r="M1591" i="2"/>
  <c r="N1591" i="2" s="1"/>
  <c r="M1592" i="2"/>
  <c r="N1592" i="2" s="1"/>
  <c r="M1593" i="2"/>
  <c r="N1593" i="2" s="1"/>
  <c r="M1594" i="2"/>
  <c r="N1594" i="2" s="1"/>
  <c r="M1595" i="2"/>
  <c r="N1595" i="2" s="1"/>
  <c r="M1596" i="2"/>
  <c r="N1596" i="2" s="1"/>
  <c r="M1597" i="2"/>
  <c r="N1597" i="2" s="1"/>
  <c r="M1598" i="2"/>
  <c r="N1598" i="2" s="1"/>
  <c r="M1599" i="2"/>
  <c r="N1599" i="2" s="1"/>
  <c r="M1600" i="2"/>
  <c r="N1600" i="2" s="1"/>
  <c r="M1601" i="2"/>
  <c r="N1601" i="2" s="1"/>
  <c r="M1602" i="2"/>
  <c r="N1602" i="2" s="1"/>
  <c r="M1603" i="2"/>
  <c r="N1603" i="2" s="1"/>
  <c r="M1604" i="2"/>
  <c r="N1604" i="2" s="1"/>
  <c r="M1605" i="2"/>
  <c r="N1605" i="2" s="1"/>
  <c r="M1606" i="2"/>
  <c r="N1606" i="2" s="1"/>
  <c r="M1607" i="2"/>
  <c r="N1607" i="2" s="1"/>
  <c r="M1608" i="2"/>
  <c r="N1608" i="2" s="1"/>
  <c r="M1609" i="2"/>
  <c r="N1609" i="2" s="1"/>
  <c r="M1610" i="2"/>
  <c r="N1610" i="2" s="1"/>
  <c r="M1611" i="2"/>
  <c r="N1611" i="2" s="1"/>
  <c r="M1612" i="2"/>
  <c r="N1612" i="2" s="1"/>
  <c r="M1613" i="2"/>
  <c r="N1613" i="2" s="1"/>
  <c r="M1614" i="2"/>
  <c r="N1614" i="2" s="1"/>
  <c r="M1615" i="2"/>
  <c r="N1615" i="2" s="1"/>
  <c r="M1616" i="2"/>
  <c r="N1616" i="2" s="1"/>
  <c r="M1617" i="2"/>
  <c r="N1617" i="2" s="1"/>
  <c r="M1618" i="2"/>
  <c r="N1618" i="2" s="1"/>
  <c r="M1619" i="2"/>
  <c r="N1619" i="2" s="1"/>
  <c r="M1620" i="2"/>
  <c r="N1620" i="2" s="1"/>
  <c r="M1621" i="2"/>
  <c r="N1621" i="2" s="1"/>
  <c r="M1622" i="2"/>
  <c r="N1622" i="2" s="1"/>
  <c r="M1623" i="2"/>
  <c r="N1623" i="2" s="1"/>
  <c r="M1624" i="2"/>
  <c r="N1624" i="2" s="1"/>
  <c r="M1625" i="2"/>
  <c r="N1625" i="2" s="1"/>
  <c r="M1626" i="2"/>
  <c r="N1626" i="2" s="1"/>
  <c r="M1627" i="2"/>
  <c r="N1627" i="2" s="1"/>
  <c r="M1628" i="2"/>
  <c r="N1628" i="2" s="1"/>
  <c r="M1629" i="2"/>
  <c r="N1629" i="2" s="1"/>
  <c r="M1630" i="2"/>
  <c r="N1630" i="2" s="1"/>
  <c r="M1631" i="2"/>
  <c r="N1631" i="2" s="1"/>
  <c r="M1632" i="2"/>
  <c r="N1632" i="2" s="1"/>
  <c r="M1633" i="2"/>
  <c r="N1633" i="2" s="1"/>
  <c r="M1634" i="2"/>
  <c r="N1634" i="2" s="1"/>
  <c r="M1635" i="2"/>
  <c r="N1635" i="2" s="1"/>
  <c r="M1636" i="2"/>
  <c r="N1636" i="2" s="1"/>
  <c r="M1637" i="2"/>
  <c r="N1637" i="2" s="1"/>
  <c r="M1638" i="2"/>
  <c r="N1638" i="2" s="1"/>
  <c r="M1639" i="2"/>
  <c r="N1639" i="2" s="1"/>
  <c r="M1640" i="2"/>
  <c r="N1640" i="2" s="1"/>
  <c r="M1641" i="2"/>
  <c r="N1641" i="2" s="1"/>
  <c r="M1642" i="2"/>
  <c r="N1642" i="2" s="1"/>
  <c r="M1643" i="2"/>
  <c r="N1643" i="2" s="1"/>
  <c r="M1644" i="2"/>
  <c r="N1644" i="2" s="1"/>
  <c r="M1645" i="2"/>
  <c r="N1645" i="2" s="1"/>
  <c r="M1646" i="2"/>
  <c r="N1646" i="2" s="1"/>
  <c r="M1647" i="2"/>
  <c r="N1647" i="2" s="1"/>
  <c r="M1648" i="2"/>
  <c r="N1648" i="2" s="1"/>
  <c r="M1649" i="2"/>
  <c r="N1649" i="2" s="1"/>
  <c r="M1650" i="2"/>
  <c r="N1650" i="2" s="1"/>
  <c r="M1651" i="2"/>
  <c r="N1651" i="2" s="1"/>
  <c r="M1652" i="2"/>
  <c r="N1652" i="2" s="1"/>
  <c r="M1653" i="2"/>
  <c r="N1653" i="2" s="1"/>
  <c r="M1654" i="2"/>
  <c r="N1654" i="2" s="1"/>
  <c r="M1655" i="2"/>
  <c r="N1655" i="2" s="1"/>
  <c r="M1656" i="2"/>
  <c r="N1656" i="2" s="1"/>
  <c r="M1657" i="2"/>
  <c r="N1657" i="2" s="1"/>
  <c r="M1658" i="2"/>
  <c r="N1658" i="2" s="1"/>
  <c r="M1659" i="2"/>
  <c r="N1659" i="2" s="1"/>
  <c r="M1660" i="2"/>
  <c r="N1660" i="2" s="1"/>
  <c r="M1661" i="2"/>
  <c r="N1661" i="2" s="1"/>
  <c r="M1662" i="2"/>
  <c r="N1662" i="2" s="1"/>
  <c r="M1663" i="2"/>
  <c r="N1663" i="2" s="1"/>
  <c r="M1664" i="2"/>
  <c r="N1664" i="2" s="1"/>
  <c r="M1665" i="2"/>
  <c r="N1665" i="2" s="1"/>
  <c r="M1666" i="2"/>
  <c r="N1666" i="2" s="1"/>
  <c r="M1667" i="2"/>
  <c r="N1667" i="2" s="1"/>
  <c r="M1668" i="2"/>
  <c r="N1668" i="2" s="1"/>
  <c r="M1669" i="2"/>
  <c r="N1669" i="2" s="1"/>
  <c r="M1670" i="2"/>
  <c r="N1670" i="2" s="1"/>
  <c r="M1671" i="2"/>
  <c r="N1671" i="2" s="1"/>
  <c r="M1672" i="2"/>
  <c r="N1672" i="2" s="1"/>
  <c r="M1673" i="2"/>
  <c r="N1673" i="2" s="1"/>
  <c r="M1674" i="2"/>
  <c r="N1674" i="2" s="1"/>
  <c r="M1675" i="2"/>
  <c r="N1675" i="2" s="1"/>
  <c r="M1676" i="2"/>
  <c r="N1676" i="2" s="1"/>
  <c r="M1677" i="2"/>
  <c r="N1677" i="2" s="1"/>
  <c r="M1678" i="2"/>
  <c r="N1678" i="2" s="1"/>
  <c r="M1679" i="2"/>
  <c r="N1679" i="2" s="1"/>
  <c r="M1680" i="2"/>
  <c r="N1680" i="2" s="1"/>
  <c r="M1681" i="2"/>
  <c r="N1681" i="2" s="1"/>
  <c r="M1682" i="2"/>
  <c r="N1682" i="2" s="1"/>
  <c r="M1683" i="2"/>
  <c r="N1683" i="2" s="1"/>
  <c r="M1684" i="2"/>
  <c r="N1684" i="2" s="1"/>
  <c r="M1685" i="2"/>
  <c r="N1685" i="2" s="1"/>
  <c r="M1686" i="2"/>
  <c r="N1686" i="2" s="1"/>
  <c r="M1687" i="2"/>
  <c r="N1687" i="2" s="1"/>
  <c r="M1688" i="2"/>
  <c r="N1688" i="2" s="1"/>
  <c r="M1689" i="2"/>
  <c r="N1689" i="2" s="1"/>
  <c r="M1690" i="2"/>
  <c r="N1690" i="2" s="1"/>
  <c r="M1691" i="2"/>
  <c r="N1691" i="2" s="1"/>
  <c r="M1692" i="2"/>
  <c r="N1692" i="2" s="1"/>
  <c r="M1693" i="2"/>
  <c r="N1693" i="2" s="1"/>
  <c r="M1694" i="2"/>
  <c r="N1694" i="2" s="1"/>
  <c r="M1695" i="2"/>
  <c r="N1695" i="2" s="1"/>
  <c r="M1696" i="2"/>
  <c r="N1696" i="2" s="1"/>
  <c r="M1697" i="2"/>
  <c r="N1697" i="2" s="1"/>
  <c r="M1698" i="2"/>
  <c r="N1698" i="2" s="1"/>
  <c r="M1699" i="2"/>
  <c r="N1699" i="2" s="1"/>
  <c r="M1700" i="2"/>
  <c r="N1700" i="2" s="1"/>
  <c r="M1701" i="2"/>
  <c r="N1701" i="2" s="1"/>
  <c r="M1702" i="2"/>
  <c r="N1702" i="2" s="1"/>
  <c r="M1703" i="2"/>
  <c r="N1703" i="2" s="1"/>
  <c r="M1704" i="2"/>
  <c r="N1704" i="2" s="1"/>
  <c r="M1705" i="2"/>
  <c r="N1705" i="2" s="1"/>
  <c r="M1706" i="2"/>
  <c r="N1706" i="2" s="1"/>
  <c r="M1707" i="2"/>
  <c r="N1707" i="2" s="1"/>
  <c r="M1708" i="2"/>
  <c r="N1708" i="2" s="1"/>
  <c r="M1709" i="2"/>
  <c r="N1709" i="2" s="1"/>
  <c r="M1710" i="2"/>
  <c r="N1710" i="2" s="1"/>
  <c r="M1711" i="2"/>
  <c r="N1711" i="2" s="1"/>
  <c r="M1712" i="2"/>
  <c r="N1712" i="2" s="1"/>
  <c r="M1713" i="2"/>
  <c r="N1713" i="2" s="1"/>
  <c r="M1714" i="2"/>
  <c r="N1714" i="2" s="1"/>
  <c r="M1715" i="2"/>
  <c r="N1715" i="2" s="1"/>
  <c r="M1716" i="2"/>
  <c r="N1716" i="2" s="1"/>
  <c r="M1717" i="2"/>
  <c r="N1717" i="2" s="1"/>
  <c r="M1718" i="2"/>
  <c r="N1718" i="2" s="1"/>
  <c r="M1719" i="2"/>
  <c r="N1719" i="2" s="1"/>
  <c r="M1720" i="2"/>
  <c r="N1720" i="2" s="1"/>
  <c r="M1721" i="2"/>
  <c r="N1721" i="2" s="1"/>
  <c r="M1722" i="2"/>
  <c r="N1722" i="2" s="1"/>
  <c r="M1723" i="2"/>
  <c r="N1723" i="2" s="1"/>
  <c r="M1724" i="2"/>
  <c r="N1724" i="2" s="1"/>
  <c r="M1725" i="2"/>
  <c r="N1725" i="2" s="1"/>
  <c r="M1726" i="2"/>
  <c r="N1726" i="2" s="1"/>
  <c r="M1727" i="2"/>
  <c r="N1727" i="2" s="1"/>
  <c r="M1728" i="2"/>
  <c r="N1728" i="2" s="1"/>
  <c r="M1729" i="2"/>
  <c r="N1729" i="2" s="1"/>
  <c r="M1730" i="2"/>
  <c r="N1730" i="2" s="1"/>
  <c r="M1731" i="2"/>
  <c r="N1731" i="2" s="1"/>
  <c r="M1732" i="2"/>
  <c r="N1732" i="2" s="1"/>
  <c r="M1733" i="2"/>
  <c r="N1733" i="2" s="1"/>
  <c r="M1734" i="2"/>
  <c r="N1734" i="2" s="1"/>
  <c r="M1735" i="2"/>
  <c r="N1735" i="2" s="1"/>
  <c r="M1736" i="2"/>
  <c r="N1736" i="2" s="1"/>
  <c r="M1737" i="2"/>
  <c r="N1737" i="2" s="1"/>
  <c r="M1738" i="2"/>
  <c r="N1738" i="2" s="1"/>
  <c r="M1739" i="2"/>
  <c r="N1739" i="2" s="1"/>
  <c r="M1740" i="2"/>
  <c r="N1740" i="2" s="1"/>
  <c r="M1741" i="2"/>
  <c r="N1741" i="2" s="1"/>
  <c r="M1742" i="2"/>
  <c r="N1742" i="2" s="1"/>
  <c r="M1743" i="2"/>
  <c r="N1743" i="2" s="1"/>
  <c r="M1744" i="2"/>
  <c r="N1744" i="2" s="1"/>
  <c r="M1745" i="2"/>
  <c r="N1745" i="2" s="1"/>
  <c r="M1746" i="2"/>
  <c r="N1746" i="2" s="1"/>
  <c r="M1747" i="2"/>
  <c r="N1747" i="2" s="1"/>
  <c r="M1748" i="2"/>
  <c r="N1748" i="2" s="1"/>
  <c r="M1749" i="2"/>
  <c r="N1749" i="2" s="1"/>
  <c r="M1750" i="2"/>
  <c r="N1750" i="2" s="1"/>
  <c r="M1751" i="2"/>
  <c r="N1751" i="2" s="1"/>
  <c r="M1752" i="2"/>
  <c r="N1752" i="2" s="1"/>
  <c r="M1753" i="2"/>
  <c r="N1753" i="2" s="1"/>
  <c r="M1754" i="2"/>
  <c r="N1754" i="2" s="1"/>
  <c r="M1755" i="2"/>
  <c r="N1755" i="2" s="1"/>
  <c r="M1756" i="2"/>
  <c r="N1756" i="2" s="1"/>
  <c r="M1757" i="2"/>
  <c r="N1757" i="2" s="1"/>
  <c r="M1758" i="2"/>
  <c r="N1758" i="2" s="1"/>
  <c r="M1759" i="2"/>
  <c r="N1759" i="2" s="1"/>
  <c r="M1760" i="2"/>
  <c r="N1760" i="2" s="1"/>
  <c r="M1761" i="2"/>
  <c r="N1761" i="2" s="1"/>
  <c r="M1762" i="2"/>
  <c r="N1762" i="2" s="1"/>
  <c r="M1763" i="2"/>
  <c r="N1763" i="2" s="1"/>
  <c r="M1764" i="2"/>
  <c r="N1764" i="2" s="1"/>
  <c r="M1765" i="2"/>
  <c r="N1765" i="2" s="1"/>
  <c r="M1766" i="2"/>
  <c r="N1766" i="2" s="1"/>
  <c r="M1767" i="2"/>
  <c r="N1767" i="2" s="1"/>
  <c r="M1768" i="2"/>
  <c r="N1768" i="2" s="1"/>
  <c r="M1769" i="2"/>
  <c r="N1769" i="2" s="1"/>
  <c r="M1770" i="2"/>
  <c r="N1770" i="2" s="1"/>
  <c r="M1771" i="2"/>
  <c r="N1771" i="2" s="1"/>
  <c r="M1772" i="2"/>
  <c r="N1772" i="2" s="1"/>
  <c r="M1773" i="2"/>
  <c r="N1773" i="2" s="1"/>
  <c r="M1774" i="2"/>
  <c r="N1774" i="2" s="1"/>
  <c r="M1775" i="2"/>
  <c r="N1775" i="2" s="1"/>
  <c r="M1776" i="2"/>
  <c r="N1776" i="2" s="1"/>
  <c r="M1777" i="2"/>
  <c r="N1777" i="2" s="1"/>
  <c r="M1778" i="2"/>
  <c r="N1778" i="2" s="1"/>
  <c r="M1779" i="2"/>
  <c r="N1779" i="2" s="1"/>
  <c r="M1780" i="2"/>
  <c r="N1780" i="2" s="1"/>
  <c r="M1781" i="2"/>
  <c r="N1781" i="2" s="1"/>
  <c r="M1782" i="2"/>
  <c r="N1782" i="2" s="1"/>
  <c r="M1783" i="2"/>
  <c r="N1783" i="2" s="1"/>
  <c r="M1784" i="2"/>
  <c r="N1784" i="2" s="1"/>
  <c r="M1785" i="2"/>
  <c r="N1785" i="2" s="1"/>
  <c r="M1786" i="2"/>
  <c r="N1786" i="2" s="1"/>
  <c r="M1787" i="2"/>
  <c r="N1787" i="2" s="1"/>
  <c r="M1788" i="2"/>
  <c r="N1788" i="2" s="1"/>
  <c r="M1789" i="2"/>
  <c r="N1789" i="2" s="1"/>
  <c r="M1790" i="2"/>
  <c r="N1790" i="2" s="1"/>
  <c r="M1791" i="2"/>
  <c r="N1791" i="2" s="1"/>
  <c r="M1792" i="2"/>
  <c r="N1792" i="2" s="1"/>
  <c r="M1793" i="2"/>
  <c r="N1793" i="2" s="1"/>
  <c r="M1794" i="2"/>
  <c r="N1794" i="2" s="1"/>
  <c r="M1795" i="2"/>
  <c r="N1795" i="2" s="1"/>
  <c r="M1796" i="2"/>
  <c r="N1796" i="2" s="1"/>
  <c r="M1797" i="2"/>
  <c r="N1797" i="2" s="1"/>
  <c r="M1798" i="2"/>
  <c r="N1798" i="2" s="1"/>
  <c r="M1799" i="2"/>
  <c r="N1799" i="2" s="1"/>
  <c r="M1800" i="2"/>
  <c r="N1800" i="2" s="1"/>
  <c r="M1801" i="2"/>
  <c r="N1801" i="2" s="1"/>
  <c r="M1802" i="2"/>
  <c r="N1802" i="2" s="1"/>
  <c r="M1803" i="2"/>
  <c r="N1803" i="2" s="1"/>
  <c r="M1804" i="2"/>
  <c r="N1804" i="2" s="1"/>
  <c r="M1805" i="2"/>
  <c r="N1805" i="2" s="1"/>
  <c r="M1806" i="2"/>
  <c r="N1806" i="2" s="1"/>
  <c r="M1807" i="2"/>
  <c r="N1807" i="2" s="1"/>
  <c r="M1808" i="2"/>
  <c r="N1808" i="2" s="1"/>
  <c r="M1809" i="2"/>
  <c r="N1809" i="2" s="1"/>
  <c r="M1810" i="2"/>
  <c r="N1810" i="2" s="1"/>
  <c r="M1811" i="2"/>
  <c r="N1811" i="2" s="1"/>
  <c r="M1812" i="2"/>
  <c r="N1812" i="2" s="1"/>
  <c r="M1813" i="2"/>
  <c r="N1813" i="2" s="1"/>
  <c r="M1814" i="2"/>
  <c r="N1814" i="2" s="1"/>
  <c r="M1815" i="2"/>
  <c r="N1815" i="2" s="1"/>
  <c r="M1816" i="2"/>
  <c r="N1816" i="2" s="1"/>
  <c r="M1817" i="2"/>
  <c r="N1817" i="2" s="1"/>
  <c r="M1818" i="2"/>
  <c r="N1818" i="2" s="1"/>
  <c r="M1819" i="2"/>
  <c r="N1819" i="2" s="1"/>
  <c r="M1820" i="2"/>
  <c r="N1820" i="2" s="1"/>
  <c r="M1821" i="2"/>
  <c r="N1821" i="2" s="1"/>
  <c r="M1822" i="2"/>
  <c r="N1822" i="2" s="1"/>
  <c r="M1823" i="2"/>
  <c r="N1823" i="2" s="1"/>
  <c r="M1824" i="2"/>
  <c r="N1824" i="2" s="1"/>
  <c r="M1825" i="2"/>
  <c r="N1825" i="2" s="1"/>
  <c r="M1826" i="2"/>
  <c r="N1826" i="2" s="1"/>
  <c r="M1827" i="2"/>
  <c r="N1827" i="2" s="1"/>
  <c r="M1828" i="2"/>
  <c r="N1828" i="2" s="1"/>
  <c r="M1829" i="2"/>
  <c r="N1829" i="2" s="1"/>
  <c r="M1830" i="2"/>
  <c r="N1830" i="2" s="1"/>
  <c r="M1831" i="2"/>
  <c r="N1831" i="2" s="1"/>
  <c r="M1832" i="2"/>
  <c r="N1832" i="2" s="1"/>
  <c r="M1833" i="2"/>
  <c r="N1833" i="2" s="1"/>
  <c r="M1834" i="2"/>
  <c r="N1834" i="2" s="1"/>
  <c r="M1835" i="2"/>
  <c r="N1835" i="2" s="1"/>
  <c r="M1836" i="2"/>
  <c r="N1836" i="2" s="1"/>
  <c r="M1837" i="2"/>
  <c r="N1837" i="2" s="1"/>
  <c r="M1838" i="2"/>
  <c r="N1838" i="2" s="1"/>
  <c r="M1839" i="2"/>
  <c r="N1839" i="2" s="1"/>
  <c r="M1840" i="2"/>
  <c r="N1840" i="2" s="1"/>
  <c r="M1841" i="2"/>
  <c r="N1841" i="2" s="1"/>
  <c r="M1842" i="2"/>
  <c r="N1842" i="2" s="1"/>
  <c r="M1843" i="2"/>
  <c r="N1843" i="2" s="1"/>
  <c r="M1844" i="2"/>
  <c r="N1844" i="2" s="1"/>
  <c r="M1845" i="2"/>
  <c r="N1845" i="2" s="1"/>
  <c r="M1846" i="2"/>
  <c r="N1846" i="2" s="1"/>
  <c r="M1847" i="2"/>
  <c r="N1847" i="2" s="1"/>
  <c r="M1848" i="2"/>
  <c r="N1848" i="2" s="1"/>
  <c r="M1849" i="2"/>
  <c r="N1849" i="2" s="1"/>
  <c r="M1850" i="2"/>
  <c r="N1850" i="2" s="1"/>
  <c r="M1851" i="2"/>
  <c r="N1851" i="2" s="1"/>
  <c r="M1852" i="2"/>
  <c r="N1852" i="2" s="1"/>
  <c r="M1853" i="2"/>
  <c r="N1853" i="2" s="1"/>
  <c r="M1854" i="2"/>
  <c r="N1854" i="2" s="1"/>
  <c r="M1855" i="2"/>
  <c r="N1855" i="2" s="1"/>
  <c r="M1856" i="2"/>
  <c r="N1856" i="2" s="1"/>
  <c r="M1857" i="2"/>
  <c r="N1857" i="2" s="1"/>
  <c r="M1858" i="2"/>
  <c r="N1858" i="2" s="1"/>
  <c r="M1859" i="2"/>
  <c r="N1859" i="2" s="1"/>
  <c r="M1860" i="2"/>
  <c r="N1860" i="2" s="1"/>
  <c r="M1861" i="2"/>
  <c r="N1861" i="2" s="1"/>
  <c r="M1862" i="2"/>
  <c r="N1862" i="2" s="1"/>
  <c r="M1863" i="2"/>
  <c r="N1863" i="2" s="1"/>
  <c r="M1864" i="2"/>
  <c r="N1864" i="2" s="1"/>
  <c r="M1865" i="2"/>
  <c r="N1865" i="2" s="1"/>
  <c r="M1866" i="2"/>
  <c r="N1866" i="2" s="1"/>
  <c r="M1867" i="2"/>
  <c r="N1867" i="2" s="1"/>
  <c r="M1868" i="2"/>
  <c r="N1868" i="2" s="1"/>
  <c r="M1869" i="2"/>
  <c r="N1869" i="2" s="1"/>
  <c r="M1870" i="2"/>
  <c r="N1870" i="2" s="1"/>
  <c r="M1871" i="2"/>
  <c r="N1871" i="2" s="1"/>
  <c r="M1872" i="2"/>
  <c r="N1872" i="2" s="1"/>
  <c r="M1873" i="2"/>
  <c r="N1873" i="2" s="1"/>
  <c r="M1874" i="2"/>
  <c r="N1874" i="2" s="1"/>
  <c r="M1875" i="2"/>
  <c r="N1875" i="2" s="1"/>
  <c r="M1876" i="2"/>
  <c r="N1876" i="2" s="1"/>
  <c r="M1877" i="2"/>
  <c r="N1877" i="2" s="1"/>
  <c r="M1878" i="2"/>
  <c r="N1878" i="2" s="1"/>
  <c r="M1879" i="2"/>
  <c r="N1879" i="2" s="1"/>
  <c r="M1880" i="2"/>
  <c r="N1880" i="2" s="1"/>
  <c r="M1881" i="2"/>
  <c r="N1881" i="2" s="1"/>
  <c r="M1882" i="2"/>
  <c r="N1882" i="2" s="1"/>
  <c r="M1883" i="2"/>
  <c r="N1883" i="2" s="1"/>
  <c r="M1884" i="2"/>
  <c r="N1884" i="2" s="1"/>
  <c r="M1885" i="2"/>
  <c r="N1885" i="2" s="1"/>
  <c r="M1886" i="2"/>
  <c r="N1886" i="2" s="1"/>
  <c r="M1887" i="2"/>
  <c r="N1887" i="2" s="1"/>
  <c r="M1888" i="2"/>
  <c r="N1888" i="2" s="1"/>
  <c r="M1889" i="2"/>
  <c r="N1889" i="2" s="1"/>
  <c r="M1890" i="2"/>
  <c r="N1890" i="2" s="1"/>
  <c r="M1891" i="2"/>
  <c r="N1891" i="2" s="1"/>
  <c r="M1892" i="2"/>
  <c r="N1892" i="2" s="1"/>
  <c r="M1893" i="2"/>
  <c r="N1893" i="2" s="1"/>
  <c r="M1894" i="2"/>
  <c r="N1894" i="2" s="1"/>
  <c r="M1895" i="2"/>
  <c r="N1895" i="2" s="1"/>
  <c r="M1896" i="2"/>
  <c r="N1896" i="2" s="1"/>
  <c r="M1897" i="2"/>
  <c r="N1897" i="2" s="1"/>
  <c r="M1898" i="2"/>
  <c r="N1898" i="2" s="1"/>
  <c r="M1899" i="2"/>
  <c r="N1899" i="2" s="1"/>
  <c r="M1900" i="2"/>
  <c r="N1900" i="2" s="1"/>
  <c r="M1901" i="2"/>
  <c r="N1901" i="2" s="1"/>
  <c r="M1902" i="2"/>
  <c r="N1902" i="2" s="1"/>
  <c r="M1903" i="2"/>
  <c r="N1903" i="2" s="1"/>
  <c r="M1904" i="2"/>
  <c r="N1904" i="2" s="1"/>
  <c r="M1905" i="2"/>
  <c r="N1905" i="2" s="1"/>
  <c r="M1906" i="2"/>
  <c r="N1906" i="2" s="1"/>
  <c r="M1907" i="2"/>
  <c r="N1907" i="2" s="1"/>
  <c r="M1908" i="2"/>
  <c r="N1908" i="2" s="1"/>
  <c r="M1909" i="2"/>
  <c r="N1909" i="2" s="1"/>
  <c r="M1910" i="2"/>
  <c r="N1910" i="2" s="1"/>
  <c r="M1911" i="2"/>
  <c r="N1911" i="2" s="1"/>
  <c r="M1912" i="2"/>
  <c r="N1912" i="2" s="1"/>
  <c r="M1913" i="2"/>
  <c r="N1913" i="2" s="1"/>
  <c r="M1914" i="2"/>
  <c r="N1914" i="2" s="1"/>
  <c r="M1915" i="2"/>
  <c r="N1915" i="2" s="1"/>
  <c r="M1916" i="2"/>
  <c r="N1916" i="2" s="1"/>
  <c r="M1917" i="2"/>
  <c r="N1917" i="2" s="1"/>
  <c r="M1918" i="2"/>
  <c r="N1918" i="2" s="1"/>
  <c r="M1919" i="2"/>
  <c r="N1919" i="2" s="1"/>
  <c r="M1920" i="2"/>
  <c r="N1920" i="2" s="1"/>
  <c r="M1921" i="2"/>
  <c r="N1921" i="2" s="1"/>
  <c r="M1922" i="2"/>
  <c r="N1922" i="2" s="1"/>
  <c r="M1923" i="2"/>
  <c r="N1923" i="2" s="1"/>
  <c r="M1924" i="2"/>
  <c r="N1924" i="2" s="1"/>
  <c r="M1925" i="2"/>
  <c r="N1925" i="2" s="1"/>
  <c r="M1926" i="2"/>
  <c r="N1926" i="2" s="1"/>
  <c r="M1927" i="2"/>
  <c r="N1927" i="2" s="1"/>
  <c r="M1928" i="2"/>
  <c r="N1928" i="2" s="1"/>
  <c r="M1929" i="2"/>
  <c r="N1929" i="2" s="1"/>
  <c r="M1930" i="2"/>
  <c r="N1930" i="2" s="1"/>
  <c r="M1931" i="2"/>
  <c r="N1931" i="2" s="1"/>
  <c r="M1932" i="2"/>
  <c r="N1932" i="2" s="1"/>
  <c r="M1933" i="2"/>
  <c r="N1933" i="2" s="1"/>
  <c r="M1934" i="2"/>
  <c r="N1934" i="2" s="1"/>
  <c r="M1935" i="2"/>
  <c r="N1935" i="2" s="1"/>
  <c r="M1936" i="2"/>
  <c r="N1936" i="2" s="1"/>
  <c r="M1937" i="2"/>
  <c r="N1937" i="2" s="1"/>
  <c r="M1938" i="2"/>
  <c r="N1938" i="2" s="1"/>
  <c r="M1939" i="2"/>
  <c r="N1939" i="2" s="1"/>
  <c r="M1940" i="2"/>
  <c r="N1940" i="2" s="1"/>
  <c r="M1941" i="2"/>
  <c r="N1941" i="2" s="1"/>
  <c r="M1942" i="2"/>
  <c r="N1942" i="2" s="1"/>
  <c r="M1943" i="2"/>
  <c r="N1943" i="2" s="1"/>
  <c r="M1944" i="2"/>
  <c r="N1944" i="2" s="1"/>
  <c r="M1945" i="2"/>
  <c r="N1945" i="2" s="1"/>
  <c r="M1946" i="2"/>
  <c r="N1946" i="2" s="1"/>
  <c r="M1947" i="2"/>
  <c r="N1947" i="2" s="1"/>
  <c r="M1948" i="2"/>
  <c r="N1948" i="2" s="1"/>
  <c r="M1949" i="2"/>
  <c r="N1949" i="2" s="1"/>
  <c r="M1950" i="2"/>
  <c r="N1950" i="2" s="1"/>
  <c r="M1951" i="2"/>
  <c r="N1951" i="2" s="1"/>
  <c r="M1952" i="2"/>
  <c r="N1952" i="2" s="1"/>
  <c r="M1953" i="2"/>
  <c r="N1953" i="2" s="1"/>
  <c r="M1954" i="2"/>
  <c r="N1954" i="2" s="1"/>
  <c r="M1955" i="2"/>
  <c r="N1955" i="2" s="1"/>
  <c r="M1956" i="2"/>
  <c r="N1956" i="2" s="1"/>
  <c r="M1957" i="2"/>
  <c r="N1957" i="2" s="1"/>
  <c r="M1958" i="2"/>
  <c r="N1958" i="2" s="1"/>
  <c r="M1959" i="2"/>
  <c r="N1959" i="2" s="1"/>
  <c r="M1960" i="2"/>
  <c r="N1960" i="2" s="1"/>
  <c r="M1961" i="2"/>
  <c r="N1961" i="2" s="1"/>
  <c r="M1962" i="2"/>
  <c r="N1962" i="2" s="1"/>
  <c r="M1963" i="2"/>
  <c r="N1963" i="2" s="1"/>
  <c r="M1964" i="2"/>
  <c r="N1964" i="2" s="1"/>
  <c r="M1965" i="2"/>
  <c r="N1965" i="2" s="1"/>
  <c r="M1966" i="2"/>
  <c r="N1966" i="2" s="1"/>
  <c r="M1967" i="2"/>
  <c r="N1967" i="2" s="1"/>
  <c r="M1968" i="2"/>
  <c r="N1968" i="2" s="1"/>
  <c r="M1969" i="2"/>
  <c r="N1969" i="2" s="1"/>
  <c r="M1970" i="2"/>
  <c r="N1970" i="2" s="1"/>
  <c r="M1971" i="2"/>
  <c r="N1971" i="2" s="1"/>
  <c r="M1972" i="2"/>
  <c r="N1972" i="2" s="1"/>
  <c r="M1973" i="2"/>
  <c r="N1973" i="2" s="1"/>
  <c r="M1974" i="2"/>
  <c r="N1974" i="2" s="1"/>
  <c r="M1975" i="2"/>
  <c r="N1975" i="2" s="1"/>
  <c r="M1976" i="2"/>
  <c r="N1976" i="2" s="1"/>
  <c r="M1977" i="2"/>
  <c r="N1977" i="2" s="1"/>
  <c r="M1978" i="2"/>
  <c r="N1978" i="2" s="1"/>
  <c r="M1979" i="2"/>
  <c r="N1979" i="2" s="1"/>
  <c r="M1980" i="2"/>
  <c r="N1980" i="2" s="1"/>
  <c r="M1981" i="2"/>
  <c r="N1981" i="2" s="1"/>
  <c r="M1982" i="2"/>
  <c r="N1982" i="2" s="1"/>
  <c r="M1983" i="2"/>
  <c r="N1983" i="2" s="1"/>
  <c r="M1984" i="2"/>
  <c r="N1984" i="2" s="1"/>
  <c r="M1985" i="2"/>
  <c r="N1985" i="2" s="1"/>
  <c r="M1986" i="2"/>
  <c r="N1986" i="2" s="1"/>
  <c r="M1987" i="2"/>
  <c r="N1987" i="2" s="1"/>
  <c r="M1988" i="2"/>
  <c r="N1988" i="2" s="1"/>
  <c r="M1989" i="2"/>
  <c r="N1989" i="2" s="1"/>
  <c r="M1990" i="2"/>
  <c r="N1990" i="2" s="1"/>
  <c r="M1991" i="2"/>
  <c r="N1991" i="2" s="1"/>
  <c r="M1992" i="2"/>
  <c r="N1992" i="2" s="1"/>
  <c r="M1993" i="2"/>
  <c r="N1993" i="2" s="1"/>
  <c r="M1994" i="2"/>
  <c r="N1994" i="2" s="1"/>
  <c r="M1995" i="2"/>
  <c r="N1995" i="2" s="1"/>
  <c r="M1996" i="2"/>
  <c r="N1996" i="2" s="1"/>
  <c r="M1997" i="2"/>
  <c r="N1997" i="2" s="1"/>
  <c r="M1998" i="2"/>
  <c r="N1998" i="2" s="1"/>
  <c r="M1999" i="2"/>
  <c r="N1999" i="2" s="1"/>
  <c r="M2000" i="2"/>
  <c r="N2000" i="2" s="1"/>
  <c r="M2001" i="2"/>
  <c r="N2001" i="2" s="1"/>
  <c r="M2002" i="2"/>
  <c r="N2002" i="2" s="1"/>
  <c r="M2003" i="2"/>
  <c r="N2003" i="2" s="1"/>
  <c r="M2004" i="2"/>
  <c r="N2004" i="2" s="1"/>
  <c r="M2005" i="2"/>
  <c r="N2005" i="2" s="1"/>
  <c r="M2006" i="2"/>
  <c r="N2006" i="2" s="1"/>
  <c r="M2007" i="2"/>
  <c r="N2007" i="2" s="1"/>
  <c r="M2008" i="2"/>
  <c r="N2008" i="2" s="1"/>
  <c r="M2009" i="2"/>
  <c r="N2009" i="2" s="1"/>
  <c r="M2010" i="2"/>
  <c r="N2010" i="2" s="1"/>
  <c r="M2011" i="2"/>
  <c r="N2011" i="2" s="1"/>
  <c r="M2012" i="2"/>
  <c r="N2012" i="2" s="1"/>
  <c r="M2013" i="2"/>
  <c r="N2013" i="2" s="1"/>
  <c r="M2014" i="2"/>
  <c r="N2014" i="2" s="1"/>
  <c r="M2015" i="2"/>
  <c r="N2015" i="2" s="1"/>
  <c r="M2016" i="2"/>
  <c r="N2016" i="2" s="1"/>
  <c r="M2017" i="2"/>
  <c r="N2017" i="2" s="1"/>
  <c r="M2018" i="2"/>
  <c r="N2018" i="2" s="1"/>
  <c r="M2019" i="2"/>
  <c r="N2019" i="2" s="1"/>
  <c r="M2020" i="2"/>
  <c r="N2020" i="2" s="1"/>
  <c r="M2021" i="2"/>
  <c r="N2021" i="2" s="1"/>
  <c r="M2022" i="2"/>
  <c r="N2022" i="2" s="1"/>
  <c r="M2023" i="2"/>
  <c r="N2023" i="2" s="1"/>
  <c r="M2024" i="2"/>
  <c r="N2024" i="2" s="1"/>
  <c r="M2025" i="2"/>
  <c r="N2025" i="2" s="1"/>
  <c r="M2026" i="2"/>
  <c r="N2026" i="2" s="1"/>
  <c r="M2027" i="2"/>
  <c r="N2027" i="2" s="1"/>
  <c r="M2028" i="2"/>
  <c r="N2028" i="2" s="1"/>
  <c r="M2029" i="2"/>
  <c r="N2029" i="2" s="1"/>
  <c r="M2030" i="2"/>
  <c r="N2030" i="2" s="1"/>
  <c r="M2031" i="2"/>
  <c r="N2031" i="2" s="1"/>
  <c r="M2032" i="2"/>
  <c r="N2032" i="2" s="1"/>
  <c r="M2033" i="2"/>
  <c r="N2033" i="2" s="1"/>
  <c r="M2034" i="2"/>
  <c r="N2034" i="2" s="1"/>
  <c r="M2035" i="2"/>
  <c r="N2035" i="2" s="1"/>
  <c r="M2036" i="2"/>
  <c r="N2036" i="2" s="1"/>
  <c r="M2037" i="2"/>
  <c r="N2037" i="2" s="1"/>
  <c r="M2038" i="2"/>
  <c r="N2038" i="2" s="1"/>
  <c r="M2039" i="2"/>
  <c r="N2039" i="2" s="1"/>
  <c r="M2040" i="2"/>
  <c r="N2040" i="2" s="1"/>
  <c r="M2041" i="2"/>
  <c r="N2041" i="2" s="1"/>
  <c r="M2042" i="2"/>
  <c r="N2042" i="2" s="1"/>
  <c r="M2043" i="2"/>
  <c r="N2043" i="2" s="1"/>
  <c r="M2044" i="2"/>
  <c r="N2044" i="2" s="1"/>
  <c r="M2045" i="2"/>
  <c r="N2045" i="2" s="1"/>
  <c r="M2046" i="2"/>
  <c r="N2046" i="2" s="1"/>
  <c r="M2047" i="2"/>
  <c r="N2047" i="2" s="1"/>
  <c r="M2048" i="2"/>
  <c r="N2048" i="2" s="1"/>
  <c r="M2049" i="2"/>
  <c r="N2049" i="2" s="1"/>
  <c r="M2050" i="2"/>
  <c r="N2050" i="2" s="1"/>
  <c r="M2051" i="2"/>
  <c r="N2051" i="2" s="1"/>
  <c r="M2052" i="2"/>
  <c r="N2052" i="2" s="1"/>
  <c r="M2053" i="2"/>
  <c r="N2053" i="2" s="1"/>
  <c r="M2054" i="2"/>
  <c r="N2054" i="2" s="1"/>
  <c r="M2055" i="2"/>
  <c r="N2055" i="2" s="1"/>
  <c r="M2056" i="2"/>
  <c r="N2056" i="2" s="1"/>
  <c r="M2057" i="2"/>
  <c r="N2057" i="2" s="1"/>
  <c r="M2058" i="2"/>
  <c r="N2058" i="2" s="1"/>
  <c r="M2059" i="2"/>
  <c r="N2059" i="2" s="1"/>
  <c r="M2060" i="2"/>
  <c r="N2060" i="2" s="1"/>
  <c r="M2061" i="2"/>
  <c r="N2061" i="2" s="1"/>
  <c r="M2062" i="2"/>
  <c r="N2062" i="2" s="1"/>
  <c r="M2063" i="2"/>
  <c r="N2063" i="2" s="1"/>
  <c r="M2064" i="2"/>
  <c r="N2064" i="2" s="1"/>
  <c r="M2065" i="2"/>
  <c r="N2065" i="2" s="1"/>
  <c r="M2066" i="2"/>
  <c r="N2066" i="2" s="1"/>
  <c r="M2067" i="2"/>
  <c r="N2067" i="2" s="1"/>
  <c r="M2068" i="2"/>
  <c r="N2068" i="2" s="1"/>
  <c r="M2069" i="2"/>
  <c r="N2069" i="2" s="1"/>
  <c r="M2070" i="2"/>
  <c r="N2070" i="2" s="1"/>
  <c r="M2071" i="2"/>
  <c r="N2071" i="2" s="1"/>
  <c r="M2072" i="2"/>
  <c r="N2072" i="2" s="1"/>
  <c r="M2073" i="2"/>
  <c r="N2073" i="2" s="1"/>
  <c r="M2074" i="2"/>
  <c r="N2074" i="2" s="1"/>
  <c r="M2075" i="2"/>
  <c r="N2075" i="2" s="1"/>
  <c r="M2076" i="2"/>
  <c r="N2076" i="2" s="1"/>
  <c r="M2077" i="2"/>
  <c r="N2077" i="2" s="1"/>
  <c r="M2078" i="2"/>
  <c r="N2078" i="2" s="1"/>
  <c r="M2079" i="2"/>
  <c r="N2079" i="2" s="1"/>
  <c r="M2080" i="2"/>
  <c r="N2080" i="2" s="1"/>
  <c r="M2081" i="2"/>
  <c r="N2081" i="2" s="1"/>
  <c r="M2082" i="2"/>
  <c r="N2082" i="2" s="1"/>
  <c r="M2083" i="2"/>
  <c r="N2083" i="2" s="1"/>
  <c r="M2084" i="2"/>
  <c r="N2084" i="2" s="1"/>
  <c r="M2085" i="2"/>
  <c r="N2085" i="2" s="1"/>
  <c r="M2086" i="2"/>
  <c r="N2086" i="2" s="1"/>
  <c r="M2087" i="2"/>
  <c r="N2087" i="2" s="1"/>
  <c r="M2088" i="2"/>
  <c r="N2088" i="2" s="1"/>
  <c r="M2089" i="2"/>
  <c r="N2089" i="2" s="1"/>
  <c r="M2090" i="2"/>
  <c r="N2090" i="2" s="1"/>
  <c r="M2091" i="2"/>
  <c r="N2091" i="2" s="1"/>
  <c r="M2092" i="2"/>
  <c r="N2092" i="2" s="1"/>
  <c r="M2093" i="2"/>
  <c r="N2093" i="2" s="1"/>
  <c r="M2094" i="2"/>
  <c r="N2094" i="2" s="1"/>
  <c r="M2095" i="2"/>
  <c r="N2095" i="2" s="1"/>
  <c r="M2096" i="2"/>
  <c r="N2096" i="2" s="1"/>
  <c r="M2097" i="2"/>
  <c r="N2097" i="2" s="1"/>
  <c r="M2098" i="2"/>
  <c r="N2098" i="2" s="1"/>
  <c r="M2099" i="2"/>
  <c r="N2099" i="2" s="1"/>
  <c r="M2100" i="2"/>
  <c r="N2100" i="2" s="1"/>
  <c r="M2101" i="2"/>
  <c r="N2101" i="2" s="1"/>
  <c r="M2102" i="2"/>
  <c r="N2102" i="2" s="1"/>
  <c r="M2103" i="2"/>
  <c r="N2103" i="2" s="1"/>
  <c r="M2104" i="2"/>
  <c r="N2104" i="2" s="1"/>
  <c r="M2105" i="2"/>
  <c r="N2105" i="2" s="1"/>
  <c r="M2106" i="2"/>
  <c r="N2106" i="2" s="1"/>
  <c r="M2107" i="2"/>
  <c r="N2107" i="2" s="1"/>
  <c r="M2108" i="2"/>
  <c r="N2108" i="2" s="1"/>
  <c r="M2109" i="2"/>
  <c r="N2109" i="2" s="1"/>
  <c r="M2110" i="2"/>
  <c r="N2110" i="2" s="1"/>
  <c r="M2111" i="2"/>
  <c r="N2111" i="2" s="1"/>
  <c r="M2112" i="2"/>
  <c r="N2112" i="2" s="1"/>
  <c r="M2113" i="2"/>
  <c r="N2113" i="2" s="1"/>
  <c r="M2114" i="2"/>
  <c r="N2114" i="2" s="1"/>
  <c r="M2115" i="2"/>
  <c r="N2115" i="2" s="1"/>
  <c r="M2116" i="2"/>
  <c r="N2116" i="2" s="1"/>
  <c r="M2117" i="2"/>
  <c r="N2117" i="2" s="1"/>
  <c r="M2118" i="2"/>
  <c r="N2118" i="2" s="1"/>
  <c r="M2119" i="2"/>
  <c r="N2119" i="2" s="1"/>
  <c r="M2120" i="2"/>
  <c r="N2120" i="2" s="1"/>
  <c r="M2121" i="2"/>
  <c r="N2121" i="2" s="1"/>
  <c r="M2122" i="2"/>
  <c r="N2122" i="2" s="1"/>
  <c r="M2123" i="2"/>
  <c r="N2123" i="2" s="1"/>
  <c r="M2124" i="2"/>
  <c r="N2124" i="2" s="1"/>
  <c r="M2125" i="2"/>
  <c r="N2125" i="2" s="1"/>
  <c r="M2126" i="2"/>
  <c r="N2126" i="2" s="1"/>
  <c r="M2127" i="2"/>
  <c r="N2127" i="2" s="1"/>
  <c r="M2128" i="2"/>
  <c r="N2128" i="2" s="1"/>
  <c r="M2129" i="2"/>
  <c r="N2129" i="2" s="1"/>
  <c r="M2130" i="2"/>
  <c r="N2130" i="2" s="1"/>
  <c r="M2131" i="2"/>
  <c r="N2131" i="2" s="1"/>
  <c r="M2132" i="2"/>
  <c r="N2132" i="2" s="1"/>
  <c r="M2133" i="2"/>
  <c r="N2133" i="2" s="1"/>
  <c r="M2134" i="2"/>
  <c r="N2134" i="2" s="1"/>
  <c r="M2135" i="2"/>
  <c r="N2135" i="2" s="1"/>
  <c r="M2136" i="2"/>
  <c r="N2136" i="2" s="1"/>
  <c r="M2137" i="2"/>
  <c r="N2137" i="2" s="1"/>
  <c r="M2138" i="2"/>
  <c r="N2138" i="2" s="1"/>
  <c r="M2139" i="2"/>
  <c r="N2139" i="2" s="1"/>
  <c r="M2140" i="2"/>
  <c r="N2140" i="2" s="1"/>
  <c r="M2141" i="2"/>
  <c r="N2141" i="2" s="1"/>
  <c r="M2142" i="2"/>
  <c r="N2142" i="2" s="1"/>
  <c r="M2143" i="2"/>
  <c r="N2143" i="2" s="1"/>
  <c r="M2144" i="2"/>
  <c r="N2144" i="2" s="1"/>
  <c r="M2145" i="2"/>
  <c r="N2145" i="2" s="1"/>
  <c r="M2146" i="2"/>
  <c r="N2146" i="2" s="1"/>
  <c r="M2147" i="2"/>
  <c r="N2147" i="2" s="1"/>
  <c r="M2148" i="2"/>
  <c r="N2148" i="2" s="1"/>
  <c r="M2149" i="2"/>
  <c r="N2149" i="2" s="1"/>
  <c r="M2150" i="2"/>
  <c r="N2150" i="2" s="1"/>
  <c r="M2151" i="2"/>
  <c r="N2151" i="2" s="1"/>
  <c r="M2152" i="2"/>
  <c r="N2152" i="2" s="1"/>
  <c r="M2153" i="2"/>
  <c r="N2153" i="2" s="1"/>
  <c r="M2154" i="2"/>
  <c r="N2154" i="2" s="1"/>
  <c r="M2155" i="2"/>
  <c r="N2155" i="2" s="1"/>
  <c r="M2156" i="2"/>
  <c r="N2156" i="2" s="1"/>
  <c r="M2157" i="2"/>
  <c r="N2157" i="2" s="1"/>
  <c r="M2158" i="2"/>
  <c r="N2158" i="2" s="1"/>
  <c r="M2159" i="2"/>
  <c r="N2159" i="2" s="1"/>
  <c r="M2160" i="2"/>
  <c r="N2160" i="2" s="1"/>
  <c r="M2161" i="2"/>
  <c r="N2161" i="2" s="1"/>
  <c r="M2162" i="2"/>
  <c r="N2162" i="2" s="1"/>
  <c r="M2163" i="2"/>
  <c r="N2163" i="2" s="1"/>
  <c r="M2164" i="2"/>
  <c r="N2164" i="2" s="1"/>
  <c r="M2165" i="2"/>
  <c r="N2165" i="2" s="1"/>
  <c r="M2166" i="2"/>
  <c r="N2166" i="2" s="1"/>
  <c r="M2167" i="2"/>
  <c r="N2167" i="2" s="1"/>
  <c r="M2168" i="2"/>
  <c r="N2168" i="2" s="1"/>
  <c r="M2169" i="2"/>
  <c r="N2169" i="2" s="1"/>
  <c r="M2170" i="2"/>
  <c r="N2170" i="2" s="1"/>
  <c r="M2171" i="2"/>
  <c r="N2171" i="2" s="1"/>
  <c r="M2172" i="2"/>
  <c r="N2172" i="2" s="1"/>
  <c r="M2173" i="2"/>
  <c r="N2173" i="2" s="1"/>
  <c r="M2174" i="2"/>
  <c r="N2174" i="2" s="1"/>
  <c r="M2175" i="2"/>
  <c r="N2175" i="2" s="1"/>
  <c r="M2176" i="2"/>
  <c r="N2176" i="2" s="1"/>
  <c r="M2177" i="2"/>
  <c r="N2177" i="2" s="1"/>
  <c r="M2178" i="2"/>
  <c r="N2178" i="2" s="1"/>
  <c r="M2179" i="2"/>
  <c r="N2179" i="2" s="1"/>
  <c r="M2180" i="2"/>
  <c r="N2180" i="2" s="1"/>
  <c r="M2181" i="2"/>
  <c r="N2181" i="2" s="1"/>
  <c r="M2182" i="2"/>
  <c r="N2182" i="2" s="1"/>
  <c r="M2183" i="2"/>
  <c r="N2183" i="2" s="1"/>
  <c r="M2184" i="2"/>
  <c r="N2184" i="2" s="1"/>
  <c r="M2185" i="2"/>
  <c r="N2185" i="2" s="1"/>
  <c r="M2186" i="2"/>
  <c r="N2186" i="2" s="1"/>
  <c r="M2187" i="2"/>
  <c r="N2187" i="2" s="1"/>
  <c r="M2188" i="2"/>
  <c r="N2188" i="2" s="1"/>
  <c r="M2189" i="2"/>
  <c r="N2189" i="2" s="1"/>
  <c r="M2190" i="2"/>
  <c r="N2190" i="2" s="1"/>
  <c r="M2191" i="2"/>
  <c r="N2191" i="2" s="1"/>
  <c r="M2192" i="2"/>
  <c r="N2192" i="2" s="1"/>
  <c r="M2193" i="2"/>
  <c r="N2193" i="2" s="1"/>
  <c r="M2194" i="2"/>
  <c r="N2194" i="2" s="1"/>
  <c r="M2195" i="2"/>
  <c r="N2195" i="2" s="1"/>
  <c r="M2196" i="2"/>
  <c r="N2196" i="2" s="1"/>
  <c r="M2197" i="2"/>
  <c r="N2197" i="2" s="1"/>
  <c r="M2198" i="2"/>
  <c r="N2198" i="2" s="1"/>
  <c r="M2199" i="2"/>
  <c r="N2199" i="2" s="1"/>
  <c r="M2200" i="2"/>
  <c r="N2200" i="2" s="1"/>
  <c r="M2201" i="2"/>
  <c r="N2201" i="2" s="1"/>
  <c r="M2202" i="2"/>
  <c r="N2202" i="2" s="1"/>
  <c r="M2203" i="2"/>
  <c r="N2203" i="2" s="1"/>
  <c r="M2204" i="2"/>
  <c r="N2204" i="2" s="1"/>
  <c r="M2205" i="2"/>
  <c r="N2205" i="2" s="1"/>
  <c r="M2206" i="2"/>
  <c r="N2206" i="2" s="1"/>
  <c r="M2207" i="2"/>
  <c r="N2207" i="2" s="1"/>
  <c r="M2208" i="2"/>
  <c r="N2208" i="2" s="1"/>
  <c r="M2209" i="2"/>
  <c r="N2209" i="2" s="1"/>
  <c r="M2210" i="2"/>
  <c r="N2210" i="2" s="1"/>
  <c r="M2211" i="2"/>
  <c r="N2211" i="2" s="1"/>
  <c r="M2212" i="2"/>
  <c r="N2212" i="2" s="1"/>
  <c r="M2213" i="2"/>
  <c r="N2213" i="2" s="1"/>
  <c r="M2214" i="2"/>
  <c r="N2214" i="2" s="1"/>
  <c r="M2215" i="2"/>
  <c r="N2215" i="2" s="1"/>
  <c r="M2216" i="2"/>
  <c r="N2216" i="2" s="1"/>
  <c r="M2217" i="2"/>
  <c r="N2217" i="2" s="1"/>
  <c r="M2218" i="2"/>
  <c r="N2218" i="2" s="1"/>
  <c r="M2219" i="2"/>
  <c r="N2219" i="2" s="1"/>
  <c r="M2220" i="2"/>
  <c r="N2220" i="2" s="1"/>
  <c r="M2221" i="2"/>
  <c r="N2221" i="2" s="1"/>
  <c r="M2222" i="2"/>
  <c r="N2222" i="2" s="1"/>
  <c r="M2223" i="2"/>
  <c r="N2223" i="2" s="1"/>
  <c r="M2224" i="2"/>
  <c r="N2224" i="2" s="1"/>
  <c r="M2225" i="2"/>
  <c r="N2225" i="2" s="1"/>
  <c r="M2226" i="2"/>
  <c r="N2226" i="2" s="1"/>
  <c r="M2227" i="2"/>
  <c r="N2227" i="2" s="1"/>
  <c r="M2228" i="2"/>
  <c r="N2228" i="2" s="1"/>
  <c r="M2229" i="2"/>
  <c r="N2229" i="2" s="1"/>
  <c r="M2230" i="2"/>
  <c r="N2230" i="2" s="1"/>
  <c r="M2231" i="2"/>
  <c r="N2231" i="2" s="1"/>
  <c r="M2232" i="2"/>
  <c r="N2232" i="2" s="1"/>
  <c r="M2233" i="2"/>
  <c r="N2233" i="2" s="1"/>
  <c r="M2234" i="2"/>
  <c r="N2234" i="2" s="1"/>
  <c r="M2235" i="2"/>
  <c r="N2235" i="2" s="1"/>
  <c r="M2236" i="2"/>
  <c r="N2236" i="2" s="1"/>
  <c r="M2237" i="2"/>
  <c r="N2237" i="2" s="1"/>
  <c r="M2238" i="2"/>
  <c r="N2238" i="2" s="1"/>
  <c r="M2239" i="2"/>
  <c r="N2239" i="2" s="1"/>
  <c r="M2240" i="2"/>
  <c r="N2240" i="2" s="1"/>
  <c r="M2241" i="2"/>
  <c r="N2241" i="2" s="1"/>
  <c r="M2242" i="2"/>
  <c r="N2242" i="2" s="1"/>
  <c r="M2243" i="2"/>
  <c r="N2243" i="2" s="1"/>
  <c r="M2244" i="2"/>
  <c r="N2244" i="2" s="1"/>
  <c r="M2245" i="2"/>
  <c r="N2245" i="2" s="1"/>
  <c r="M2246" i="2"/>
  <c r="N2246" i="2" s="1"/>
  <c r="M2247" i="2"/>
  <c r="N2247" i="2" s="1"/>
  <c r="M2248" i="2"/>
  <c r="N2248" i="2" s="1"/>
  <c r="M2249" i="2"/>
  <c r="N2249" i="2" s="1"/>
  <c r="M2250" i="2"/>
  <c r="N2250" i="2" s="1"/>
  <c r="M2251" i="2"/>
  <c r="N2251" i="2" s="1"/>
  <c r="M2252" i="2"/>
  <c r="N2252" i="2" s="1"/>
  <c r="M2253" i="2"/>
  <c r="N2253" i="2" s="1"/>
  <c r="M2254" i="2"/>
  <c r="N2254" i="2" s="1"/>
  <c r="M2255" i="2"/>
  <c r="N2255" i="2" s="1"/>
  <c r="M2256" i="2"/>
  <c r="N2256" i="2" s="1"/>
  <c r="M2257" i="2"/>
  <c r="N2257" i="2" s="1"/>
  <c r="M2258" i="2"/>
  <c r="N2258" i="2" s="1"/>
  <c r="M2259" i="2"/>
  <c r="N2259" i="2" s="1"/>
  <c r="M2260" i="2"/>
  <c r="N2260" i="2" s="1"/>
  <c r="M2261" i="2"/>
  <c r="N2261" i="2" s="1"/>
  <c r="M2262" i="2"/>
  <c r="N2262" i="2" s="1"/>
  <c r="M2263" i="2"/>
  <c r="N2263" i="2" s="1"/>
  <c r="M2264" i="2"/>
  <c r="N2264" i="2" s="1"/>
  <c r="M2265" i="2"/>
  <c r="N2265" i="2" s="1"/>
  <c r="M2266" i="2"/>
  <c r="N2266" i="2" s="1"/>
  <c r="M2267" i="2"/>
  <c r="N2267" i="2" s="1"/>
  <c r="M2268" i="2"/>
  <c r="N2268" i="2" s="1"/>
  <c r="M2269" i="2"/>
  <c r="N2269" i="2" s="1"/>
  <c r="M2270" i="2"/>
  <c r="N2270" i="2" s="1"/>
  <c r="M2271" i="2"/>
  <c r="N2271" i="2" s="1"/>
  <c r="M2272" i="2"/>
  <c r="N2272" i="2" s="1"/>
  <c r="M2273" i="2"/>
  <c r="N2273" i="2" s="1"/>
  <c r="M2274" i="2"/>
  <c r="N2274" i="2" s="1"/>
  <c r="M2275" i="2"/>
  <c r="N2275" i="2" s="1"/>
  <c r="M2276" i="2"/>
  <c r="N2276" i="2" s="1"/>
  <c r="M2277" i="2"/>
  <c r="N2277" i="2" s="1"/>
  <c r="M2278" i="2"/>
  <c r="N2278" i="2" s="1"/>
  <c r="M2279" i="2"/>
  <c r="N2279" i="2" s="1"/>
  <c r="M2280" i="2"/>
  <c r="N2280" i="2" s="1"/>
  <c r="M2281" i="2"/>
  <c r="N2281" i="2" s="1"/>
  <c r="M2282" i="2"/>
  <c r="N2282" i="2" s="1"/>
  <c r="M2283" i="2"/>
  <c r="N2283" i="2" s="1"/>
  <c r="M2284" i="2"/>
  <c r="N2284" i="2" s="1"/>
  <c r="M2285" i="2"/>
  <c r="N2285" i="2" s="1"/>
  <c r="M2286" i="2"/>
  <c r="N2286" i="2" s="1"/>
  <c r="M2287" i="2"/>
  <c r="N2287" i="2" s="1"/>
  <c r="M2288" i="2"/>
  <c r="N2288" i="2" s="1"/>
  <c r="M2289" i="2"/>
  <c r="N2289" i="2" s="1"/>
  <c r="M2290" i="2"/>
  <c r="N2290" i="2" s="1"/>
  <c r="M2291" i="2"/>
  <c r="N2291" i="2" s="1"/>
  <c r="M2292" i="2"/>
  <c r="N2292" i="2" s="1"/>
  <c r="M2293" i="2"/>
  <c r="N2293" i="2" s="1"/>
  <c r="M2294" i="2"/>
  <c r="N2294" i="2" s="1"/>
  <c r="M2295" i="2"/>
  <c r="N2295" i="2" s="1"/>
  <c r="M2296" i="2"/>
  <c r="N2296" i="2" s="1"/>
  <c r="M2297" i="2"/>
  <c r="N2297" i="2" s="1"/>
  <c r="M2298" i="2"/>
  <c r="N2298" i="2" s="1"/>
  <c r="M2299" i="2"/>
  <c r="N2299" i="2" s="1"/>
  <c r="M2300" i="2"/>
  <c r="N2300" i="2" s="1"/>
  <c r="M2301" i="2"/>
  <c r="N2301" i="2" s="1"/>
  <c r="M2302" i="2"/>
  <c r="N2302" i="2" s="1"/>
  <c r="M2303" i="2"/>
  <c r="N2303" i="2" s="1"/>
  <c r="M2304" i="2"/>
  <c r="N2304" i="2" s="1"/>
  <c r="M2305" i="2"/>
  <c r="N2305" i="2" s="1"/>
  <c r="M2306" i="2"/>
  <c r="N2306" i="2" s="1"/>
  <c r="M2307" i="2"/>
  <c r="N2307" i="2" s="1"/>
  <c r="M2308" i="2"/>
  <c r="N2308" i="2" s="1"/>
  <c r="M2309" i="2"/>
  <c r="N2309" i="2" s="1"/>
  <c r="M2310" i="2"/>
  <c r="N2310" i="2" s="1"/>
  <c r="M2311" i="2"/>
  <c r="N2311" i="2" s="1"/>
  <c r="M2312" i="2"/>
  <c r="N2312" i="2" s="1"/>
  <c r="M2313" i="2"/>
  <c r="N2313" i="2" s="1"/>
  <c r="M2314" i="2"/>
  <c r="N2314" i="2" s="1"/>
  <c r="M2315" i="2"/>
  <c r="N2315" i="2" s="1"/>
  <c r="M2316" i="2"/>
  <c r="N2316" i="2" s="1"/>
  <c r="M2317" i="2"/>
  <c r="N2317" i="2" s="1"/>
  <c r="M2318" i="2"/>
  <c r="N2318" i="2" s="1"/>
  <c r="M2319" i="2"/>
  <c r="N2319" i="2" s="1"/>
  <c r="M2320" i="2"/>
  <c r="N2320" i="2" s="1"/>
  <c r="M2321" i="2"/>
  <c r="N2321" i="2" s="1"/>
  <c r="M2322" i="2"/>
  <c r="N2322" i="2" s="1"/>
  <c r="M2323" i="2"/>
  <c r="N2323" i="2" s="1"/>
  <c r="M2324" i="2"/>
  <c r="N2324" i="2" s="1"/>
  <c r="M2325" i="2"/>
  <c r="N2325" i="2" s="1"/>
  <c r="M2326" i="2"/>
  <c r="N2326" i="2" s="1"/>
  <c r="M2327" i="2"/>
  <c r="N2327" i="2" s="1"/>
  <c r="M2328" i="2"/>
  <c r="N2328" i="2" s="1"/>
  <c r="M2329" i="2"/>
  <c r="N2329" i="2" s="1"/>
  <c r="M2330" i="2"/>
  <c r="N2330" i="2" s="1"/>
  <c r="M2331" i="2"/>
  <c r="N2331" i="2" s="1"/>
  <c r="M2332" i="2"/>
  <c r="N2332" i="2" s="1"/>
  <c r="M2333" i="2"/>
  <c r="N2333" i="2" s="1"/>
  <c r="M2334" i="2"/>
  <c r="N2334" i="2" s="1"/>
  <c r="M2335" i="2"/>
  <c r="N2335" i="2" s="1"/>
  <c r="M2336" i="2"/>
  <c r="N2336" i="2" s="1"/>
  <c r="M2337" i="2"/>
  <c r="N2337" i="2" s="1"/>
  <c r="M2338" i="2"/>
  <c r="N2338" i="2" s="1"/>
  <c r="M2339" i="2"/>
  <c r="N2339" i="2" s="1"/>
  <c r="M2340" i="2"/>
  <c r="N2340" i="2" s="1"/>
  <c r="M2341" i="2"/>
  <c r="N2341" i="2" s="1"/>
  <c r="M2342" i="2"/>
  <c r="N2342" i="2" s="1"/>
  <c r="M2343" i="2"/>
  <c r="N2343" i="2" s="1"/>
  <c r="M2344" i="2"/>
  <c r="N2344" i="2" s="1"/>
  <c r="M2345" i="2"/>
  <c r="N2345" i="2" s="1"/>
  <c r="M2346" i="2"/>
  <c r="N2346" i="2" s="1"/>
  <c r="M2347" i="2"/>
  <c r="N2347" i="2" s="1"/>
  <c r="M2348" i="2"/>
  <c r="N2348" i="2" s="1"/>
  <c r="M2349" i="2"/>
  <c r="N2349" i="2" s="1"/>
  <c r="M2350" i="2"/>
  <c r="N2350" i="2" s="1"/>
  <c r="M2351" i="2"/>
  <c r="N2351" i="2" s="1"/>
  <c r="M2352" i="2"/>
  <c r="N2352" i="2" s="1"/>
  <c r="M2353" i="2"/>
  <c r="N2353" i="2" s="1"/>
  <c r="M2354" i="2"/>
  <c r="N2354" i="2" s="1"/>
  <c r="M2355" i="2"/>
  <c r="N2355" i="2" s="1"/>
  <c r="M2356" i="2"/>
  <c r="N2356" i="2" s="1"/>
  <c r="M2357" i="2"/>
  <c r="N2357" i="2" s="1"/>
  <c r="M2358" i="2"/>
  <c r="N2358" i="2" s="1"/>
  <c r="M2359" i="2"/>
  <c r="N2359" i="2" s="1"/>
  <c r="M2360" i="2"/>
  <c r="N2360" i="2" s="1"/>
  <c r="M2361" i="2"/>
  <c r="N2361" i="2" s="1"/>
  <c r="M2362" i="2"/>
  <c r="N2362" i="2" s="1"/>
  <c r="M2363" i="2"/>
  <c r="N2363" i="2" s="1"/>
  <c r="M2364" i="2"/>
  <c r="N2364" i="2" s="1"/>
  <c r="M2365" i="2"/>
  <c r="N2365" i="2" s="1"/>
  <c r="M2366" i="2"/>
  <c r="N2366" i="2" s="1"/>
  <c r="M2367" i="2"/>
  <c r="N2367" i="2" s="1"/>
  <c r="M2368" i="2"/>
  <c r="N2368" i="2" s="1"/>
  <c r="M2369" i="2"/>
  <c r="N2369" i="2" s="1"/>
  <c r="M2370" i="2"/>
  <c r="N2370" i="2" s="1"/>
  <c r="M2371" i="2"/>
  <c r="N2371" i="2" s="1"/>
  <c r="M2372" i="2"/>
  <c r="N2372" i="2" s="1"/>
  <c r="M2373" i="2"/>
  <c r="N2373" i="2" s="1"/>
  <c r="M2374" i="2"/>
  <c r="N2374" i="2" s="1"/>
  <c r="M2375" i="2"/>
  <c r="N2375" i="2" s="1"/>
  <c r="M2376" i="2"/>
  <c r="N2376" i="2" s="1"/>
  <c r="M2377" i="2"/>
  <c r="N2377" i="2" s="1"/>
  <c r="M2378" i="2"/>
  <c r="N2378" i="2" s="1"/>
  <c r="M2379" i="2"/>
  <c r="N2379" i="2" s="1"/>
  <c r="M2380" i="2"/>
  <c r="N2380" i="2" s="1"/>
  <c r="M2381" i="2"/>
  <c r="N2381" i="2" s="1"/>
  <c r="M2382" i="2"/>
  <c r="N2382" i="2" s="1"/>
  <c r="M2383" i="2"/>
  <c r="N2383" i="2" s="1"/>
  <c r="M2384" i="2"/>
  <c r="N2384" i="2" s="1"/>
  <c r="M2385" i="2"/>
  <c r="N2385" i="2" s="1"/>
  <c r="M2386" i="2"/>
  <c r="N2386" i="2" s="1"/>
  <c r="M2387" i="2"/>
  <c r="N2387" i="2" s="1"/>
  <c r="M2388" i="2"/>
  <c r="N2388" i="2" s="1"/>
  <c r="M2389" i="2"/>
  <c r="N2389" i="2" s="1"/>
  <c r="M2390" i="2"/>
  <c r="N2390" i="2" s="1"/>
  <c r="M2391" i="2"/>
  <c r="N2391" i="2" s="1"/>
  <c r="M2392" i="2"/>
  <c r="N2392" i="2" s="1"/>
  <c r="M2393" i="2"/>
  <c r="N2393" i="2" s="1"/>
  <c r="M2394" i="2"/>
  <c r="N2394" i="2" s="1"/>
  <c r="M2395" i="2"/>
  <c r="N2395" i="2" s="1"/>
  <c r="M2396" i="2"/>
  <c r="N2396" i="2" s="1"/>
  <c r="M2397" i="2"/>
  <c r="N2397" i="2" s="1"/>
  <c r="M2398" i="2"/>
  <c r="N2398" i="2" s="1"/>
  <c r="M2399" i="2"/>
  <c r="N2399" i="2" s="1"/>
  <c r="M2400" i="2"/>
  <c r="N2400" i="2" s="1"/>
  <c r="M2401" i="2"/>
  <c r="N2401" i="2" s="1"/>
  <c r="M2402" i="2"/>
  <c r="N2402" i="2" s="1"/>
  <c r="M2403" i="2"/>
  <c r="N2403" i="2" s="1"/>
  <c r="M2404" i="2"/>
  <c r="N2404" i="2" s="1"/>
  <c r="M2405" i="2"/>
  <c r="N2405" i="2" s="1"/>
  <c r="M2406" i="2"/>
  <c r="N2406" i="2" s="1"/>
  <c r="M2407" i="2"/>
  <c r="N2407" i="2" s="1"/>
  <c r="M2408" i="2"/>
  <c r="N2408" i="2" s="1"/>
  <c r="M2409" i="2"/>
  <c r="N2409" i="2" s="1"/>
  <c r="M2410" i="2"/>
  <c r="N2410" i="2" s="1"/>
  <c r="M2411" i="2"/>
  <c r="N2411" i="2" s="1"/>
  <c r="M2412" i="2"/>
  <c r="N2412" i="2" s="1"/>
  <c r="M2413" i="2"/>
  <c r="N2413" i="2" s="1"/>
  <c r="M2414" i="2"/>
  <c r="N2414" i="2" s="1"/>
  <c r="M2415" i="2"/>
  <c r="N2415" i="2" s="1"/>
  <c r="M2416" i="2"/>
  <c r="N2416" i="2" s="1"/>
  <c r="M2417" i="2"/>
  <c r="N2417" i="2" s="1"/>
  <c r="M2418" i="2"/>
  <c r="N2418" i="2" s="1"/>
  <c r="M2419" i="2"/>
  <c r="N2419" i="2" s="1"/>
  <c r="M2420" i="2"/>
  <c r="N2420" i="2" s="1"/>
  <c r="M2421" i="2"/>
  <c r="N2421" i="2" s="1"/>
  <c r="M2422" i="2"/>
  <c r="N2422" i="2" s="1"/>
  <c r="M2423" i="2"/>
  <c r="N2423" i="2" s="1"/>
  <c r="M2424" i="2"/>
  <c r="N2424" i="2" s="1"/>
  <c r="M2425" i="2"/>
  <c r="N2425" i="2" s="1"/>
  <c r="M2426" i="2"/>
  <c r="N2426" i="2" s="1"/>
  <c r="M2427" i="2"/>
  <c r="N2427" i="2" s="1"/>
  <c r="M2428" i="2"/>
  <c r="N2428" i="2" s="1"/>
  <c r="M2429" i="2"/>
  <c r="N2429" i="2" s="1"/>
  <c r="M2430" i="2"/>
  <c r="N2430" i="2" s="1"/>
  <c r="M2431" i="2"/>
  <c r="N2431" i="2" s="1"/>
  <c r="M2432" i="2"/>
  <c r="N2432" i="2" s="1"/>
  <c r="M2433" i="2"/>
  <c r="N2433" i="2" s="1"/>
  <c r="M2434" i="2"/>
  <c r="N2434" i="2" s="1"/>
  <c r="M2435" i="2"/>
  <c r="N2435" i="2" s="1"/>
  <c r="M2436" i="2"/>
  <c r="N2436" i="2" s="1"/>
  <c r="M2437" i="2"/>
  <c r="N2437" i="2" s="1"/>
  <c r="M2438" i="2"/>
  <c r="N2438" i="2" s="1"/>
  <c r="M2439" i="2"/>
  <c r="N2439" i="2" s="1"/>
  <c r="M2440" i="2"/>
  <c r="N2440" i="2" s="1"/>
  <c r="M2441" i="2"/>
  <c r="N2441" i="2" s="1"/>
  <c r="M2442" i="2"/>
  <c r="N2442" i="2" s="1"/>
  <c r="M2443" i="2"/>
  <c r="N2443" i="2" s="1"/>
  <c r="M2444" i="2"/>
  <c r="N2444" i="2" s="1"/>
  <c r="M2445" i="2"/>
  <c r="N2445" i="2" s="1"/>
  <c r="M2446" i="2"/>
  <c r="N2446" i="2" s="1"/>
  <c r="M2447" i="2"/>
  <c r="N2447" i="2" s="1"/>
  <c r="M2448" i="2"/>
  <c r="N2448" i="2" s="1"/>
  <c r="M2449" i="2"/>
  <c r="N2449" i="2" s="1"/>
  <c r="M2450" i="2"/>
  <c r="N2450" i="2" s="1"/>
  <c r="M2451" i="2"/>
  <c r="N2451" i="2" s="1"/>
  <c r="M2452" i="2"/>
  <c r="N2452" i="2" s="1"/>
  <c r="M2453" i="2"/>
  <c r="N2453" i="2" s="1"/>
  <c r="M2454" i="2"/>
  <c r="N2454" i="2" s="1"/>
  <c r="M2455" i="2"/>
  <c r="N2455" i="2" s="1"/>
  <c r="M2456" i="2"/>
  <c r="N2456" i="2" s="1"/>
  <c r="M2457" i="2"/>
  <c r="N2457" i="2" s="1"/>
  <c r="M2458" i="2"/>
  <c r="N2458" i="2" s="1"/>
  <c r="M2459" i="2"/>
  <c r="N2459" i="2" s="1"/>
  <c r="M2460" i="2"/>
  <c r="N2460" i="2" s="1"/>
  <c r="M2461" i="2"/>
  <c r="N2461" i="2" s="1"/>
  <c r="M2462" i="2"/>
  <c r="N2462" i="2" s="1"/>
  <c r="M2463" i="2"/>
  <c r="N2463" i="2" s="1"/>
  <c r="M2464" i="2"/>
  <c r="N2464" i="2" s="1"/>
  <c r="M2465" i="2"/>
  <c r="N2465" i="2" s="1"/>
  <c r="M2466" i="2"/>
  <c r="N2466" i="2" s="1"/>
  <c r="M2467" i="2"/>
  <c r="N2467" i="2" s="1"/>
  <c r="M2468" i="2"/>
  <c r="N2468" i="2" s="1"/>
  <c r="M2469" i="2"/>
  <c r="N2469" i="2" s="1"/>
  <c r="M2470" i="2"/>
  <c r="N2470" i="2" s="1"/>
  <c r="M2471" i="2"/>
  <c r="N2471" i="2" s="1"/>
  <c r="M2472" i="2"/>
  <c r="N2472" i="2" s="1"/>
  <c r="M2473" i="2"/>
  <c r="N2473" i="2" s="1"/>
  <c r="M2474" i="2"/>
  <c r="N2474" i="2" s="1"/>
  <c r="M2475" i="2"/>
  <c r="N2475" i="2" s="1"/>
  <c r="M2476" i="2"/>
  <c r="N2476" i="2" s="1"/>
  <c r="M2477" i="2"/>
  <c r="N2477" i="2" s="1"/>
  <c r="M2478" i="2"/>
  <c r="N2478" i="2" s="1"/>
  <c r="M2479" i="2"/>
  <c r="N2479" i="2" s="1"/>
  <c r="M2480" i="2"/>
  <c r="N2480" i="2" s="1"/>
  <c r="M2481" i="2"/>
  <c r="N2481" i="2" s="1"/>
  <c r="M2482" i="2"/>
  <c r="N2482" i="2" s="1"/>
  <c r="M2483" i="2"/>
  <c r="N2483" i="2" s="1"/>
  <c r="M2484" i="2"/>
  <c r="N2484" i="2" s="1"/>
  <c r="M2485" i="2"/>
  <c r="N2485" i="2" s="1"/>
  <c r="M2486" i="2"/>
  <c r="N2486" i="2" s="1"/>
  <c r="M2487" i="2"/>
  <c r="N2487" i="2" s="1"/>
  <c r="M2488" i="2"/>
  <c r="N2488" i="2" s="1"/>
  <c r="M2489" i="2"/>
  <c r="N2489" i="2" s="1"/>
  <c r="M2490" i="2"/>
  <c r="N2490" i="2" s="1"/>
  <c r="M2491" i="2"/>
  <c r="N2491" i="2" s="1"/>
  <c r="M2492" i="2"/>
  <c r="N2492" i="2" s="1"/>
  <c r="M2493" i="2"/>
  <c r="N2493" i="2" s="1"/>
  <c r="M2494" i="2"/>
  <c r="N2494" i="2" s="1"/>
  <c r="M2495" i="2"/>
  <c r="N2495" i="2" s="1"/>
  <c r="M2496" i="2"/>
  <c r="N2496" i="2" s="1"/>
  <c r="M2497" i="2"/>
  <c r="N2497" i="2" s="1"/>
  <c r="M2498" i="2"/>
  <c r="N2498" i="2" s="1"/>
  <c r="M2499" i="2"/>
  <c r="N2499" i="2" s="1"/>
  <c r="M2500" i="2"/>
  <c r="N2500" i="2" s="1"/>
  <c r="M2501" i="2"/>
  <c r="N2501" i="2" s="1"/>
  <c r="M2502" i="2"/>
  <c r="N2502" i="2" s="1"/>
  <c r="M2503" i="2"/>
  <c r="N2503" i="2" s="1"/>
  <c r="M2504" i="2"/>
  <c r="N2504" i="2" s="1"/>
  <c r="M2505" i="2"/>
  <c r="N2505" i="2" s="1"/>
  <c r="M2506" i="2"/>
  <c r="N2506" i="2" s="1"/>
  <c r="M2507" i="2"/>
  <c r="N2507" i="2" s="1"/>
  <c r="M2508" i="2"/>
  <c r="N2508" i="2" s="1"/>
  <c r="M2509" i="2"/>
  <c r="N2509" i="2" s="1"/>
  <c r="M2510" i="2"/>
  <c r="N2510" i="2" s="1"/>
  <c r="M2511" i="2"/>
  <c r="N2511" i="2" s="1"/>
  <c r="M2512" i="2"/>
  <c r="N2512" i="2" s="1"/>
  <c r="M2513" i="2"/>
  <c r="N2513" i="2" s="1"/>
  <c r="M2514" i="2"/>
  <c r="N2514" i="2" s="1"/>
  <c r="M2515" i="2"/>
  <c r="N2515" i="2" s="1"/>
  <c r="M2516" i="2"/>
  <c r="N2516" i="2" s="1"/>
  <c r="M2517" i="2"/>
  <c r="N2517" i="2" s="1"/>
  <c r="M2518" i="2"/>
  <c r="N2518" i="2" s="1"/>
  <c r="M2519" i="2"/>
  <c r="N2519" i="2" s="1"/>
  <c r="M2520" i="2"/>
  <c r="N2520" i="2" s="1"/>
  <c r="M2521" i="2"/>
  <c r="N2521" i="2" s="1"/>
  <c r="M2522" i="2"/>
  <c r="N2522" i="2" s="1"/>
  <c r="M2523" i="2"/>
  <c r="N2523" i="2" s="1"/>
  <c r="M2524" i="2"/>
  <c r="N2524" i="2" s="1"/>
  <c r="M2525" i="2"/>
  <c r="N2525" i="2" s="1"/>
  <c r="M2526" i="2"/>
  <c r="N2526" i="2" s="1"/>
  <c r="M2527" i="2"/>
  <c r="N2527" i="2" s="1"/>
  <c r="M2528" i="2"/>
  <c r="N2528" i="2" s="1"/>
  <c r="M2529" i="2"/>
  <c r="N2529" i="2" s="1"/>
  <c r="M2530" i="2"/>
  <c r="N2530" i="2" s="1"/>
  <c r="M2531" i="2"/>
  <c r="N2531" i="2" s="1"/>
  <c r="M2532" i="2"/>
  <c r="N2532" i="2" s="1"/>
  <c r="M2533" i="2"/>
  <c r="N2533" i="2" s="1"/>
  <c r="M2534" i="2"/>
  <c r="N2534" i="2" s="1"/>
  <c r="M2535" i="2"/>
  <c r="N2535" i="2" s="1"/>
  <c r="M2536" i="2"/>
  <c r="N2536" i="2" s="1"/>
  <c r="M2537" i="2"/>
  <c r="N2537" i="2" s="1"/>
  <c r="M2538" i="2"/>
  <c r="N2538" i="2" s="1"/>
  <c r="M2539" i="2"/>
  <c r="N2539" i="2" s="1"/>
  <c r="M2540" i="2"/>
  <c r="N2540" i="2" s="1"/>
  <c r="M2541" i="2"/>
  <c r="N2541" i="2" s="1"/>
  <c r="M2542" i="2"/>
  <c r="N2542" i="2" s="1"/>
  <c r="M2543" i="2"/>
  <c r="N2543" i="2" s="1"/>
  <c r="M2544" i="2"/>
  <c r="N2544" i="2" s="1"/>
  <c r="M2545" i="2"/>
  <c r="N2545" i="2" s="1"/>
  <c r="M2546" i="2"/>
  <c r="N2546" i="2" s="1"/>
  <c r="M2547" i="2"/>
  <c r="N2547" i="2" s="1"/>
  <c r="M2548" i="2"/>
  <c r="N2548" i="2" s="1"/>
  <c r="M2549" i="2"/>
  <c r="N2549" i="2" s="1"/>
  <c r="M2550" i="2"/>
  <c r="N2550" i="2" s="1"/>
  <c r="M2551" i="2"/>
  <c r="N2551" i="2" s="1"/>
  <c r="M2552" i="2"/>
  <c r="N2552" i="2" s="1"/>
  <c r="M2553" i="2"/>
  <c r="N2553" i="2" s="1"/>
  <c r="M2554" i="2"/>
  <c r="N2554" i="2" s="1"/>
  <c r="M2555" i="2"/>
  <c r="N2555" i="2" s="1"/>
  <c r="M2556" i="2"/>
  <c r="N2556" i="2" s="1"/>
  <c r="M2557" i="2"/>
  <c r="N2557" i="2" s="1"/>
  <c r="M2558" i="2"/>
  <c r="N2558" i="2" s="1"/>
  <c r="M2559" i="2"/>
  <c r="N2559" i="2" s="1"/>
  <c r="M2560" i="2"/>
  <c r="N2560" i="2" s="1"/>
  <c r="M2561" i="2"/>
  <c r="N2561" i="2" s="1"/>
  <c r="M2562" i="2"/>
  <c r="N2562" i="2" s="1"/>
  <c r="M2563" i="2"/>
  <c r="N2563" i="2" s="1"/>
  <c r="M2564" i="2"/>
  <c r="N2564" i="2" s="1"/>
  <c r="M2565" i="2"/>
  <c r="N2565" i="2" s="1"/>
  <c r="M2566" i="2"/>
  <c r="N2566" i="2" s="1"/>
  <c r="M2567" i="2"/>
  <c r="N2567" i="2" s="1"/>
  <c r="M2568" i="2"/>
  <c r="N2568" i="2" s="1"/>
  <c r="M2569" i="2"/>
  <c r="N2569" i="2" s="1"/>
  <c r="M2570" i="2"/>
  <c r="N2570" i="2" s="1"/>
  <c r="M2571" i="2"/>
  <c r="N2571" i="2" s="1"/>
  <c r="M2572" i="2"/>
  <c r="N2572" i="2" s="1"/>
  <c r="M2573" i="2"/>
  <c r="N2573" i="2" s="1"/>
  <c r="M2574" i="2"/>
  <c r="N2574" i="2" s="1"/>
  <c r="M2575" i="2"/>
  <c r="N2575" i="2" s="1"/>
  <c r="M2576" i="2"/>
  <c r="N2576" i="2" s="1"/>
  <c r="M2577" i="2"/>
  <c r="N2577" i="2" s="1"/>
  <c r="M2578" i="2"/>
  <c r="N2578" i="2" s="1"/>
  <c r="M2579" i="2"/>
  <c r="N2579" i="2" s="1"/>
  <c r="M2580" i="2"/>
  <c r="N2580" i="2" s="1"/>
  <c r="M2581" i="2"/>
  <c r="N2581" i="2" s="1"/>
  <c r="M2582" i="2"/>
  <c r="N2582" i="2" s="1"/>
  <c r="M2583" i="2"/>
  <c r="N2583" i="2" s="1"/>
  <c r="M2584" i="2"/>
  <c r="N2584" i="2" s="1"/>
  <c r="M2585" i="2"/>
  <c r="N2585" i="2" s="1"/>
  <c r="M2586" i="2"/>
  <c r="N2586" i="2" s="1"/>
  <c r="M2587" i="2"/>
  <c r="N2587" i="2" s="1"/>
  <c r="M2588" i="2"/>
  <c r="N2588" i="2" s="1"/>
  <c r="M2589" i="2"/>
  <c r="N2589" i="2" s="1"/>
  <c r="M2590" i="2"/>
  <c r="N2590" i="2" s="1"/>
  <c r="M2591" i="2"/>
  <c r="N2591" i="2" s="1"/>
  <c r="M2592" i="2"/>
  <c r="N2592" i="2" s="1"/>
  <c r="M2593" i="2"/>
  <c r="N2593" i="2" s="1"/>
  <c r="M2594" i="2"/>
  <c r="N2594" i="2" s="1"/>
  <c r="M2595" i="2"/>
  <c r="N2595" i="2" s="1"/>
  <c r="M2596" i="2"/>
  <c r="N2596" i="2" s="1"/>
  <c r="M2597" i="2"/>
  <c r="N2597" i="2" s="1"/>
  <c r="M2598" i="2"/>
  <c r="N2598" i="2" s="1"/>
  <c r="M2599" i="2"/>
  <c r="N2599" i="2" s="1"/>
  <c r="M2600" i="2"/>
  <c r="N2600" i="2" s="1"/>
  <c r="M2601" i="2"/>
  <c r="N2601" i="2" s="1"/>
  <c r="M2602" i="2"/>
  <c r="N2602" i="2" s="1"/>
  <c r="M2603" i="2"/>
  <c r="N2603" i="2" s="1"/>
  <c r="M2604" i="2"/>
  <c r="N2604" i="2" s="1"/>
  <c r="M2605" i="2"/>
  <c r="N2605" i="2" s="1"/>
  <c r="M2606" i="2"/>
  <c r="N2606" i="2" s="1"/>
  <c r="M2607" i="2"/>
  <c r="N2607" i="2" s="1"/>
  <c r="M2608" i="2"/>
  <c r="N2608" i="2" s="1"/>
  <c r="M2609" i="2"/>
  <c r="N2609" i="2" s="1"/>
  <c r="M2610" i="2"/>
  <c r="N2610" i="2" s="1"/>
  <c r="M2611" i="2"/>
  <c r="N2611" i="2" s="1"/>
  <c r="M2612" i="2"/>
  <c r="N2612" i="2" s="1"/>
  <c r="M2613" i="2"/>
  <c r="N2613" i="2" s="1"/>
  <c r="M2614" i="2"/>
  <c r="N2614" i="2" s="1"/>
  <c r="M2615" i="2"/>
  <c r="N2615" i="2" s="1"/>
  <c r="M2616" i="2"/>
  <c r="N2616" i="2" s="1"/>
  <c r="M2617" i="2"/>
  <c r="N2617" i="2" s="1"/>
  <c r="M2618" i="2"/>
  <c r="N2618" i="2" s="1"/>
  <c r="M2619" i="2"/>
  <c r="N2619" i="2" s="1"/>
  <c r="M2620" i="2"/>
  <c r="N2620" i="2" s="1"/>
  <c r="M2621" i="2"/>
  <c r="N2621" i="2" s="1"/>
  <c r="M2622" i="2"/>
  <c r="N2622" i="2" s="1"/>
  <c r="M2623" i="2"/>
  <c r="N2623" i="2" s="1"/>
  <c r="M2624" i="2"/>
  <c r="N2624" i="2" s="1"/>
  <c r="M2625" i="2"/>
  <c r="N2625" i="2" s="1"/>
  <c r="M2626" i="2"/>
  <c r="N2626" i="2" s="1"/>
  <c r="M2627" i="2"/>
  <c r="N2627" i="2" s="1"/>
  <c r="M2628" i="2"/>
  <c r="N2628" i="2" s="1"/>
  <c r="M2629" i="2"/>
  <c r="N2629" i="2" s="1"/>
  <c r="M2630" i="2"/>
  <c r="N2630" i="2" s="1"/>
  <c r="M2631" i="2"/>
  <c r="N2631" i="2" s="1"/>
  <c r="M2632" i="2"/>
  <c r="N2632" i="2" s="1"/>
  <c r="M2633" i="2"/>
  <c r="N2633" i="2" s="1"/>
  <c r="M2634" i="2"/>
  <c r="N2634" i="2" s="1"/>
  <c r="M2635" i="2"/>
  <c r="N2635" i="2" s="1"/>
  <c r="M2636" i="2"/>
  <c r="N2636" i="2" s="1"/>
  <c r="M2637" i="2"/>
  <c r="N2637" i="2" s="1"/>
  <c r="M2638" i="2"/>
  <c r="N2638" i="2" s="1"/>
  <c r="M2639" i="2"/>
  <c r="N2639" i="2" s="1"/>
  <c r="M2640" i="2"/>
  <c r="N2640" i="2" s="1"/>
  <c r="M2641" i="2"/>
  <c r="N2641" i="2" s="1"/>
  <c r="M2642" i="2"/>
  <c r="N2642" i="2" s="1"/>
  <c r="M2643" i="2"/>
  <c r="N2643" i="2" s="1"/>
  <c r="M2644" i="2"/>
  <c r="N2644" i="2" s="1"/>
  <c r="M2645" i="2"/>
  <c r="N2645" i="2" s="1"/>
  <c r="M2646" i="2"/>
  <c r="N2646" i="2" s="1"/>
  <c r="M2647" i="2"/>
  <c r="N2647" i="2" s="1"/>
  <c r="M2648" i="2"/>
  <c r="N2648" i="2" s="1"/>
  <c r="M2649" i="2"/>
  <c r="N2649" i="2" s="1"/>
  <c r="M2650" i="2"/>
  <c r="N2650" i="2" s="1"/>
  <c r="M2651" i="2"/>
  <c r="N2651" i="2" s="1"/>
  <c r="M2652" i="2"/>
  <c r="N2652" i="2" s="1"/>
  <c r="M2653" i="2"/>
  <c r="N2653" i="2" s="1"/>
  <c r="M2654" i="2"/>
  <c r="N2654" i="2" s="1"/>
  <c r="M2655" i="2"/>
  <c r="N2655" i="2" s="1"/>
  <c r="M2656" i="2"/>
  <c r="N2656" i="2" s="1"/>
  <c r="M2657" i="2"/>
  <c r="N2657" i="2" s="1"/>
  <c r="M2658" i="2"/>
  <c r="N2658" i="2" s="1"/>
  <c r="M2659" i="2"/>
  <c r="N2659" i="2" s="1"/>
  <c r="M2660" i="2"/>
  <c r="N2660" i="2" s="1"/>
  <c r="M2661" i="2"/>
  <c r="N2661" i="2" s="1"/>
  <c r="M2662" i="2"/>
  <c r="N2662" i="2" s="1"/>
  <c r="M2663" i="2"/>
  <c r="N2663" i="2" s="1"/>
  <c r="M2664" i="2"/>
  <c r="N2664" i="2" s="1"/>
  <c r="M2665" i="2"/>
  <c r="N2665" i="2" s="1"/>
  <c r="M2666" i="2"/>
  <c r="N2666" i="2" s="1"/>
  <c r="M2667" i="2"/>
  <c r="N2667" i="2" s="1"/>
  <c r="M2668" i="2"/>
  <c r="N2668" i="2" s="1"/>
  <c r="M2669" i="2"/>
  <c r="N2669" i="2" s="1"/>
  <c r="M2670" i="2"/>
  <c r="N2670" i="2" s="1"/>
  <c r="M2671" i="2"/>
  <c r="N2671" i="2" s="1"/>
  <c r="M2672" i="2"/>
  <c r="N2672" i="2" s="1"/>
  <c r="M2673" i="2"/>
  <c r="N2673" i="2" s="1"/>
  <c r="M2674" i="2"/>
  <c r="N2674" i="2" s="1"/>
  <c r="M2675" i="2"/>
  <c r="N2675" i="2" s="1"/>
  <c r="M2676" i="2"/>
  <c r="N2676" i="2" s="1"/>
  <c r="M2677" i="2"/>
  <c r="N2677" i="2" s="1"/>
  <c r="M2678" i="2"/>
  <c r="N2678" i="2" s="1"/>
  <c r="M2679" i="2"/>
  <c r="N2679" i="2" s="1"/>
  <c r="M2680" i="2"/>
  <c r="N2680" i="2" s="1"/>
  <c r="M2681" i="2"/>
  <c r="N2681" i="2" s="1"/>
  <c r="M2682" i="2"/>
  <c r="N2682" i="2" s="1"/>
  <c r="M2683" i="2"/>
  <c r="N2683" i="2" s="1"/>
  <c r="M2684" i="2"/>
  <c r="N2684" i="2" s="1"/>
  <c r="M2685" i="2"/>
  <c r="N2685" i="2" s="1"/>
  <c r="M2686" i="2"/>
  <c r="N2686" i="2" s="1"/>
  <c r="M2687" i="2"/>
  <c r="N2687" i="2" s="1"/>
  <c r="M2688" i="2"/>
  <c r="N2688" i="2" s="1"/>
  <c r="M2689" i="2"/>
  <c r="N2689" i="2" s="1"/>
  <c r="M2690" i="2"/>
  <c r="N2690" i="2" s="1"/>
  <c r="M2691" i="2"/>
  <c r="N2691" i="2" s="1"/>
  <c r="M2692" i="2"/>
  <c r="N2692" i="2" s="1"/>
  <c r="M2693" i="2"/>
  <c r="N2693" i="2" s="1"/>
  <c r="M2694" i="2"/>
  <c r="N2694" i="2" s="1"/>
  <c r="M2695" i="2"/>
  <c r="N2695" i="2" s="1"/>
  <c r="M2696" i="2"/>
  <c r="N2696" i="2" s="1"/>
  <c r="M2697" i="2"/>
  <c r="N2697" i="2" s="1"/>
  <c r="M2698" i="2"/>
  <c r="N2698" i="2" s="1"/>
  <c r="M2699" i="2"/>
  <c r="N2699" i="2" s="1"/>
  <c r="M2700" i="2"/>
  <c r="N2700" i="2" s="1"/>
  <c r="M2701" i="2"/>
  <c r="N2701" i="2" s="1"/>
  <c r="M2702" i="2"/>
  <c r="N2702" i="2" s="1"/>
  <c r="M2703" i="2"/>
  <c r="N2703" i="2" s="1"/>
  <c r="M2704" i="2"/>
  <c r="N2704" i="2" s="1"/>
  <c r="M2705" i="2"/>
  <c r="N2705" i="2" s="1"/>
  <c r="M2706" i="2"/>
  <c r="N2706" i="2" s="1"/>
  <c r="M2707" i="2"/>
  <c r="N2707" i="2" s="1"/>
  <c r="M2708" i="2"/>
  <c r="N2708" i="2" s="1"/>
  <c r="M2709" i="2"/>
  <c r="N2709" i="2" s="1"/>
  <c r="M2710" i="2"/>
  <c r="N2710" i="2" s="1"/>
  <c r="M2711" i="2"/>
  <c r="N2711" i="2" s="1"/>
  <c r="M2712" i="2"/>
  <c r="N2712" i="2" s="1"/>
  <c r="M2713" i="2"/>
  <c r="N2713" i="2" s="1"/>
  <c r="M2714" i="2"/>
  <c r="N2714" i="2" s="1"/>
  <c r="M2715" i="2"/>
  <c r="N2715" i="2" s="1"/>
  <c r="M2716" i="2"/>
  <c r="N2716" i="2" s="1"/>
  <c r="M2717" i="2"/>
  <c r="N2717" i="2" s="1"/>
  <c r="M2718" i="2"/>
  <c r="N2718" i="2" s="1"/>
  <c r="M2719" i="2"/>
  <c r="N2719" i="2" s="1"/>
  <c r="M2720" i="2"/>
  <c r="N2720" i="2" s="1"/>
  <c r="M2721" i="2"/>
  <c r="N2721" i="2" s="1"/>
  <c r="M2722" i="2"/>
  <c r="N2722" i="2" s="1"/>
  <c r="M2723" i="2"/>
  <c r="N2723" i="2" s="1"/>
  <c r="M2724" i="2"/>
  <c r="N2724" i="2" s="1"/>
  <c r="M2725" i="2"/>
  <c r="N2725" i="2" s="1"/>
  <c r="M2726" i="2"/>
  <c r="N2726" i="2" s="1"/>
  <c r="M2727" i="2"/>
  <c r="N2727" i="2" s="1"/>
  <c r="M2728" i="2"/>
  <c r="N2728" i="2" s="1"/>
  <c r="M2729" i="2"/>
  <c r="N2729" i="2" s="1"/>
  <c r="M2730" i="2"/>
  <c r="N2730" i="2" s="1"/>
  <c r="M2731" i="2"/>
  <c r="N2731" i="2" s="1"/>
  <c r="M2732" i="2"/>
  <c r="N2732" i="2" s="1"/>
  <c r="M2733" i="2"/>
  <c r="N2733" i="2" s="1"/>
  <c r="M2734" i="2"/>
  <c r="N2734" i="2" s="1"/>
  <c r="M2735" i="2"/>
  <c r="N2735" i="2" s="1"/>
  <c r="M2736" i="2"/>
  <c r="N2736" i="2" s="1"/>
  <c r="M2737" i="2"/>
  <c r="N2737" i="2" s="1"/>
  <c r="M2738" i="2"/>
  <c r="N2738" i="2" s="1"/>
  <c r="M2739" i="2"/>
  <c r="N2739" i="2" s="1"/>
  <c r="M2740" i="2"/>
  <c r="N2740" i="2" s="1"/>
  <c r="M2741" i="2"/>
  <c r="N2741" i="2" s="1"/>
  <c r="M2742" i="2"/>
  <c r="N2742" i="2" s="1"/>
  <c r="M2743" i="2"/>
  <c r="N2743" i="2" s="1"/>
  <c r="M2744" i="2"/>
  <c r="N2744" i="2" s="1"/>
  <c r="M2745" i="2"/>
  <c r="N2745" i="2" s="1"/>
  <c r="M2746" i="2"/>
  <c r="N2746" i="2" s="1"/>
  <c r="M2747" i="2"/>
  <c r="N2747" i="2" s="1"/>
  <c r="M2748" i="2"/>
  <c r="N2748" i="2" s="1"/>
  <c r="M2749" i="2"/>
  <c r="N2749" i="2" s="1"/>
  <c r="M2750" i="2"/>
  <c r="N2750" i="2" s="1"/>
  <c r="M2751" i="2"/>
  <c r="N2751" i="2" s="1"/>
  <c r="M2752" i="2"/>
  <c r="N2752" i="2" s="1"/>
  <c r="M2753" i="2"/>
  <c r="N2753" i="2" s="1"/>
  <c r="M2754" i="2"/>
  <c r="N2754" i="2" s="1"/>
  <c r="M2755" i="2"/>
  <c r="N2755" i="2" s="1"/>
  <c r="M2756" i="2"/>
  <c r="N2756" i="2" s="1"/>
  <c r="M2757" i="2"/>
  <c r="N2757" i="2" s="1"/>
  <c r="M2758" i="2"/>
  <c r="N2758" i="2" s="1"/>
  <c r="M2759" i="2"/>
  <c r="N2759" i="2" s="1"/>
  <c r="M2760" i="2"/>
  <c r="N2760" i="2" s="1"/>
  <c r="M2761" i="2"/>
  <c r="N2761" i="2" s="1"/>
  <c r="M2762" i="2"/>
  <c r="N2762" i="2" s="1"/>
  <c r="M2763" i="2"/>
  <c r="N2763" i="2" s="1"/>
  <c r="M2764" i="2"/>
  <c r="N2764" i="2" s="1"/>
  <c r="M2765" i="2"/>
  <c r="N2765" i="2" s="1"/>
  <c r="M2766" i="2"/>
  <c r="N2766" i="2" s="1"/>
  <c r="M2767" i="2"/>
  <c r="N2767" i="2" s="1"/>
  <c r="M2768" i="2"/>
  <c r="N2768" i="2" s="1"/>
  <c r="M2769" i="2"/>
  <c r="N2769" i="2" s="1"/>
  <c r="M2770" i="2"/>
  <c r="N2770" i="2" s="1"/>
  <c r="M2771" i="2"/>
  <c r="N2771" i="2" s="1"/>
  <c r="M2772" i="2"/>
  <c r="N2772" i="2" s="1"/>
  <c r="M2773" i="2"/>
  <c r="N2773" i="2" s="1"/>
  <c r="M2774" i="2"/>
  <c r="N2774" i="2" s="1"/>
  <c r="M2775" i="2"/>
  <c r="N2775" i="2" s="1"/>
  <c r="M2776" i="2"/>
  <c r="N2776" i="2" s="1"/>
  <c r="M2777" i="2"/>
  <c r="N2777" i="2" s="1"/>
  <c r="M2778" i="2"/>
  <c r="N2778" i="2" s="1"/>
  <c r="M2779" i="2"/>
  <c r="N2779" i="2" s="1"/>
  <c r="M2780" i="2"/>
  <c r="N2780" i="2" s="1"/>
  <c r="M2781" i="2"/>
  <c r="N2781" i="2" s="1"/>
  <c r="M2782" i="2"/>
  <c r="N2782" i="2" s="1"/>
  <c r="M2783" i="2"/>
  <c r="N2783" i="2" s="1"/>
  <c r="M2784" i="2"/>
  <c r="N2784" i="2" s="1"/>
  <c r="M2785" i="2"/>
  <c r="N2785" i="2" s="1"/>
  <c r="M2786" i="2"/>
  <c r="N2786" i="2" s="1"/>
  <c r="M2787" i="2"/>
  <c r="N2787" i="2" s="1"/>
  <c r="M2788" i="2"/>
  <c r="N2788" i="2" s="1"/>
  <c r="M2789" i="2"/>
  <c r="N2789" i="2" s="1"/>
  <c r="M2790" i="2"/>
  <c r="N2790" i="2" s="1"/>
  <c r="M2791" i="2"/>
  <c r="N2791" i="2" s="1"/>
  <c r="M2792" i="2"/>
  <c r="N2792" i="2" s="1"/>
  <c r="M2793" i="2"/>
  <c r="N2793" i="2" s="1"/>
  <c r="M2794" i="2"/>
  <c r="N2794" i="2" s="1"/>
  <c r="M2795" i="2"/>
  <c r="N2795" i="2" s="1"/>
  <c r="M2796" i="2"/>
  <c r="N2796" i="2" s="1"/>
  <c r="M2797" i="2"/>
  <c r="N2797" i="2" s="1"/>
  <c r="M2798" i="2"/>
  <c r="N2798" i="2" s="1"/>
  <c r="M2799" i="2"/>
  <c r="N2799" i="2" s="1"/>
  <c r="M2800" i="2"/>
  <c r="N2800" i="2" s="1"/>
  <c r="M2801" i="2"/>
  <c r="N2801" i="2" s="1"/>
  <c r="M2802" i="2"/>
  <c r="N2802" i="2" s="1"/>
  <c r="M2803" i="2"/>
  <c r="N2803" i="2" s="1"/>
  <c r="M2804" i="2"/>
  <c r="N2804" i="2" s="1"/>
  <c r="M2805" i="2"/>
  <c r="N2805" i="2" s="1"/>
  <c r="M2806" i="2"/>
  <c r="N2806" i="2" s="1"/>
  <c r="M2807" i="2"/>
  <c r="N2807" i="2" s="1"/>
  <c r="M2808" i="2"/>
  <c r="N2808" i="2" s="1"/>
  <c r="M2809" i="2"/>
  <c r="N2809" i="2" s="1"/>
  <c r="M2810" i="2"/>
  <c r="N2810" i="2" s="1"/>
  <c r="M2811" i="2"/>
  <c r="N2811" i="2" s="1"/>
  <c r="M2812" i="2"/>
  <c r="N2812" i="2" s="1"/>
  <c r="M2813" i="2"/>
  <c r="N2813" i="2" s="1"/>
  <c r="M2814" i="2"/>
  <c r="N2814" i="2" s="1"/>
  <c r="M2815" i="2"/>
  <c r="N2815" i="2" s="1"/>
  <c r="M2816" i="2"/>
  <c r="N2816" i="2" s="1"/>
  <c r="M2817" i="2"/>
  <c r="N2817" i="2" s="1"/>
  <c r="M2818" i="2"/>
  <c r="N2818" i="2" s="1"/>
  <c r="M2819" i="2"/>
  <c r="N2819" i="2" s="1"/>
  <c r="M2820" i="2"/>
  <c r="N2820" i="2" s="1"/>
  <c r="M2821" i="2"/>
  <c r="N2821" i="2" s="1"/>
  <c r="M2822" i="2"/>
  <c r="N2822" i="2" s="1"/>
  <c r="M2823" i="2"/>
  <c r="N2823" i="2" s="1"/>
  <c r="M2824" i="2"/>
  <c r="N2824" i="2" s="1"/>
  <c r="M2825" i="2"/>
  <c r="N2825" i="2" s="1"/>
  <c r="M2826" i="2"/>
  <c r="N2826" i="2" s="1"/>
  <c r="M2827" i="2"/>
  <c r="N2827" i="2" s="1"/>
  <c r="M2828" i="2"/>
  <c r="N2828" i="2" s="1"/>
  <c r="M2829" i="2"/>
  <c r="N2829" i="2" s="1"/>
  <c r="M2830" i="2"/>
  <c r="N2830" i="2" s="1"/>
  <c r="M2831" i="2"/>
  <c r="N2831" i="2" s="1"/>
  <c r="M2832" i="2"/>
  <c r="N2832" i="2" s="1"/>
  <c r="M2833" i="2"/>
  <c r="N2833" i="2" s="1"/>
  <c r="M2834" i="2"/>
  <c r="N2834" i="2" s="1"/>
  <c r="M2835" i="2"/>
  <c r="N2835" i="2" s="1"/>
  <c r="M2836" i="2"/>
  <c r="N2836" i="2" s="1"/>
  <c r="M2837" i="2"/>
  <c r="N2837" i="2" s="1"/>
  <c r="M2838" i="2"/>
  <c r="N2838" i="2" s="1"/>
  <c r="M2839" i="2"/>
  <c r="N2839" i="2" s="1"/>
  <c r="M2840" i="2"/>
  <c r="N2840" i="2" s="1"/>
  <c r="M2841" i="2"/>
  <c r="N2841" i="2" s="1"/>
  <c r="M2842" i="2"/>
  <c r="N2842" i="2" s="1"/>
  <c r="M2843" i="2"/>
  <c r="N2843" i="2" s="1"/>
  <c r="M2844" i="2"/>
  <c r="N2844" i="2" s="1"/>
  <c r="M2845" i="2"/>
  <c r="N2845" i="2" s="1"/>
  <c r="M2846" i="2"/>
  <c r="N2846" i="2" s="1"/>
  <c r="M2847" i="2"/>
  <c r="N2847" i="2" s="1"/>
  <c r="M2848" i="2"/>
  <c r="N2848" i="2" s="1"/>
  <c r="M2849" i="2"/>
  <c r="N2849" i="2" s="1"/>
  <c r="M2850" i="2"/>
  <c r="N2850" i="2" s="1"/>
  <c r="M2851" i="2"/>
  <c r="N2851" i="2" s="1"/>
  <c r="M2852" i="2"/>
  <c r="N2852" i="2" s="1"/>
  <c r="M2853" i="2"/>
  <c r="N2853" i="2" s="1"/>
  <c r="M2854" i="2"/>
  <c r="N2854" i="2" s="1"/>
  <c r="M2855" i="2"/>
  <c r="N2855" i="2" s="1"/>
  <c r="M2856" i="2"/>
  <c r="N2856" i="2" s="1"/>
  <c r="M2857" i="2"/>
  <c r="N2857" i="2" s="1"/>
  <c r="M2858" i="2"/>
  <c r="N2858" i="2" s="1"/>
  <c r="M2859" i="2"/>
  <c r="N2859" i="2" s="1"/>
  <c r="M2860" i="2"/>
  <c r="N2860" i="2" s="1"/>
  <c r="M2861" i="2"/>
  <c r="N2861" i="2" s="1"/>
  <c r="M2862" i="2"/>
  <c r="N2862" i="2" s="1"/>
  <c r="M2863" i="2"/>
  <c r="N2863" i="2" s="1"/>
  <c r="M2864" i="2"/>
  <c r="N2864" i="2" s="1"/>
  <c r="M2865" i="2"/>
  <c r="N2865" i="2" s="1"/>
  <c r="M2866" i="2"/>
  <c r="N2866" i="2" s="1"/>
  <c r="M2867" i="2"/>
  <c r="N2867" i="2" s="1"/>
  <c r="M2868" i="2"/>
  <c r="N2868" i="2" s="1"/>
  <c r="M2869" i="2"/>
  <c r="N2869" i="2" s="1"/>
  <c r="M2870" i="2"/>
  <c r="N2870" i="2" s="1"/>
  <c r="M2871" i="2"/>
  <c r="N2871" i="2" s="1"/>
  <c r="M2872" i="2"/>
  <c r="N2872" i="2" s="1"/>
  <c r="M2873" i="2"/>
  <c r="N2873" i="2" s="1"/>
  <c r="M2874" i="2"/>
  <c r="N2874" i="2" s="1"/>
  <c r="M2875" i="2"/>
  <c r="N2875" i="2" s="1"/>
  <c r="M2876" i="2"/>
  <c r="N2876" i="2" s="1"/>
  <c r="M2877" i="2"/>
  <c r="N2877" i="2" s="1"/>
  <c r="M2878" i="2"/>
  <c r="N2878" i="2" s="1"/>
  <c r="M2879" i="2"/>
  <c r="N2879" i="2" s="1"/>
  <c r="M2880" i="2"/>
  <c r="N2880" i="2" s="1"/>
  <c r="M2881" i="2"/>
  <c r="N2881" i="2" s="1"/>
  <c r="M2882" i="2"/>
  <c r="N2882" i="2" s="1"/>
  <c r="M2883" i="2"/>
  <c r="N2883" i="2" s="1"/>
  <c r="M2884" i="2"/>
  <c r="N2884" i="2" s="1"/>
  <c r="M2885" i="2"/>
  <c r="N2885" i="2" s="1"/>
  <c r="M2886" i="2"/>
  <c r="N2886" i="2" s="1"/>
  <c r="M2887" i="2"/>
  <c r="N2887" i="2" s="1"/>
  <c r="M2888" i="2"/>
  <c r="N2888" i="2" s="1"/>
  <c r="M2889" i="2"/>
  <c r="N2889" i="2" s="1"/>
  <c r="M2890" i="2"/>
  <c r="N2890" i="2" s="1"/>
  <c r="M2891" i="2"/>
  <c r="N2891" i="2" s="1"/>
  <c r="M2892" i="2"/>
  <c r="N2892" i="2" s="1"/>
  <c r="M2893" i="2"/>
  <c r="N2893" i="2" s="1"/>
  <c r="M2894" i="2"/>
  <c r="N2894" i="2" s="1"/>
  <c r="M2895" i="2"/>
  <c r="N2895" i="2" s="1"/>
  <c r="M2896" i="2"/>
  <c r="N2896" i="2" s="1"/>
  <c r="M2897" i="2"/>
  <c r="N2897" i="2" s="1"/>
  <c r="M2898" i="2"/>
  <c r="N2898" i="2" s="1"/>
  <c r="M2899" i="2"/>
  <c r="N2899" i="2" s="1"/>
  <c r="M2900" i="2"/>
  <c r="N2900" i="2" s="1"/>
  <c r="M2901" i="2"/>
  <c r="N2901" i="2" s="1"/>
  <c r="M2902" i="2"/>
  <c r="N2902" i="2" s="1"/>
  <c r="M2903" i="2"/>
  <c r="N2903" i="2" s="1"/>
  <c r="M2904" i="2"/>
  <c r="N2904" i="2" s="1"/>
  <c r="M2905" i="2"/>
  <c r="N2905" i="2" s="1"/>
  <c r="M2906" i="2"/>
  <c r="N2906" i="2" s="1"/>
  <c r="M2907" i="2"/>
  <c r="N2907" i="2" s="1"/>
  <c r="M2908" i="2"/>
  <c r="N2908" i="2" s="1"/>
  <c r="M2909" i="2"/>
  <c r="N2909" i="2" s="1"/>
  <c r="M2910" i="2"/>
  <c r="N2910" i="2" s="1"/>
  <c r="M2911" i="2"/>
  <c r="N2911" i="2" s="1"/>
  <c r="M2912" i="2"/>
  <c r="N2912" i="2" s="1"/>
  <c r="M2913" i="2"/>
  <c r="N2913" i="2" s="1"/>
  <c r="M2914" i="2"/>
  <c r="N2914" i="2" s="1"/>
  <c r="M2915" i="2"/>
  <c r="N2915" i="2" s="1"/>
  <c r="M2916" i="2"/>
  <c r="N2916" i="2" s="1"/>
  <c r="M2917" i="2"/>
  <c r="N2917" i="2" s="1"/>
  <c r="M2918" i="2"/>
  <c r="N2918" i="2" s="1"/>
  <c r="M2919" i="2"/>
  <c r="N2919" i="2" s="1"/>
  <c r="M2920" i="2"/>
  <c r="N2920" i="2" s="1"/>
  <c r="M2921" i="2"/>
  <c r="N2921" i="2" s="1"/>
  <c r="M2922" i="2"/>
  <c r="N2922" i="2" s="1"/>
  <c r="M2923" i="2"/>
  <c r="N2923" i="2" s="1"/>
  <c r="M2924" i="2"/>
  <c r="N2924" i="2" s="1"/>
  <c r="M2925" i="2"/>
  <c r="N2925" i="2" s="1"/>
  <c r="M2926" i="2"/>
  <c r="N2926" i="2" s="1"/>
  <c r="M2927" i="2"/>
  <c r="N2927" i="2" s="1"/>
  <c r="M2928" i="2"/>
  <c r="N2928" i="2" s="1"/>
  <c r="M2929" i="2"/>
  <c r="N2929" i="2" s="1"/>
  <c r="M2930" i="2"/>
  <c r="N2930" i="2" s="1"/>
  <c r="M2931" i="2"/>
  <c r="N2931" i="2" s="1"/>
  <c r="M2932" i="2"/>
  <c r="N2932" i="2" s="1"/>
  <c r="M2933" i="2"/>
  <c r="N2933" i="2" s="1"/>
  <c r="M2934" i="2"/>
  <c r="N2934" i="2" s="1"/>
  <c r="M2935" i="2"/>
  <c r="N2935" i="2" s="1"/>
  <c r="M2936" i="2"/>
  <c r="N2936" i="2" s="1"/>
  <c r="M2937" i="2"/>
  <c r="N2937" i="2" s="1"/>
  <c r="M2938" i="2"/>
  <c r="N2938" i="2" s="1"/>
  <c r="M2939" i="2"/>
  <c r="N2939" i="2" s="1"/>
  <c r="M2940" i="2"/>
  <c r="N2940" i="2" s="1"/>
  <c r="M2941" i="2"/>
  <c r="N2941" i="2" s="1"/>
  <c r="M2942" i="2"/>
  <c r="N2942" i="2" s="1"/>
  <c r="M2943" i="2"/>
  <c r="N2943" i="2" s="1"/>
  <c r="M2944" i="2"/>
  <c r="N2944" i="2" s="1"/>
  <c r="M2945" i="2"/>
  <c r="N2945" i="2" s="1"/>
  <c r="M2946" i="2"/>
  <c r="N2946" i="2" s="1"/>
  <c r="M2947" i="2"/>
  <c r="N2947" i="2" s="1"/>
  <c r="M2948" i="2"/>
  <c r="N2948" i="2" s="1"/>
  <c r="M2949" i="2"/>
  <c r="N2949" i="2" s="1"/>
  <c r="M2950" i="2"/>
  <c r="N2950" i="2" s="1"/>
  <c r="M2951" i="2"/>
  <c r="N2951" i="2" s="1"/>
  <c r="M2952" i="2"/>
  <c r="N2952" i="2" s="1"/>
  <c r="M2953" i="2"/>
  <c r="N2953" i="2" s="1"/>
  <c r="M2954" i="2"/>
  <c r="N2954" i="2" s="1"/>
  <c r="M2955" i="2"/>
  <c r="N2955" i="2" s="1"/>
  <c r="M2956" i="2"/>
  <c r="N2956" i="2" s="1"/>
  <c r="M2957" i="2"/>
  <c r="N2957" i="2" s="1"/>
  <c r="M2958" i="2"/>
  <c r="N2958" i="2" s="1"/>
  <c r="M2959" i="2"/>
  <c r="N2959" i="2" s="1"/>
  <c r="M2960" i="2"/>
  <c r="N2960" i="2" s="1"/>
  <c r="M2961" i="2"/>
  <c r="N2961" i="2" s="1"/>
  <c r="M2962" i="2"/>
  <c r="N2962" i="2" s="1"/>
  <c r="M2963" i="2"/>
  <c r="N2963" i="2" s="1"/>
  <c r="M2964" i="2"/>
  <c r="N2964" i="2" s="1"/>
  <c r="M2965" i="2"/>
  <c r="N2965" i="2" s="1"/>
  <c r="M2966" i="2"/>
  <c r="N2966" i="2" s="1"/>
  <c r="M2967" i="2"/>
  <c r="N2967" i="2" s="1"/>
  <c r="M2968" i="2"/>
  <c r="N2968" i="2" s="1"/>
  <c r="M2969" i="2"/>
  <c r="N2969" i="2" s="1"/>
  <c r="M2970" i="2"/>
  <c r="N2970" i="2" s="1"/>
  <c r="M2971" i="2"/>
  <c r="N2971" i="2" s="1"/>
  <c r="M2972" i="2"/>
  <c r="N2972" i="2" s="1"/>
  <c r="M2973" i="2"/>
  <c r="N2973" i="2" s="1"/>
  <c r="M2974" i="2"/>
  <c r="N2974" i="2" s="1"/>
  <c r="M2975" i="2"/>
  <c r="N2975" i="2" s="1"/>
  <c r="M2976" i="2"/>
  <c r="N2976" i="2" s="1"/>
  <c r="M2977" i="2"/>
  <c r="N2977" i="2" s="1"/>
  <c r="M2978" i="2"/>
  <c r="N2978" i="2" s="1"/>
  <c r="M2979" i="2"/>
  <c r="N2979" i="2" s="1"/>
  <c r="M2980" i="2"/>
  <c r="N2980" i="2" s="1"/>
  <c r="M2981" i="2"/>
  <c r="N2981" i="2" s="1"/>
  <c r="M2982" i="2"/>
  <c r="N2982" i="2" s="1"/>
  <c r="M2983" i="2"/>
  <c r="N2983" i="2" s="1"/>
  <c r="M2984" i="2"/>
  <c r="N2984" i="2" s="1"/>
  <c r="M2985" i="2"/>
  <c r="N2985" i="2" s="1"/>
  <c r="M2986" i="2"/>
  <c r="N2986" i="2" s="1"/>
  <c r="M2987" i="2"/>
  <c r="N2987" i="2" s="1"/>
  <c r="M2988" i="2"/>
  <c r="N2988" i="2" s="1"/>
  <c r="M2989" i="2"/>
  <c r="N2989" i="2" s="1"/>
  <c r="M2990" i="2"/>
  <c r="N2990" i="2" s="1"/>
  <c r="M2991" i="2"/>
  <c r="N2991" i="2" s="1"/>
  <c r="M2992" i="2"/>
  <c r="N2992" i="2" s="1"/>
  <c r="M2993" i="2"/>
  <c r="N2993" i="2" s="1"/>
  <c r="M2994" i="2"/>
  <c r="N2994" i="2" s="1"/>
  <c r="M2995" i="2"/>
  <c r="N2995" i="2" s="1"/>
  <c r="M2996" i="2"/>
  <c r="N2996" i="2" s="1"/>
  <c r="M2997" i="2"/>
  <c r="N2997" i="2" s="1"/>
  <c r="M2998" i="2"/>
  <c r="N2998" i="2" s="1"/>
  <c r="M2999" i="2"/>
  <c r="N2999" i="2" s="1"/>
  <c r="M3000" i="2"/>
  <c r="N3000" i="2" s="1"/>
  <c r="M3001" i="2"/>
  <c r="N3001" i="2" s="1"/>
  <c r="M3002" i="2"/>
  <c r="N3002" i="2" s="1"/>
  <c r="M3003" i="2"/>
  <c r="N3003" i="2" s="1"/>
  <c r="M3004" i="2"/>
  <c r="N3004" i="2" s="1"/>
  <c r="M3005" i="2"/>
  <c r="N3005" i="2" s="1"/>
  <c r="M3006" i="2"/>
  <c r="N3006" i="2" s="1"/>
  <c r="M3007" i="2"/>
  <c r="N3007" i="2" s="1"/>
  <c r="M3008" i="2"/>
  <c r="N3008" i="2" s="1"/>
  <c r="M3009" i="2"/>
  <c r="N3009" i="2" s="1"/>
  <c r="M3010" i="2"/>
  <c r="N3010" i="2" s="1"/>
  <c r="M3011" i="2"/>
  <c r="N3011" i="2" s="1"/>
  <c r="M3012" i="2"/>
  <c r="N3012" i="2" s="1"/>
  <c r="M3013" i="2"/>
  <c r="N3013" i="2" s="1"/>
  <c r="M3014" i="2"/>
  <c r="N3014" i="2" s="1"/>
  <c r="M3015" i="2"/>
  <c r="N3015" i="2" s="1"/>
  <c r="M3016" i="2"/>
  <c r="N3016" i="2" s="1"/>
  <c r="M3017" i="2"/>
  <c r="N3017" i="2" s="1"/>
  <c r="M3018" i="2"/>
  <c r="N3018" i="2" s="1"/>
  <c r="M3019" i="2"/>
  <c r="N3019" i="2" s="1"/>
  <c r="M3020" i="2"/>
  <c r="N3020" i="2" s="1"/>
  <c r="M3021" i="2"/>
  <c r="N3021" i="2" s="1"/>
  <c r="M3022" i="2"/>
  <c r="N3022" i="2" s="1"/>
  <c r="M3023" i="2"/>
  <c r="N3023" i="2" s="1"/>
  <c r="M3024" i="2"/>
  <c r="N3024" i="2" s="1"/>
  <c r="M3025" i="2"/>
  <c r="N3025" i="2" s="1"/>
  <c r="M3026" i="2"/>
  <c r="N3026" i="2" s="1"/>
  <c r="M3027" i="2"/>
  <c r="N3027" i="2" s="1"/>
  <c r="M3028" i="2"/>
  <c r="N3028" i="2" s="1"/>
  <c r="M3029" i="2"/>
  <c r="N3029" i="2" s="1"/>
  <c r="M3030" i="2"/>
  <c r="N3030" i="2" s="1"/>
  <c r="M3031" i="2"/>
  <c r="N3031" i="2" s="1"/>
  <c r="M3032" i="2"/>
  <c r="N3032" i="2" s="1"/>
  <c r="M3033" i="2"/>
  <c r="N3033" i="2" s="1"/>
  <c r="M3034" i="2"/>
  <c r="N3034" i="2" s="1"/>
  <c r="M3035" i="2"/>
  <c r="N3035" i="2" s="1"/>
  <c r="M3036" i="2"/>
  <c r="N3036" i="2" s="1"/>
  <c r="M3037" i="2"/>
  <c r="N3037" i="2" s="1"/>
  <c r="M3038" i="2"/>
  <c r="N3038" i="2" s="1"/>
  <c r="M3039" i="2"/>
  <c r="N3039" i="2" s="1"/>
  <c r="M3040" i="2"/>
  <c r="N3040" i="2" s="1"/>
  <c r="M3041" i="2"/>
  <c r="N3041" i="2" s="1"/>
  <c r="M3042" i="2"/>
  <c r="N3042" i="2" s="1"/>
  <c r="M3043" i="2"/>
  <c r="N3043" i="2" s="1"/>
  <c r="M3044" i="2"/>
  <c r="N3044" i="2" s="1"/>
  <c r="M3045" i="2"/>
  <c r="N3045" i="2" s="1"/>
  <c r="M3046" i="2"/>
  <c r="N3046" i="2" s="1"/>
  <c r="M3047" i="2"/>
  <c r="N3047" i="2" s="1"/>
  <c r="M3048" i="2"/>
  <c r="N3048" i="2" s="1"/>
  <c r="M3049" i="2"/>
  <c r="N3049" i="2" s="1"/>
  <c r="M3050" i="2"/>
  <c r="N3050" i="2" s="1"/>
  <c r="M3051" i="2"/>
  <c r="N3051" i="2" s="1"/>
  <c r="M3052" i="2"/>
  <c r="N3052" i="2" s="1"/>
  <c r="M3053" i="2"/>
  <c r="N3053" i="2" s="1"/>
  <c r="M3054" i="2"/>
  <c r="N3054" i="2" s="1"/>
  <c r="M3055" i="2"/>
  <c r="N3055" i="2" s="1"/>
  <c r="M3056" i="2"/>
  <c r="N3056" i="2" s="1"/>
  <c r="M3057" i="2"/>
  <c r="N3057" i="2" s="1"/>
  <c r="M3058" i="2"/>
  <c r="N3058" i="2" s="1"/>
  <c r="M3059" i="2"/>
  <c r="N3059" i="2" s="1"/>
  <c r="M3060" i="2"/>
  <c r="N3060" i="2" s="1"/>
  <c r="M3061" i="2"/>
  <c r="N3061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</calcChain>
</file>

<file path=xl/sharedStrings.xml><?xml version="1.0" encoding="utf-8"?>
<sst xmlns="http://schemas.openxmlformats.org/spreadsheetml/2006/main" count="27572" uniqueCount="23">
  <si>
    <t>runNum</t>
  </si>
  <si>
    <t>temp(K)</t>
  </si>
  <si>
    <t>surfOrient</t>
  </si>
  <si>
    <t>Rs(ao)</t>
  </si>
  <si>
    <t>bubShape</t>
  </si>
  <si>
    <t>lig(ao)</t>
  </si>
  <si>
    <t>maxPTime(ps)</t>
  </si>
  <si>
    <t>maxPress(bar)</t>
  </si>
  <si>
    <t>maxPHe</t>
  </si>
  <si>
    <t>nv</t>
  </si>
  <si>
    <t>reliefType</t>
  </si>
  <si>
    <t>011</t>
  </si>
  <si>
    <t>sph</t>
  </si>
  <si>
    <t>burst</t>
  </si>
  <si>
    <t>001</t>
  </si>
  <si>
    <t>loopPunch</t>
  </si>
  <si>
    <t>bottomPunch</t>
  </si>
  <si>
    <t>timeOut</t>
  </si>
  <si>
    <t>ln(P)</t>
  </si>
  <si>
    <t>ln(rho)</t>
  </si>
  <si>
    <t>dens</t>
  </si>
  <si>
    <t>ln(R)</t>
  </si>
  <si>
    <t>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</si>
</sst>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ln(P)=-AT+ln(meh)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80971128608923"/>
                  <c:y val="-0.1084507144940215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tempvar!$B$3:$B$3061</c:f>
              <c:numCache>
                <c:formatCode>General</c:formatCode>
                <c:ptCount val="16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2500</c:v>
                </c:pt>
                <c:pt idx="144">
                  <c:v>2500</c:v>
                </c:pt>
                <c:pt idx="145">
                  <c:v>2500</c:v>
                </c:pt>
                <c:pt idx="146">
                  <c:v>2500</c:v>
                </c:pt>
                <c:pt idx="147">
                  <c:v>2500</c:v>
                </c:pt>
                <c:pt idx="148">
                  <c:v>2500</c:v>
                </c:pt>
                <c:pt idx="149">
                  <c:v>2500</c:v>
                </c:pt>
                <c:pt idx="150">
                  <c:v>2500</c:v>
                </c:pt>
                <c:pt idx="151">
                  <c:v>2500</c:v>
                </c:pt>
                <c:pt idx="152">
                  <c:v>2500</c:v>
                </c:pt>
                <c:pt idx="153">
                  <c:v>2500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</c:numCache>
            </c:numRef>
          </c:xVal>
          <c:yVal>
            <c:numRef>
              <c:f>tempvar!$L$3:$L$3061</c:f>
              <c:numCache>
                <c:formatCode>General</c:formatCode>
                <c:ptCount val="165"/>
                <c:pt idx="0">
                  <c:v>12.665531058440017</c:v>
                </c:pt>
                <c:pt idx="1">
                  <c:v>12.678746367840112</c:v>
                </c:pt>
                <c:pt idx="2">
                  <c:v>12.682353093176632</c:v>
                </c:pt>
                <c:pt idx="3">
                  <c:v>12.677967875820046</c:v>
                </c:pt>
                <c:pt idx="4">
                  <c:v>12.678930465508044</c:v>
                </c:pt>
                <c:pt idx="5">
                  <c:v>12.670854973883555</c:v>
                </c:pt>
                <c:pt idx="6">
                  <c:v>12.689958263799138</c:v>
                </c:pt>
                <c:pt idx="7">
                  <c:v>12.660884646932331</c:v>
                </c:pt>
                <c:pt idx="8">
                  <c:v>12.67812522954619</c:v>
                </c:pt>
                <c:pt idx="9">
                  <c:v>12.668056369415964</c:v>
                </c:pt>
                <c:pt idx="10">
                  <c:v>12.677881946693711</c:v>
                </c:pt>
                <c:pt idx="11">
                  <c:v>12.526683555899965</c:v>
                </c:pt>
                <c:pt idx="12">
                  <c:v>12.528832768455187</c:v>
                </c:pt>
                <c:pt idx="13">
                  <c:v>12.526884666604801</c:v>
                </c:pt>
                <c:pt idx="14">
                  <c:v>12.494863966350943</c:v>
                </c:pt>
                <c:pt idx="15">
                  <c:v>12.532966812468288</c:v>
                </c:pt>
                <c:pt idx="16">
                  <c:v>12.533178399177656</c:v>
                </c:pt>
                <c:pt idx="17">
                  <c:v>12.531899951632214</c:v>
                </c:pt>
                <c:pt idx="18">
                  <c:v>12.53852120640728</c:v>
                </c:pt>
                <c:pt idx="19">
                  <c:v>12.5281294495966</c:v>
                </c:pt>
                <c:pt idx="20">
                  <c:v>12.545454293385569</c:v>
                </c:pt>
                <c:pt idx="21">
                  <c:v>12.529630265800868</c:v>
                </c:pt>
                <c:pt idx="22">
                  <c:v>12.402243699796408</c:v>
                </c:pt>
                <c:pt idx="23">
                  <c:v>12.400655464259575</c:v>
                </c:pt>
                <c:pt idx="24">
                  <c:v>12.372386488339622</c:v>
                </c:pt>
                <c:pt idx="25">
                  <c:v>12.416779365473419</c:v>
                </c:pt>
                <c:pt idx="26">
                  <c:v>12.402120226918063</c:v>
                </c:pt>
                <c:pt idx="27">
                  <c:v>12.375540405088913</c:v>
                </c:pt>
                <c:pt idx="28">
                  <c:v>12.410463609227529</c:v>
                </c:pt>
                <c:pt idx="29">
                  <c:v>12.390254646041639</c:v>
                </c:pt>
                <c:pt idx="30">
                  <c:v>12.41137620081885</c:v>
                </c:pt>
                <c:pt idx="31">
                  <c:v>12.409610109472966</c:v>
                </c:pt>
                <c:pt idx="32">
                  <c:v>12.414757906074957</c:v>
                </c:pt>
                <c:pt idx="33">
                  <c:v>12.271171082541841</c:v>
                </c:pt>
                <c:pt idx="34">
                  <c:v>12.286095717703242</c:v>
                </c:pt>
                <c:pt idx="35">
                  <c:v>12.268919260419972</c:v>
                </c:pt>
                <c:pt idx="36">
                  <c:v>12.290260050298546</c:v>
                </c:pt>
                <c:pt idx="37">
                  <c:v>12.29551002528977</c:v>
                </c:pt>
                <c:pt idx="38">
                  <c:v>12.260315669372588</c:v>
                </c:pt>
                <c:pt idx="39">
                  <c:v>12.275892520422188</c:v>
                </c:pt>
                <c:pt idx="40">
                  <c:v>12.287854827517599</c:v>
                </c:pt>
                <c:pt idx="41">
                  <c:v>12.269760916166586</c:v>
                </c:pt>
                <c:pt idx="42">
                  <c:v>12.288744356421221</c:v>
                </c:pt>
                <c:pt idx="43">
                  <c:v>12.272405144495563</c:v>
                </c:pt>
                <c:pt idx="44">
                  <c:v>12.814955188401346</c:v>
                </c:pt>
                <c:pt idx="45">
                  <c:v>12.8281949443251</c:v>
                </c:pt>
                <c:pt idx="46">
                  <c:v>12.811524217340047</c:v>
                </c:pt>
                <c:pt idx="47">
                  <c:v>12.839039277845918</c:v>
                </c:pt>
                <c:pt idx="48">
                  <c:v>12.825357394884906</c:v>
                </c:pt>
                <c:pt idx="49">
                  <c:v>12.824592754631508</c:v>
                </c:pt>
                <c:pt idx="50">
                  <c:v>12.843945599084183</c:v>
                </c:pt>
                <c:pt idx="51">
                  <c:v>12.824653021381145</c:v>
                </c:pt>
                <c:pt idx="52">
                  <c:v>12.823755362837442</c:v>
                </c:pt>
                <c:pt idx="53">
                  <c:v>12.838235295905061</c:v>
                </c:pt>
                <c:pt idx="54">
                  <c:v>12.83157702271702</c:v>
                </c:pt>
                <c:pt idx="55">
                  <c:v>12.657696052407026</c:v>
                </c:pt>
                <c:pt idx="56">
                  <c:v>12.695893412843033</c:v>
                </c:pt>
                <c:pt idx="57">
                  <c:v>12.669978999112638</c:v>
                </c:pt>
                <c:pt idx="58">
                  <c:v>12.67327288128153</c:v>
                </c:pt>
                <c:pt idx="59">
                  <c:v>12.664518381569307</c:v>
                </c:pt>
                <c:pt idx="60">
                  <c:v>12.668317177087166</c:v>
                </c:pt>
                <c:pt idx="61">
                  <c:v>12.692295954823795</c:v>
                </c:pt>
                <c:pt idx="62">
                  <c:v>12.69981100938786</c:v>
                </c:pt>
                <c:pt idx="63">
                  <c:v>12.69502092734618</c:v>
                </c:pt>
                <c:pt idx="64">
                  <c:v>12.699827959924328</c:v>
                </c:pt>
                <c:pt idx="65">
                  <c:v>12.678060579116217</c:v>
                </c:pt>
                <c:pt idx="66">
                  <c:v>12.532892406534943</c:v>
                </c:pt>
                <c:pt idx="67">
                  <c:v>12.523278724654547</c:v>
                </c:pt>
                <c:pt idx="68">
                  <c:v>12.51795668961798</c:v>
                </c:pt>
                <c:pt idx="69">
                  <c:v>12.508617071387096</c:v>
                </c:pt>
                <c:pt idx="70">
                  <c:v>12.53736502428535</c:v>
                </c:pt>
                <c:pt idx="71">
                  <c:v>12.540889543011792</c:v>
                </c:pt>
                <c:pt idx="72">
                  <c:v>12.545994249986078</c:v>
                </c:pt>
                <c:pt idx="73">
                  <c:v>12.540770493139602</c:v>
                </c:pt>
                <c:pt idx="74">
                  <c:v>12.532132976971319</c:v>
                </c:pt>
                <c:pt idx="75">
                  <c:v>12.51966115590527</c:v>
                </c:pt>
                <c:pt idx="76">
                  <c:v>12.540539941457503</c:v>
                </c:pt>
                <c:pt idx="77">
                  <c:v>12.390933359891692</c:v>
                </c:pt>
                <c:pt idx="78">
                  <c:v>12.383221375251905</c:v>
                </c:pt>
                <c:pt idx="79">
                  <c:v>12.412379624060325</c:v>
                </c:pt>
                <c:pt idx="80">
                  <c:v>12.396789957050405</c:v>
                </c:pt>
                <c:pt idx="81">
                  <c:v>12.402763088650625</c:v>
                </c:pt>
                <c:pt idx="82">
                  <c:v>12.410629813591472</c:v>
                </c:pt>
                <c:pt idx="83">
                  <c:v>12.392738665836172</c:v>
                </c:pt>
                <c:pt idx="84">
                  <c:v>12.411183686618186</c:v>
                </c:pt>
                <c:pt idx="85">
                  <c:v>12.420848894803671</c:v>
                </c:pt>
                <c:pt idx="86">
                  <c:v>12.395472180069772</c:v>
                </c:pt>
                <c:pt idx="87">
                  <c:v>12.394174258278126</c:v>
                </c:pt>
                <c:pt idx="88">
                  <c:v>12.265273088037468</c:v>
                </c:pt>
                <c:pt idx="89">
                  <c:v>12.278998248979285</c:v>
                </c:pt>
                <c:pt idx="90">
                  <c:v>12.281844738249017</c:v>
                </c:pt>
                <c:pt idx="91">
                  <c:v>12.290849851680246</c:v>
                </c:pt>
                <c:pt idx="92">
                  <c:v>12.291408736803666</c:v>
                </c:pt>
                <c:pt idx="93">
                  <c:v>12.290056897793255</c:v>
                </c:pt>
                <c:pt idx="94">
                  <c:v>12.275405422009545</c:v>
                </c:pt>
                <c:pt idx="95">
                  <c:v>12.282657109520029</c:v>
                </c:pt>
                <c:pt idx="96">
                  <c:v>12.298741477544722</c:v>
                </c:pt>
                <c:pt idx="97">
                  <c:v>12.286910893908042</c:v>
                </c:pt>
                <c:pt idx="98">
                  <c:v>12.298614459443256</c:v>
                </c:pt>
                <c:pt idx="99">
                  <c:v>12.803449007508041</c:v>
                </c:pt>
                <c:pt idx="100">
                  <c:v>12.830291588362575</c:v>
                </c:pt>
                <c:pt idx="101">
                  <c:v>12.827345890194964</c:v>
                </c:pt>
                <c:pt idx="102">
                  <c:v>12.835294746758644</c:v>
                </c:pt>
                <c:pt idx="103">
                  <c:v>12.8210084016455</c:v>
                </c:pt>
                <c:pt idx="104">
                  <c:v>12.826260883164787</c:v>
                </c:pt>
                <c:pt idx="105">
                  <c:v>12.843294907667101</c:v>
                </c:pt>
                <c:pt idx="106">
                  <c:v>12.838697183839216</c:v>
                </c:pt>
                <c:pt idx="107">
                  <c:v>12.832427458547855</c:v>
                </c:pt>
                <c:pt idx="108">
                  <c:v>12.84845583567545</c:v>
                </c:pt>
                <c:pt idx="109">
                  <c:v>12.830658921202875</c:v>
                </c:pt>
                <c:pt idx="110">
                  <c:v>12.65911400814287</c:v>
                </c:pt>
                <c:pt idx="111">
                  <c:v>12.680756751423477</c:v>
                </c:pt>
                <c:pt idx="112">
                  <c:v>12.683705358544149</c:v>
                </c:pt>
                <c:pt idx="113">
                  <c:v>12.668261980992234</c:v>
                </c:pt>
                <c:pt idx="114">
                  <c:v>12.673347354658143</c:v>
                </c:pt>
                <c:pt idx="115">
                  <c:v>12.69316388718504</c:v>
                </c:pt>
                <c:pt idx="116">
                  <c:v>12.679884214113368</c:v>
                </c:pt>
                <c:pt idx="117">
                  <c:v>12.668460954660514</c:v>
                </c:pt>
                <c:pt idx="118">
                  <c:v>12.675758526799367</c:v>
                </c:pt>
                <c:pt idx="119">
                  <c:v>12.680687370595631</c:v>
                </c:pt>
                <c:pt idx="120">
                  <c:v>12.668647891905632</c:v>
                </c:pt>
                <c:pt idx="121">
                  <c:v>12.522769202084984</c:v>
                </c:pt>
                <c:pt idx="122">
                  <c:v>12.523927634529324</c:v>
                </c:pt>
                <c:pt idx="123">
                  <c:v>12.511171313098362</c:v>
                </c:pt>
                <c:pt idx="124">
                  <c:v>12.545722031982868</c:v>
                </c:pt>
                <c:pt idx="125">
                  <c:v>12.53292002016498</c:v>
                </c:pt>
                <c:pt idx="126">
                  <c:v>12.510560208531388</c:v>
                </c:pt>
                <c:pt idx="127">
                  <c:v>12.517664447553031</c:v>
                </c:pt>
                <c:pt idx="128">
                  <c:v>12.527385529191994</c:v>
                </c:pt>
                <c:pt idx="129">
                  <c:v>12.529777723794172</c:v>
                </c:pt>
                <c:pt idx="130">
                  <c:v>12.525824057206057</c:v>
                </c:pt>
                <c:pt idx="131">
                  <c:v>12.540192525027587</c:v>
                </c:pt>
                <c:pt idx="132">
                  <c:v>12.3874661701688</c:v>
                </c:pt>
                <c:pt idx="133">
                  <c:v>12.374909540100612</c:v>
                </c:pt>
                <c:pt idx="134">
                  <c:v>12.401440682557276</c:v>
                </c:pt>
                <c:pt idx="135">
                  <c:v>12.389851639121968</c:v>
                </c:pt>
                <c:pt idx="136">
                  <c:v>12.401662646321075</c:v>
                </c:pt>
                <c:pt idx="137">
                  <c:v>12.409406771161095</c:v>
                </c:pt>
                <c:pt idx="138">
                  <c:v>12.413501764786503</c:v>
                </c:pt>
                <c:pt idx="139">
                  <c:v>12.406670250571285</c:v>
                </c:pt>
                <c:pt idx="140">
                  <c:v>12.39916887338978</c:v>
                </c:pt>
                <c:pt idx="141">
                  <c:v>12.402332564828011</c:v>
                </c:pt>
                <c:pt idx="142">
                  <c:v>12.399600881636012</c:v>
                </c:pt>
                <c:pt idx="143">
                  <c:v>12.269132803254989</c:v>
                </c:pt>
                <c:pt idx="144">
                  <c:v>12.274873654112614</c:v>
                </c:pt>
                <c:pt idx="145">
                  <c:v>12.237872747773549</c:v>
                </c:pt>
                <c:pt idx="146">
                  <c:v>12.297927394932509</c:v>
                </c:pt>
                <c:pt idx="147">
                  <c:v>12.256224236109393</c:v>
                </c:pt>
                <c:pt idx="148">
                  <c:v>12.272409420012465</c:v>
                </c:pt>
                <c:pt idx="149">
                  <c:v>12.263810625944521</c:v>
                </c:pt>
                <c:pt idx="150">
                  <c:v>12.272039185859695</c:v>
                </c:pt>
                <c:pt idx="151">
                  <c:v>12.264092433947166</c:v>
                </c:pt>
                <c:pt idx="152">
                  <c:v>12.280245574788422</c:v>
                </c:pt>
                <c:pt idx="153">
                  <c:v>12.289204868425109</c:v>
                </c:pt>
                <c:pt idx="154">
                  <c:v>12.811651572573535</c:v>
                </c:pt>
                <c:pt idx="155">
                  <c:v>12.827473979535178</c:v>
                </c:pt>
                <c:pt idx="156">
                  <c:v>12.828641727231426</c:v>
                </c:pt>
                <c:pt idx="157">
                  <c:v>12.831801531315289</c:v>
                </c:pt>
                <c:pt idx="158">
                  <c:v>12.829369276411287</c:v>
                </c:pt>
                <c:pt idx="159">
                  <c:v>12.813489226463979</c:v>
                </c:pt>
                <c:pt idx="160">
                  <c:v>12.826272781933255</c:v>
                </c:pt>
                <c:pt idx="161">
                  <c:v>12.842786682913102</c:v>
                </c:pt>
                <c:pt idx="162">
                  <c:v>12.826610160721671</c:v>
                </c:pt>
                <c:pt idx="163">
                  <c:v>12.843297490652164</c:v>
                </c:pt>
                <c:pt idx="164">
                  <c:v>12.838092796126906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6-4A3B-B419-820D49B2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51584"/>
        <c:axId val="633105592"/>
      </c:scatterChart>
      <c:valAx>
        <c:axId val="7369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05592"/>
        <c:crosses val="autoZero"/>
        <c:crossBetween val="midCat"/>
      </c:valAx>
      <c:valAx>
        <c:axId val="6331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ln(rho)=-AT+ln(meh)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125794058351402"/>
                  <c:y val="0.3232833916593759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tempvar!$B$3:$B$3061</c:f>
              <c:numCache>
                <c:formatCode>General</c:formatCode>
                <c:ptCount val="16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2500</c:v>
                </c:pt>
                <c:pt idx="144">
                  <c:v>2500</c:v>
                </c:pt>
                <c:pt idx="145">
                  <c:v>2500</c:v>
                </c:pt>
                <c:pt idx="146">
                  <c:v>2500</c:v>
                </c:pt>
                <c:pt idx="147">
                  <c:v>2500</c:v>
                </c:pt>
                <c:pt idx="148">
                  <c:v>2500</c:v>
                </c:pt>
                <c:pt idx="149">
                  <c:v>2500</c:v>
                </c:pt>
                <c:pt idx="150">
                  <c:v>2500</c:v>
                </c:pt>
                <c:pt idx="151">
                  <c:v>2500</c:v>
                </c:pt>
                <c:pt idx="152">
                  <c:v>2500</c:v>
                </c:pt>
                <c:pt idx="153">
                  <c:v>2500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</c:numCache>
            </c:numRef>
          </c:xVal>
          <c:yVal>
            <c:numRef>
              <c:f>tempvar!$N$3:$N$3061</c:f>
              <c:numCache>
                <c:formatCode>General</c:formatCode>
                <c:ptCount val="165"/>
                <c:pt idx="0">
                  <c:v>1.1624746683522102</c:v>
                </c:pt>
                <c:pt idx="1">
                  <c:v>1.1842486570961834</c:v>
                </c:pt>
                <c:pt idx="2">
                  <c:v>1.1823213802107631</c:v>
                </c:pt>
                <c:pt idx="3">
                  <c:v>1.1739218304259913</c:v>
                </c:pt>
                <c:pt idx="4">
                  <c:v>1.1739947705727316</c:v>
                </c:pt>
                <c:pt idx="5">
                  <c:v>1.1715159800564969</c:v>
                </c:pt>
                <c:pt idx="6">
                  <c:v>1.1833339056646022</c:v>
                </c:pt>
                <c:pt idx="7">
                  <c:v>1.1672207579237803</c:v>
                </c:pt>
                <c:pt idx="8">
                  <c:v>1.1698565920331432</c:v>
                </c:pt>
                <c:pt idx="9">
                  <c:v>1.1660529610922696</c:v>
                </c:pt>
                <c:pt idx="10">
                  <c:v>1.1771386516924989</c:v>
                </c:pt>
                <c:pt idx="11">
                  <c:v>1.0914207665027265</c:v>
                </c:pt>
                <c:pt idx="12">
                  <c:v>1.0973310944574235</c:v>
                </c:pt>
                <c:pt idx="13">
                  <c:v>1.0875048951316362</c:v>
                </c:pt>
                <c:pt idx="14">
                  <c:v>1.0520352231365631</c:v>
                </c:pt>
                <c:pt idx="15">
                  <c:v>1.0890896647273833</c:v>
                </c:pt>
                <c:pt idx="16">
                  <c:v>1.0978592170767756</c:v>
                </c:pt>
                <c:pt idx="17">
                  <c:v>1.0890867445790378</c:v>
                </c:pt>
                <c:pt idx="18">
                  <c:v>1.0989220300365454</c:v>
                </c:pt>
                <c:pt idx="19">
                  <c:v>1.083947006497443</c:v>
                </c:pt>
                <c:pt idx="20">
                  <c:v>1.1076320374693855</c:v>
                </c:pt>
                <c:pt idx="21">
                  <c:v>1.0910028650707948</c:v>
                </c:pt>
                <c:pt idx="22">
                  <c:v>1.0017883613314236</c:v>
                </c:pt>
                <c:pt idx="23">
                  <c:v>1.0013744296129072</c:v>
                </c:pt>
                <c:pt idx="24">
                  <c:v>0.98427773939406793</c:v>
                </c:pt>
                <c:pt idx="25">
                  <c:v>1.0213914006906026</c:v>
                </c:pt>
                <c:pt idx="26">
                  <c:v>1.0040418597355689</c:v>
                </c:pt>
                <c:pt idx="27">
                  <c:v>0.97968815017193045</c:v>
                </c:pt>
                <c:pt idx="28">
                  <c:v>1.0194871815506024</c:v>
                </c:pt>
                <c:pt idx="29">
                  <c:v>0.99246322041101676</c:v>
                </c:pt>
                <c:pt idx="30">
                  <c:v>1.0161461971363166</c:v>
                </c:pt>
                <c:pt idx="31">
                  <c:v>1.0189915799206728</c:v>
                </c:pt>
                <c:pt idx="32">
                  <c:v>1.0167369278684593</c:v>
                </c:pt>
                <c:pt idx="33">
                  <c:v>0.90931104006250008</c:v>
                </c:pt>
                <c:pt idx="34">
                  <c:v>0.92863354004467236</c:v>
                </c:pt>
                <c:pt idx="35">
                  <c:v>0.89783793940954482</c:v>
                </c:pt>
                <c:pt idx="36">
                  <c:v>0.92920144222699685</c:v>
                </c:pt>
                <c:pt idx="37">
                  <c:v>0.93276538752354043</c:v>
                </c:pt>
                <c:pt idx="38">
                  <c:v>0.89257732135685364</c:v>
                </c:pt>
                <c:pt idx="39">
                  <c:v>0.91367846679020559</c:v>
                </c:pt>
                <c:pt idx="40">
                  <c:v>0.91502062242501925</c:v>
                </c:pt>
                <c:pt idx="41">
                  <c:v>0.91289382500182759</c:v>
                </c:pt>
                <c:pt idx="42">
                  <c:v>0.91679433638739583</c:v>
                </c:pt>
                <c:pt idx="43">
                  <c:v>0.90695293036770941</c:v>
                </c:pt>
                <c:pt idx="44">
                  <c:v>1.2497383723101638</c:v>
                </c:pt>
                <c:pt idx="45">
                  <c:v>1.2511776323873696</c:v>
                </c:pt>
                <c:pt idx="46">
                  <c:v>1.2382953743028116</c:v>
                </c:pt>
                <c:pt idx="47">
                  <c:v>1.2588537488003519</c:v>
                </c:pt>
                <c:pt idx="48">
                  <c:v>1.2554589305875152</c:v>
                </c:pt>
                <c:pt idx="49">
                  <c:v>1.2524256837933432</c:v>
                </c:pt>
                <c:pt idx="50">
                  <c:v>1.2701076923202634</c:v>
                </c:pt>
                <c:pt idx="51">
                  <c:v>1.2564247197057177</c:v>
                </c:pt>
                <c:pt idx="52">
                  <c:v>1.2481293075370028</c:v>
                </c:pt>
                <c:pt idx="53">
                  <c:v>1.2661375482035935</c:v>
                </c:pt>
                <c:pt idx="54">
                  <c:v>1.259941300295329</c:v>
                </c:pt>
                <c:pt idx="55">
                  <c:v>1.1690251504720692</c:v>
                </c:pt>
                <c:pt idx="56">
                  <c:v>1.1982979425434428</c:v>
                </c:pt>
                <c:pt idx="57">
                  <c:v>1.1710030218083451</c:v>
                </c:pt>
                <c:pt idx="58">
                  <c:v>1.1782083394171616</c:v>
                </c:pt>
                <c:pt idx="59">
                  <c:v>1.1550847303355609</c:v>
                </c:pt>
                <c:pt idx="60">
                  <c:v>1.1723123620998845</c:v>
                </c:pt>
                <c:pt idx="61">
                  <c:v>1.1893383075867345</c:v>
                </c:pt>
                <c:pt idx="62">
                  <c:v>1.2026233812528673</c:v>
                </c:pt>
                <c:pt idx="63">
                  <c:v>1.1824768068179945</c:v>
                </c:pt>
                <c:pt idx="64">
                  <c:v>1.1963251653908524</c:v>
                </c:pt>
                <c:pt idx="65">
                  <c:v>1.1793809096111103</c:v>
                </c:pt>
                <c:pt idx="66">
                  <c:v>1.0984422061776915</c:v>
                </c:pt>
                <c:pt idx="67">
                  <c:v>1.089612794934196</c:v>
                </c:pt>
                <c:pt idx="68">
                  <c:v>1.073897054553216</c:v>
                </c:pt>
                <c:pt idx="69">
                  <c:v>1.0706966528228912</c:v>
                </c:pt>
                <c:pt idx="70">
                  <c:v>1.1055389306410854</c:v>
                </c:pt>
                <c:pt idx="71">
                  <c:v>1.1120562092361967</c:v>
                </c:pt>
                <c:pt idx="72">
                  <c:v>1.1049482624871583</c:v>
                </c:pt>
                <c:pt idx="73">
                  <c:v>1.101849863535193</c:v>
                </c:pt>
                <c:pt idx="74">
                  <c:v>1.093715368050874</c:v>
                </c:pt>
                <c:pt idx="75">
                  <c:v>1.0816883816617913</c:v>
                </c:pt>
                <c:pt idx="76">
                  <c:v>1.1002373615736234</c:v>
                </c:pt>
                <c:pt idx="77">
                  <c:v>0.99682815068264119</c:v>
                </c:pt>
                <c:pt idx="78">
                  <c:v>0.98241156790670292</c:v>
                </c:pt>
                <c:pt idx="79">
                  <c:v>1.0142454132491245</c:v>
                </c:pt>
                <c:pt idx="80">
                  <c:v>1.0061969713070802</c:v>
                </c:pt>
                <c:pt idx="81">
                  <c:v>1.0035830483309214</c:v>
                </c:pt>
                <c:pt idx="82">
                  <c:v>1.0097334085717373</c:v>
                </c:pt>
                <c:pt idx="83">
                  <c:v>0.99786902151893753</c:v>
                </c:pt>
                <c:pt idx="84">
                  <c:v>1.0156335512946539</c:v>
                </c:pt>
                <c:pt idx="85">
                  <c:v>1.0274482185507803</c:v>
                </c:pt>
                <c:pt idx="86">
                  <c:v>0.99063376783738777</c:v>
                </c:pt>
                <c:pt idx="87">
                  <c:v>0.99450056027512423</c:v>
                </c:pt>
                <c:pt idx="88">
                  <c:v>0.89612574688259949</c:v>
                </c:pt>
                <c:pt idx="89">
                  <c:v>0.91630928457774841</c:v>
                </c:pt>
                <c:pt idx="90">
                  <c:v>0.91979848715761092</c:v>
                </c:pt>
                <c:pt idx="91">
                  <c:v>0.92230298255089449</c:v>
                </c:pt>
                <c:pt idx="92">
                  <c:v>0.93177981964014356</c:v>
                </c:pt>
                <c:pt idx="93">
                  <c:v>0.92729806822010807</c:v>
                </c:pt>
                <c:pt idx="94">
                  <c:v>0.91389454233893075</c:v>
                </c:pt>
                <c:pt idx="95">
                  <c:v>0.91339475152330785</c:v>
                </c:pt>
                <c:pt idx="96">
                  <c:v>0.9257636128971104</c:v>
                </c:pt>
                <c:pt idx="97">
                  <c:v>0.919438756714968</c:v>
                </c:pt>
                <c:pt idx="98">
                  <c:v>0.92738468806964547</c:v>
                </c:pt>
                <c:pt idx="99">
                  <c:v>1.2310606167560931</c:v>
                </c:pt>
                <c:pt idx="100">
                  <c:v>1.2593246595118539</c:v>
                </c:pt>
                <c:pt idx="101">
                  <c:v>1.2560738081426692</c:v>
                </c:pt>
                <c:pt idx="102">
                  <c:v>1.2629179635949321</c:v>
                </c:pt>
                <c:pt idx="103">
                  <c:v>1.2510238588553615</c:v>
                </c:pt>
                <c:pt idx="104">
                  <c:v>1.2533938113625978</c:v>
                </c:pt>
                <c:pt idx="105">
                  <c:v>1.2692571190539201</c:v>
                </c:pt>
                <c:pt idx="106">
                  <c:v>1.2652164758329618</c:v>
                </c:pt>
                <c:pt idx="107">
                  <c:v>1.2566478683490736</c:v>
                </c:pt>
                <c:pt idx="108">
                  <c:v>1.2730123165162377</c:v>
                </c:pt>
                <c:pt idx="109">
                  <c:v>1.252061664438096</c:v>
                </c:pt>
                <c:pt idx="110">
                  <c:v>1.1625390824764932</c:v>
                </c:pt>
                <c:pt idx="111">
                  <c:v>1.1800778483832328</c:v>
                </c:pt>
                <c:pt idx="112">
                  <c:v>1.1806822168344162</c:v>
                </c:pt>
                <c:pt idx="113">
                  <c:v>1.1607169721714494</c:v>
                </c:pt>
                <c:pt idx="114">
                  <c:v>1.174043345713238</c:v>
                </c:pt>
                <c:pt idx="115">
                  <c:v>1.1903991586333063</c:v>
                </c:pt>
                <c:pt idx="116">
                  <c:v>1.1821536147473402</c:v>
                </c:pt>
                <c:pt idx="117">
                  <c:v>1.1645287080155402</c:v>
                </c:pt>
                <c:pt idx="118">
                  <c:v>1.1724160799226431</c:v>
                </c:pt>
                <c:pt idx="119">
                  <c:v>1.1731314516871758</c:v>
                </c:pt>
                <c:pt idx="120">
                  <c:v>1.158311956611495</c:v>
                </c:pt>
                <c:pt idx="121">
                  <c:v>1.078916107319263</c:v>
                </c:pt>
                <c:pt idx="122">
                  <c:v>1.0850416888743661</c:v>
                </c:pt>
                <c:pt idx="123">
                  <c:v>1.0727191894267625</c:v>
                </c:pt>
                <c:pt idx="124">
                  <c:v>1.1065231867177951</c:v>
                </c:pt>
                <c:pt idx="125">
                  <c:v>1.0954882332515254</c:v>
                </c:pt>
                <c:pt idx="126">
                  <c:v>1.0757783681423059</c:v>
                </c:pt>
                <c:pt idx="127">
                  <c:v>1.0793475581107983</c:v>
                </c:pt>
                <c:pt idx="128">
                  <c:v>1.0863366328844763</c:v>
                </c:pt>
                <c:pt idx="129">
                  <c:v>1.0882339441522393</c:v>
                </c:pt>
                <c:pt idx="130">
                  <c:v>1.0896658462736266</c:v>
                </c:pt>
                <c:pt idx="131">
                  <c:v>1.0987898429978646</c:v>
                </c:pt>
                <c:pt idx="132">
                  <c:v>0.99643657131580576</c:v>
                </c:pt>
                <c:pt idx="133">
                  <c:v>0.97447956995420548</c:v>
                </c:pt>
                <c:pt idx="134">
                  <c:v>1.0032904954881263</c:v>
                </c:pt>
                <c:pt idx="135">
                  <c:v>0.99263082842611183</c:v>
                </c:pt>
                <c:pt idx="136">
                  <c:v>0.99856044747295269</c:v>
                </c:pt>
                <c:pt idx="137">
                  <c:v>1.0113281472089068</c:v>
                </c:pt>
                <c:pt idx="138">
                  <c:v>1.0167204671218648</c:v>
                </c:pt>
                <c:pt idx="139">
                  <c:v>1.0051928641186241</c:v>
                </c:pt>
                <c:pt idx="140">
                  <c:v>0.99955584804687947</c:v>
                </c:pt>
                <c:pt idx="141">
                  <c:v>1.0033544257909699</c:v>
                </c:pt>
                <c:pt idx="142">
                  <c:v>1.0029321902650705</c:v>
                </c:pt>
                <c:pt idx="143">
                  <c:v>0.90160113549220833</c:v>
                </c:pt>
                <c:pt idx="144">
                  <c:v>0.91305934834917113</c:v>
                </c:pt>
                <c:pt idx="145">
                  <c:v>0.86998984606110574</c:v>
                </c:pt>
                <c:pt idx="146">
                  <c:v>0.93336012639918498</c:v>
                </c:pt>
                <c:pt idx="147">
                  <c:v>1.0516693949387135</c:v>
                </c:pt>
                <c:pt idx="148">
                  <c:v>0.90021770289408143</c:v>
                </c:pt>
                <c:pt idx="149">
                  <c:v>1.0492588904056857</c:v>
                </c:pt>
                <c:pt idx="150">
                  <c:v>0.90758135548902941</c:v>
                </c:pt>
                <c:pt idx="151">
                  <c:v>0.89110352133495097</c:v>
                </c:pt>
                <c:pt idx="152">
                  <c:v>0.91233132087364266</c:v>
                </c:pt>
                <c:pt idx="153">
                  <c:v>0.91568528547057104</c:v>
                </c:pt>
                <c:pt idx="154">
                  <c:v>1.2469816452856344</c:v>
                </c:pt>
                <c:pt idx="155">
                  <c:v>1.2569787112806816</c:v>
                </c:pt>
                <c:pt idx="156">
                  <c:v>1.2607096963737257</c:v>
                </c:pt>
                <c:pt idx="157">
                  <c:v>1.2574968336801819</c:v>
                </c:pt>
                <c:pt idx="158">
                  <c:v>1.2610171684525873</c:v>
                </c:pt>
                <c:pt idx="159">
                  <c:v>1.2455325042027612</c:v>
                </c:pt>
                <c:pt idx="160">
                  <c:v>1.2539279826457854</c:v>
                </c:pt>
                <c:pt idx="161">
                  <c:v>1.2700161143703548</c:v>
                </c:pt>
                <c:pt idx="162">
                  <c:v>1.2520484275574988</c:v>
                </c:pt>
                <c:pt idx="163">
                  <c:v>1.2712454705160094</c:v>
                </c:pt>
                <c:pt idx="164">
                  <c:v>1.2621778255070251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9-4FF6-BEC2-EB605D85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51584"/>
        <c:axId val="633105592"/>
      </c:scatterChart>
      <c:valAx>
        <c:axId val="7369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05592"/>
        <c:crosses val="autoZero"/>
        <c:crossBetween val="midCat"/>
      </c:valAx>
      <c:valAx>
        <c:axId val="6331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ln(P)</a:t>
            </a:r>
            <a:r>
              <a:rPr lang="en-US" baseline="0"/>
              <a:t> = -B*ln(R)+meh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69422572178479"/>
                  <c:y val="0.1934795129775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radvar!$N$3:$N$3061</c:f>
              <c:numCache>
                <c:formatCode>General</c:formatCode>
                <c:ptCount val="298"/>
                <c:pt idx="0">
                  <c:v>1.0986122886681098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0.69314718055994529</c:v>
                </c:pt>
                <c:pt idx="24">
                  <c:v>0.69314718055994529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0.69314718055994529</c:v>
                </c:pt>
                <c:pt idx="28">
                  <c:v>0.69314718055994529</c:v>
                </c:pt>
                <c:pt idx="29">
                  <c:v>0.69314718055994529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0.69314718055994529</c:v>
                </c:pt>
                <c:pt idx="39">
                  <c:v>0.69314718055994529</c:v>
                </c:pt>
                <c:pt idx="40">
                  <c:v>0.69314718055994529</c:v>
                </c:pt>
                <c:pt idx="41">
                  <c:v>0.69314718055994529</c:v>
                </c:pt>
                <c:pt idx="42">
                  <c:v>0.69314718055994529</c:v>
                </c:pt>
                <c:pt idx="43">
                  <c:v>1.0986122886681098</c:v>
                </c:pt>
                <c:pt idx="44">
                  <c:v>1.0986122886681098</c:v>
                </c:pt>
                <c:pt idx="45">
                  <c:v>1.0986122886681098</c:v>
                </c:pt>
                <c:pt idx="46">
                  <c:v>1.0986122886681098</c:v>
                </c:pt>
                <c:pt idx="47">
                  <c:v>1.0986122886681098</c:v>
                </c:pt>
                <c:pt idx="48">
                  <c:v>1.0986122886681098</c:v>
                </c:pt>
                <c:pt idx="49">
                  <c:v>1.0986122886681098</c:v>
                </c:pt>
                <c:pt idx="50">
                  <c:v>1.0986122886681098</c:v>
                </c:pt>
                <c:pt idx="51">
                  <c:v>1.0986122886681098</c:v>
                </c:pt>
                <c:pt idx="52">
                  <c:v>1.0986122886681098</c:v>
                </c:pt>
                <c:pt idx="53">
                  <c:v>1.0986122886681098</c:v>
                </c:pt>
                <c:pt idx="54">
                  <c:v>1.0986122886681098</c:v>
                </c:pt>
                <c:pt idx="55">
                  <c:v>1.0986122886681098</c:v>
                </c:pt>
                <c:pt idx="56">
                  <c:v>1.0986122886681098</c:v>
                </c:pt>
                <c:pt idx="57">
                  <c:v>1.0986122886681098</c:v>
                </c:pt>
                <c:pt idx="58">
                  <c:v>1.0986122886681098</c:v>
                </c:pt>
                <c:pt idx="59">
                  <c:v>1.0986122886681098</c:v>
                </c:pt>
                <c:pt idx="60">
                  <c:v>1.0986122886681098</c:v>
                </c:pt>
                <c:pt idx="61">
                  <c:v>1.0986122886681098</c:v>
                </c:pt>
                <c:pt idx="62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5">
                  <c:v>1.3862943611198906</c:v>
                </c:pt>
                <c:pt idx="66">
                  <c:v>1.3862943611198906</c:v>
                </c:pt>
                <c:pt idx="67">
                  <c:v>1.3862943611198906</c:v>
                </c:pt>
                <c:pt idx="68">
                  <c:v>1.3862943611198906</c:v>
                </c:pt>
                <c:pt idx="69">
                  <c:v>1.3862943611198906</c:v>
                </c:pt>
                <c:pt idx="70">
                  <c:v>1.3862943611198906</c:v>
                </c:pt>
                <c:pt idx="71">
                  <c:v>1.3862943611198906</c:v>
                </c:pt>
                <c:pt idx="72">
                  <c:v>1.3862943611198906</c:v>
                </c:pt>
                <c:pt idx="73">
                  <c:v>1.3862943611198906</c:v>
                </c:pt>
                <c:pt idx="74">
                  <c:v>1.3862943611198906</c:v>
                </c:pt>
                <c:pt idx="75">
                  <c:v>1.3862943611198906</c:v>
                </c:pt>
                <c:pt idx="76">
                  <c:v>1.3862943611198906</c:v>
                </c:pt>
                <c:pt idx="77">
                  <c:v>1.3862943611198906</c:v>
                </c:pt>
                <c:pt idx="78">
                  <c:v>1.3862943611198906</c:v>
                </c:pt>
                <c:pt idx="79">
                  <c:v>1.3862943611198906</c:v>
                </c:pt>
                <c:pt idx="80">
                  <c:v>1.3862943611198906</c:v>
                </c:pt>
                <c:pt idx="81">
                  <c:v>1.3862943611198906</c:v>
                </c:pt>
                <c:pt idx="82">
                  <c:v>1.3862943611198906</c:v>
                </c:pt>
                <c:pt idx="83">
                  <c:v>1.3862943611198906</c:v>
                </c:pt>
                <c:pt idx="84">
                  <c:v>0.69314718055994529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0.69314718055994529</c:v>
                </c:pt>
                <c:pt idx="107">
                  <c:v>0.69314718055994529</c:v>
                </c:pt>
                <c:pt idx="108">
                  <c:v>0.69314718055994529</c:v>
                </c:pt>
                <c:pt idx="109">
                  <c:v>0.69314718055994529</c:v>
                </c:pt>
                <c:pt idx="110">
                  <c:v>0.69314718055994529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0.69314718055994529</c:v>
                </c:pt>
                <c:pt idx="115">
                  <c:v>0.69314718055994529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0.69314718055994529</c:v>
                </c:pt>
                <c:pt idx="119">
                  <c:v>0.69314718055994529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0.69314718055994529</c:v>
                </c:pt>
                <c:pt idx="125">
                  <c:v>0.69314718055994529</c:v>
                </c:pt>
                <c:pt idx="126">
                  <c:v>1.0986122886681098</c:v>
                </c:pt>
                <c:pt idx="127">
                  <c:v>1.0986122886681098</c:v>
                </c:pt>
                <c:pt idx="128">
                  <c:v>1.0986122886681098</c:v>
                </c:pt>
                <c:pt idx="129">
                  <c:v>1.0986122886681098</c:v>
                </c:pt>
                <c:pt idx="130">
                  <c:v>1.0986122886681098</c:v>
                </c:pt>
                <c:pt idx="131">
                  <c:v>1.0986122886681098</c:v>
                </c:pt>
                <c:pt idx="132">
                  <c:v>1.0986122886681098</c:v>
                </c:pt>
                <c:pt idx="133">
                  <c:v>1.0986122886681098</c:v>
                </c:pt>
                <c:pt idx="134">
                  <c:v>1.0986122886681098</c:v>
                </c:pt>
                <c:pt idx="135">
                  <c:v>1.0986122886681098</c:v>
                </c:pt>
                <c:pt idx="136">
                  <c:v>1.0986122886681098</c:v>
                </c:pt>
                <c:pt idx="137">
                  <c:v>1.0986122886681098</c:v>
                </c:pt>
                <c:pt idx="138">
                  <c:v>1.0986122886681098</c:v>
                </c:pt>
                <c:pt idx="139">
                  <c:v>1.0986122886681098</c:v>
                </c:pt>
                <c:pt idx="140">
                  <c:v>1.0986122886681098</c:v>
                </c:pt>
                <c:pt idx="141">
                  <c:v>1.0986122886681098</c:v>
                </c:pt>
                <c:pt idx="142">
                  <c:v>1.0986122886681098</c:v>
                </c:pt>
                <c:pt idx="143">
                  <c:v>1.0986122886681098</c:v>
                </c:pt>
                <c:pt idx="144">
                  <c:v>1.0986122886681098</c:v>
                </c:pt>
                <c:pt idx="145">
                  <c:v>1.0986122886681098</c:v>
                </c:pt>
                <c:pt idx="146">
                  <c:v>1.3862943611198906</c:v>
                </c:pt>
                <c:pt idx="147">
                  <c:v>1.3862943611198906</c:v>
                </c:pt>
                <c:pt idx="148">
                  <c:v>1.3862943611198906</c:v>
                </c:pt>
                <c:pt idx="149">
                  <c:v>1.3862943611198906</c:v>
                </c:pt>
                <c:pt idx="150">
                  <c:v>1.3862943611198906</c:v>
                </c:pt>
                <c:pt idx="151">
                  <c:v>1.3862943611198906</c:v>
                </c:pt>
                <c:pt idx="152">
                  <c:v>1.3862943611198906</c:v>
                </c:pt>
                <c:pt idx="153">
                  <c:v>1.3862943611198906</c:v>
                </c:pt>
                <c:pt idx="154">
                  <c:v>1.3862943611198906</c:v>
                </c:pt>
                <c:pt idx="155">
                  <c:v>1.3862943611198906</c:v>
                </c:pt>
                <c:pt idx="156">
                  <c:v>1.3862943611198906</c:v>
                </c:pt>
                <c:pt idx="157">
                  <c:v>1.3862943611198906</c:v>
                </c:pt>
                <c:pt idx="158">
                  <c:v>1.3862943611198906</c:v>
                </c:pt>
                <c:pt idx="159">
                  <c:v>1.3862943611198906</c:v>
                </c:pt>
                <c:pt idx="160">
                  <c:v>1.3862943611198906</c:v>
                </c:pt>
                <c:pt idx="161">
                  <c:v>1.3862943611198906</c:v>
                </c:pt>
                <c:pt idx="162">
                  <c:v>1.3862943611198906</c:v>
                </c:pt>
                <c:pt idx="163">
                  <c:v>1.3862943611198906</c:v>
                </c:pt>
                <c:pt idx="164">
                  <c:v>1.3862943611198906</c:v>
                </c:pt>
                <c:pt idx="165">
                  <c:v>1.3862943611198906</c:v>
                </c:pt>
                <c:pt idx="166">
                  <c:v>1.3862943611198906</c:v>
                </c:pt>
                <c:pt idx="167">
                  <c:v>1.3862943611198906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0.69314718055994529</c:v>
                </c:pt>
                <c:pt idx="190">
                  <c:v>0.69314718055994529</c:v>
                </c:pt>
                <c:pt idx="191">
                  <c:v>0.69314718055994529</c:v>
                </c:pt>
                <c:pt idx="192">
                  <c:v>0.69314718055994529</c:v>
                </c:pt>
                <c:pt idx="193">
                  <c:v>0.69314718055994529</c:v>
                </c:pt>
                <c:pt idx="194">
                  <c:v>0.69314718055994529</c:v>
                </c:pt>
                <c:pt idx="195">
                  <c:v>0.69314718055994529</c:v>
                </c:pt>
                <c:pt idx="196">
                  <c:v>0.69314718055994529</c:v>
                </c:pt>
                <c:pt idx="197">
                  <c:v>0.69314718055994529</c:v>
                </c:pt>
                <c:pt idx="198">
                  <c:v>0.69314718055994529</c:v>
                </c:pt>
                <c:pt idx="199">
                  <c:v>0.69314718055994529</c:v>
                </c:pt>
                <c:pt idx="200">
                  <c:v>0.69314718055994529</c:v>
                </c:pt>
                <c:pt idx="201">
                  <c:v>0.69314718055994529</c:v>
                </c:pt>
                <c:pt idx="202">
                  <c:v>0.69314718055994529</c:v>
                </c:pt>
                <c:pt idx="203">
                  <c:v>0.69314718055994529</c:v>
                </c:pt>
                <c:pt idx="204">
                  <c:v>0.69314718055994529</c:v>
                </c:pt>
                <c:pt idx="205">
                  <c:v>0.69314718055994529</c:v>
                </c:pt>
                <c:pt idx="206">
                  <c:v>0.69314718055994529</c:v>
                </c:pt>
                <c:pt idx="207">
                  <c:v>0.69314718055994529</c:v>
                </c:pt>
                <c:pt idx="208">
                  <c:v>0.69314718055994529</c:v>
                </c:pt>
                <c:pt idx="209">
                  <c:v>1.0986122886681098</c:v>
                </c:pt>
                <c:pt idx="210">
                  <c:v>1.0986122886681098</c:v>
                </c:pt>
                <c:pt idx="211">
                  <c:v>1.0986122886681098</c:v>
                </c:pt>
                <c:pt idx="212">
                  <c:v>1.0986122886681098</c:v>
                </c:pt>
                <c:pt idx="213">
                  <c:v>1.0986122886681098</c:v>
                </c:pt>
                <c:pt idx="214">
                  <c:v>1.0986122886681098</c:v>
                </c:pt>
                <c:pt idx="215">
                  <c:v>1.0986122886681098</c:v>
                </c:pt>
                <c:pt idx="216">
                  <c:v>1.0986122886681098</c:v>
                </c:pt>
                <c:pt idx="217">
                  <c:v>1.0986122886681098</c:v>
                </c:pt>
                <c:pt idx="218">
                  <c:v>1.0986122886681098</c:v>
                </c:pt>
                <c:pt idx="219">
                  <c:v>1.0986122886681098</c:v>
                </c:pt>
                <c:pt idx="220">
                  <c:v>1.0986122886681098</c:v>
                </c:pt>
                <c:pt idx="221">
                  <c:v>1.0986122886681098</c:v>
                </c:pt>
                <c:pt idx="222">
                  <c:v>1.0986122886681098</c:v>
                </c:pt>
                <c:pt idx="223">
                  <c:v>1.0986122886681098</c:v>
                </c:pt>
                <c:pt idx="224">
                  <c:v>1.0986122886681098</c:v>
                </c:pt>
                <c:pt idx="225">
                  <c:v>1.0986122886681098</c:v>
                </c:pt>
                <c:pt idx="226">
                  <c:v>1.0986122886681098</c:v>
                </c:pt>
                <c:pt idx="227">
                  <c:v>1.0986122886681098</c:v>
                </c:pt>
                <c:pt idx="228">
                  <c:v>1.0986122886681098</c:v>
                </c:pt>
                <c:pt idx="229">
                  <c:v>1.0986122886681098</c:v>
                </c:pt>
                <c:pt idx="230">
                  <c:v>1.3862943611198906</c:v>
                </c:pt>
                <c:pt idx="231">
                  <c:v>1.3862943611198906</c:v>
                </c:pt>
                <c:pt idx="232">
                  <c:v>1.3862943611198906</c:v>
                </c:pt>
                <c:pt idx="233">
                  <c:v>1.3862943611198906</c:v>
                </c:pt>
                <c:pt idx="234">
                  <c:v>1.3862943611198906</c:v>
                </c:pt>
                <c:pt idx="235">
                  <c:v>1.3862943611198906</c:v>
                </c:pt>
                <c:pt idx="236">
                  <c:v>1.3862943611198906</c:v>
                </c:pt>
                <c:pt idx="237">
                  <c:v>1.3862943611198906</c:v>
                </c:pt>
                <c:pt idx="238">
                  <c:v>1.3862943611198906</c:v>
                </c:pt>
                <c:pt idx="239">
                  <c:v>1.3862943611198906</c:v>
                </c:pt>
                <c:pt idx="240">
                  <c:v>1.3862943611198906</c:v>
                </c:pt>
                <c:pt idx="241">
                  <c:v>1.3862943611198906</c:v>
                </c:pt>
                <c:pt idx="242">
                  <c:v>1.3862943611198906</c:v>
                </c:pt>
                <c:pt idx="243">
                  <c:v>1.3862943611198906</c:v>
                </c:pt>
                <c:pt idx="244">
                  <c:v>1.3862943611198906</c:v>
                </c:pt>
                <c:pt idx="245">
                  <c:v>1.3862943611198906</c:v>
                </c:pt>
                <c:pt idx="246">
                  <c:v>1.3862943611198906</c:v>
                </c:pt>
                <c:pt idx="247">
                  <c:v>1.3862943611198906</c:v>
                </c:pt>
                <c:pt idx="248">
                  <c:v>1.3862943611198906</c:v>
                </c:pt>
                <c:pt idx="249">
                  <c:v>1.3862943611198906</c:v>
                </c:pt>
                <c:pt idx="250">
                  <c:v>1.3862943611198906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0.69314718055994529</c:v>
                </c:pt>
                <c:pt idx="272">
                  <c:v>0.69314718055994529</c:v>
                </c:pt>
                <c:pt idx="273">
                  <c:v>0.69314718055994529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0.69314718055994529</c:v>
                </c:pt>
                <c:pt idx="296">
                  <c:v>0</c:v>
                </c:pt>
                <c:pt idx="297">
                  <c:v>0</c:v>
                </c:pt>
              </c:numCache>
            </c:numRef>
          </c:xVal>
          <c:yVal>
            <c:numRef>
              <c:f>radvar!$M$3:$M$3061</c:f>
              <c:numCache>
                <c:formatCode>General</c:formatCode>
                <c:ptCount val="298"/>
                <c:pt idx="0">
                  <c:v>11.455696604225425</c:v>
                </c:pt>
                <c:pt idx="1">
                  <c:v>11.364417624834573</c:v>
                </c:pt>
                <c:pt idx="2">
                  <c:v>11.144199369078896</c:v>
                </c:pt>
                <c:pt idx="3">
                  <c:v>13.334549544934543</c:v>
                </c:pt>
                <c:pt idx="4">
                  <c:v>13.246829593002049</c:v>
                </c:pt>
                <c:pt idx="5">
                  <c:v>13.255325746815846</c:v>
                </c:pt>
                <c:pt idx="6">
                  <c:v>13.207107259711522</c:v>
                </c:pt>
                <c:pt idx="7">
                  <c:v>13.221629119646245</c:v>
                </c:pt>
                <c:pt idx="8">
                  <c:v>13.224762662383169</c:v>
                </c:pt>
                <c:pt idx="9">
                  <c:v>13.344249542139256</c:v>
                </c:pt>
                <c:pt idx="10">
                  <c:v>13.266362709436724</c:v>
                </c:pt>
                <c:pt idx="11">
                  <c:v>13.195861313073626</c:v>
                </c:pt>
                <c:pt idx="12">
                  <c:v>13.310422200068404</c:v>
                </c:pt>
                <c:pt idx="13">
                  <c:v>13.023278143691947</c:v>
                </c:pt>
                <c:pt idx="14">
                  <c:v>13.278884120953252</c:v>
                </c:pt>
                <c:pt idx="15">
                  <c:v>12.928025690211877</c:v>
                </c:pt>
                <c:pt idx="16">
                  <c:v>13.313778823575143</c:v>
                </c:pt>
                <c:pt idx="17">
                  <c:v>13.341983400537615</c:v>
                </c:pt>
                <c:pt idx="18">
                  <c:v>13.255056617965023</c:v>
                </c:pt>
                <c:pt idx="19">
                  <c:v>13.234348397182702</c:v>
                </c:pt>
                <c:pt idx="20">
                  <c:v>13.164975206526581</c:v>
                </c:pt>
                <c:pt idx="21">
                  <c:v>13.183521642125704</c:v>
                </c:pt>
                <c:pt idx="22">
                  <c:v>13.197336909010509</c:v>
                </c:pt>
                <c:pt idx="23">
                  <c:v>12.697480899132925</c:v>
                </c:pt>
                <c:pt idx="24">
                  <c:v>12.710382658480421</c:v>
                </c:pt>
                <c:pt idx="25">
                  <c:v>12.690485763271633</c:v>
                </c:pt>
                <c:pt idx="26">
                  <c:v>12.689062321611535</c:v>
                </c:pt>
                <c:pt idx="27">
                  <c:v>12.680097942175966</c:v>
                </c:pt>
                <c:pt idx="28">
                  <c:v>12.702209656429405</c:v>
                </c:pt>
                <c:pt idx="29">
                  <c:v>12.714589799228273</c:v>
                </c:pt>
                <c:pt idx="30">
                  <c:v>12.673526600084889</c:v>
                </c:pt>
                <c:pt idx="31">
                  <c:v>12.718667297243133</c:v>
                </c:pt>
                <c:pt idx="32">
                  <c:v>12.703090035167229</c:v>
                </c:pt>
                <c:pt idx="33">
                  <c:v>12.196269687409611</c:v>
                </c:pt>
                <c:pt idx="34">
                  <c:v>12.651448990825013</c:v>
                </c:pt>
                <c:pt idx="35">
                  <c:v>12.333417102540841</c:v>
                </c:pt>
                <c:pt idx="36">
                  <c:v>12.503592368415141</c:v>
                </c:pt>
                <c:pt idx="37">
                  <c:v>12.662759254157104</c:v>
                </c:pt>
                <c:pt idx="38">
                  <c:v>12.678339669021765</c:v>
                </c:pt>
                <c:pt idx="39">
                  <c:v>12.698668974488072</c:v>
                </c:pt>
                <c:pt idx="40">
                  <c:v>12.705991844224048</c:v>
                </c:pt>
                <c:pt idx="41">
                  <c:v>12.745476782522077</c:v>
                </c:pt>
                <c:pt idx="42">
                  <c:v>12.694861055964259</c:v>
                </c:pt>
                <c:pt idx="43">
                  <c:v>12.469281454615595</c:v>
                </c:pt>
                <c:pt idx="44">
                  <c:v>12.436051930092924</c:v>
                </c:pt>
                <c:pt idx="45">
                  <c:v>12.453340153341498</c:v>
                </c:pt>
                <c:pt idx="46">
                  <c:v>12.452425164988188</c:v>
                </c:pt>
                <c:pt idx="47">
                  <c:v>12.47187586021645</c:v>
                </c:pt>
                <c:pt idx="48">
                  <c:v>12.452939441603196</c:v>
                </c:pt>
                <c:pt idx="49">
                  <c:v>12.434746355888018</c:v>
                </c:pt>
                <c:pt idx="50">
                  <c:v>12.438954889264114</c:v>
                </c:pt>
                <c:pt idx="51">
                  <c:v>12.435069939811017</c:v>
                </c:pt>
                <c:pt idx="52">
                  <c:v>12.425485129661768</c:v>
                </c:pt>
                <c:pt idx="53">
                  <c:v>11.557882401271497</c:v>
                </c:pt>
                <c:pt idx="54">
                  <c:v>12.459966911776668</c:v>
                </c:pt>
                <c:pt idx="55">
                  <c:v>11.919098313904094</c:v>
                </c:pt>
                <c:pt idx="56">
                  <c:v>12.114255428696666</c:v>
                </c:pt>
                <c:pt idx="57">
                  <c:v>12.313914091832959</c:v>
                </c:pt>
                <c:pt idx="58">
                  <c:v>12.353762850141587</c:v>
                </c:pt>
                <c:pt idx="59">
                  <c:v>12.413120299922976</c:v>
                </c:pt>
                <c:pt idx="60">
                  <c:v>12.45017807822034</c:v>
                </c:pt>
                <c:pt idx="61">
                  <c:v>12.420381659386175</c:v>
                </c:pt>
                <c:pt idx="62">
                  <c:v>12.438813900185243</c:v>
                </c:pt>
                <c:pt idx="63">
                  <c:v>11.187995643321825</c:v>
                </c:pt>
                <c:pt idx="64">
                  <c:v>12.271171082541841</c:v>
                </c:pt>
                <c:pt idx="65">
                  <c:v>12.286095717703242</c:v>
                </c:pt>
                <c:pt idx="66">
                  <c:v>12.268919260419972</c:v>
                </c:pt>
                <c:pt idx="67">
                  <c:v>12.290260050298546</c:v>
                </c:pt>
                <c:pt idx="68">
                  <c:v>12.29551002528977</c:v>
                </c:pt>
                <c:pt idx="69">
                  <c:v>12.260315669372588</c:v>
                </c:pt>
                <c:pt idx="70">
                  <c:v>12.275892520422188</c:v>
                </c:pt>
                <c:pt idx="71">
                  <c:v>12.287854827517599</c:v>
                </c:pt>
                <c:pt idx="72">
                  <c:v>12.269760916166586</c:v>
                </c:pt>
                <c:pt idx="73">
                  <c:v>12.288744356421221</c:v>
                </c:pt>
                <c:pt idx="74">
                  <c:v>11.208217942911897</c:v>
                </c:pt>
                <c:pt idx="75">
                  <c:v>12.272405144495563</c:v>
                </c:pt>
                <c:pt idx="76">
                  <c:v>11.526504923112004</c:v>
                </c:pt>
                <c:pt idx="77">
                  <c:v>11.815053840042204</c:v>
                </c:pt>
                <c:pt idx="78">
                  <c:v>12.073386873553424</c:v>
                </c:pt>
                <c:pt idx="79">
                  <c:v>12.154876995848907</c:v>
                </c:pt>
                <c:pt idx="80">
                  <c:v>12.177793131405533</c:v>
                </c:pt>
                <c:pt idx="81">
                  <c:v>12.213300089769135</c:v>
                </c:pt>
                <c:pt idx="82">
                  <c:v>12.243228524051998</c:v>
                </c:pt>
                <c:pt idx="83">
                  <c:v>12.262845782243755</c:v>
                </c:pt>
                <c:pt idx="84">
                  <c:v>12.005429517604702</c:v>
                </c:pt>
                <c:pt idx="85">
                  <c:v>12.57918155229352</c:v>
                </c:pt>
                <c:pt idx="86">
                  <c:v>13.207234920448105</c:v>
                </c:pt>
                <c:pt idx="87">
                  <c:v>13.273821047333328</c:v>
                </c:pt>
                <c:pt idx="88">
                  <c:v>13.105081809198465</c:v>
                </c:pt>
                <c:pt idx="89">
                  <c:v>13.347446909178993</c:v>
                </c:pt>
                <c:pt idx="90">
                  <c:v>13.279988909191673</c:v>
                </c:pt>
                <c:pt idx="91">
                  <c:v>13.232269360156279</c:v>
                </c:pt>
                <c:pt idx="92">
                  <c:v>13.250647744648347</c:v>
                </c:pt>
                <c:pt idx="93">
                  <c:v>13.327626150167431</c:v>
                </c:pt>
                <c:pt idx="94">
                  <c:v>13.16481786952297</c:v>
                </c:pt>
                <c:pt idx="95">
                  <c:v>13.303935446485857</c:v>
                </c:pt>
                <c:pt idx="96">
                  <c:v>12.811786142623479</c:v>
                </c:pt>
                <c:pt idx="97">
                  <c:v>13.156044192949583</c:v>
                </c:pt>
                <c:pt idx="98">
                  <c:v>13.066398228669724</c:v>
                </c:pt>
                <c:pt idx="99">
                  <c:v>13.235285245597471</c:v>
                </c:pt>
                <c:pt idx="100">
                  <c:v>13.366920165345716</c:v>
                </c:pt>
                <c:pt idx="101">
                  <c:v>13.396135262684904</c:v>
                </c:pt>
                <c:pt idx="102">
                  <c:v>13.298767016649149</c:v>
                </c:pt>
                <c:pt idx="103">
                  <c:v>13.285261724524133</c:v>
                </c:pt>
                <c:pt idx="104">
                  <c:v>13.366568709927993</c:v>
                </c:pt>
                <c:pt idx="105">
                  <c:v>13.337839184641719</c:v>
                </c:pt>
                <c:pt idx="106">
                  <c:v>12.722668800459441</c:v>
                </c:pt>
                <c:pt idx="107">
                  <c:v>12.733310872241589</c:v>
                </c:pt>
                <c:pt idx="108">
                  <c:v>12.706699328613633</c:v>
                </c:pt>
                <c:pt idx="109">
                  <c:v>12.699863578765157</c:v>
                </c:pt>
                <c:pt idx="110">
                  <c:v>12.69734637734625</c:v>
                </c:pt>
                <c:pt idx="111">
                  <c:v>12.665797244371024</c:v>
                </c:pt>
                <c:pt idx="112">
                  <c:v>12.736752122780262</c:v>
                </c:pt>
                <c:pt idx="113">
                  <c:v>12.741344799025267</c:v>
                </c:pt>
                <c:pt idx="114">
                  <c:v>12.705103554564758</c:v>
                </c:pt>
                <c:pt idx="115">
                  <c:v>12.716410938019566</c:v>
                </c:pt>
                <c:pt idx="116">
                  <c:v>12.207284704689611</c:v>
                </c:pt>
                <c:pt idx="117">
                  <c:v>12.705830948003383</c:v>
                </c:pt>
                <c:pt idx="118">
                  <c:v>12.49446075674042</c:v>
                </c:pt>
                <c:pt idx="119">
                  <c:v>12.50620757881652</c:v>
                </c:pt>
                <c:pt idx="120">
                  <c:v>12.685740513811439</c:v>
                </c:pt>
                <c:pt idx="121">
                  <c:v>12.63364780143166</c:v>
                </c:pt>
                <c:pt idx="122">
                  <c:v>12.716665486804422</c:v>
                </c:pt>
                <c:pt idx="123">
                  <c:v>12.716721126907379</c:v>
                </c:pt>
                <c:pt idx="124">
                  <c:v>12.704375772290073</c:v>
                </c:pt>
                <c:pt idx="125">
                  <c:v>12.740720437110596</c:v>
                </c:pt>
                <c:pt idx="126">
                  <c:v>12.427545535666841</c:v>
                </c:pt>
                <c:pt idx="127">
                  <c:v>12.464425815147766</c:v>
                </c:pt>
                <c:pt idx="128">
                  <c:v>12.465832314635989</c:v>
                </c:pt>
                <c:pt idx="129">
                  <c:v>12.449656810975833</c:v>
                </c:pt>
                <c:pt idx="130">
                  <c:v>12.45960920870621</c:v>
                </c:pt>
                <c:pt idx="131">
                  <c:v>12.46024758478463</c:v>
                </c:pt>
                <c:pt idx="132">
                  <c:v>12.456943467126626</c:v>
                </c:pt>
                <c:pt idx="133">
                  <c:v>12.454712162757607</c:v>
                </c:pt>
                <c:pt idx="134">
                  <c:v>12.466134037729283</c:v>
                </c:pt>
                <c:pt idx="135">
                  <c:v>12.440453476649129</c:v>
                </c:pt>
                <c:pt idx="136">
                  <c:v>11.591490800667014</c:v>
                </c:pt>
                <c:pt idx="137">
                  <c:v>12.465786743714828</c:v>
                </c:pt>
                <c:pt idx="138">
                  <c:v>11.914058009062757</c:v>
                </c:pt>
                <c:pt idx="139">
                  <c:v>12.128344335238335</c:v>
                </c:pt>
                <c:pt idx="140">
                  <c:v>12.316557840384789</c:v>
                </c:pt>
                <c:pt idx="141">
                  <c:v>12.37461770419668</c:v>
                </c:pt>
                <c:pt idx="142">
                  <c:v>12.418424854189912</c:v>
                </c:pt>
                <c:pt idx="143">
                  <c:v>12.43433888842622</c:v>
                </c:pt>
                <c:pt idx="144">
                  <c:v>12.468018865898635</c:v>
                </c:pt>
                <c:pt idx="145">
                  <c:v>12.429014393283415</c:v>
                </c:pt>
                <c:pt idx="146">
                  <c:v>12.265273088037468</c:v>
                </c:pt>
                <c:pt idx="147">
                  <c:v>12.278998248979285</c:v>
                </c:pt>
                <c:pt idx="148">
                  <c:v>12.281844738249017</c:v>
                </c:pt>
                <c:pt idx="149">
                  <c:v>12.290849851680246</c:v>
                </c:pt>
                <c:pt idx="150">
                  <c:v>12.291408736803666</c:v>
                </c:pt>
                <c:pt idx="151">
                  <c:v>12.290056897793255</c:v>
                </c:pt>
                <c:pt idx="152">
                  <c:v>12.275405422009545</c:v>
                </c:pt>
                <c:pt idx="153">
                  <c:v>12.282657109520029</c:v>
                </c:pt>
                <c:pt idx="154">
                  <c:v>12.298741477544722</c:v>
                </c:pt>
                <c:pt idx="155">
                  <c:v>12.286910893908042</c:v>
                </c:pt>
                <c:pt idx="156">
                  <c:v>11.186786402571673</c:v>
                </c:pt>
                <c:pt idx="157">
                  <c:v>12.298614459443256</c:v>
                </c:pt>
                <c:pt idx="158">
                  <c:v>11.463082472649187</c:v>
                </c:pt>
                <c:pt idx="159">
                  <c:v>11.798095396261036</c:v>
                </c:pt>
                <c:pt idx="160">
                  <c:v>12.058955030743302</c:v>
                </c:pt>
                <c:pt idx="161">
                  <c:v>12.157095199862157</c:v>
                </c:pt>
                <c:pt idx="162">
                  <c:v>12.216090010027626</c:v>
                </c:pt>
                <c:pt idx="163">
                  <c:v>12.204873252295585</c:v>
                </c:pt>
                <c:pt idx="164">
                  <c:v>12.244426495566167</c:v>
                </c:pt>
                <c:pt idx="165">
                  <c:v>12.263429414668632</c:v>
                </c:pt>
                <c:pt idx="166">
                  <c:v>11.131143163648177</c:v>
                </c:pt>
                <c:pt idx="167">
                  <c:v>11.012548322382369</c:v>
                </c:pt>
                <c:pt idx="168">
                  <c:v>12.902324197912838</c:v>
                </c:pt>
                <c:pt idx="169">
                  <c:v>13.280571460285145</c:v>
                </c:pt>
                <c:pt idx="170">
                  <c:v>13.147264514300776</c:v>
                </c:pt>
                <c:pt idx="171">
                  <c:v>13.197570088009542</c:v>
                </c:pt>
                <c:pt idx="172">
                  <c:v>13.320044133321518</c:v>
                </c:pt>
                <c:pt idx="173">
                  <c:v>13.220775004291125</c:v>
                </c:pt>
                <c:pt idx="174">
                  <c:v>13.298946601833062</c:v>
                </c:pt>
                <c:pt idx="175">
                  <c:v>13.373293877649854</c:v>
                </c:pt>
                <c:pt idx="176">
                  <c:v>13.22598274112649</c:v>
                </c:pt>
                <c:pt idx="177">
                  <c:v>13.19400403853372</c:v>
                </c:pt>
                <c:pt idx="178">
                  <c:v>13.349345061095995</c:v>
                </c:pt>
                <c:pt idx="179">
                  <c:v>12.807730961003726</c:v>
                </c:pt>
                <c:pt idx="180">
                  <c:v>13.319169028350217</c:v>
                </c:pt>
                <c:pt idx="181">
                  <c:v>13.113158918847249</c:v>
                </c:pt>
                <c:pt idx="182">
                  <c:v>13.161719522636272</c:v>
                </c:pt>
                <c:pt idx="183">
                  <c:v>13.331216305235715</c:v>
                </c:pt>
                <c:pt idx="184">
                  <c:v>13.253934634117025</c:v>
                </c:pt>
                <c:pt idx="185">
                  <c:v>13.378646880845562</c:v>
                </c:pt>
                <c:pt idx="186">
                  <c:v>13.227119162689597</c:v>
                </c:pt>
                <c:pt idx="187">
                  <c:v>13.243900654402816</c:v>
                </c:pt>
                <c:pt idx="188">
                  <c:v>13.258333298799341</c:v>
                </c:pt>
                <c:pt idx="189">
                  <c:v>12.687427691255252</c:v>
                </c:pt>
                <c:pt idx="190">
                  <c:v>12.722441767577878</c:v>
                </c:pt>
                <c:pt idx="191">
                  <c:v>12.722057345348045</c:v>
                </c:pt>
                <c:pt idx="192">
                  <c:v>12.711790364634272</c:v>
                </c:pt>
                <c:pt idx="193">
                  <c:v>12.708192054404188</c:v>
                </c:pt>
                <c:pt idx="194">
                  <c:v>12.726280265658074</c:v>
                </c:pt>
                <c:pt idx="195">
                  <c:v>12.675110028266317</c:v>
                </c:pt>
                <c:pt idx="196">
                  <c:v>12.71785183765531</c:v>
                </c:pt>
                <c:pt idx="197">
                  <c:v>12.697334897050212</c:v>
                </c:pt>
                <c:pt idx="198">
                  <c:v>12.713295176596704</c:v>
                </c:pt>
                <c:pt idx="199">
                  <c:v>12.150622675967849</c:v>
                </c:pt>
                <c:pt idx="200">
                  <c:v>12.696277163748025</c:v>
                </c:pt>
                <c:pt idx="201">
                  <c:v>12.286566661271978</c:v>
                </c:pt>
                <c:pt idx="202">
                  <c:v>12.527190142037034</c:v>
                </c:pt>
                <c:pt idx="203">
                  <c:v>12.672455257423406</c:v>
                </c:pt>
                <c:pt idx="204">
                  <c:v>12.671965856695246</c:v>
                </c:pt>
                <c:pt idx="205">
                  <c:v>12.691566217364276</c:v>
                </c:pt>
                <c:pt idx="206">
                  <c:v>12.70628147530827</c:v>
                </c:pt>
                <c:pt idx="207">
                  <c:v>12.717051319283417</c:v>
                </c:pt>
                <c:pt idx="208">
                  <c:v>12.738615507554472</c:v>
                </c:pt>
                <c:pt idx="209">
                  <c:v>11.491635419469851</c:v>
                </c:pt>
                <c:pt idx="210">
                  <c:v>12.450379322752283</c:v>
                </c:pt>
                <c:pt idx="211">
                  <c:v>12.452633570516793</c:v>
                </c:pt>
                <c:pt idx="212">
                  <c:v>12.450098642299581</c:v>
                </c:pt>
                <c:pt idx="213">
                  <c:v>12.433273091706795</c:v>
                </c:pt>
                <c:pt idx="214">
                  <c:v>12.456420715954362</c:v>
                </c:pt>
                <c:pt idx="215">
                  <c:v>12.468222687245918</c:v>
                </c:pt>
                <c:pt idx="216">
                  <c:v>12.443924008955321</c:v>
                </c:pt>
                <c:pt idx="217">
                  <c:v>12.459034837946247</c:v>
                </c:pt>
                <c:pt idx="218">
                  <c:v>12.387960364896946</c:v>
                </c:pt>
                <c:pt idx="219">
                  <c:v>12.448716575526877</c:v>
                </c:pt>
                <c:pt idx="220">
                  <c:v>11.503282309540859</c:v>
                </c:pt>
                <c:pt idx="221">
                  <c:v>12.43024264766345</c:v>
                </c:pt>
                <c:pt idx="222">
                  <c:v>11.877075968704158</c:v>
                </c:pt>
                <c:pt idx="223">
                  <c:v>12.100861012955377</c:v>
                </c:pt>
                <c:pt idx="224">
                  <c:v>12.295566946760658</c:v>
                </c:pt>
                <c:pt idx="225">
                  <c:v>12.345064033278268</c:v>
                </c:pt>
                <c:pt idx="226">
                  <c:v>12.418280279484359</c:v>
                </c:pt>
                <c:pt idx="227">
                  <c:v>12.398670322511428</c:v>
                </c:pt>
                <c:pt idx="228">
                  <c:v>12.413415220942687</c:v>
                </c:pt>
                <c:pt idx="229">
                  <c:v>12.439005451755222</c:v>
                </c:pt>
                <c:pt idx="230">
                  <c:v>12.269132803254989</c:v>
                </c:pt>
                <c:pt idx="231">
                  <c:v>12.274873654112614</c:v>
                </c:pt>
                <c:pt idx="232">
                  <c:v>12.237872747773549</c:v>
                </c:pt>
                <c:pt idx="233">
                  <c:v>12.297927394932509</c:v>
                </c:pt>
                <c:pt idx="234">
                  <c:v>12.256224236109393</c:v>
                </c:pt>
                <c:pt idx="235">
                  <c:v>12.272409420012465</c:v>
                </c:pt>
                <c:pt idx="236">
                  <c:v>12.263810625944521</c:v>
                </c:pt>
                <c:pt idx="237">
                  <c:v>12.272039185859695</c:v>
                </c:pt>
                <c:pt idx="238">
                  <c:v>12.264092433947166</c:v>
                </c:pt>
                <c:pt idx="239">
                  <c:v>12.280245574788422</c:v>
                </c:pt>
                <c:pt idx="240">
                  <c:v>11.210687569185573</c:v>
                </c:pt>
                <c:pt idx="241">
                  <c:v>12.289204868425109</c:v>
                </c:pt>
                <c:pt idx="242">
                  <c:v>11.591021880306551</c:v>
                </c:pt>
                <c:pt idx="243">
                  <c:v>11.852496416682424</c:v>
                </c:pt>
                <c:pt idx="244">
                  <c:v>12.076135655009951</c:v>
                </c:pt>
                <c:pt idx="245">
                  <c:v>12.151771230227505</c:v>
                </c:pt>
                <c:pt idx="246">
                  <c:v>12.204765802732984</c:v>
                </c:pt>
                <c:pt idx="247">
                  <c:v>12.25693234102731</c:v>
                </c:pt>
                <c:pt idx="248">
                  <c:v>12.258627974704204</c:v>
                </c:pt>
                <c:pt idx="249">
                  <c:v>12.258739109988015</c:v>
                </c:pt>
                <c:pt idx="250">
                  <c:v>11.137478830428845</c:v>
                </c:pt>
                <c:pt idx="251">
                  <c:v>13.327428739991943</c:v>
                </c:pt>
                <c:pt idx="252">
                  <c:v>13.361895145386541</c:v>
                </c:pt>
                <c:pt idx="253">
                  <c:v>13.160584939071965</c:v>
                </c:pt>
                <c:pt idx="254">
                  <c:v>13.22595761725502</c:v>
                </c:pt>
                <c:pt idx="255">
                  <c:v>13.332744802029156</c:v>
                </c:pt>
                <c:pt idx="256">
                  <c:v>13.255596472730137</c:v>
                </c:pt>
                <c:pt idx="257">
                  <c:v>13.32836760477374</c:v>
                </c:pt>
                <c:pt idx="258">
                  <c:v>13.274257062820531</c:v>
                </c:pt>
                <c:pt idx="259">
                  <c:v>13.328249749438219</c:v>
                </c:pt>
                <c:pt idx="260">
                  <c:v>13.343891726261077</c:v>
                </c:pt>
                <c:pt idx="261">
                  <c:v>12.904858138515268</c:v>
                </c:pt>
                <c:pt idx="262">
                  <c:v>13.199103307060078</c:v>
                </c:pt>
                <c:pt idx="263">
                  <c:v>12.924818809631482</c:v>
                </c:pt>
                <c:pt idx="264">
                  <c:v>13.26312219430015</c:v>
                </c:pt>
                <c:pt idx="265">
                  <c:v>13.296975153907701</c:v>
                </c:pt>
                <c:pt idx="266">
                  <c:v>13.286527323869462</c:v>
                </c:pt>
                <c:pt idx="267">
                  <c:v>13.387545953390671</c:v>
                </c:pt>
                <c:pt idx="268">
                  <c:v>13.18079185091028</c:v>
                </c:pt>
                <c:pt idx="269">
                  <c:v>13.296782056561536</c:v>
                </c:pt>
                <c:pt idx="270">
                  <c:v>13.302399755080899</c:v>
                </c:pt>
                <c:pt idx="271">
                  <c:v>12.072932277588391</c:v>
                </c:pt>
                <c:pt idx="272">
                  <c:v>11.999717044989273</c:v>
                </c:pt>
                <c:pt idx="273">
                  <c:v>11.955581194938782</c:v>
                </c:pt>
                <c:pt idx="274">
                  <c:v>12.729754491824774</c:v>
                </c:pt>
                <c:pt idx="275">
                  <c:v>13.232307881484957</c:v>
                </c:pt>
                <c:pt idx="276">
                  <c:v>13.260260093761257</c:v>
                </c:pt>
                <c:pt idx="277">
                  <c:v>13.355431000375452</c:v>
                </c:pt>
                <c:pt idx="278">
                  <c:v>13.274577970853889</c:v>
                </c:pt>
                <c:pt idx="279">
                  <c:v>13.20077026206404</c:v>
                </c:pt>
                <c:pt idx="280">
                  <c:v>13.226207081444819</c:v>
                </c:pt>
                <c:pt idx="281">
                  <c:v>13.310855611431958</c:v>
                </c:pt>
                <c:pt idx="282">
                  <c:v>13.176021449963633</c:v>
                </c:pt>
                <c:pt idx="283">
                  <c:v>13.316875917106131</c:v>
                </c:pt>
                <c:pt idx="284">
                  <c:v>13.269023930076287</c:v>
                </c:pt>
                <c:pt idx="285">
                  <c:v>13.037820074938828</c:v>
                </c:pt>
                <c:pt idx="286">
                  <c:v>13.161323775717102</c:v>
                </c:pt>
                <c:pt idx="287">
                  <c:v>13.116555098965861</c:v>
                </c:pt>
                <c:pt idx="288">
                  <c:v>13.223862080102148</c:v>
                </c:pt>
                <c:pt idx="289">
                  <c:v>13.31769990516516</c:v>
                </c:pt>
                <c:pt idx="290">
                  <c:v>13.290443627894586</c:v>
                </c:pt>
                <c:pt idx="291">
                  <c:v>13.426146923678965</c:v>
                </c:pt>
                <c:pt idx="292">
                  <c:v>13.266077064558049</c:v>
                </c:pt>
                <c:pt idx="293">
                  <c:v>13.364322414205425</c:v>
                </c:pt>
                <c:pt idx="294">
                  <c:v>13.215312483065507</c:v>
                </c:pt>
                <c:pt idx="295">
                  <c:v>12.029394805365031</c:v>
                </c:pt>
                <c:pt idx="296">
                  <c:v>12.929267986125149</c:v>
                </c:pt>
                <c:pt idx="297">
                  <c:v>12.929643527620749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AA3-9F4C-8D042F00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5944"/>
        <c:axId val="57256928"/>
      </c:scatterChart>
      <c:valAx>
        <c:axId val="572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928"/>
        <c:crosses val="autoZero"/>
        <c:crossBetween val="midCat"/>
      </c:valAx>
      <c:valAx>
        <c:axId val="572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ln(rho) = B*1/R + meh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17366579177606E-2"/>
                  <c:y val="0.4021431175269757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radvar!$P$3:$P$3061</c:f>
              <c:numCache>
                <c:formatCode>General</c:formatCode>
                <c:ptCount val="298"/>
                <c:pt idx="0">
                  <c:v>0.33333333333333331</c:v>
                </c:pt>
                <c:pt idx="1">
                  <c:v>0.33333333333333331</c:v>
                </c:pt>
                <c:pt idx="2">
                  <c:v>0.25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0.33333333333333331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0.33333333333333331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0.33333333333333331</c:v>
                </c:pt>
                <c:pt idx="133">
                  <c:v>0.33333333333333331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0.33333333333333331</c:v>
                </c:pt>
                <c:pt idx="139">
                  <c:v>0.33333333333333331</c:v>
                </c:pt>
                <c:pt idx="140">
                  <c:v>0.33333333333333331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0.33333333333333331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0.33333333333333331</c:v>
                </c:pt>
                <c:pt idx="210">
                  <c:v>0.33333333333333331</c:v>
                </c:pt>
                <c:pt idx="211">
                  <c:v>0.33333333333333331</c:v>
                </c:pt>
                <c:pt idx="212">
                  <c:v>0.33333333333333331</c:v>
                </c:pt>
                <c:pt idx="213">
                  <c:v>0.33333333333333331</c:v>
                </c:pt>
                <c:pt idx="214">
                  <c:v>0.33333333333333331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0.33333333333333331</c:v>
                </c:pt>
                <c:pt idx="218">
                  <c:v>0.33333333333333331</c:v>
                </c:pt>
                <c:pt idx="219">
                  <c:v>0.33333333333333331</c:v>
                </c:pt>
                <c:pt idx="220">
                  <c:v>0.33333333333333331</c:v>
                </c:pt>
                <c:pt idx="221">
                  <c:v>0.33333333333333331</c:v>
                </c:pt>
                <c:pt idx="222">
                  <c:v>0.33333333333333331</c:v>
                </c:pt>
                <c:pt idx="223">
                  <c:v>0.33333333333333331</c:v>
                </c:pt>
                <c:pt idx="224">
                  <c:v>0.33333333333333331</c:v>
                </c:pt>
                <c:pt idx="225">
                  <c:v>0.33333333333333331</c:v>
                </c:pt>
                <c:pt idx="226">
                  <c:v>0.33333333333333331</c:v>
                </c:pt>
                <c:pt idx="227">
                  <c:v>0.33333333333333331</c:v>
                </c:pt>
                <c:pt idx="228">
                  <c:v>0.33333333333333331</c:v>
                </c:pt>
                <c:pt idx="229">
                  <c:v>0.33333333333333331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0.5</c:v>
                </c:pt>
                <c:pt idx="296">
                  <c:v>1</c:v>
                </c:pt>
                <c:pt idx="297">
                  <c:v>1</c:v>
                </c:pt>
              </c:numCache>
            </c:numRef>
          </c:xVal>
          <c:yVal>
            <c:numRef>
              <c:f>radvar!$O$3:$O$3061</c:f>
              <c:numCache>
                <c:formatCode>General</c:formatCode>
                <c:ptCount val="298"/>
                <c:pt idx="0">
                  <c:v>0.27598564569161071</c:v>
                </c:pt>
                <c:pt idx="1">
                  <c:v>0.13838901967161438</c:v>
                </c:pt>
                <c:pt idx="2">
                  <c:v>9.3882298255424157E-2</c:v>
                </c:pt>
                <c:pt idx="3">
                  <c:v>1.4537861064805753</c:v>
                </c:pt>
                <c:pt idx="4">
                  <c:v>1.4147907059495091</c:v>
                </c:pt>
                <c:pt idx="5">
                  <c:v>1.3730120966469452</c:v>
                </c:pt>
                <c:pt idx="6">
                  <c:v>1.4053307635682242</c:v>
                </c:pt>
                <c:pt idx="7">
                  <c:v>1.4679895488497257</c:v>
                </c:pt>
                <c:pt idx="8">
                  <c:v>1.5331566402027297</c:v>
                </c:pt>
                <c:pt idx="9">
                  <c:v>1.4933855212055007</c:v>
                </c:pt>
                <c:pt idx="10">
                  <c:v>1.4226564249180527</c:v>
                </c:pt>
                <c:pt idx="11">
                  <c:v>1.42803593269953</c:v>
                </c:pt>
                <c:pt idx="12">
                  <c:v>1.488822745076124</c:v>
                </c:pt>
                <c:pt idx="13">
                  <c:v>0.9879134755471225</c:v>
                </c:pt>
                <c:pt idx="14">
                  <c:v>1.3534159927101883</c:v>
                </c:pt>
                <c:pt idx="15">
                  <c:v>1.0928550065383134</c:v>
                </c:pt>
                <c:pt idx="16">
                  <c:v>1.3971283184333099</c:v>
                </c:pt>
                <c:pt idx="17">
                  <c:v>1.5199819915386534</c:v>
                </c:pt>
                <c:pt idx="18">
                  <c:v>1.3115371397879876</c:v>
                </c:pt>
                <c:pt idx="19">
                  <c:v>1.3673663512343719</c:v>
                </c:pt>
                <c:pt idx="20">
                  <c:v>1.5875330770460507</c:v>
                </c:pt>
                <c:pt idx="21">
                  <c:v>1.4123275381667066</c:v>
                </c:pt>
                <c:pt idx="22">
                  <c:v>1.6293494662594437</c:v>
                </c:pt>
                <c:pt idx="23">
                  <c:v>1.1016177180859943</c:v>
                </c:pt>
                <c:pt idx="24">
                  <c:v>1.154988056008845</c:v>
                </c:pt>
                <c:pt idx="25">
                  <c:v>1.1195716540921135</c:v>
                </c:pt>
                <c:pt idx="26">
                  <c:v>1.0829590119124701</c:v>
                </c:pt>
                <c:pt idx="27">
                  <c:v>1.1075956269106377</c:v>
                </c:pt>
                <c:pt idx="28">
                  <c:v>1.1399595183625468</c:v>
                </c:pt>
                <c:pt idx="29">
                  <c:v>1.1287746859398697</c:v>
                </c:pt>
                <c:pt idx="30">
                  <c:v>1.0908593071319157</c:v>
                </c:pt>
                <c:pt idx="31">
                  <c:v>1.1208750616472312</c:v>
                </c:pt>
                <c:pt idx="32">
                  <c:v>1.1406698831565907</c:v>
                </c:pt>
                <c:pt idx="33">
                  <c:v>0.61101565260787671</c:v>
                </c:pt>
                <c:pt idx="34">
                  <c:v>1.0736118906214163</c:v>
                </c:pt>
                <c:pt idx="35">
                  <c:v>0.72985161865872739</c:v>
                </c:pt>
                <c:pt idx="36">
                  <c:v>0.89214033337026455</c:v>
                </c:pt>
                <c:pt idx="37">
                  <c:v>1.0476809449200128</c:v>
                </c:pt>
                <c:pt idx="38">
                  <c:v>1.1195879366266528</c:v>
                </c:pt>
                <c:pt idx="39">
                  <c:v>1.1064351455312595</c:v>
                </c:pt>
                <c:pt idx="40">
                  <c:v>1.1356540126323913</c:v>
                </c:pt>
                <c:pt idx="41">
                  <c:v>1.175690232809947</c:v>
                </c:pt>
                <c:pt idx="42">
                  <c:v>1.0962961757122294</c:v>
                </c:pt>
                <c:pt idx="43">
                  <c:v>1.0156675916426523</c:v>
                </c:pt>
                <c:pt idx="44">
                  <c:v>0.99988481823827857</c:v>
                </c:pt>
                <c:pt idx="45">
                  <c:v>0.9895327830079742</c:v>
                </c:pt>
                <c:pt idx="46">
                  <c:v>0.99632534234891801</c:v>
                </c:pt>
                <c:pt idx="47">
                  <c:v>1.0178804301136521</c:v>
                </c:pt>
                <c:pt idx="48">
                  <c:v>0.99541129305091747</c:v>
                </c:pt>
                <c:pt idx="49">
                  <c:v>0.9780002551681789</c:v>
                </c:pt>
                <c:pt idx="50">
                  <c:v>1.0288843177317877</c:v>
                </c:pt>
                <c:pt idx="51">
                  <c:v>0.97923287077572874</c:v>
                </c:pt>
                <c:pt idx="52">
                  <c:v>0.96348949438099274</c:v>
                </c:pt>
                <c:pt idx="53">
                  <c:v>0.29506075633610462</c:v>
                </c:pt>
                <c:pt idx="54">
                  <c:v>1.0037150352938373</c:v>
                </c:pt>
                <c:pt idx="55">
                  <c:v>0.55824893943650844</c:v>
                </c:pt>
                <c:pt idx="56">
                  <c:v>0.70186999090440871</c:v>
                </c:pt>
                <c:pt idx="57">
                  <c:v>0.8912316106862711</c:v>
                </c:pt>
                <c:pt idx="58">
                  <c:v>0.92946253017649405</c:v>
                </c:pt>
                <c:pt idx="59">
                  <c:v>0.96418217665813399</c:v>
                </c:pt>
                <c:pt idx="60">
                  <c:v>0.99506065187502413</c:v>
                </c:pt>
                <c:pt idx="61">
                  <c:v>1.0100991891830866</c:v>
                </c:pt>
                <c:pt idx="62">
                  <c:v>0.97519117907981223</c:v>
                </c:pt>
                <c:pt idx="63">
                  <c:v>0.14087841283840297</c:v>
                </c:pt>
                <c:pt idx="64">
                  <c:v>0.90931104006250008</c:v>
                </c:pt>
                <c:pt idx="65">
                  <c:v>0.92863354004467236</c:v>
                </c:pt>
                <c:pt idx="66">
                  <c:v>0.89783793940954482</c:v>
                </c:pt>
                <c:pt idx="67">
                  <c:v>0.92920144222699685</c:v>
                </c:pt>
                <c:pt idx="68">
                  <c:v>0.93276538752354043</c:v>
                </c:pt>
                <c:pt idx="69">
                  <c:v>0.89257732135685364</c:v>
                </c:pt>
                <c:pt idx="70">
                  <c:v>0.91367846679020559</c:v>
                </c:pt>
                <c:pt idx="71">
                  <c:v>0.91502062242501925</c:v>
                </c:pt>
                <c:pt idx="72">
                  <c:v>0.91289382500182759</c:v>
                </c:pt>
                <c:pt idx="73">
                  <c:v>0.91679433638739583</c:v>
                </c:pt>
                <c:pt idx="74">
                  <c:v>0.15526865304499934</c:v>
                </c:pt>
                <c:pt idx="75">
                  <c:v>0.90695293036770941</c:v>
                </c:pt>
                <c:pt idx="76">
                  <c:v>0.36200355253585176</c:v>
                </c:pt>
                <c:pt idx="77">
                  <c:v>0.56356851995805068</c:v>
                </c:pt>
                <c:pt idx="78">
                  <c:v>0.75421532692534299</c:v>
                </c:pt>
                <c:pt idx="79">
                  <c:v>0.81834729292587483</c:v>
                </c:pt>
                <c:pt idx="80">
                  <c:v>0.86063207080571069</c:v>
                </c:pt>
                <c:pt idx="81">
                  <c:v>0.99081999054077474</c:v>
                </c:pt>
                <c:pt idx="82">
                  <c:v>0.87838660482442443</c:v>
                </c:pt>
                <c:pt idx="83">
                  <c:v>0.89641922160858312</c:v>
                </c:pt>
                <c:pt idx="84">
                  <c:v>0.4264863857781761</c:v>
                </c:pt>
                <c:pt idx="85">
                  <c:v>0.71349432189081496</c:v>
                </c:pt>
                <c:pt idx="86">
                  <c:v>1.3948823783064237</c:v>
                </c:pt>
                <c:pt idx="87">
                  <c:v>1.5619968378339639</c:v>
                </c:pt>
                <c:pt idx="88">
                  <c:v>1.5192147716783329</c:v>
                </c:pt>
                <c:pt idx="89">
                  <c:v>1.4755799358746045</c:v>
                </c:pt>
                <c:pt idx="90">
                  <c:v>1.3883235509209901</c:v>
                </c:pt>
                <c:pt idx="91">
                  <c:v>1.3470625367937694</c:v>
                </c:pt>
                <c:pt idx="92">
                  <c:v>1.3427197390013947</c:v>
                </c:pt>
                <c:pt idx="93">
                  <c:v>1.4294564725723202</c:v>
                </c:pt>
                <c:pt idx="94">
                  <c:v>1.3919035998844009</c:v>
                </c:pt>
                <c:pt idx="95">
                  <c:v>1.5436986707200098</c:v>
                </c:pt>
                <c:pt idx="96">
                  <c:v>1.0654493803843768</c:v>
                </c:pt>
                <c:pt idx="97">
                  <c:v>1.3877705437532535</c:v>
                </c:pt>
                <c:pt idx="98">
                  <c:v>1.0626012338609359</c:v>
                </c:pt>
                <c:pt idx="99">
                  <c:v>1.3883755273237157</c:v>
                </c:pt>
                <c:pt idx="100">
                  <c:v>1.4934657361816797</c:v>
                </c:pt>
                <c:pt idx="101">
                  <c:v>1.6125995757716793</c:v>
                </c:pt>
                <c:pt idx="102">
                  <c:v>1.4450053884758847</c:v>
                </c:pt>
                <c:pt idx="103">
                  <c:v>1.4126623986699955</c:v>
                </c:pt>
                <c:pt idx="104">
                  <c:v>1.4494368189286668</c:v>
                </c:pt>
                <c:pt idx="105">
                  <c:v>1.4430459461844882</c:v>
                </c:pt>
                <c:pt idx="106">
                  <c:v>1.1881436360118403</c:v>
                </c:pt>
                <c:pt idx="107">
                  <c:v>1.1504929105450992</c:v>
                </c:pt>
                <c:pt idx="108">
                  <c:v>1.1594073989343645</c:v>
                </c:pt>
                <c:pt idx="109">
                  <c:v>1.1918075575678091</c:v>
                </c:pt>
                <c:pt idx="110">
                  <c:v>1.1481399407191788</c:v>
                </c:pt>
                <c:pt idx="111">
                  <c:v>1.0585814435249385</c:v>
                </c:pt>
                <c:pt idx="112">
                  <c:v>1.2063952409899097</c:v>
                </c:pt>
                <c:pt idx="113">
                  <c:v>1.193085392758704</c:v>
                </c:pt>
                <c:pt idx="114">
                  <c:v>1.1187319079568001</c:v>
                </c:pt>
                <c:pt idx="115">
                  <c:v>1.1544856581905594</c:v>
                </c:pt>
                <c:pt idx="116">
                  <c:v>0.57924055049726353</c:v>
                </c:pt>
                <c:pt idx="117">
                  <c:v>1.1589516648147791</c:v>
                </c:pt>
                <c:pt idx="118">
                  <c:v>0.88592524071021317</c:v>
                </c:pt>
                <c:pt idx="119">
                  <c:v>1.062613047663592</c:v>
                </c:pt>
                <c:pt idx="120">
                  <c:v>1.1243032413109861</c:v>
                </c:pt>
                <c:pt idx="121">
                  <c:v>1.0394939722800061</c:v>
                </c:pt>
                <c:pt idx="122">
                  <c:v>1.1311752712486689</c:v>
                </c:pt>
                <c:pt idx="123">
                  <c:v>1.1413752554252905</c:v>
                </c:pt>
                <c:pt idx="124">
                  <c:v>1.1384967009383173</c:v>
                </c:pt>
                <c:pt idx="125">
                  <c:v>1.1441514978250387</c:v>
                </c:pt>
                <c:pt idx="126">
                  <c:v>1.0066559701569089</c:v>
                </c:pt>
                <c:pt idx="127">
                  <c:v>1.0088292169361213</c:v>
                </c:pt>
                <c:pt idx="128">
                  <c:v>1.0067916081867874</c:v>
                </c:pt>
                <c:pt idx="129">
                  <c:v>0.99841537338275776</c:v>
                </c:pt>
                <c:pt idx="130">
                  <c:v>1.0089757156178949</c:v>
                </c:pt>
                <c:pt idx="131">
                  <c:v>1.0068187794798014</c:v>
                </c:pt>
                <c:pt idx="132">
                  <c:v>1.0123295208279353</c:v>
                </c:pt>
                <c:pt idx="133">
                  <c:v>1.0047057779139377</c:v>
                </c:pt>
                <c:pt idx="134">
                  <c:v>1.0174609013341973</c:v>
                </c:pt>
                <c:pt idx="135">
                  <c:v>0.9898264852040648</c:v>
                </c:pt>
                <c:pt idx="136">
                  <c:v>0.36591492892220484</c:v>
                </c:pt>
                <c:pt idx="137">
                  <c:v>1.029704817261176</c:v>
                </c:pt>
                <c:pt idx="138">
                  <c:v>0.56323511112182745</c:v>
                </c:pt>
                <c:pt idx="139">
                  <c:v>0.72199559359497711</c:v>
                </c:pt>
                <c:pt idx="140">
                  <c:v>0.86887440232269098</c:v>
                </c:pt>
                <c:pt idx="141">
                  <c:v>0.92831811208687287</c:v>
                </c:pt>
                <c:pt idx="142">
                  <c:v>0.97681952796556903</c:v>
                </c:pt>
                <c:pt idx="143">
                  <c:v>0.9880215185150848</c:v>
                </c:pt>
                <c:pt idx="144">
                  <c:v>1.0243940888361065</c:v>
                </c:pt>
                <c:pt idx="145">
                  <c:v>0.96053300390434493</c:v>
                </c:pt>
                <c:pt idx="146">
                  <c:v>0.89612574688259949</c:v>
                </c:pt>
                <c:pt idx="147">
                  <c:v>0.91630928457774841</c:v>
                </c:pt>
                <c:pt idx="148">
                  <c:v>0.91979848715761092</c:v>
                </c:pt>
                <c:pt idx="149">
                  <c:v>0.92230298255089449</c:v>
                </c:pt>
                <c:pt idx="150">
                  <c:v>0.93177981964014356</c:v>
                </c:pt>
                <c:pt idx="151">
                  <c:v>0.92729806822010807</c:v>
                </c:pt>
                <c:pt idx="152">
                  <c:v>0.91389454233893075</c:v>
                </c:pt>
                <c:pt idx="153">
                  <c:v>0.91339475152330785</c:v>
                </c:pt>
                <c:pt idx="154">
                  <c:v>0.9257636128971104</c:v>
                </c:pt>
                <c:pt idx="155">
                  <c:v>0.919438756714968</c:v>
                </c:pt>
                <c:pt idx="156">
                  <c:v>0.13210593166627158</c:v>
                </c:pt>
                <c:pt idx="157">
                  <c:v>0.92738468806964547</c:v>
                </c:pt>
                <c:pt idx="158">
                  <c:v>0.31635232036692101</c:v>
                </c:pt>
                <c:pt idx="159">
                  <c:v>0.56021959720255021</c:v>
                </c:pt>
                <c:pt idx="160">
                  <c:v>0.74419342608481465</c:v>
                </c:pt>
                <c:pt idx="161">
                  <c:v>0.82129248843135094</c:v>
                </c:pt>
                <c:pt idx="162">
                  <c:v>0.87107003227611612</c:v>
                </c:pt>
                <c:pt idx="163">
                  <c:v>0.85267589615736084</c:v>
                </c:pt>
                <c:pt idx="164">
                  <c:v>0.88314441605191407</c:v>
                </c:pt>
                <c:pt idx="165">
                  <c:v>0.90201048177650267</c:v>
                </c:pt>
                <c:pt idx="166">
                  <c:v>0.10617523944233496</c:v>
                </c:pt>
                <c:pt idx="167">
                  <c:v>2.2113753239812448E-2</c:v>
                </c:pt>
                <c:pt idx="168">
                  <c:v>0.80473824596840771</c:v>
                </c:pt>
                <c:pt idx="169">
                  <c:v>1.479756242964325</c:v>
                </c:pt>
                <c:pt idx="170">
                  <c:v>1.3312860405889337</c:v>
                </c:pt>
                <c:pt idx="171">
                  <c:v>1.3876684166730344</c:v>
                </c:pt>
                <c:pt idx="172">
                  <c:v>1.4964091821360959</c:v>
                </c:pt>
                <c:pt idx="173">
                  <c:v>1.2291531028562344</c:v>
                </c:pt>
                <c:pt idx="174">
                  <c:v>1.4631107158635215</c:v>
                </c:pt>
                <c:pt idx="175">
                  <c:v>1.4981870669220625</c:v>
                </c:pt>
                <c:pt idx="176">
                  <c:v>1.4017985476558561</c:v>
                </c:pt>
                <c:pt idx="177">
                  <c:v>1.36825767363374</c:v>
                </c:pt>
                <c:pt idx="178">
                  <c:v>1.5618969676651007</c:v>
                </c:pt>
                <c:pt idx="179">
                  <c:v>0.80573154130709124</c:v>
                </c:pt>
                <c:pt idx="180">
                  <c:v>1.4930445357542526</c:v>
                </c:pt>
                <c:pt idx="181">
                  <c:v>1.0832871225653642</c:v>
                </c:pt>
                <c:pt idx="182">
                  <c:v>1.2878542883066384</c:v>
                </c:pt>
                <c:pt idx="183">
                  <c:v>1.6407750677431405</c:v>
                </c:pt>
                <c:pt idx="184">
                  <c:v>1.3997965449851828</c:v>
                </c:pt>
                <c:pt idx="185">
                  <c:v>1.4734272585033965</c:v>
                </c:pt>
                <c:pt idx="186">
                  <c:v>1.4118402680876296</c:v>
                </c:pt>
                <c:pt idx="187">
                  <c:v>1.5528675609457065</c:v>
                </c:pt>
                <c:pt idx="188">
                  <c:v>1.4454800396571037</c:v>
                </c:pt>
                <c:pt idx="189">
                  <c:v>1.0812143435623818</c:v>
                </c:pt>
                <c:pt idx="190">
                  <c:v>1.1919662304185037</c:v>
                </c:pt>
                <c:pt idx="191">
                  <c:v>1.1549251069976871</c:v>
                </c:pt>
                <c:pt idx="192">
                  <c:v>1.1188781780692012</c:v>
                </c:pt>
                <c:pt idx="193">
                  <c:v>1.1450420595893591</c:v>
                </c:pt>
                <c:pt idx="194">
                  <c:v>1.1725927016660997</c:v>
                </c:pt>
                <c:pt idx="195">
                  <c:v>1.0952494979629213</c:v>
                </c:pt>
                <c:pt idx="196">
                  <c:v>1.130880883864164</c:v>
                </c:pt>
                <c:pt idx="197">
                  <c:v>1.1392951430740459</c:v>
                </c:pt>
                <c:pt idx="198">
                  <c:v>1.1193445993107713</c:v>
                </c:pt>
                <c:pt idx="199">
                  <c:v>0.61366933857226957</c:v>
                </c:pt>
                <c:pt idx="200">
                  <c:v>1.1468100006607245</c:v>
                </c:pt>
                <c:pt idx="201">
                  <c:v>0.74050073907575908</c:v>
                </c:pt>
                <c:pt idx="202">
                  <c:v>0.92745673085832137</c:v>
                </c:pt>
                <c:pt idx="203">
                  <c:v>1.09979845358314</c:v>
                </c:pt>
                <c:pt idx="204">
                  <c:v>1.0732693421074162</c:v>
                </c:pt>
                <c:pt idx="205">
                  <c:v>1.0877324214522328</c:v>
                </c:pt>
                <c:pt idx="206">
                  <c:v>1.1724128219539847</c:v>
                </c:pt>
                <c:pt idx="207">
                  <c:v>1.1560826196688083</c:v>
                </c:pt>
                <c:pt idx="208">
                  <c:v>1.1737435466101105</c:v>
                </c:pt>
                <c:pt idx="209">
                  <c:v>0.26036226179681721</c:v>
                </c:pt>
                <c:pt idx="210">
                  <c:v>0.99240743107543494</c:v>
                </c:pt>
                <c:pt idx="211">
                  <c:v>0.99220595884752882</c:v>
                </c:pt>
                <c:pt idx="212">
                  <c:v>0.99403684835585571</c:v>
                </c:pt>
                <c:pt idx="213">
                  <c:v>0.96309865159533092</c:v>
                </c:pt>
                <c:pt idx="214">
                  <c:v>1.0083980207499605</c:v>
                </c:pt>
                <c:pt idx="215">
                  <c:v>1.0212430561250958</c:v>
                </c:pt>
                <c:pt idx="216">
                  <c:v>0.99000576969643628</c:v>
                </c:pt>
                <c:pt idx="217">
                  <c:v>1.0377416358444804</c:v>
                </c:pt>
                <c:pt idx="218">
                  <c:v>0.93490403516510168</c:v>
                </c:pt>
                <c:pt idx="219">
                  <c:v>0.9934548063287485</c:v>
                </c:pt>
                <c:pt idx="220">
                  <c:v>0.28391942219612987</c:v>
                </c:pt>
                <c:pt idx="221">
                  <c:v>0.9655693895476436</c:v>
                </c:pt>
                <c:pt idx="222">
                  <c:v>0.56978078558235667</c:v>
                </c:pt>
                <c:pt idx="223">
                  <c:v>0.82648376721550165</c:v>
                </c:pt>
                <c:pt idx="224">
                  <c:v>0.86476248781897158</c:v>
                </c:pt>
                <c:pt idx="225">
                  <c:v>0.91328188081400929</c:v>
                </c:pt>
                <c:pt idx="226">
                  <c:v>0.96483953961931701</c:v>
                </c:pt>
                <c:pt idx="227">
                  <c:v>0.94172556840856658</c:v>
                </c:pt>
                <c:pt idx="228">
                  <c:v>0.94701568386217971</c:v>
                </c:pt>
                <c:pt idx="229">
                  <c:v>0.98067509314764278</c:v>
                </c:pt>
                <c:pt idx="230">
                  <c:v>0.90160113549220833</c:v>
                </c:pt>
                <c:pt idx="231">
                  <c:v>0.91305934834917113</c:v>
                </c:pt>
                <c:pt idx="232">
                  <c:v>0.86998984606110574</c:v>
                </c:pt>
                <c:pt idx="233">
                  <c:v>0.93336012639918498</c:v>
                </c:pt>
                <c:pt idx="234">
                  <c:v>1.0516693949387135</c:v>
                </c:pt>
                <c:pt idx="235">
                  <c:v>0.90021770289408143</c:v>
                </c:pt>
                <c:pt idx="236">
                  <c:v>1.0492588904056857</c:v>
                </c:pt>
                <c:pt idx="237">
                  <c:v>0.90758135548902941</c:v>
                </c:pt>
                <c:pt idx="238">
                  <c:v>0.89110352133495097</c:v>
                </c:pt>
                <c:pt idx="239">
                  <c:v>0.91233132087364266</c:v>
                </c:pt>
                <c:pt idx="240">
                  <c:v>0.20162858427605534</c:v>
                </c:pt>
                <c:pt idx="241">
                  <c:v>0.91568528547057104</c:v>
                </c:pt>
                <c:pt idx="242">
                  <c:v>0.39628430760851729</c:v>
                </c:pt>
                <c:pt idx="243">
                  <c:v>0.5884227133563239</c:v>
                </c:pt>
                <c:pt idx="244">
                  <c:v>0.75207027892732758</c:v>
                </c:pt>
                <c:pt idx="245">
                  <c:v>0.83138501744866777</c:v>
                </c:pt>
                <c:pt idx="246">
                  <c:v>0.86200560977024498</c:v>
                </c:pt>
                <c:pt idx="247">
                  <c:v>0.8999295777790709</c:v>
                </c:pt>
                <c:pt idx="248">
                  <c:v>0.89577312785343011</c:v>
                </c:pt>
                <c:pt idx="249">
                  <c:v>0.89565006695535487</c:v>
                </c:pt>
                <c:pt idx="250">
                  <c:v>9.4160575955349934E-2</c:v>
                </c:pt>
                <c:pt idx="251">
                  <c:v>1.5407001104549727</c:v>
                </c:pt>
                <c:pt idx="252">
                  <c:v>1.5788068688805776</c:v>
                </c:pt>
                <c:pt idx="253">
                  <c:v>1.303591869354648</c:v>
                </c:pt>
                <c:pt idx="254">
                  <c:v>1.3707576219707616</c:v>
                </c:pt>
                <c:pt idx="255">
                  <c:v>1.4706683346451448</c:v>
                </c:pt>
                <c:pt idx="256">
                  <c:v>1.3549142584600549</c:v>
                </c:pt>
                <c:pt idx="257">
                  <c:v>1.5370208176335123</c:v>
                </c:pt>
                <c:pt idx="258">
                  <c:v>1.482235654861225</c:v>
                </c:pt>
                <c:pt idx="259">
                  <c:v>1.5124549056631829</c:v>
                </c:pt>
                <c:pt idx="260">
                  <c:v>1.4208683057363825</c:v>
                </c:pt>
                <c:pt idx="261">
                  <c:v>0.98861139345378124</c:v>
                </c:pt>
                <c:pt idx="262">
                  <c:v>1.4994990308007656</c:v>
                </c:pt>
                <c:pt idx="263">
                  <c:v>0.84276378747230907</c:v>
                </c:pt>
                <c:pt idx="264">
                  <c:v>1.3085017243039034</c:v>
                </c:pt>
                <c:pt idx="265">
                  <c:v>1.4975282198805113</c:v>
                </c:pt>
                <c:pt idx="266">
                  <c:v>1.5490242058734791</c:v>
                </c:pt>
                <c:pt idx="267">
                  <c:v>1.4063012159262258</c:v>
                </c:pt>
                <c:pt idx="268">
                  <c:v>1.6260764980311222</c:v>
                </c:pt>
                <c:pt idx="269">
                  <c:v>1.6229709267166847</c:v>
                </c:pt>
                <c:pt idx="270">
                  <c:v>1.4096140805040043</c:v>
                </c:pt>
                <c:pt idx="271">
                  <c:v>0.5198561540802592</c:v>
                </c:pt>
                <c:pt idx="272">
                  <c:v>0.51348385224986903</c:v>
                </c:pt>
                <c:pt idx="273">
                  <c:v>0.398628063202008</c:v>
                </c:pt>
                <c:pt idx="274">
                  <c:v>0.66718814138984961</c:v>
                </c:pt>
                <c:pt idx="275">
                  <c:v>1.3312109987530749</c:v>
                </c:pt>
                <c:pt idx="276">
                  <c:v>1.4499210082934095</c:v>
                </c:pt>
                <c:pt idx="277">
                  <c:v>1.4700116280052244</c:v>
                </c:pt>
                <c:pt idx="278">
                  <c:v>1.5718658395263438</c:v>
                </c:pt>
                <c:pt idx="279">
                  <c:v>1.3874187287815996</c:v>
                </c:pt>
                <c:pt idx="280">
                  <c:v>1.379745184224128</c:v>
                </c:pt>
                <c:pt idx="281">
                  <c:v>1.4865638142835658</c:v>
                </c:pt>
                <c:pt idx="282">
                  <c:v>1.457874791078978</c:v>
                </c:pt>
                <c:pt idx="283">
                  <c:v>1.3515919962680771</c:v>
                </c:pt>
                <c:pt idx="284">
                  <c:v>1.4457418197633107</c:v>
                </c:pt>
                <c:pt idx="285">
                  <c:v>0.78357533276696167</c:v>
                </c:pt>
                <c:pt idx="286">
                  <c:v>1.4992881689331126</c:v>
                </c:pt>
                <c:pt idx="287">
                  <c:v>1.0933903446869579</c:v>
                </c:pt>
                <c:pt idx="288">
                  <c:v>1.2824951260290165</c:v>
                </c:pt>
                <c:pt idx="289">
                  <c:v>1.4749060194759944</c:v>
                </c:pt>
                <c:pt idx="290">
                  <c:v>1.5353876309239332</c:v>
                </c:pt>
                <c:pt idx="291">
                  <c:v>1.4490735229921878</c:v>
                </c:pt>
                <c:pt idx="292">
                  <c:v>1.3588910466445794</c:v>
                </c:pt>
                <c:pt idx="293">
                  <c:v>1.4943476765074364</c:v>
                </c:pt>
                <c:pt idx="294">
                  <c:v>1.3684980531517339</c:v>
                </c:pt>
                <c:pt idx="295">
                  <c:v>0.4767364277113561</c:v>
                </c:pt>
                <c:pt idx="296">
                  <c:v>0.88040445330974659</c:v>
                </c:pt>
                <c:pt idx="297">
                  <c:v>0.85335093210028101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1-49FE-A68D-DDDF56BF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60168"/>
        <c:axId val="904436440"/>
      </c:scatterChart>
      <c:valAx>
        <c:axId val="69696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36440"/>
        <c:crosses val="autoZero"/>
        <c:crossBetween val="midCat"/>
      </c:valAx>
      <c:valAx>
        <c:axId val="9044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6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2DC0D-8AA2-4749-84C9-B75C5387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396240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BAE8D-DD05-4A43-BF05-B9FB2860A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CEA79-ED28-475E-8D5D-EED1B324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0</xdr:row>
      <xdr:rowOff>0</xdr:rowOff>
    </xdr:from>
    <xdr:to>
      <xdr:col>14</xdr:col>
      <xdr:colOff>373380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DD8AB-ACDA-4705-93C3-7F1B376EB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A032-2371-43A1-9A38-BDDD28275A7E}" name="Table1" displayName="Table1" ref="A1:K3060" totalsRowShown="0" headerRowDxfId="16" headerRowBorderDxfId="15" tableBorderDxfId="14">
  <autoFilter ref="A1:K3060" xr:uid="{9D33105B-229B-4AB7-8EF1-F98BDA72BD71}"/>
  <tableColumns count="11">
    <tableColumn id="1" xr3:uid="{401FDAA2-AFCD-4D03-9A9D-EF644D877E3D}" name="runNum"/>
    <tableColumn id="2" xr3:uid="{0F8E4015-3AD6-481F-978B-221280421CC4}" name="temp(K)"/>
    <tableColumn id="3" xr3:uid="{CF9CE19C-8A25-44B0-B57D-5FCDDB953EE5}" name="surfOrient"/>
    <tableColumn id="4" xr3:uid="{41C4A1B8-F670-4F0A-8C1B-A139ADAF27CD}" name="Rs(ao)"/>
    <tableColumn id="5" xr3:uid="{B62AAED8-9F3F-4837-848E-194C5E704595}" name="bubShape"/>
    <tableColumn id="6" xr3:uid="{A7282B0B-57C2-46D2-9B73-AEEAEEFB1837}" name="lig(ao)"/>
    <tableColumn id="7" xr3:uid="{EC5E1375-892C-47EA-9741-7DBB8EF6752E}" name="maxPTime(ps)"/>
    <tableColumn id="8" xr3:uid="{B3EEC05F-7D53-4005-B5DB-64A32FB5A7F0}" name="maxPress(bar)"/>
    <tableColumn id="9" xr3:uid="{847EAFEA-290E-47D4-A76B-6449FE4F34ED}" name="maxPHe"/>
    <tableColumn id="10" xr3:uid="{8228CACA-9FFC-4904-8641-C190C5B1263A}" name="nv"/>
    <tableColumn id="11" xr3:uid="{FA8B5DCB-EC67-4D09-9992-50F6E2FFE327}" name="relief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6DC58-80FE-4E95-B24E-306C045D9526}" name="Table13" displayName="Table13" ref="A2:N3061" totalsRowShown="0" headerRowDxfId="13" headerRowBorderDxfId="12" tableBorderDxfId="11">
  <autoFilter ref="A2:N3061" xr:uid="{1B913FA1-722A-44DB-AB8C-1AD0E1BC6010}">
    <filterColumn colId="2">
      <filters>
        <filter val="011"/>
      </filters>
    </filterColumn>
    <filterColumn colId="3">
      <filters>
        <filter val="4"/>
      </filters>
    </filterColumn>
    <filterColumn colId="5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</filters>
    </filterColumn>
  </autoFilter>
  <tableColumns count="14">
    <tableColumn id="1" xr3:uid="{5CB1DA94-6A48-4F62-91A4-6A9BA63B6A5C}" name="runNum"/>
    <tableColumn id="2" xr3:uid="{83BF8AA7-6495-4135-87A1-A3C855F01926}" name="temp(K)"/>
    <tableColumn id="3" xr3:uid="{6DF64CDB-0306-421B-BFBB-EFC372ACCF63}" name="surfOrient"/>
    <tableColumn id="4" xr3:uid="{71601F59-B0DF-4A4F-AED0-918121341CD1}" name="Rs(ao)"/>
    <tableColumn id="5" xr3:uid="{7DD1443A-D4F6-45D3-AF01-31D2391DD506}" name="bubShape"/>
    <tableColumn id="6" xr3:uid="{2A8CFC91-E4B3-48A9-98FE-3780DE50F522}" name="lig(ao)"/>
    <tableColumn id="7" xr3:uid="{3B8FC734-6CB6-4C62-9F28-E0DB5D01C8FD}" name="maxPTime(ps)"/>
    <tableColumn id="8" xr3:uid="{ECF766FD-5242-4429-8D0E-5E5374FA30FC}" name="maxPress(bar)"/>
    <tableColumn id="9" xr3:uid="{42A29C0A-3A77-4926-B8FC-41341DC6355F}" name="maxPHe"/>
    <tableColumn id="10" xr3:uid="{C47E969B-09FD-4F43-8733-97608C322C5E}" name="nv"/>
    <tableColumn id="11" xr3:uid="{A6C9C23A-EB0D-4EC5-9F9E-02FEAABFCBB3}" name="reliefType"/>
    <tableColumn id="12" xr3:uid="{374A00A7-5935-430A-94FB-38795A0D97EA}" name="ln(P)" dataDxfId="10">
      <calculatedColumnFormula>LN(Table13[[#This Row],[maxPress(bar)]])</calculatedColumnFormula>
    </tableColumn>
    <tableColumn id="13" xr3:uid="{B160DEC0-E399-4805-813A-0C759DF29327}" name="dens" dataDxfId="9">
      <calculatedColumnFormula>Table13[[#This Row],[maxPHe]]/Table13[[#This Row],[nv]]</calculatedColumnFormula>
    </tableColumn>
    <tableColumn id="14" xr3:uid="{F7D1874D-5D00-4F80-AF47-65748999FED2}" name="ln(rho)" dataDxfId="8">
      <calculatedColumnFormula>LN(Table13[[#This Row],[dens]])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BC514E-166F-4168-BA6D-6BC9A33FAAFC}" name="Table14" displayName="Table14" ref="A2:P3061" totalsRowShown="0" headerRowDxfId="7" headerRowBorderDxfId="6" tableBorderDxfId="5">
  <autoFilter ref="A2:P3061" xr:uid="{1F514941-F4CB-4ED0-A3B2-861DFE3AFE19}">
    <filterColumn colId="1">
      <filters>
        <filter val="2500"/>
      </filters>
    </filterColumn>
    <filterColumn colId="2">
      <filters>
        <filter val="011"/>
      </filters>
    </filterColumn>
  </autoFilter>
  <tableColumns count="16">
    <tableColumn id="1" xr3:uid="{F6ABCFF2-6E8E-428F-B0AE-F85A24A793BF}" name="runNum"/>
    <tableColumn id="2" xr3:uid="{879BA0BB-4D6E-479E-B271-74BC732722E0}" name="temp(K)"/>
    <tableColumn id="3" xr3:uid="{F1765E19-9CC9-48DF-9857-3F975B1ED9B5}" name="surfOrient"/>
    <tableColumn id="4" xr3:uid="{3A3F0EAF-961E-4891-9810-11DCBDA4D26C}" name="Rs(ao)"/>
    <tableColumn id="5" xr3:uid="{BCB0DDAF-DA00-418A-8753-5CD8D7C40F4F}" name="bubShape"/>
    <tableColumn id="6" xr3:uid="{7CAC47E1-8BE9-40E9-B1A1-D110D40B24F2}" name="lig(ao)"/>
    <tableColumn id="7" xr3:uid="{0B21D237-D1EA-4DAD-A12F-D5B60C1F8103}" name="maxPTime(ps)"/>
    <tableColumn id="8" xr3:uid="{E9A5C3DD-2CC1-446A-A7CD-F44E94D6C700}" name="maxPress(bar)"/>
    <tableColumn id="9" xr3:uid="{FE0FC4B9-C697-4172-B0E3-BACA65FAB679}" name="maxPHe"/>
    <tableColumn id="10" xr3:uid="{FBE975A3-6DAF-4F4F-8D83-827BDDA17E9F}" name="nv"/>
    <tableColumn id="11" xr3:uid="{14C47571-781C-49BA-994D-E02C19FED321}" name="reliefType"/>
    <tableColumn id="12" xr3:uid="{1B6522F8-B730-47D2-8D96-A4C6CA5A61D1}" name="dens" dataDxfId="4">
      <calculatedColumnFormula>Table14[[#This Row],[maxPHe]]/Table14[[#This Row],[nv]]</calculatedColumnFormula>
    </tableColumn>
    <tableColumn id="13" xr3:uid="{080B2A22-CDA1-4D66-8435-21B28A652F09}" name="ln(P)" dataDxfId="3">
      <calculatedColumnFormula>LN(Table14[[#This Row],[maxPress(bar)]])</calculatedColumnFormula>
    </tableColumn>
    <tableColumn id="14" xr3:uid="{AD84AE71-21CF-4FC0-A3DF-FCE22C782568}" name="ln(R)" dataDxfId="2">
      <calculatedColumnFormula>LN(Table14[[#This Row],[Rs(ao)]])</calculatedColumnFormula>
    </tableColumn>
    <tableColumn id="15" xr3:uid="{0F149667-BC35-4F87-90BA-A1B39D2ECF87}" name="ln(rho)" dataDxfId="1">
      <calculatedColumnFormula>LN(Table14[[#This Row],[dens]])</calculatedColumnFormula>
    </tableColumn>
    <tableColumn id="16" xr3:uid="{B9CCB1D5-CFC9-492F-9C92-466A95149393}" name="1/R" dataDxfId="0">
      <calculatedColumnFormula>1/Table14[[#This Row],[Rs(ao)]]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0"/>
  <sheetViews>
    <sheetView workbookViewId="0">
      <selection activeCell="K1" sqref="K1"/>
    </sheetView>
  </sheetViews>
  <sheetFormatPr defaultRowHeight="14.4" x14ac:dyDescent="0.3"/>
  <cols>
    <col min="1" max="1" width="9.88671875" customWidth="1"/>
    <col min="2" max="2" width="11.6640625" customWidth="1"/>
    <col min="3" max="3" width="13.109375" customWidth="1"/>
    <col min="4" max="4" width="9.77734375" customWidth="1"/>
    <col min="5" max="5" width="13.109375" customWidth="1"/>
    <col min="6" max="6" width="10.77734375" customWidth="1"/>
    <col min="7" max="7" width="16.21875" customWidth="1"/>
    <col min="8" max="8" width="15.6640625" customWidth="1"/>
    <col min="9" max="9" width="11.77734375" customWidth="1"/>
    <col min="10" max="10" width="8" customWidth="1"/>
    <col min="11" max="11" width="14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</v>
      </c>
      <c r="B2">
        <v>1500</v>
      </c>
      <c r="C2" t="s">
        <v>11</v>
      </c>
      <c r="D2">
        <v>4</v>
      </c>
      <c r="E2" t="s">
        <v>12</v>
      </c>
      <c r="F2">
        <v>0.5</v>
      </c>
      <c r="G2">
        <v>1632.2772500000001</v>
      </c>
      <c r="H2">
        <v>106965.93373</v>
      </c>
      <c r="I2">
        <v>885.9549999999997</v>
      </c>
      <c r="J2">
        <v>541</v>
      </c>
      <c r="K2" t="s">
        <v>13</v>
      </c>
    </row>
    <row r="3" spans="1:11" x14ac:dyDescent="0.3">
      <c r="A3">
        <v>10</v>
      </c>
      <c r="B3">
        <v>500</v>
      </c>
      <c r="C3" t="s">
        <v>14</v>
      </c>
      <c r="D3">
        <v>3</v>
      </c>
      <c r="E3" t="s">
        <v>12</v>
      </c>
      <c r="F3">
        <v>0.4</v>
      </c>
      <c r="G3">
        <v>418.91075000000001</v>
      </c>
      <c r="H3">
        <v>119417.63415</v>
      </c>
      <c r="I3">
        <v>397.28500000000003</v>
      </c>
      <c r="J3">
        <v>224</v>
      </c>
      <c r="K3" t="s">
        <v>13</v>
      </c>
    </row>
    <row r="4" spans="1:11" x14ac:dyDescent="0.3">
      <c r="A4">
        <v>11</v>
      </c>
      <c r="B4">
        <v>2000</v>
      </c>
      <c r="C4" t="s">
        <v>11</v>
      </c>
      <c r="D4">
        <v>3</v>
      </c>
      <c r="E4" t="s">
        <v>12</v>
      </c>
      <c r="F4">
        <v>0.5</v>
      </c>
      <c r="G4">
        <v>583.46525000000008</v>
      </c>
      <c r="H4">
        <v>109323.199595</v>
      </c>
      <c r="I4">
        <v>359.19500000000011</v>
      </c>
      <c r="J4">
        <v>229</v>
      </c>
      <c r="K4" t="s">
        <v>13</v>
      </c>
    </row>
    <row r="5" spans="1:11" x14ac:dyDescent="0.3">
      <c r="A5">
        <v>11</v>
      </c>
      <c r="B5">
        <v>2000</v>
      </c>
      <c r="C5" t="s">
        <v>11</v>
      </c>
      <c r="D5">
        <v>4</v>
      </c>
      <c r="E5" t="s">
        <v>12</v>
      </c>
      <c r="F5">
        <v>0.5</v>
      </c>
      <c r="G5">
        <v>1175.7427499999999</v>
      </c>
      <c r="H5">
        <v>84431.612614999962</v>
      </c>
      <c r="I5">
        <v>741.64500000000032</v>
      </c>
      <c r="J5">
        <v>531</v>
      </c>
      <c r="K5" t="s">
        <v>13</v>
      </c>
    </row>
    <row r="6" spans="1:11" x14ac:dyDescent="0.3">
      <c r="A6">
        <v>11</v>
      </c>
      <c r="B6">
        <v>2500</v>
      </c>
      <c r="C6" t="s">
        <v>11</v>
      </c>
      <c r="D6">
        <v>3</v>
      </c>
      <c r="E6" t="s">
        <v>12</v>
      </c>
      <c r="F6">
        <v>0.5</v>
      </c>
      <c r="G6">
        <v>379.80175000000008</v>
      </c>
      <c r="H6">
        <v>94437.791359999988</v>
      </c>
      <c r="I6">
        <v>300.46499999999997</v>
      </c>
      <c r="J6">
        <v>228</v>
      </c>
      <c r="K6" t="s">
        <v>13</v>
      </c>
    </row>
    <row r="7" spans="1:11" x14ac:dyDescent="0.3">
      <c r="A7">
        <v>12</v>
      </c>
      <c r="B7">
        <v>2500</v>
      </c>
      <c r="C7" t="s">
        <v>11</v>
      </c>
      <c r="D7">
        <v>3</v>
      </c>
      <c r="E7" t="s">
        <v>12</v>
      </c>
      <c r="F7">
        <v>0.5</v>
      </c>
      <c r="G7">
        <v>179.45525000000001</v>
      </c>
      <c r="H7">
        <v>86199.324900000021</v>
      </c>
      <c r="I7">
        <v>258.39499999999992</v>
      </c>
      <c r="J7">
        <v>225</v>
      </c>
      <c r="K7" t="s">
        <v>13</v>
      </c>
    </row>
    <row r="8" spans="1:11" x14ac:dyDescent="0.3">
      <c r="A8">
        <v>13</v>
      </c>
      <c r="B8">
        <v>2500</v>
      </c>
      <c r="C8" t="s">
        <v>11</v>
      </c>
      <c r="D8">
        <v>4</v>
      </c>
      <c r="E8" t="s">
        <v>12</v>
      </c>
      <c r="F8">
        <v>0.5</v>
      </c>
      <c r="G8">
        <v>569.30675000000019</v>
      </c>
      <c r="H8">
        <v>69161.482064999989</v>
      </c>
      <c r="I8">
        <v>584.36499999999967</v>
      </c>
      <c r="J8">
        <v>532</v>
      </c>
      <c r="K8" t="s">
        <v>13</v>
      </c>
    </row>
    <row r="9" spans="1:11" x14ac:dyDescent="0.3">
      <c r="A9">
        <v>13</v>
      </c>
      <c r="B9">
        <v>500</v>
      </c>
      <c r="C9" t="s">
        <v>14</v>
      </c>
      <c r="D9">
        <v>3</v>
      </c>
      <c r="E9" t="s">
        <v>12</v>
      </c>
      <c r="F9">
        <v>0.4</v>
      </c>
      <c r="G9">
        <v>430.29725000000008</v>
      </c>
      <c r="H9">
        <v>121635.17385000001</v>
      </c>
      <c r="I9">
        <v>403.55499999999978</v>
      </c>
      <c r="J9">
        <v>227</v>
      </c>
      <c r="K9" t="s">
        <v>13</v>
      </c>
    </row>
    <row r="10" spans="1:11" x14ac:dyDescent="0.3">
      <c r="A10">
        <v>1</v>
      </c>
      <c r="B10">
        <v>1000</v>
      </c>
      <c r="C10" t="s">
        <v>14</v>
      </c>
      <c r="D10">
        <v>1</v>
      </c>
      <c r="E10" t="s">
        <v>12</v>
      </c>
      <c r="F10">
        <v>10</v>
      </c>
      <c r="G10">
        <v>145.64375000000001</v>
      </c>
      <c r="H10">
        <v>698721.60554999998</v>
      </c>
      <c r="I10">
        <v>60.625000000000028</v>
      </c>
      <c r="J10">
        <v>11</v>
      </c>
      <c r="K10" t="s">
        <v>15</v>
      </c>
    </row>
    <row r="11" spans="1:11" x14ac:dyDescent="0.3">
      <c r="A11">
        <v>1</v>
      </c>
      <c r="B11">
        <v>1000</v>
      </c>
      <c r="C11" t="s">
        <v>14</v>
      </c>
      <c r="D11">
        <v>1</v>
      </c>
      <c r="E11" t="s">
        <v>12</v>
      </c>
      <c r="F11">
        <v>11</v>
      </c>
      <c r="G11">
        <v>125.14875000000001</v>
      </c>
      <c r="H11">
        <v>764738.57695000002</v>
      </c>
      <c r="I11">
        <v>51.524999999999977</v>
      </c>
      <c r="J11">
        <v>9</v>
      </c>
      <c r="K11" t="s">
        <v>15</v>
      </c>
    </row>
    <row r="12" spans="1:11" x14ac:dyDescent="0.3">
      <c r="A12">
        <v>1</v>
      </c>
      <c r="B12">
        <v>1000</v>
      </c>
      <c r="C12" t="s">
        <v>14</v>
      </c>
      <c r="D12">
        <v>1</v>
      </c>
      <c r="E12" t="s">
        <v>12</v>
      </c>
      <c r="F12">
        <v>12</v>
      </c>
      <c r="G12">
        <v>96.831750000000014</v>
      </c>
      <c r="H12">
        <v>809020.82314999995</v>
      </c>
      <c r="I12">
        <v>40.865000000000009</v>
      </c>
      <c r="J12">
        <v>7</v>
      </c>
      <c r="K12" t="s">
        <v>15</v>
      </c>
    </row>
    <row r="13" spans="1:11" x14ac:dyDescent="0.3">
      <c r="A13">
        <v>1</v>
      </c>
      <c r="B13">
        <v>1000</v>
      </c>
      <c r="C13" t="s">
        <v>14</v>
      </c>
      <c r="D13">
        <v>1</v>
      </c>
      <c r="E13" t="s">
        <v>12</v>
      </c>
      <c r="F13">
        <v>13</v>
      </c>
      <c r="G13">
        <v>91.980250000000012</v>
      </c>
      <c r="H13">
        <v>761216.58134999988</v>
      </c>
      <c r="I13">
        <v>44.894999999999982</v>
      </c>
      <c r="J13">
        <v>9</v>
      </c>
      <c r="K13" t="s">
        <v>15</v>
      </c>
    </row>
    <row r="14" spans="1:11" x14ac:dyDescent="0.3">
      <c r="A14">
        <v>1</v>
      </c>
      <c r="B14">
        <v>1000</v>
      </c>
      <c r="C14" t="s">
        <v>14</v>
      </c>
      <c r="D14">
        <v>1</v>
      </c>
      <c r="E14" t="s">
        <v>12</v>
      </c>
      <c r="F14">
        <v>14</v>
      </c>
      <c r="G14">
        <v>95.44574999999999</v>
      </c>
      <c r="H14">
        <v>779443.44644999993</v>
      </c>
      <c r="I14">
        <v>43.585000000000022</v>
      </c>
      <c r="J14">
        <v>8</v>
      </c>
      <c r="K14" t="s">
        <v>15</v>
      </c>
    </row>
    <row r="15" spans="1:11" x14ac:dyDescent="0.3">
      <c r="A15">
        <v>1</v>
      </c>
      <c r="B15">
        <v>1000</v>
      </c>
      <c r="C15" t="s">
        <v>14</v>
      </c>
      <c r="D15">
        <v>1</v>
      </c>
      <c r="E15" t="s">
        <v>12</v>
      </c>
      <c r="F15">
        <v>15</v>
      </c>
      <c r="G15">
        <v>74.455250000000007</v>
      </c>
      <c r="H15">
        <v>789706.07064999989</v>
      </c>
      <c r="I15">
        <v>39.395000000000017</v>
      </c>
      <c r="J15">
        <v>8</v>
      </c>
      <c r="K15" t="s">
        <v>15</v>
      </c>
    </row>
    <row r="16" spans="1:11" x14ac:dyDescent="0.3">
      <c r="A16">
        <v>1</v>
      </c>
      <c r="B16">
        <v>1000</v>
      </c>
      <c r="C16" t="s">
        <v>14</v>
      </c>
      <c r="D16">
        <v>1</v>
      </c>
      <c r="E16" t="s">
        <v>12</v>
      </c>
      <c r="F16">
        <v>16</v>
      </c>
      <c r="G16">
        <v>152.62375</v>
      </c>
      <c r="H16">
        <v>715308.36454999982</v>
      </c>
      <c r="I16">
        <v>62.024999999999977</v>
      </c>
      <c r="J16">
        <v>11</v>
      </c>
      <c r="K16" t="s">
        <v>15</v>
      </c>
    </row>
    <row r="17" spans="1:11" x14ac:dyDescent="0.3">
      <c r="A17">
        <v>1</v>
      </c>
      <c r="B17">
        <v>1000</v>
      </c>
      <c r="C17" t="s">
        <v>14</v>
      </c>
      <c r="D17">
        <v>1</v>
      </c>
      <c r="E17" t="s">
        <v>12</v>
      </c>
      <c r="F17">
        <v>17</v>
      </c>
      <c r="G17">
        <v>49.900750000000002</v>
      </c>
      <c r="H17">
        <v>830575.37144999986</v>
      </c>
      <c r="I17">
        <v>31.484999999999999</v>
      </c>
      <c r="J17">
        <v>7</v>
      </c>
      <c r="K17" t="s">
        <v>16</v>
      </c>
    </row>
    <row r="18" spans="1:11" x14ac:dyDescent="0.3">
      <c r="A18">
        <v>1</v>
      </c>
      <c r="B18">
        <v>1000</v>
      </c>
      <c r="C18" t="s">
        <v>14</v>
      </c>
      <c r="D18">
        <v>1</v>
      </c>
      <c r="E18" t="s">
        <v>12</v>
      </c>
      <c r="F18">
        <v>18</v>
      </c>
      <c r="G18">
        <v>83.514750000000006</v>
      </c>
      <c r="H18">
        <v>766695.03264999995</v>
      </c>
      <c r="I18">
        <v>43.205000000000013</v>
      </c>
      <c r="J18">
        <v>9</v>
      </c>
      <c r="K18" t="s">
        <v>15</v>
      </c>
    </row>
    <row r="19" spans="1:11" x14ac:dyDescent="0.3">
      <c r="A19">
        <v>1</v>
      </c>
      <c r="B19">
        <v>1000</v>
      </c>
      <c r="C19" t="s">
        <v>14</v>
      </c>
      <c r="D19">
        <v>1</v>
      </c>
      <c r="E19" t="s">
        <v>12</v>
      </c>
      <c r="F19">
        <v>19</v>
      </c>
      <c r="G19">
        <v>99.851249999999993</v>
      </c>
      <c r="H19">
        <v>755497.58585000003</v>
      </c>
      <c r="I19">
        <v>46.474999999999987</v>
      </c>
      <c r="J19">
        <v>9</v>
      </c>
      <c r="K19" t="s">
        <v>16</v>
      </c>
    </row>
    <row r="20" spans="1:11" x14ac:dyDescent="0.3">
      <c r="A20">
        <v>1</v>
      </c>
      <c r="B20">
        <v>1000</v>
      </c>
      <c r="C20" t="s">
        <v>14</v>
      </c>
      <c r="D20">
        <v>1</v>
      </c>
      <c r="E20" t="s">
        <v>12</v>
      </c>
      <c r="F20">
        <v>1</v>
      </c>
      <c r="G20">
        <v>37.128749999999997</v>
      </c>
      <c r="H20">
        <v>466826.11284999998</v>
      </c>
      <c r="I20">
        <v>24.92499999999999</v>
      </c>
      <c r="J20">
        <v>10</v>
      </c>
      <c r="K20" t="s">
        <v>13</v>
      </c>
    </row>
    <row r="21" spans="1:11" x14ac:dyDescent="0.3">
      <c r="A21">
        <v>1</v>
      </c>
      <c r="B21">
        <v>1000</v>
      </c>
      <c r="C21" t="s">
        <v>14</v>
      </c>
      <c r="D21">
        <v>1</v>
      </c>
      <c r="E21" t="s">
        <v>12</v>
      </c>
      <c r="F21">
        <v>20</v>
      </c>
      <c r="G21">
        <v>108.56425</v>
      </c>
      <c r="H21">
        <v>771125.74675000005</v>
      </c>
      <c r="I21">
        <v>46.214999999999989</v>
      </c>
      <c r="J21">
        <v>8</v>
      </c>
      <c r="K21" t="s">
        <v>15</v>
      </c>
    </row>
    <row r="22" spans="1:11" x14ac:dyDescent="0.3">
      <c r="A22">
        <v>1</v>
      </c>
      <c r="B22">
        <v>1000</v>
      </c>
      <c r="C22" t="s">
        <v>14</v>
      </c>
      <c r="D22">
        <v>1</v>
      </c>
      <c r="E22" t="s">
        <v>12</v>
      </c>
      <c r="F22">
        <v>2</v>
      </c>
      <c r="G22">
        <v>83.762249999999995</v>
      </c>
      <c r="H22">
        <v>664570.54060000007</v>
      </c>
      <c r="I22">
        <v>34.254999999999981</v>
      </c>
      <c r="J22">
        <v>10</v>
      </c>
      <c r="K22" t="s">
        <v>15</v>
      </c>
    </row>
    <row r="23" spans="1:11" x14ac:dyDescent="0.3">
      <c r="A23">
        <v>1</v>
      </c>
      <c r="B23">
        <v>1000</v>
      </c>
      <c r="C23" t="s">
        <v>14</v>
      </c>
      <c r="D23">
        <v>1</v>
      </c>
      <c r="E23" t="s">
        <v>12</v>
      </c>
      <c r="F23">
        <v>3</v>
      </c>
      <c r="G23">
        <v>110.64375</v>
      </c>
      <c r="H23">
        <v>791167.58820000011</v>
      </c>
      <c r="I23">
        <v>41.625000000000021</v>
      </c>
      <c r="J23">
        <v>7</v>
      </c>
      <c r="K23" t="s">
        <v>15</v>
      </c>
    </row>
    <row r="24" spans="1:11" x14ac:dyDescent="0.3">
      <c r="A24">
        <v>1</v>
      </c>
      <c r="B24">
        <v>1000</v>
      </c>
      <c r="C24" t="s">
        <v>14</v>
      </c>
      <c r="D24">
        <v>1</v>
      </c>
      <c r="E24" t="s">
        <v>12</v>
      </c>
      <c r="F24">
        <v>4</v>
      </c>
      <c r="G24">
        <v>144.20774999999989</v>
      </c>
      <c r="H24">
        <v>680427.75144999998</v>
      </c>
      <c r="I24">
        <v>57.344999999999992</v>
      </c>
      <c r="J24">
        <v>11</v>
      </c>
      <c r="K24" t="s">
        <v>15</v>
      </c>
    </row>
    <row r="25" spans="1:11" x14ac:dyDescent="0.3">
      <c r="A25">
        <v>1</v>
      </c>
      <c r="B25">
        <v>1000</v>
      </c>
      <c r="C25" t="s">
        <v>14</v>
      </c>
      <c r="D25">
        <v>1</v>
      </c>
      <c r="E25" t="s">
        <v>12</v>
      </c>
      <c r="F25">
        <v>5</v>
      </c>
      <c r="G25">
        <v>103.66325000000001</v>
      </c>
      <c r="H25">
        <v>718349.1604500002</v>
      </c>
      <c r="I25">
        <v>47.235000000000028</v>
      </c>
      <c r="J25">
        <v>9</v>
      </c>
      <c r="K25" t="s">
        <v>15</v>
      </c>
    </row>
    <row r="26" spans="1:11" x14ac:dyDescent="0.3">
      <c r="A26">
        <v>1</v>
      </c>
      <c r="B26">
        <v>1000</v>
      </c>
      <c r="C26" t="s">
        <v>14</v>
      </c>
      <c r="D26">
        <v>1</v>
      </c>
      <c r="E26" t="s">
        <v>12</v>
      </c>
      <c r="F26">
        <v>6</v>
      </c>
      <c r="G26">
        <v>90.742750000000015</v>
      </c>
      <c r="H26">
        <v>846050.47329999995</v>
      </c>
      <c r="I26">
        <v>36.644999999999989</v>
      </c>
      <c r="J26">
        <v>6</v>
      </c>
      <c r="K26" t="s">
        <v>15</v>
      </c>
    </row>
    <row r="27" spans="1:11" x14ac:dyDescent="0.3">
      <c r="A27">
        <v>1</v>
      </c>
      <c r="B27">
        <v>1000</v>
      </c>
      <c r="C27" t="s">
        <v>14</v>
      </c>
      <c r="D27">
        <v>1</v>
      </c>
      <c r="E27" t="s">
        <v>12</v>
      </c>
      <c r="F27">
        <v>7</v>
      </c>
      <c r="G27">
        <v>159.55425</v>
      </c>
      <c r="H27">
        <v>656795.21619999991</v>
      </c>
      <c r="I27">
        <v>66.414999999999949</v>
      </c>
      <c r="J27">
        <v>12</v>
      </c>
      <c r="K27" t="s">
        <v>15</v>
      </c>
    </row>
    <row r="28" spans="1:11" x14ac:dyDescent="0.3">
      <c r="A28">
        <v>1</v>
      </c>
      <c r="B28">
        <v>1000</v>
      </c>
      <c r="C28" t="s">
        <v>14</v>
      </c>
      <c r="D28">
        <v>1</v>
      </c>
      <c r="E28" t="s">
        <v>12</v>
      </c>
      <c r="F28">
        <v>8</v>
      </c>
      <c r="G28">
        <v>75.891249999999985</v>
      </c>
      <c r="H28">
        <v>753482.35275000008</v>
      </c>
      <c r="I28">
        <v>41.675000000000018</v>
      </c>
      <c r="J28">
        <v>9</v>
      </c>
      <c r="K28" t="s">
        <v>16</v>
      </c>
    </row>
    <row r="29" spans="1:11" x14ac:dyDescent="0.3">
      <c r="A29">
        <v>1</v>
      </c>
      <c r="B29">
        <v>1000</v>
      </c>
      <c r="C29" t="s">
        <v>14</v>
      </c>
      <c r="D29">
        <v>1</v>
      </c>
      <c r="E29" t="s">
        <v>12</v>
      </c>
      <c r="F29">
        <v>9</v>
      </c>
      <c r="G29">
        <v>120.24775</v>
      </c>
      <c r="H29">
        <v>777035.66539999994</v>
      </c>
      <c r="I29">
        <v>50.545000000000002</v>
      </c>
      <c r="J29">
        <v>9</v>
      </c>
      <c r="K29" t="s">
        <v>15</v>
      </c>
    </row>
    <row r="30" spans="1:11" x14ac:dyDescent="0.3">
      <c r="A30">
        <v>1</v>
      </c>
      <c r="B30">
        <v>1000</v>
      </c>
      <c r="C30" t="s">
        <v>14</v>
      </c>
      <c r="D30">
        <v>2</v>
      </c>
      <c r="E30" t="s">
        <v>12</v>
      </c>
      <c r="F30">
        <v>10</v>
      </c>
      <c r="G30">
        <v>567.82175000000007</v>
      </c>
      <c r="H30">
        <v>486021.25465000002</v>
      </c>
      <c r="I30">
        <v>272.06500000000011</v>
      </c>
      <c r="J30">
        <v>66</v>
      </c>
      <c r="K30" t="s">
        <v>15</v>
      </c>
    </row>
    <row r="31" spans="1:11" x14ac:dyDescent="0.3">
      <c r="A31">
        <v>1</v>
      </c>
      <c r="B31">
        <v>1000</v>
      </c>
      <c r="C31" t="s">
        <v>14</v>
      </c>
      <c r="D31">
        <v>2</v>
      </c>
      <c r="E31" t="s">
        <v>12</v>
      </c>
      <c r="F31">
        <v>11</v>
      </c>
      <c r="G31">
        <v>565.09924999999998</v>
      </c>
      <c r="H31">
        <v>468717.0922500001</v>
      </c>
      <c r="I31">
        <v>275.51499999999999</v>
      </c>
      <c r="J31">
        <v>68</v>
      </c>
      <c r="K31" t="s">
        <v>16</v>
      </c>
    </row>
    <row r="32" spans="1:11" x14ac:dyDescent="0.3">
      <c r="A32">
        <v>1</v>
      </c>
      <c r="B32">
        <v>1000</v>
      </c>
      <c r="C32" t="s">
        <v>14</v>
      </c>
      <c r="D32">
        <v>2</v>
      </c>
      <c r="E32" t="s">
        <v>12</v>
      </c>
      <c r="F32">
        <v>12</v>
      </c>
      <c r="G32">
        <v>572.22775000000013</v>
      </c>
      <c r="H32">
        <v>478929.63239999989</v>
      </c>
      <c r="I32">
        <v>276.94499999999988</v>
      </c>
      <c r="J32">
        <v>68</v>
      </c>
      <c r="K32" t="s">
        <v>15</v>
      </c>
    </row>
    <row r="33" spans="1:11" x14ac:dyDescent="0.3">
      <c r="A33">
        <v>1</v>
      </c>
      <c r="B33">
        <v>1000</v>
      </c>
      <c r="C33" t="s">
        <v>14</v>
      </c>
      <c r="D33">
        <v>2</v>
      </c>
      <c r="E33" t="s">
        <v>12</v>
      </c>
      <c r="F33">
        <v>13</v>
      </c>
      <c r="G33">
        <v>591.03975000000003</v>
      </c>
      <c r="H33">
        <v>493593.2292</v>
      </c>
      <c r="I33">
        <v>276.70499999999981</v>
      </c>
      <c r="J33">
        <v>66</v>
      </c>
      <c r="K33" t="s">
        <v>15</v>
      </c>
    </row>
    <row r="34" spans="1:11" x14ac:dyDescent="0.3">
      <c r="A34">
        <v>1</v>
      </c>
      <c r="B34">
        <v>1000</v>
      </c>
      <c r="C34" t="s">
        <v>14</v>
      </c>
      <c r="D34">
        <v>2</v>
      </c>
      <c r="E34" t="s">
        <v>12</v>
      </c>
      <c r="F34">
        <v>14</v>
      </c>
      <c r="G34">
        <v>549.95024999999998</v>
      </c>
      <c r="H34">
        <v>476406.43894999998</v>
      </c>
      <c r="I34">
        <v>272.49500000000012</v>
      </c>
      <c r="J34">
        <v>68</v>
      </c>
      <c r="K34" t="s">
        <v>15</v>
      </c>
    </row>
    <row r="35" spans="1:11" x14ac:dyDescent="0.3">
      <c r="A35">
        <v>1</v>
      </c>
      <c r="B35">
        <v>1000</v>
      </c>
      <c r="C35" t="s">
        <v>14</v>
      </c>
      <c r="D35">
        <v>2</v>
      </c>
      <c r="E35" t="s">
        <v>12</v>
      </c>
      <c r="F35">
        <v>15</v>
      </c>
      <c r="G35">
        <v>623.01975000000004</v>
      </c>
      <c r="H35">
        <v>497865.45710000012</v>
      </c>
      <c r="I35">
        <v>281.10500000000019</v>
      </c>
      <c r="J35">
        <v>65</v>
      </c>
      <c r="K35" t="s">
        <v>16</v>
      </c>
    </row>
    <row r="36" spans="1:11" x14ac:dyDescent="0.3">
      <c r="A36">
        <v>1</v>
      </c>
      <c r="B36">
        <v>1000</v>
      </c>
      <c r="C36" t="s">
        <v>14</v>
      </c>
      <c r="D36">
        <v>2</v>
      </c>
      <c r="E36" t="s">
        <v>12</v>
      </c>
      <c r="F36">
        <v>16</v>
      </c>
      <c r="G36">
        <v>587.37625000000003</v>
      </c>
      <c r="H36">
        <v>485801.53514999989</v>
      </c>
      <c r="I36">
        <v>271.97500000000008</v>
      </c>
      <c r="J36">
        <v>64</v>
      </c>
      <c r="K36" t="s">
        <v>16</v>
      </c>
    </row>
    <row r="37" spans="1:11" x14ac:dyDescent="0.3">
      <c r="A37">
        <v>1</v>
      </c>
      <c r="B37">
        <v>1000</v>
      </c>
      <c r="C37" t="s">
        <v>14</v>
      </c>
      <c r="D37">
        <v>2</v>
      </c>
      <c r="E37" t="s">
        <v>12</v>
      </c>
      <c r="F37">
        <v>17</v>
      </c>
      <c r="G37">
        <v>519.9007499999999</v>
      </c>
      <c r="H37">
        <v>482762.24859999999</v>
      </c>
      <c r="I37">
        <v>262.48500000000001</v>
      </c>
      <c r="J37">
        <v>66</v>
      </c>
      <c r="K37" t="s">
        <v>15</v>
      </c>
    </row>
    <row r="38" spans="1:11" x14ac:dyDescent="0.3">
      <c r="A38">
        <v>1</v>
      </c>
      <c r="B38">
        <v>1000</v>
      </c>
      <c r="C38" t="s">
        <v>14</v>
      </c>
      <c r="D38">
        <v>2</v>
      </c>
      <c r="E38" t="s">
        <v>12</v>
      </c>
      <c r="F38">
        <v>18</v>
      </c>
      <c r="G38">
        <v>728.51475000000016</v>
      </c>
      <c r="H38">
        <v>489307.46130000002</v>
      </c>
      <c r="I38">
        <v>310.20499999999998</v>
      </c>
      <c r="J38">
        <v>69</v>
      </c>
      <c r="K38" t="s">
        <v>15</v>
      </c>
    </row>
    <row r="39" spans="1:11" x14ac:dyDescent="0.3">
      <c r="A39">
        <v>1</v>
      </c>
      <c r="B39">
        <v>1000</v>
      </c>
      <c r="C39" t="s">
        <v>14</v>
      </c>
      <c r="D39">
        <v>2</v>
      </c>
      <c r="E39" t="s">
        <v>12</v>
      </c>
      <c r="F39">
        <v>19</v>
      </c>
      <c r="G39">
        <v>573.76224999999999</v>
      </c>
      <c r="H39">
        <v>499800.22749999998</v>
      </c>
      <c r="I39">
        <v>264.25499999999988</v>
      </c>
      <c r="J39">
        <v>62</v>
      </c>
      <c r="K39" t="s">
        <v>16</v>
      </c>
    </row>
    <row r="40" spans="1:11" x14ac:dyDescent="0.3">
      <c r="A40">
        <v>1</v>
      </c>
      <c r="B40">
        <v>1000</v>
      </c>
      <c r="C40" t="s">
        <v>14</v>
      </c>
      <c r="D40">
        <v>2</v>
      </c>
      <c r="E40" t="s">
        <v>12</v>
      </c>
      <c r="F40">
        <v>1</v>
      </c>
      <c r="G40">
        <v>163.41575</v>
      </c>
      <c r="H40">
        <v>225461.30230000001</v>
      </c>
      <c r="I40">
        <v>129.18500000000009</v>
      </c>
      <c r="J40">
        <v>67</v>
      </c>
      <c r="K40" t="s">
        <v>13</v>
      </c>
    </row>
    <row r="41" spans="1:11" x14ac:dyDescent="0.3">
      <c r="A41">
        <v>1</v>
      </c>
      <c r="B41">
        <v>1000</v>
      </c>
      <c r="C41" t="s">
        <v>14</v>
      </c>
      <c r="D41">
        <v>2</v>
      </c>
      <c r="E41" t="s">
        <v>12</v>
      </c>
      <c r="F41">
        <v>20</v>
      </c>
      <c r="G41">
        <v>690.44575000000009</v>
      </c>
      <c r="H41">
        <v>497987.66115</v>
      </c>
      <c r="I41">
        <v>300.58499999999992</v>
      </c>
      <c r="J41">
        <v>68</v>
      </c>
      <c r="K41" t="s">
        <v>16</v>
      </c>
    </row>
    <row r="42" spans="1:11" x14ac:dyDescent="0.3">
      <c r="A42">
        <v>1</v>
      </c>
      <c r="B42">
        <v>1000</v>
      </c>
      <c r="C42" t="s">
        <v>14</v>
      </c>
      <c r="D42">
        <v>2</v>
      </c>
      <c r="E42" t="s">
        <v>12</v>
      </c>
      <c r="F42">
        <v>2</v>
      </c>
      <c r="G42">
        <v>545.5942500000001</v>
      </c>
      <c r="H42">
        <v>351574.24664999999</v>
      </c>
      <c r="I42">
        <v>209.61500000000009</v>
      </c>
      <c r="J42">
        <v>70</v>
      </c>
      <c r="K42" t="s">
        <v>13</v>
      </c>
    </row>
    <row r="43" spans="1:11" x14ac:dyDescent="0.3">
      <c r="A43">
        <v>1</v>
      </c>
      <c r="B43">
        <v>1000</v>
      </c>
      <c r="C43" t="s">
        <v>14</v>
      </c>
      <c r="D43">
        <v>2</v>
      </c>
      <c r="E43" t="s">
        <v>12</v>
      </c>
      <c r="F43">
        <v>3</v>
      </c>
      <c r="G43">
        <v>587.82175000000007</v>
      </c>
      <c r="H43">
        <v>446767.86649999989</v>
      </c>
      <c r="I43">
        <v>260.06500000000011</v>
      </c>
      <c r="J43">
        <v>66</v>
      </c>
      <c r="K43" t="s">
        <v>15</v>
      </c>
    </row>
    <row r="44" spans="1:11" x14ac:dyDescent="0.3">
      <c r="A44">
        <v>1</v>
      </c>
      <c r="B44">
        <v>1000</v>
      </c>
      <c r="C44" t="s">
        <v>14</v>
      </c>
      <c r="D44">
        <v>2</v>
      </c>
      <c r="E44" t="s">
        <v>12</v>
      </c>
      <c r="F44">
        <v>4</v>
      </c>
      <c r="G44">
        <v>631.08924999999999</v>
      </c>
      <c r="H44">
        <v>461663.89219999989</v>
      </c>
      <c r="I44">
        <v>270.71500000000009</v>
      </c>
      <c r="J44">
        <v>67</v>
      </c>
      <c r="K44" t="s">
        <v>15</v>
      </c>
    </row>
    <row r="45" spans="1:11" x14ac:dyDescent="0.3">
      <c r="A45">
        <v>1</v>
      </c>
      <c r="B45">
        <v>1000</v>
      </c>
      <c r="C45" t="s">
        <v>14</v>
      </c>
      <c r="D45">
        <v>2</v>
      </c>
      <c r="E45" t="s">
        <v>12</v>
      </c>
      <c r="F45">
        <v>5</v>
      </c>
      <c r="G45">
        <v>585.44575000000009</v>
      </c>
      <c r="H45">
        <v>471238.2573</v>
      </c>
      <c r="I45">
        <v>275.58499999999998</v>
      </c>
      <c r="J45">
        <v>66</v>
      </c>
      <c r="K45" t="s">
        <v>15</v>
      </c>
    </row>
    <row r="46" spans="1:11" x14ac:dyDescent="0.3">
      <c r="A46">
        <v>1</v>
      </c>
      <c r="B46">
        <v>1000</v>
      </c>
      <c r="C46" t="s">
        <v>14</v>
      </c>
      <c r="D46">
        <v>2</v>
      </c>
      <c r="E46" t="s">
        <v>12</v>
      </c>
      <c r="F46">
        <v>6</v>
      </c>
      <c r="G46">
        <v>600.49525000000017</v>
      </c>
      <c r="H46">
        <v>461869.61625000002</v>
      </c>
      <c r="I46">
        <v>284.59500000000008</v>
      </c>
      <c r="J46">
        <v>69</v>
      </c>
      <c r="K46" t="s">
        <v>16</v>
      </c>
    </row>
    <row r="47" spans="1:11" x14ac:dyDescent="0.3">
      <c r="A47">
        <v>1</v>
      </c>
      <c r="B47">
        <v>1000</v>
      </c>
      <c r="C47" t="s">
        <v>14</v>
      </c>
      <c r="D47">
        <v>2</v>
      </c>
      <c r="E47" t="s">
        <v>12</v>
      </c>
      <c r="F47">
        <v>7</v>
      </c>
      <c r="G47">
        <v>512.12874999999997</v>
      </c>
      <c r="H47">
        <v>468935.93195000011</v>
      </c>
      <c r="I47">
        <v>264.9249999999999</v>
      </c>
      <c r="J47">
        <v>68</v>
      </c>
      <c r="K47" t="s">
        <v>15</v>
      </c>
    </row>
    <row r="48" spans="1:11" x14ac:dyDescent="0.3">
      <c r="A48">
        <v>1</v>
      </c>
      <c r="B48">
        <v>1000</v>
      </c>
      <c r="C48" t="s">
        <v>14</v>
      </c>
      <c r="D48">
        <v>2</v>
      </c>
      <c r="E48" t="s">
        <v>12</v>
      </c>
      <c r="F48">
        <v>8</v>
      </c>
      <c r="G48">
        <v>542.67325000000005</v>
      </c>
      <c r="H48">
        <v>482305.13494999998</v>
      </c>
      <c r="I48">
        <v>267.03499999999991</v>
      </c>
      <c r="J48">
        <v>66</v>
      </c>
      <c r="K48" t="s">
        <v>16</v>
      </c>
    </row>
    <row r="49" spans="1:11" x14ac:dyDescent="0.3">
      <c r="A49">
        <v>1</v>
      </c>
      <c r="B49">
        <v>1000</v>
      </c>
      <c r="C49" t="s">
        <v>14</v>
      </c>
      <c r="D49">
        <v>2</v>
      </c>
      <c r="E49" t="s">
        <v>12</v>
      </c>
      <c r="F49">
        <v>9</v>
      </c>
      <c r="G49">
        <v>546.18824999999993</v>
      </c>
      <c r="H49">
        <v>463700.10645000008</v>
      </c>
      <c r="I49">
        <v>273.73500000000001</v>
      </c>
      <c r="J49">
        <v>69</v>
      </c>
      <c r="K49" t="s">
        <v>16</v>
      </c>
    </row>
    <row r="50" spans="1:11" x14ac:dyDescent="0.3">
      <c r="A50">
        <v>1</v>
      </c>
      <c r="B50">
        <v>1000</v>
      </c>
      <c r="C50" t="s">
        <v>14</v>
      </c>
      <c r="D50">
        <v>3</v>
      </c>
      <c r="E50" t="s">
        <v>12</v>
      </c>
      <c r="F50">
        <v>10</v>
      </c>
      <c r="G50">
        <v>1614.30675</v>
      </c>
      <c r="H50">
        <v>379080.3027</v>
      </c>
      <c r="I50">
        <v>790.36500000000024</v>
      </c>
      <c r="J50">
        <v>223</v>
      </c>
      <c r="K50" t="s">
        <v>15</v>
      </c>
    </row>
    <row r="51" spans="1:11" x14ac:dyDescent="0.3">
      <c r="A51">
        <v>1</v>
      </c>
      <c r="B51">
        <v>1000</v>
      </c>
      <c r="C51" t="s">
        <v>14</v>
      </c>
      <c r="D51">
        <v>3</v>
      </c>
      <c r="E51" t="s">
        <v>12</v>
      </c>
      <c r="F51">
        <v>11</v>
      </c>
      <c r="G51">
        <v>1726.78225</v>
      </c>
      <c r="H51">
        <v>381299.7839000001</v>
      </c>
      <c r="I51">
        <v>822.85500000000002</v>
      </c>
      <c r="J51">
        <v>228</v>
      </c>
      <c r="K51" t="s">
        <v>15</v>
      </c>
    </row>
    <row r="52" spans="1:11" x14ac:dyDescent="0.3">
      <c r="A52">
        <v>1</v>
      </c>
      <c r="B52">
        <v>1000</v>
      </c>
      <c r="C52" t="s">
        <v>14</v>
      </c>
      <c r="D52">
        <v>3</v>
      </c>
      <c r="E52" t="s">
        <v>12</v>
      </c>
      <c r="F52">
        <v>12</v>
      </c>
      <c r="G52">
        <v>1652.07925</v>
      </c>
      <c r="H52">
        <v>377717.00760000001</v>
      </c>
      <c r="I52">
        <v>803.91499999999985</v>
      </c>
      <c r="J52">
        <v>226</v>
      </c>
      <c r="K52" t="s">
        <v>15</v>
      </c>
    </row>
    <row r="53" spans="1:11" x14ac:dyDescent="0.3">
      <c r="A53">
        <v>1</v>
      </c>
      <c r="B53">
        <v>1000</v>
      </c>
      <c r="C53" t="s">
        <v>14</v>
      </c>
      <c r="D53">
        <v>3</v>
      </c>
      <c r="E53" t="s">
        <v>12</v>
      </c>
      <c r="F53">
        <v>13</v>
      </c>
      <c r="G53">
        <v>1558.4157499999999</v>
      </c>
      <c r="H53">
        <v>377185.87560000003</v>
      </c>
      <c r="I53">
        <v>777.18499999999995</v>
      </c>
      <c r="J53">
        <v>222</v>
      </c>
      <c r="K53" t="s">
        <v>15</v>
      </c>
    </row>
    <row r="54" spans="1:11" x14ac:dyDescent="0.3">
      <c r="A54">
        <v>1</v>
      </c>
      <c r="B54">
        <v>1000</v>
      </c>
      <c r="C54" t="s">
        <v>14</v>
      </c>
      <c r="D54">
        <v>3</v>
      </c>
      <c r="E54" t="s">
        <v>12</v>
      </c>
      <c r="F54">
        <v>14</v>
      </c>
      <c r="G54">
        <v>1656.8317500000001</v>
      </c>
      <c r="H54">
        <v>370928.56764999998</v>
      </c>
      <c r="I54">
        <v>815.86500000000035</v>
      </c>
      <c r="J54">
        <v>232</v>
      </c>
      <c r="K54" t="s">
        <v>15</v>
      </c>
    </row>
    <row r="55" spans="1:11" x14ac:dyDescent="0.3">
      <c r="A55">
        <v>1</v>
      </c>
      <c r="B55">
        <v>1000</v>
      </c>
      <c r="C55" t="s">
        <v>14</v>
      </c>
      <c r="D55">
        <v>3</v>
      </c>
      <c r="E55" t="s">
        <v>12</v>
      </c>
      <c r="F55">
        <v>15</v>
      </c>
      <c r="G55">
        <v>1575.84175</v>
      </c>
      <c r="H55">
        <v>370613.40289999999</v>
      </c>
      <c r="I55">
        <v>793.66500000000008</v>
      </c>
      <c r="J55">
        <v>229</v>
      </c>
      <c r="K55" t="s">
        <v>15</v>
      </c>
    </row>
    <row r="56" spans="1:11" x14ac:dyDescent="0.3">
      <c r="A56">
        <v>1</v>
      </c>
      <c r="B56">
        <v>1000</v>
      </c>
      <c r="C56" t="s">
        <v>14</v>
      </c>
      <c r="D56">
        <v>3</v>
      </c>
      <c r="E56" t="s">
        <v>12</v>
      </c>
      <c r="F56">
        <v>16</v>
      </c>
      <c r="G56">
        <v>1705.4952499999999</v>
      </c>
      <c r="H56">
        <v>380284.77075000003</v>
      </c>
      <c r="I56">
        <v>812.59500000000037</v>
      </c>
      <c r="J56">
        <v>225</v>
      </c>
      <c r="K56" t="s">
        <v>15</v>
      </c>
    </row>
    <row r="57" spans="1:11" x14ac:dyDescent="0.3">
      <c r="A57">
        <v>1</v>
      </c>
      <c r="B57">
        <v>1000</v>
      </c>
      <c r="C57" t="s">
        <v>14</v>
      </c>
      <c r="D57">
        <v>3</v>
      </c>
      <c r="E57" t="s">
        <v>12</v>
      </c>
      <c r="F57">
        <v>17</v>
      </c>
      <c r="G57">
        <v>1621.2872500000001</v>
      </c>
      <c r="H57">
        <v>375996.49544999999</v>
      </c>
      <c r="I57">
        <v>804.75499999999977</v>
      </c>
      <c r="J57">
        <v>230</v>
      </c>
      <c r="K57" t="s">
        <v>15</v>
      </c>
    </row>
    <row r="58" spans="1:11" x14ac:dyDescent="0.3">
      <c r="A58">
        <v>1</v>
      </c>
      <c r="B58">
        <v>1000</v>
      </c>
      <c r="C58" t="s">
        <v>14</v>
      </c>
      <c r="D58">
        <v>3</v>
      </c>
      <c r="E58" t="s">
        <v>12</v>
      </c>
      <c r="F58">
        <v>18</v>
      </c>
      <c r="G58">
        <v>1568.5642499999999</v>
      </c>
      <c r="H58">
        <v>374209.24465000001</v>
      </c>
      <c r="I58">
        <v>791.21500000000049</v>
      </c>
      <c r="J58">
        <v>228</v>
      </c>
      <c r="K58" t="s">
        <v>15</v>
      </c>
    </row>
    <row r="59" spans="1:11" x14ac:dyDescent="0.3">
      <c r="A59">
        <v>1</v>
      </c>
      <c r="B59">
        <v>1000</v>
      </c>
      <c r="C59" t="s">
        <v>14</v>
      </c>
      <c r="D59">
        <v>3</v>
      </c>
      <c r="E59" t="s">
        <v>12</v>
      </c>
      <c r="F59">
        <v>19</v>
      </c>
      <c r="G59">
        <v>1660.54475</v>
      </c>
      <c r="H59">
        <v>384736.56805</v>
      </c>
      <c r="I59">
        <v>797.60500000000013</v>
      </c>
      <c r="J59">
        <v>222</v>
      </c>
      <c r="K59" t="s">
        <v>16</v>
      </c>
    </row>
    <row r="60" spans="1:11" x14ac:dyDescent="0.3">
      <c r="A60">
        <v>1</v>
      </c>
      <c r="B60">
        <v>1000</v>
      </c>
      <c r="C60" t="s">
        <v>14</v>
      </c>
      <c r="D60">
        <v>3</v>
      </c>
      <c r="E60" t="s">
        <v>12</v>
      </c>
      <c r="F60">
        <v>1</v>
      </c>
      <c r="G60">
        <v>461.03975000000003</v>
      </c>
      <c r="H60">
        <v>119151.0202</v>
      </c>
      <c r="I60">
        <v>380.70500000000021</v>
      </c>
      <c r="J60">
        <v>230</v>
      </c>
      <c r="K60" t="s">
        <v>13</v>
      </c>
    </row>
    <row r="61" spans="1:11" x14ac:dyDescent="0.3">
      <c r="A61">
        <v>1</v>
      </c>
      <c r="B61">
        <v>1000</v>
      </c>
      <c r="C61" t="s">
        <v>14</v>
      </c>
      <c r="D61">
        <v>3</v>
      </c>
      <c r="E61" t="s">
        <v>12</v>
      </c>
      <c r="F61">
        <v>20</v>
      </c>
      <c r="G61">
        <v>1558.46525</v>
      </c>
      <c r="H61">
        <v>376340.86420000013</v>
      </c>
      <c r="I61">
        <v>781.1949999999996</v>
      </c>
      <c r="J61">
        <v>224</v>
      </c>
      <c r="K61" t="s">
        <v>16</v>
      </c>
    </row>
    <row r="62" spans="1:11" x14ac:dyDescent="0.3">
      <c r="A62">
        <v>1</v>
      </c>
      <c r="B62">
        <v>1000</v>
      </c>
      <c r="C62" t="s">
        <v>14</v>
      </c>
      <c r="D62">
        <v>3</v>
      </c>
      <c r="E62" t="s">
        <v>12</v>
      </c>
      <c r="F62">
        <v>2</v>
      </c>
      <c r="G62">
        <v>1396.3367499999999</v>
      </c>
      <c r="H62">
        <v>228714.27960000001</v>
      </c>
      <c r="I62">
        <v>566.76500000000044</v>
      </c>
      <c r="J62">
        <v>229</v>
      </c>
      <c r="K62" t="s">
        <v>13</v>
      </c>
    </row>
    <row r="63" spans="1:11" x14ac:dyDescent="0.3">
      <c r="A63">
        <v>1</v>
      </c>
      <c r="B63">
        <v>1000</v>
      </c>
      <c r="C63" t="s">
        <v>14</v>
      </c>
      <c r="D63">
        <v>3</v>
      </c>
      <c r="E63" t="s">
        <v>12</v>
      </c>
      <c r="F63">
        <v>3</v>
      </c>
      <c r="G63">
        <v>1181.93075</v>
      </c>
      <c r="H63">
        <v>304517.25520000001</v>
      </c>
      <c r="I63">
        <v>660.88499999999965</v>
      </c>
      <c r="J63">
        <v>225</v>
      </c>
      <c r="K63" t="s">
        <v>13</v>
      </c>
    </row>
    <row r="64" spans="1:11" x14ac:dyDescent="0.3">
      <c r="A64">
        <v>1</v>
      </c>
      <c r="B64">
        <v>1000</v>
      </c>
      <c r="C64" t="s">
        <v>14</v>
      </c>
      <c r="D64">
        <v>3</v>
      </c>
      <c r="E64" t="s">
        <v>12</v>
      </c>
      <c r="F64">
        <v>4</v>
      </c>
      <c r="G64">
        <v>1653.1682499999999</v>
      </c>
      <c r="H64">
        <v>345138.24799999991</v>
      </c>
      <c r="I64">
        <v>760.13499999999965</v>
      </c>
      <c r="J64">
        <v>228</v>
      </c>
      <c r="K64" t="s">
        <v>15</v>
      </c>
    </row>
    <row r="65" spans="1:11" x14ac:dyDescent="0.3">
      <c r="A65">
        <v>1</v>
      </c>
      <c r="B65">
        <v>1000</v>
      </c>
      <c r="C65" t="s">
        <v>14</v>
      </c>
      <c r="D65">
        <v>3</v>
      </c>
      <c r="E65" t="s">
        <v>12</v>
      </c>
      <c r="F65">
        <v>5</v>
      </c>
      <c r="G65">
        <v>1481.23775</v>
      </c>
      <c r="H65">
        <v>359236.09230000002</v>
      </c>
      <c r="I65">
        <v>767.74500000000046</v>
      </c>
      <c r="J65">
        <v>225</v>
      </c>
      <c r="K65" t="s">
        <v>15</v>
      </c>
    </row>
    <row r="66" spans="1:11" x14ac:dyDescent="0.3">
      <c r="A66">
        <v>1</v>
      </c>
      <c r="B66">
        <v>1000</v>
      </c>
      <c r="C66" t="s">
        <v>14</v>
      </c>
      <c r="D66">
        <v>3</v>
      </c>
      <c r="E66" t="s">
        <v>12</v>
      </c>
      <c r="F66">
        <v>6</v>
      </c>
      <c r="G66">
        <v>1584.15825</v>
      </c>
      <c r="H66">
        <v>365190.24145000009</v>
      </c>
      <c r="I66">
        <v>788.33500000000038</v>
      </c>
      <c r="J66">
        <v>225</v>
      </c>
      <c r="K66" t="s">
        <v>15</v>
      </c>
    </row>
    <row r="67" spans="1:11" x14ac:dyDescent="0.3">
      <c r="A67">
        <v>1</v>
      </c>
      <c r="B67">
        <v>1000</v>
      </c>
      <c r="C67" t="s">
        <v>14</v>
      </c>
      <c r="D67">
        <v>3</v>
      </c>
      <c r="E67" t="s">
        <v>12</v>
      </c>
      <c r="F67">
        <v>7</v>
      </c>
      <c r="G67">
        <v>1554.4057499999999</v>
      </c>
      <c r="H67">
        <v>359484.23255000002</v>
      </c>
      <c r="I67">
        <v>788.38500000000045</v>
      </c>
      <c r="J67">
        <v>228</v>
      </c>
      <c r="K67" t="s">
        <v>15</v>
      </c>
    </row>
    <row r="68" spans="1:11" x14ac:dyDescent="0.3">
      <c r="A68">
        <v>1</v>
      </c>
      <c r="B68">
        <v>1000</v>
      </c>
      <c r="C68" t="s">
        <v>14</v>
      </c>
      <c r="D68">
        <v>3</v>
      </c>
      <c r="E68" t="s">
        <v>12</v>
      </c>
      <c r="F68">
        <v>8</v>
      </c>
      <c r="G68">
        <v>1606.1882499999999</v>
      </c>
      <c r="H68">
        <v>372687.39880000002</v>
      </c>
      <c r="I68">
        <v>796.73500000000001</v>
      </c>
      <c r="J68">
        <v>227</v>
      </c>
      <c r="K68" t="s">
        <v>15</v>
      </c>
    </row>
    <row r="69" spans="1:11" x14ac:dyDescent="0.3">
      <c r="A69">
        <v>1</v>
      </c>
      <c r="B69">
        <v>1000</v>
      </c>
      <c r="C69" t="s">
        <v>14</v>
      </c>
      <c r="D69">
        <v>3</v>
      </c>
      <c r="E69" t="s">
        <v>12</v>
      </c>
      <c r="F69">
        <v>9</v>
      </c>
      <c r="G69">
        <v>1656.9802500000001</v>
      </c>
      <c r="H69">
        <v>376095.34259999997</v>
      </c>
      <c r="I69">
        <v>808.89499999999964</v>
      </c>
      <c r="J69">
        <v>228</v>
      </c>
      <c r="K69" t="s">
        <v>15</v>
      </c>
    </row>
    <row r="70" spans="1:11" x14ac:dyDescent="0.3">
      <c r="A70">
        <v>1</v>
      </c>
      <c r="B70">
        <v>1000</v>
      </c>
      <c r="C70" t="s">
        <v>14</v>
      </c>
      <c r="D70">
        <v>4</v>
      </c>
      <c r="E70" t="s">
        <v>12</v>
      </c>
      <c r="F70">
        <v>10</v>
      </c>
      <c r="G70">
        <v>3572.22775</v>
      </c>
      <c r="H70">
        <v>315271.50979999988</v>
      </c>
      <c r="I70">
        <v>1724.9450000000011</v>
      </c>
      <c r="J70">
        <v>532</v>
      </c>
      <c r="K70" t="s">
        <v>15</v>
      </c>
    </row>
    <row r="71" spans="1:11" x14ac:dyDescent="0.3">
      <c r="A71">
        <v>1</v>
      </c>
      <c r="B71">
        <v>1000</v>
      </c>
      <c r="C71" t="s">
        <v>14</v>
      </c>
      <c r="D71">
        <v>4</v>
      </c>
      <c r="E71" t="s">
        <v>12</v>
      </c>
      <c r="F71">
        <v>11</v>
      </c>
      <c r="G71">
        <v>3557.9207500000002</v>
      </c>
      <c r="H71">
        <v>315333.03969999991</v>
      </c>
      <c r="I71">
        <v>1729.0850000000009</v>
      </c>
      <c r="J71">
        <v>536</v>
      </c>
      <c r="K71" t="s">
        <v>15</v>
      </c>
    </row>
    <row r="72" spans="1:11" x14ac:dyDescent="0.3">
      <c r="A72">
        <v>1</v>
      </c>
      <c r="B72">
        <v>1000</v>
      </c>
      <c r="C72" t="s">
        <v>14</v>
      </c>
      <c r="D72">
        <v>4</v>
      </c>
      <c r="E72" t="s">
        <v>12</v>
      </c>
      <c r="F72">
        <v>12</v>
      </c>
      <c r="G72">
        <v>3597.8712500000011</v>
      </c>
      <c r="H72">
        <v>317389.97375000012</v>
      </c>
      <c r="I72">
        <v>1737.075</v>
      </c>
      <c r="J72">
        <v>536</v>
      </c>
      <c r="K72" t="s">
        <v>16</v>
      </c>
    </row>
    <row r="73" spans="1:11" x14ac:dyDescent="0.3">
      <c r="A73">
        <v>1</v>
      </c>
      <c r="B73">
        <v>1000</v>
      </c>
      <c r="C73" t="s">
        <v>14</v>
      </c>
      <c r="D73">
        <v>4</v>
      </c>
      <c r="E73" t="s">
        <v>12</v>
      </c>
      <c r="F73">
        <v>13</v>
      </c>
      <c r="G73">
        <v>3615.0992500000002</v>
      </c>
      <c r="H73">
        <v>319673.93534999999</v>
      </c>
      <c r="I73">
        <v>1748.5150000000001</v>
      </c>
      <c r="J73">
        <v>541</v>
      </c>
      <c r="K73" t="s">
        <v>15</v>
      </c>
    </row>
    <row r="74" spans="1:11" x14ac:dyDescent="0.3">
      <c r="A74">
        <v>1</v>
      </c>
      <c r="B74">
        <v>1000</v>
      </c>
      <c r="C74" t="s">
        <v>14</v>
      </c>
      <c r="D74">
        <v>4</v>
      </c>
      <c r="E74" t="s">
        <v>12</v>
      </c>
      <c r="F74">
        <v>14</v>
      </c>
      <c r="G74">
        <v>3736.2872499999999</v>
      </c>
      <c r="H74">
        <v>323546.7975499999</v>
      </c>
      <c r="I74">
        <v>1764.7550000000001</v>
      </c>
      <c r="J74">
        <v>536</v>
      </c>
      <c r="K74" t="s">
        <v>16</v>
      </c>
    </row>
    <row r="75" spans="1:11" x14ac:dyDescent="0.3">
      <c r="A75">
        <v>1</v>
      </c>
      <c r="B75">
        <v>1000</v>
      </c>
      <c r="C75" t="s">
        <v>14</v>
      </c>
      <c r="D75">
        <v>4</v>
      </c>
      <c r="E75" t="s">
        <v>12</v>
      </c>
      <c r="F75">
        <v>15</v>
      </c>
      <c r="G75">
        <v>3663.7622500000002</v>
      </c>
      <c r="H75">
        <v>323549.54615000001</v>
      </c>
      <c r="I75">
        <v>1740.254999999999</v>
      </c>
      <c r="J75">
        <v>530</v>
      </c>
      <c r="K75" t="s">
        <v>16</v>
      </c>
    </row>
    <row r="76" spans="1:11" x14ac:dyDescent="0.3">
      <c r="A76">
        <v>1</v>
      </c>
      <c r="B76">
        <v>1000</v>
      </c>
      <c r="C76" t="s">
        <v>14</v>
      </c>
      <c r="D76">
        <v>4</v>
      </c>
      <c r="E76" t="s">
        <v>12</v>
      </c>
      <c r="F76">
        <v>16</v>
      </c>
      <c r="G76">
        <v>3416.68325</v>
      </c>
      <c r="H76">
        <v>313854.54604999989</v>
      </c>
      <c r="I76">
        <v>1698.835</v>
      </c>
      <c r="J76">
        <v>535</v>
      </c>
      <c r="K76" t="s">
        <v>16</v>
      </c>
    </row>
    <row r="77" spans="1:11" x14ac:dyDescent="0.3">
      <c r="A77">
        <v>1</v>
      </c>
      <c r="B77">
        <v>1000</v>
      </c>
      <c r="C77" t="s">
        <v>14</v>
      </c>
      <c r="D77">
        <v>4</v>
      </c>
      <c r="E77" t="s">
        <v>12</v>
      </c>
      <c r="F77">
        <v>17</v>
      </c>
      <c r="G77">
        <v>3711.7327500000001</v>
      </c>
      <c r="H77">
        <v>322205.09529999999</v>
      </c>
      <c r="I77">
        <v>1759.8450000000009</v>
      </c>
      <c r="J77">
        <v>536</v>
      </c>
      <c r="K77" t="s">
        <v>15</v>
      </c>
    </row>
    <row r="78" spans="1:11" x14ac:dyDescent="0.3">
      <c r="A78">
        <v>1</v>
      </c>
      <c r="B78">
        <v>1000</v>
      </c>
      <c r="C78" t="s">
        <v>14</v>
      </c>
      <c r="D78">
        <v>4</v>
      </c>
      <c r="E78" t="s">
        <v>12</v>
      </c>
      <c r="F78">
        <v>18</v>
      </c>
      <c r="G78">
        <v>3765.4457499999999</v>
      </c>
      <c r="H78">
        <v>324237.31425000011</v>
      </c>
      <c r="I78">
        <v>1766.5849999999989</v>
      </c>
      <c r="J78">
        <v>534</v>
      </c>
      <c r="K78" t="s">
        <v>15</v>
      </c>
    </row>
    <row r="79" spans="1:11" x14ac:dyDescent="0.3">
      <c r="A79">
        <v>1</v>
      </c>
      <c r="B79">
        <v>1000</v>
      </c>
      <c r="C79" t="s">
        <v>14</v>
      </c>
      <c r="D79">
        <v>4</v>
      </c>
      <c r="E79" t="s">
        <v>12</v>
      </c>
      <c r="F79">
        <v>19</v>
      </c>
      <c r="G79">
        <v>3785.1487499999998</v>
      </c>
      <c r="H79">
        <v>323752.60325000022</v>
      </c>
      <c r="I79">
        <v>1780.5250000000001</v>
      </c>
      <c r="J79">
        <v>540</v>
      </c>
      <c r="K79" t="s">
        <v>16</v>
      </c>
    </row>
    <row r="80" spans="1:11" x14ac:dyDescent="0.3">
      <c r="A80">
        <v>1</v>
      </c>
      <c r="B80">
        <v>1000</v>
      </c>
      <c r="C80" t="s">
        <v>14</v>
      </c>
      <c r="D80">
        <v>4</v>
      </c>
      <c r="E80" t="s">
        <v>12</v>
      </c>
      <c r="F80">
        <v>1</v>
      </c>
      <c r="G80">
        <v>897.12875000000008</v>
      </c>
      <c r="H80">
        <v>81415.104059999998</v>
      </c>
      <c r="I80">
        <v>786.9250000000003</v>
      </c>
      <c r="J80">
        <v>533</v>
      </c>
      <c r="K80" t="s">
        <v>13</v>
      </c>
    </row>
    <row r="81" spans="1:11" x14ac:dyDescent="0.3">
      <c r="A81">
        <v>1</v>
      </c>
      <c r="B81">
        <v>1000</v>
      </c>
      <c r="C81" t="s">
        <v>14</v>
      </c>
      <c r="D81">
        <v>4</v>
      </c>
      <c r="E81" t="s">
        <v>12</v>
      </c>
      <c r="F81">
        <v>20</v>
      </c>
      <c r="G81">
        <v>3713.36625</v>
      </c>
      <c r="H81">
        <v>324113.19650000002</v>
      </c>
      <c r="I81">
        <v>1766.175</v>
      </c>
      <c r="J81">
        <v>540</v>
      </c>
      <c r="K81" t="s">
        <v>15</v>
      </c>
    </row>
    <row r="82" spans="1:11" x14ac:dyDescent="0.3">
      <c r="A82">
        <v>1</v>
      </c>
      <c r="B82">
        <v>1000</v>
      </c>
      <c r="C82" t="s">
        <v>14</v>
      </c>
      <c r="D82">
        <v>4</v>
      </c>
      <c r="E82" t="s">
        <v>12</v>
      </c>
      <c r="F82">
        <v>2</v>
      </c>
      <c r="G82">
        <v>2690.79225</v>
      </c>
      <c r="H82">
        <v>168854.37040000001</v>
      </c>
      <c r="I82">
        <v>1155.6550000000011</v>
      </c>
      <c r="J82">
        <v>543</v>
      </c>
      <c r="K82" t="s">
        <v>13</v>
      </c>
    </row>
    <row r="83" spans="1:11" x14ac:dyDescent="0.3">
      <c r="A83">
        <v>1</v>
      </c>
      <c r="B83">
        <v>1000</v>
      </c>
      <c r="C83" t="s">
        <v>14</v>
      </c>
      <c r="D83">
        <v>4</v>
      </c>
      <c r="E83" t="s">
        <v>12</v>
      </c>
      <c r="F83">
        <v>3</v>
      </c>
      <c r="G83">
        <v>2556.2872499999999</v>
      </c>
      <c r="H83">
        <v>239584.88545</v>
      </c>
      <c r="I83">
        <v>1431.7550000000001</v>
      </c>
      <c r="J83">
        <v>539</v>
      </c>
      <c r="K83" t="s">
        <v>13</v>
      </c>
    </row>
    <row r="84" spans="1:11" x14ac:dyDescent="0.3">
      <c r="A84">
        <v>1</v>
      </c>
      <c r="B84">
        <v>1000</v>
      </c>
      <c r="C84" t="s">
        <v>14</v>
      </c>
      <c r="D84">
        <v>4</v>
      </c>
      <c r="E84" t="s">
        <v>12</v>
      </c>
      <c r="F84">
        <v>4</v>
      </c>
      <c r="G84">
        <v>3566.5347499999998</v>
      </c>
      <c r="H84">
        <v>283100.25134999992</v>
      </c>
      <c r="I84">
        <v>1639.8050000000001</v>
      </c>
      <c r="J84">
        <v>543</v>
      </c>
      <c r="K84" t="s">
        <v>13</v>
      </c>
    </row>
    <row r="85" spans="1:11" x14ac:dyDescent="0.3">
      <c r="A85">
        <v>1</v>
      </c>
      <c r="B85">
        <v>1000</v>
      </c>
      <c r="C85" t="s">
        <v>14</v>
      </c>
      <c r="D85">
        <v>4</v>
      </c>
      <c r="E85" t="s">
        <v>12</v>
      </c>
      <c r="F85">
        <v>5</v>
      </c>
      <c r="G85">
        <v>3351.7327500000001</v>
      </c>
      <c r="H85">
        <v>300231.30335000012</v>
      </c>
      <c r="I85">
        <v>1685.845</v>
      </c>
      <c r="J85">
        <v>535</v>
      </c>
      <c r="K85" t="s">
        <v>15</v>
      </c>
    </row>
    <row r="86" spans="1:11" x14ac:dyDescent="0.3">
      <c r="A86">
        <v>1</v>
      </c>
      <c r="B86">
        <v>1000</v>
      </c>
      <c r="C86" t="s">
        <v>14</v>
      </c>
      <c r="D86">
        <v>4</v>
      </c>
      <c r="E86" t="s">
        <v>12</v>
      </c>
      <c r="F86">
        <v>6</v>
      </c>
      <c r="G86">
        <v>3392.4257499999999</v>
      </c>
      <c r="H86">
        <v>305718.13359999988</v>
      </c>
      <c r="I86">
        <v>1703.985000000001</v>
      </c>
      <c r="J86">
        <v>541</v>
      </c>
      <c r="K86" t="s">
        <v>15</v>
      </c>
    </row>
    <row r="87" spans="1:11" x14ac:dyDescent="0.3">
      <c r="A87">
        <v>1</v>
      </c>
      <c r="B87">
        <v>1000</v>
      </c>
      <c r="C87" t="s">
        <v>14</v>
      </c>
      <c r="D87">
        <v>4</v>
      </c>
      <c r="E87" t="s">
        <v>12</v>
      </c>
      <c r="F87">
        <v>7</v>
      </c>
      <c r="G87">
        <v>3455.84175</v>
      </c>
      <c r="H87">
        <v>306964.68489999999</v>
      </c>
      <c r="I87">
        <v>1709.665</v>
      </c>
      <c r="J87">
        <v>537</v>
      </c>
      <c r="K87" t="s">
        <v>15</v>
      </c>
    </row>
    <row r="88" spans="1:11" x14ac:dyDescent="0.3">
      <c r="A88">
        <v>1</v>
      </c>
      <c r="B88">
        <v>1000</v>
      </c>
      <c r="C88" t="s">
        <v>14</v>
      </c>
      <c r="D88">
        <v>4</v>
      </c>
      <c r="E88" t="s">
        <v>12</v>
      </c>
      <c r="F88">
        <v>8</v>
      </c>
      <c r="G88">
        <v>3647.47525</v>
      </c>
      <c r="H88">
        <v>312200.09889999998</v>
      </c>
      <c r="I88">
        <v>1747.994999999999</v>
      </c>
      <c r="J88">
        <v>537</v>
      </c>
      <c r="K88" t="s">
        <v>16</v>
      </c>
    </row>
    <row r="89" spans="1:11" x14ac:dyDescent="0.3">
      <c r="A89">
        <v>1</v>
      </c>
      <c r="B89">
        <v>1000</v>
      </c>
      <c r="C89" t="s">
        <v>14</v>
      </c>
      <c r="D89">
        <v>4</v>
      </c>
      <c r="E89" t="s">
        <v>12</v>
      </c>
      <c r="F89">
        <v>9</v>
      </c>
      <c r="G89">
        <v>3572.821750000001</v>
      </c>
      <c r="H89">
        <v>312319.60029999999</v>
      </c>
      <c r="I89">
        <v>1738.0649999999989</v>
      </c>
      <c r="J89">
        <v>540</v>
      </c>
      <c r="K89" t="s">
        <v>15</v>
      </c>
    </row>
    <row r="90" spans="1:11" x14ac:dyDescent="0.3">
      <c r="A90">
        <v>1</v>
      </c>
      <c r="B90">
        <v>1000</v>
      </c>
      <c r="C90" t="s">
        <v>11</v>
      </c>
      <c r="D90">
        <v>1</v>
      </c>
      <c r="E90" t="s">
        <v>12</v>
      </c>
      <c r="F90">
        <v>0.5</v>
      </c>
      <c r="G90">
        <v>11.782249999999999</v>
      </c>
      <c r="H90">
        <v>371843.98765000002</v>
      </c>
      <c r="I90">
        <v>21.85499999999999</v>
      </c>
      <c r="J90">
        <v>11</v>
      </c>
      <c r="K90" t="s">
        <v>13</v>
      </c>
    </row>
    <row r="91" spans="1:11" x14ac:dyDescent="0.3">
      <c r="A91">
        <v>1</v>
      </c>
      <c r="B91">
        <v>1000</v>
      </c>
      <c r="C91" t="s">
        <v>11</v>
      </c>
      <c r="D91">
        <v>1</v>
      </c>
      <c r="E91" t="s">
        <v>12</v>
      </c>
      <c r="F91">
        <v>10</v>
      </c>
      <c r="G91">
        <v>131.48525000000001</v>
      </c>
      <c r="H91">
        <v>793997.40205000003</v>
      </c>
      <c r="I91">
        <v>50.79499999999998</v>
      </c>
      <c r="J91">
        <v>8</v>
      </c>
      <c r="K91" t="s">
        <v>16</v>
      </c>
    </row>
    <row r="92" spans="1:11" x14ac:dyDescent="0.3">
      <c r="A92">
        <v>1</v>
      </c>
      <c r="B92">
        <v>1000</v>
      </c>
      <c r="C92" t="s">
        <v>11</v>
      </c>
      <c r="D92">
        <v>1</v>
      </c>
      <c r="E92" t="s">
        <v>12</v>
      </c>
      <c r="F92">
        <v>11</v>
      </c>
      <c r="G92">
        <v>89.009750000000025</v>
      </c>
      <c r="H92">
        <v>751993.62079999992</v>
      </c>
      <c r="I92">
        <v>44.305000000000007</v>
      </c>
      <c r="J92">
        <v>9</v>
      </c>
      <c r="K92" t="s">
        <v>16</v>
      </c>
    </row>
    <row r="93" spans="1:11" x14ac:dyDescent="0.3">
      <c r="A93">
        <v>1</v>
      </c>
      <c r="B93">
        <v>1000</v>
      </c>
      <c r="C93" t="s">
        <v>11</v>
      </c>
      <c r="D93">
        <v>1</v>
      </c>
      <c r="E93" t="s">
        <v>12</v>
      </c>
      <c r="F93">
        <v>12</v>
      </c>
      <c r="G93">
        <v>137.47524999999999</v>
      </c>
      <c r="H93">
        <v>717141.33550000004</v>
      </c>
      <c r="I93">
        <v>56.99499999999999</v>
      </c>
      <c r="J93">
        <v>10</v>
      </c>
      <c r="K93" t="s">
        <v>15</v>
      </c>
    </row>
    <row r="94" spans="1:11" x14ac:dyDescent="0.3">
      <c r="A94">
        <v>1</v>
      </c>
      <c r="B94">
        <v>1000</v>
      </c>
      <c r="C94" t="s">
        <v>11</v>
      </c>
      <c r="D94">
        <v>1</v>
      </c>
      <c r="E94" t="s">
        <v>12</v>
      </c>
      <c r="F94">
        <v>13</v>
      </c>
      <c r="G94">
        <v>104.60375000000001</v>
      </c>
      <c r="H94">
        <v>777488.40285000019</v>
      </c>
      <c r="I94">
        <v>47.425000000000033</v>
      </c>
      <c r="J94">
        <v>9</v>
      </c>
      <c r="K94" t="s">
        <v>15</v>
      </c>
    </row>
    <row r="95" spans="1:11" x14ac:dyDescent="0.3">
      <c r="A95">
        <v>1</v>
      </c>
      <c r="B95">
        <v>1000</v>
      </c>
      <c r="C95" t="s">
        <v>11</v>
      </c>
      <c r="D95">
        <v>1</v>
      </c>
      <c r="E95" t="s">
        <v>12</v>
      </c>
      <c r="F95">
        <v>14</v>
      </c>
      <c r="G95">
        <v>79.65325</v>
      </c>
      <c r="H95">
        <v>803003.97345000005</v>
      </c>
      <c r="I95">
        <v>40.434999999999988</v>
      </c>
      <c r="J95">
        <v>8</v>
      </c>
      <c r="K95" t="s">
        <v>16</v>
      </c>
    </row>
    <row r="96" spans="1:11" x14ac:dyDescent="0.3">
      <c r="A96">
        <v>1</v>
      </c>
      <c r="B96">
        <v>1000</v>
      </c>
      <c r="C96" t="s">
        <v>11</v>
      </c>
      <c r="D96">
        <v>1</v>
      </c>
      <c r="E96" t="s">
        <v>12</v>
      </c>
      <c r="F96">
        <v>15</v>
      </c>
      <c r="G96">
        <v>115.19825</v>
      </c>
      <c r="H96">
        <v>804654.25025000004</v>
      </c>
      <c r="I96">
        <v>47.535000000000018</v>
      </c>
      <c r="J96">
        <v>8</v>
      </c>
      <c r="K96" t="s">
        <v>16</v>
      </c>
    </row>
    <row r="97" spans="1:11" x14ac:dyDescent="0.3">
      <c r="A97">
        <v>1</v>
      </c>
      <c r="B97">
        <v>1000</v>
      </c>
      <c r="C97" t="s">
        <v>11</v>
      </c>
      <c r="D97">
        <v>1</v>
      </c>
      <c r="E97" t="s">
        <v>12</v>
      </c>
      <c r="F97">
        <v>16</v>
      </c>
      <c r="G97">
        <v>104.55425</v>
      </c>
      <c r="H97">
        <v>765433.73245000013</v>
      </c>
      <c r="I97">
        <v>45.414999999999978</v>
      </c>
      <c r="J97">
        <v>8</v>
      </c>
      <c r="K97" t="s">
        <v>16</v>
      </c>
    </row>
    <row r="98" spans="1:11" x14ac:dyDescent="0.3">
      <c r="A98">
        <v>1</v>
      </c>
      <c r="B98">
        <v>1000</v>
      </c>
      <c r="C98" t="s">
        <v>11</v>
      </c>
      <c r="D98">
        <v>1</v>
      </c>
      <c r="E98" t="s">
        <v>12</v>
      </c>
      <c r="F98">
        <v>17</v>
      </c>
      <c r="G98">
        <v>64.356250000000003</v>
      </c>
      <c r="H98">
        <v>770884.64979999966</v>
      </c>
      <c r="I98">
        <v>37.374999999999993</v>
      </c>
      <c r="J98">
        <v>8</v>
      </c>
      <c r="K98" t="s">
        <v>16</v>
      </c>
    </row>
    <row r="99" spans="1:11" x14ac:dyDescent="0.3">
      <c r="A99">
        <v>1</v>
      </c>
      <c r="B99">
        <v>1000</v>
      </c>
      <c r="C99" t="s">
        <v>11</v>
      </c>
      <c r="D99">
        <v>1</v>
      </c>
      <c r="E99" t="s">
        <v>12</v>
      </c>
      <c r="F99">
        <v>18</v>
      </c>
      <c r="G99">
        <v>130.59424999999999</v>
      </c>
      <c r="H99">
        <v>821190.7513499998</v>
      </c>
      <c r="I99">
        <v>47.614999999999988</v>
      </c>
      <c r="J99">
        <v>7</v>
      </c>
      <c r="K99" t="s">
        <v>16</v>
      </c>
    </row>
    <row r="100" spans="1:11" x14ac:dyDescent="0.3">
      <c r="A100">
        <v>1</v>
      </c>
      <c r="B100">
        <v>1000</v>
      </c>
      <c r="C100" t="s">
        <v>11</v>
      </c>
      <c r="D100">
        <v>1</v>
      </c>
      <c r="E100" t="s">
        <v>12</v>
      </c>
      <c r="F100">
        <v>19</v>
      </c>
      <c r="G100">
        <v>143.16825</v>
      </c>
      <c r="H100">
        <v>744784.56485000008</v>
      </c>
      <c r="I100">
        <v>58.135000000000012</v>
      </c>
      <c r="J100">
        <v>10</v>
      </c>
      <c r="K100" t="s">
        <v>16</v>
      </c>
    </row>
    <row r="101" spans="1:11" x14ac:dyDescent="0.3">
      <c r="A101">
        <v>1</v>
      </c>
      <c r="B101">
        <v>1000</v>
      </c>
      <c r="C101" t="s">
        <v>11</v>
      </c>
      <c r="D101">
        <v>1</v>
      </c>
      <c r="E101" t="s">
        <v>12</v>
      </c>
      <c r="F101">
        <v>1</v>
      </c>
      <c r="G101">
        <v>62.02975</v>
      </c>
      <c r="H101">
        <v>717056.35725000012</v>
      </c>
      <c r="I101">
        <v>24.90499999999999</v>
      </c>
      <c r="J101">
        <v>7</v>
      </c>
      <c r="K101" t="s">
        <v>15</v>
      </c>
    </row>
    <row r="102" spans="1:11" x14ac:dyDescent="0.3">
      <c r="A102">
        <v>1</v>
      </c>
      <c r="B102">
        <v>1000</v>
      </c>
      <c r="C102" t="s">
        <v>11</v>
      </c>
      <c r="D102">
        <v>1</v>
      </c>
      <c r="E102" t="s">
        <v>12</v>
      </c>
      <c r="F102">
        <v>20</v>
      </c>
      <c r="G102">
        <v>51.336750000000002</v>
      </c>
      <c r="H102">
        <v>903192.83785000013</v>
      </c>
      <c r="I102">
        <v>28.76499999999999</v>
      </c>
      <c r="J102">
        <v>6</v>
      </c>
      <c r="K102" t="s">
        <v>16</v>
      </c>
    </row>
    <row r="103" spans="1:11" x14ac:dyDescent="0.3">
      <c r="A103">
        <v>1</v>
      </c>
      <c r="B103">
        <v>1000</v>
      </c>
      <c r="C103" t="s">
        <v>11</v>
      </c>
      <c r="D103">
        <v>1</v>
      </c>
      <c r="E103" t="s">
        <v>12</v>
      </c>
      <c r="F103">
        <v>2</v>
      </c>
      <c r="G103">
        <v>93.61375000000001</v>
      </c>
      <c r="H103">
        <v>699938.93034999992</v>
      </c>
      <c r="I103">
        <v>35.224999999999987</v>
      </c>
      <c r="J103">
        <v>9</v>
      </c>
      <c r="K103" t="s">
        <v>15</v>
      </c>
    </row>
    <row r="104" spans="1:11" x14ac:dyDescent="0.3">
      <c r="A104">
        <v>1</v>
      </c>
      <c r="B104">
        <v>1000</v>
      </c>
      <c r="C104" t="s">
        <v>11</v>
      </c>
      <c r="D104">
        <v>1</v>
      </c>
      <c r="E104" t="s">
        <v>12</v>
      </c>
      <c r="F104">
        <v>3</v>
      </c>
      <c r="G104">
        <v>85.198250000000016</v>
      </c>
      <c r="H104">
        <v>724394.28824999998</v>
      </c>
      <c r="I104">
        <v>41.535000000000011</v>
      </c>
      <c r="J104">
        <v>9</v>
      </c>
      <c r="K104" t="s">
        <v>15</v>
      </c>
    </row>
    <row r="105" spans="1:11" x14ac:dyDescent="0.3">
      <c r="A105">
        <v>1</v>
      </c>
      <c r="B105">
        <v>1000</v>
      </c>
      <c r="C105" t="s">
        <v>11</v>
      </c>
      <c r="D105">
        <v>1</v>
      </c>
      <c r="E105" t="s">
        <v>12</v>
      </c>
      <c r="F105">
        <v>4</v>
      </c>
      <c r="G105">
        <v>119.45525000000001</v>
      </c>
      <c r="H105">
        <v>764000.98845000006</v>
      </c>
      <c r="I105">
        <v>45.394999999999968</v>
      </c>
      <c r="J105">
        <v>8</v>
      </c>
      <c r="K105" t="s">
        <v>15</v>
      </c>
    </row>
    <row r="106" spans="1:11" x14ac:dyDescent="0.3">
      <c r="A106">
        <v>1</v>
      </c>
      <c r="B106">
        <v>1000</v>
      </c>
      <c r="C106" t="s">
        <v>11</v>
      </c>
      <c r="D106">
        <v>1</v>
      </c>
      <c r="E106" t="s">
        <v>12</v>
      </c>
      <c r="F106">
        <v>5</v>
      </c>
      <c r="G106">
        <v>148.81174999999999</v>
      </c>
      <c r="H106">
        <v>769458.94680000003</v>
      </c>
      <c r="I106">
        <v>54.264999999999979</v>
      </c>
      <c r="J106">
        <v>8</v>
      </c>
      <c r="K106" t="s">
        <v>15</v>
      </c>
    </row>
    <row r="107" spans="1:11" x14ac:dyDescent="0.3">
      <c r="A107">
        <v>1</v>
      </c>
      <c r="B107">
        <v>1000</v>
      </c>
      <c r="C107" t="s">
        <v>11</v>
      </c>
      <c r="D107">
        <v>1</v>
      </c>
      <c r="E107" t="s">
        <v>12</v>
      </c>
      <c r="F107">
        <v>6</v>
      </c>
      <c r="G107">
        <v>74.306750000000008</v>
      </c>
      <c r="H107">
        <v>774671.62185</v>
      </c>
      <c r="I107">
        <v>39.365000000000023</v>
      </c>
      <c r="J107">
        <v>8</v>
      </c>
      <c r="K107" t="s">
        <v>15</v>
      </c>
    </row>
    <row r="108" spans="1:11" x14ac:dyDescent="0.3">
      <c r="A108">
        <v>1</v>
      </c>
      <c r="B108">
        <v>1000</v>
      </c>
      <c r="C108" t="s">
        <v>11</v>
      </c>
      <c r="D108">
        <v>1</v>
      </c>
      <c r="E108" t="s">
        <v>12</v>
      </c>
      <c r="F108">
        <v>7</v>
      </c>
      <c r="G108">
        <v>159.85124999999999</v>
      </c>
      <c r="H108">
        <v>728967.78134999995</v>
      </c>
      <c r="I108">
        <v>61.475000000000023</v>
      </c>
      <c r="J108">
        <v>10</v>
      </c>
      <c r="K108" t="s">
        <v>15</v>
      </c>
    </row>
    <row r="109" spans="1:11" x14ac:dyDescent="0.3">
      <c r="A109">
        <v>1</v>
      </c>
      <c r="B109">
        <v>1000</v>
      </c>
      <c r="C109" t="s">
        <v>11</v>
      </c>
      <c r="D109">
        <v>1</v>
      </c>
      <c r="E109" t="s">
        <v>12</v>
      </c>
      <c r="F109">
        <v>8</v>
      </c>
      <c r="G109">
        <v>100.09925</v>
      </c>
      <c r="H109">
        <v>774804.98320000013</v>
      </c>
      <c r="I109">
        <v>44.515000000000008</v>
      </c>
      <c r="J109">
        <v>8</v>
      </c>
      <c r="K109" t="s">
        <v>16</v>
      </c>
    </row>
    <row r="110" spans="1:11" x14ac:dyDescent="0.3">
      <c r="A110">
        <v>1</v>
      </c>
      <c r="B110">
        <v>1000</v>
      </c>
      <c r="C110" t="s">
        <v>11</v>
      </c>
      <c r="D110">
        <v>1</v>
      </c>
      <c r="E110" t="s">
        <v>12</v>
      </c>
      <c r="F110">
        <v>9</v>
      </c>
      <c r="G110">
        <v>92.871250000000003</v>
      </c>
      <c r="H110">
        <v>705850.18900000001</v>
      </c>
      <c r="I110">
        <v>45.074999999999967</v>
      </c>
      <c r="J110">
        <v>9</v>
      </c>
      <c r="K110" t="s">
        <v>15</v>
      </c>
    </row>
    <row r="111" spans="1:11" x14ac:dyDescent="0.3">
      <c r="A111">
        <v>1</v>
      </c>
      <c r="B111">
        <v>1000</v>
      </c>
      <c r="C111" t="s">
        <v>11</v>
      </c>
      <c r="D111">
        <v>2</v>
      </c>
      <c r="E111" t="s">
        <v>12</v>
      </c>
      <c r="F111">
        <v>0.5</v>
      </c>
      <c r="G111">
        <v>168.26724999999999</v>
      </c>
      <c r="H111">
        <v>217900.08929999999</v>
      </c>
      <c r="I111">
        <v>131.155</v>
      </c>
      <c r="J111">
        <v>68</v>
      </c>
      <c r="K111" t="s">
        <v>13</v>
      </c>
    </row>
    <row r="112" spans="1:11" x14ac:dyDescent="0.3">
      <c r="A112">
        <v>1</v>
      </c>
      <c r="B112">
        <v>1000</v>
      </c>
      <c r="C112" t="s">
        <v>11</v>
      </c>
      <c r="D112">
        <v>2</v>
      </c>
      <c r="E112" t="s">
        <v>12</v>
      </c>
      <c r="F112">
        <v>10</v>
      </c>
      <c r="G112">
        <v>570.09924999999998</v>
      </c>
      <c r="H112">
        <v>486959.57799999992</v>
      </c>
      <c r="I112">
        <v>272.5150000000001</v>
      </c>
      <c r="J112">
        <v>66</v>
      </c>
      <c r="K112" t="s">
        <v>15</v>
      </c>
    </row>
    <row r="113" spans="1:11" x14ac:dyDescent="0.3">
      <c r="A113">
        <v>1</v>
      </c>
      <c r="B113">
        <v>1000</v>
      </c>
      <c r="C113" t="s">
        <v>11</v>
      </c>
      <c r="D113">
        <v>2</v>
      </c>
      <c r="E113" t="s">
        <v>12</v>
      </c>
      <c r="F113">
        <v>11</v>
      </c>
      <c r="G113">
        <v>525.14875000000006</v>
      </c>
      <c r="H113">
        <v>480886.72954999987</v>
      </c>
      <c r="I113">
        <v>263.52499999999998</v>
      </c>
      <c r="J113">
        <v>66</v>
      </c>
      <c r="K113" t="s">
        <v>16</v>
      </c>
    </row>
    <row r="114" spans="1:11" x14ac:dyDescent="0.3">
      <c r="A114">
        <v>1</v>
      </c>
      <c r="B114">
        <v>1000</v>
      </c>
      <c r="C114" t="s">
        <v>11</v>
      </c>
      <c r="D114">
        <v>2</v>
      </c>
      <c r="E114" t="s">
        <v>12</v>
      </c>
      <c r="F114">
        <v>12</v>
      </c>
      <c r="G114">
        <v>562.62375000000009</v>
      </c>
      <c r="H114">
        <v>488885.41645000002</v>
      </c>
      <c r="I114">
        <v>271.02500000000009</v>
      </c>
      <c r="J114">
        <v>66</v>
      </c>
      <c r="K114" t="s">
        <v>16</v>
      </c>
    </row>
    <row r="115" spans="1:11" x14ac:dyDescent="0.3">
      <c r="A115">
        <v>1</v>
      </c>
      <c r="B115">
        <v>1000</v>
      </c>
      <c r="C115" t="s">
        <v>11</v>
      </c>
      <c r="D115">
        <v>2</v>
      </c>
      <c r="E115" t="s">
        <v>12</v>
      </c>
      <c r="F115">
        <v>13</v>
      </c>
      <c r="G115">
        <v>620.74275000000011</v>
      </c>
      <c r="H115">
        <v>471759.80810000002</v>
      </c>
      <c r="I115">
        <v>284.64500000000021</v>
      </c>
      <c r="J115">
        <v>67</v>
      </c>
      <c r="K115" t="s">
        <v>15</v>
      </c>
    </row>
    <row r="116" spans="1:11" x14ac:dyDescent="0.3">
      <c r="A116">
        <v>1</v>
      </c>
      <c r="B116">
        <v>1000</v>
      </c>
      <c r="C116" t="s">
        <v>11</v>
      </c>
      <c r="D116">
        <v>2</v>
      </c>
      <c r="E116" t="s">
        <v>12</v>
      </c>
      <c r="F116">
        <v>14</v>
      </c>
      <c r="G116">
        <v>567.92075000000011</v>
      </c>
      <c r="H116">
        <v>482772.26175000012</v>
      </c>
      <c r="I116">
        <v>276.08499999999992</v>
      </c>
      <c r="J116">
        <v>68</v>
      </c>
      <c r="K116" t="s">
        <v>16</v>
      </c>
    </row>
    <row r="117" spans="1:11" x14ac:dyDescent="0.3">
      <c r="A117">
        <v>1</v>
      </c>
      <c r="B117">
        <v>1000</v>
      </c>
      <c r="C117" t="s">
        <v>11</v>
      </c>
      <c r="D117">
        <v>2</v>
      </c>
      <c r="E117" t="s">
        <v>12</v>
      </c>
      <c r="F117">
        <v>15</v>
      </c>
      <c r="G117">
        <v>581.28725000000009</v>
      </c>
      <c r="H117">
        <v>460204.80580000009</v>
      </c>
      <c r="I117">
        <v>284.75500000000011</v>
      </c>
      <c r="J117">
        <v>71</v>
      </c>
      <c r="K117" t="s">
        <v>15</v>
      </c>
    </row>
    <row r="118" spans="1:11" x14ac:dyDescent="0.3">
      <c r="A118">
        <v>1</v>
      </c>
      <c r="B118">
        <v>1000</v>
      </c>
      <c r="C118" t="s">
        <v>11</v>
      </c>
      <c r="D118">
        <v>2</v>
      </c>
      <c r="E118" t="s">
        <v>12</v>
      </c>
      <c r="F118">
        <v>16</v>
      </c>
      <c r="G118">
        <v>508.66325000000012</v>
      </c>
      <c r="H118">
        <v>471343.15039999993</v>
      </c>
      <c r="I118">
        <v>264.2349999999999</v>
      </c>
      <c r="J118">
        <v>68</v>
      </c>
      <c r="K118" t="s">
        <v>15</v>
      </c>
    </row>
    <row r="119" spans="1:11" x14ac:dyDescent="0.3">
      <c r="A119">
        <v>1</v>
      </c>
      <c r="B119">
        <v>1000</v>
      </c>
      <c r="C119" t="s">
        <v>11</v>
      </c>
      <c r="D119">
        <v>2</v>
      </c>
      <c r="E119" t="s">
        <v>12</v>
      </c>
      <c r="F119">
        <v>17</v>
      </c>
      <c r="G119">
        <v>545.09924999999987</v>
      </c>
      <c r="H119">
        <v>483749.89595000009</v>
      </c>
      <c r="I119">
        <v>269.5150000000001</v>
      </c>
      <c r="J119">
        <v>67</v>
      </c>
      <c r="K119" t="s">
        <v>15</v>
      </c>
    </row>
    <row r="120" spans="1:11" x14ac:dyDescent="0.3">
      <c r="A120">
        <v>1</v>
      </c>
      <c r="B120">
        <v>1000</v>
      </c>
      <c r="C120" t="s">
        <v>11</v>
      </c>
      <c r="D120">
        <v>2</v>
      </c>
      <c r="E120" t="s">
        <v>12</v>
      </c>
      <c r="F120">
        <v>18</v>
      </c>
      <c r="G120">
        <v>537.02974999999992</v>
      </c>
      <c r="H120">
        <v>481127.58504999988</v>
      </c>
      <c r="I120">
        <v>269.90500000000009</v>
      </c>
      <c r="J120">
        <v>68</v>
      </c>
      <c r="K120" t="s">
        <v>16</v>
      </c>
    </row>
    <row r="121" spans="1:11" x14ac:dyDescent="0.3">
      <c r="A121">
        <v>1</v>
      </c>
      <c r="B121">
        <v>1000</v>
      </c>
      <c r="C121" t="s">
        <v>11</v>
      </c>
      <c r="D121">
        <v>2</v>
      </c>
      <c r="E121" t="s">
        <v>12</v>
      </c>
      <c r="F121">
        <v>19</v>
      </c>
      <c r="G121">
        <v>550.99024999999995</v>
      </c>
      <c r="H121">
        <v>481665.6848000001</v>
      </c>
      <c r="I121">
        <v>270.69500000000022</v>
      </c>
      <c r="J121">
        <v>67</v>
      </c>
      <c r="K121" t="s">
        <v>16</v>
      </c>
    </row>
    <row r="122" spans="1:11" x14ac:dyDescent="0.3">
      <c r="A122">
        <v>1</v>
      </c>
      <c r="B122">
        <v>1000</v>
      </c>
      <c r="C122" t="s">
        <v>11</v>
      </c>
      <c r="D122">
        <v>2</v>
      </c>
      <c r="E122" t="s">
        <v>12</v>
      </c>
      <c r="F122">
        <v>1</v>
      </c>
      <c r="G122">
        <v>286.63375000000002</v>
      </c>
      <c r="H122">
        <v>271719.46214999998</v>
      </c>
      <c r="I122">
        <v>153.82499999999999</v>
      </c>
      <c r="J122">
        <v>67</v>
      </c>
      <c r="K122" t="s">
        <v>13</v>
      </c>
    </row>
    <row r="123" spans="1:11" x14ac:dyDescent="0.3">
      <c r="A123">
        <v>1</v>
      </c>
      <c r="B123">
        <v>1000</v>
      </c>
      <c r="C123" t="s">
        <v>11</v>
      </c>
      <c r="D123">
        <v>2</v>
      </c>
      <c r="E123" t="s">
        <v>12</v>
      </c>
      <c r="F123">
        <v>20</v>
      </c>
      <c r="G123">
        <v>519.45524999999986</v>
      </c>
      <c r="H123">
        <v>477918.53950000007</v>
      </c>
      <c r="I123">
        <v>266.39499999999992</v>
      </c>
      <c r="J123">
        <v>68</v>
      </c>
      <c r="K123" t="s">
        <v>16</v>
      </c>
    </row>
    <row r="124" spans="1:11" x14ac:dyDescent="0.3">
      <c r="A124">
        <v>1</v>
      </c>
      <c r="B124">
        <v>1000</v>
      </c>
      <c r="C124" t="s">
        <v>11</v>
      </c>
      <c r="D124">
        <v>2</v>
      </c>
      <c r="E124" t="s">
        <v>12</v>
      </c>
      <c r="F124">
        <v>2</v>
      </c>
      <c r="G124">
        <v>388.36624999999998</v>
      </c>
      <c r="H124">
        <v>329178.76225000003</v>
      </c>
      <c r="I124">
        <v>173.17500000000001</v>
      </c>
      <c r="J124">
        <v>66</v>
      </c>
      <c r="K124" t="s">
        <v>15</v>
      </c>
    </row>
    <row r="125" spans="1:11" x14ac:dyDescent="0.3">
      <c r="A125">
        <v>1</v>
      </c>
      <c r="B125">
        <v>1000</v>
      </c>
      <c r="C125" t="s">
        <v>11</v>
      </c>
      <c r="D125">
        <v>2</v>
      </c>
      <c r="E125" t="s">
        <v>12</v>
      </c>
      <c r="F125">
        <v>3</v>
      </c>
      <c r="G125">
        <v>425.54475000000002</v>
      </c>
      <c r="H125">
        <v>405098.57475000003</v>
      </c>
      <c r="I125">
        <v>233.6050000000001</v>
      </c>
      <c r="J125">
        <v>69</v>
      </c>
      <c r="K125" t="s">
        <v>15</v>
      </c>
    </row>
    <row r="126" spans="1:11" x14ac:dyDescent="0.3">
      <c r="A126">
        <v>1</v>
      </c>
      <c r="B126">
        <v>1000</v>
      </c>
      <c r="C126" t="s">
        <v>11</v>
      </c>
      <c r="D126">
        <v>2</v>
      </c>
      <c r="E126" t="s">
        <v>12</v>
      </c>
      <c r="F126">
        <v>4</v>
      </c>
      <c r="G126">
        <v>562.62375000000009</v>
      </c>
      <c r="H126">
        <v>452260.59769999998</v>
      </c>
      <c r="I126">
        <v>261.02499999999998</v>
      </c>
      <c r="J126">
        <v>69</v>
      </c>
      <c r="K126" t="s">
        <v>15</v>
      </c>
    </row>
    <row r="127" spans="1:11" x14ac:dyDescent="0.3">
      <c r="A127">
        <v>1</v>
      </c>
      <c r="B127">
        <v>1000</v>
      </c>
      <c r="C127" t="s">
        <v>11</v>
      </c>
      <c r="D127">
        <v>2</v>
      </c>
      <c r="E127" t="s">
        <v>12</v>
      </c>
      <c r="F127">
        <v>5</v>
      </c>
      <c r="G127">
        <v>510.49525000000011</v>
      </c>
      <c r="H127">
        <v>465077.97655000002</v>
      </c>
      <c r="I127">
        <v>268.59500000000031</v>
      </c>
      <c r="J127">
        <v>70</v>
      </c>
      <c r="K127" t="s">
        <v>15</v>
      </c>
    </row>
    <row r="128" spans="1:11" x14ac:dyDescent="0.3">
      <c r="A128">
        <v>1</v>
      </c>
      <c r="B128">
        <v>1000</v>
      </c>
      <c r="C128" t="s">
        <v>11</v>
      </c>
      <c r="D128">
        <v>2</v>
      </c>
      <c r="E128" t="s">
        <v>12</v>
      </c>
      <c r="F128">
        <v>6</v>
      </c>
      <c r="G128">
        <v>631.48525000000018</v>
      </c>
      <c r="H128">
        <v>476376.47204999992</v>
      </c>
      <c r="I128">
        <v>294.79500000000007</v>
      </c>
      <c r="J128">
        <v>71</v>
      </c>
      <c r="K128" t="s">
        <v>15</v>
      </c>
    </row>
    <row r="129" spans="1:11" x14ac:dyDescent="0.3">
      <c r="A129">
        <v>1</v>
      </c>
      <c r="B129">
        <v>1000</v>
      </c>
      <c r="C129" t="s">
        <v>11</v>
      </c>
      <c r="D129">
        <v>2</v>
      </c>
      <c r="E129" t="s">
        <v>12</v>
      </c>
      <c r="F129">
        <v>7</v>
      </c>
      <c r="G129">
        <v>515.39625000000012</v>
      </c>
      <c r="H129">
        <v>479362.39425000001</v>
      </c>
      <c r="I129">
        <v>261.57499999999999</v>
      </c>
      <c r="J129">
        <v>66</v>
      </c>
      <c r="K129" t="s">
        <v>15</v>
      </c>
    </row>
    <row r="130" spans="1:11" x14ac:dyDescent="0.3">
      <c r="A130">
        <v>1</v>
      </c>
      <c r="B130">
        <v>1000</v>
      </c>
      <c r="C130" t="s">
        <v>11</v>
      </c>
      <c r="D130">
        <v>2</v>
      </c>
      <c r="E130" t="s">
        <v>12</v>
      </c>
      <c r="F130">
        <v>8</v>
      </c>
      <c r="G130">
        <v>530.64374999999995</v>
      </c>
      <c r="H130">
        <v>477920.56095000007</v>
      </c>
      <c r="I130">
        <v>268.62500000000023</v>
      </c>
      <c r="J130">
        <v>68</v>
      </c>
      <c r="K130" t="s">
        <v>15</v>
      </c>
    </row>
    <row r="131" spans="1:11" x14ac:dyDescent="0.3">
      <c r="A131">
        <v>1</v>
      </c>
      <c r="B131">
        <v>1000</v>
      </c>
      <c r="C131" t="s">
        <v>11</v>
      </c>
      <c r="D131">
        <v>2</v>
      </c>
      <c r="E131" t="s">
        <v>12</v>
      </c>
      <c r="F131">
        <v>9</v>
      </c>
      <c r="G131">
        <v>532.57425000000001</v>
      </c>
      <c r="H131">
        <v>480903.71840000001</v>
      </c>
      <c r="I131">
        <v>269.01500000000021</v>
      </c>
      <c r="J131">
        <v>68</v>
      </c>
      <c r="K131" t="s">
        <v>16</v>
      </c>
    </row>
    <row r="132" spans="1:11" x14ac:dyDescent="0.3">
      <c r="A132">
        <v>1</v>
      </c>
      <c r="B132">
        <v>1000</v>
      </c>
      <c r="C132" t="s">
        <v>11</v>
      </c>
      <c r="D132">
        <v>3</v>
      </c>
      <c r="E132" t="s">
        <v>12</v>
      </c>
      <c r="F132">
        <v>0.5</v>
      </c>
      <c r="G132">
        <v>618.01975000000004</v>
      </c>
      <c r="H132">
        <v>140146.51019999999</v>
      </c>
      <c r="I132">
        <v>410.10500000000008</v>
      </c>
      <c r="J132">
        <v>228</v>
      </c>
      <c r="K132" t="s">
        <v>13</v>
      </c>
    </row>
    <row r="133" spans="1:11" x14ac:dyDescent="0.3">
      <c r="A133">
        <v>1</v>
      </c>
      <c r="B133">
        <v>1000</v>
      </c>
      <c r="C133" t="s">
        <v>11</v>
      </c>
      <c r="D133">
        <v>3</v>
      </c>
      <c r="E133" t="s">
        <v>12</v>
      </c>
      <c r="F133">
        <v>10</v>
      </c>
      <c r="G133">
        <v>1597.1782499999999</v>
      </c>
      <c r="H133">
        <v>370771.97450000001</v>
      </c>
      <c r="I133">
        <v>796.93500000000017</v>
      </c>
      <c r="J133">
        <v>228</v>
      </c>
      <c r="K133" t="s">
        <v>16</v>
      </c>
    </row>
    <row r="134" spans="1:11" x14ac:dyDescent="0.3">
      <c r="A134">
        <v>1</v>
      </c>
      <c r="B134">
        <v>1000</v>
      </c>
      <c r="C134" t="s">
        <v>11</v>
      </c>
      <c r="D134">
        <v>3</v>
      </c>
      <c r="E134" t="s">
        <v>12</v>
      </c>
      <c r="F134">
        <v>11</v>
      </c>
      <c r="G134">
        <v>1669.5047500000001</v>
      </c>
      <c r="H134">
        <v>378386.93554999999</v>
      </c>
      <c r="I134">
        <v>818.40500000000009</v>
      </c>
      <c r="J134">
        <v>232</v>
      </c>
      <c r="K134" t="s">
        <v>15</v>
      </c>
    </row>
    <row r="135" spans="1:11" x14ac:dyDescent="0.3">
      <c r="A135">
        <v>1</v>
      </c>
      <c r="B135">
        <v>1000</v>
      </c>
      <c r="C135" t="s">
        <v>11</v>
      </c>
      <c r="D135">
        <v>3</v>
      </c>
      <c r="E135" t="s">
        <v>12</v>
      </c>
      <c r="F135">
        <v>12</v>
      </c>
      <c r="G135">
        <v>1718.4157499999999</v>
      </c>
      <c r="H135">
        <v>377588.46094999998</v>
      </c>
      <c r="I135">
        <v>824.18500000000006</v>
      </c>
      <c r="J135">
        <v>230</v>
      </c>
      <c r="K135" t="s">
        <v>15</v>
      </c>
    </row>
    <row r="136" spans="1:11" x14ac:dyDescent="0.3">
      <c r="A136">
        <v>1</v>
      </c>
      <c r="B136">
        <v>1000</v>
      </c>
      <c r="C136" t="s">
        <v>11</v>
      </c>
      <c r="D136">
        <v>3</v>
      </c>
      <c r="E136" t="s">
        <v>12</v>
      </c>
      <c r="F136">
        <v>13</v>
      </c>
      <c r="G136">
        <v>1642.6732500000001</v>
      </c>
      <c r="H136">
        <v>379780.31754999998</v>
      </c>
      <c r="I136">
        <v>804.03499999999985</v>
      </c>
      <c r="J136">
        <v>227</v>
      </c>
      <c r="K136" t="s">
        <v>16</v>
      </c>
    </row>
    <row r="137" spans="1:11" x14ac:dyDescent="0.3">
      <c r="A137">
        <v>1</v>
      </c>
      <c r="B137">
        <v>1000</v>
      </c>
      <c r="C137" t="s">
        <v>11</v>
      </c>
      <c r="D137">
        <v>3</v>
      </c>
      <c r="E137" t="s">
        <v>12</v>
      </c>
      <c r="F137">
        <v>14</v>
      </c>
      <c r="G137">
        <v>1787.37625</v>
      </c>
      <c r="H137">
        <v>383512.52649999998</v>
      </c>
      <c r="I137">
        <v>826.97499999999991</v>
      </c>
      <c r="J137">
        <v>224</v>
      </c>
      <c r="K137" t="s">
        <v>16</v>
      </c>
    </row>
    <row r="138" spans="1:11" x14ac:dyDescent="0.3">
      <c r="A138">
        <v>1</v>
      </c>
      <c r="B138">
        <v>1000</v>
      </c>
      <c r="C138" t="s">
        <v>11</v>
      </c>
      <c r="D138">
        <v>3</v>
      </c>
      <c r="E138" t="s">
        <v>12</v>
      </c>
      <c r="F138">
        <v>15</v>
      </c>
      <c r="G138">
        <v>1488.1682499999999</v>
      </c>
      <c r="H138">
        <v>371342.00459999999</v>
      </c>
      <c r="I138">
        <v>769.1350000000001</v>
      </c>
      <c r="J138">
        <v>225</v>
      </c>
      <c r="K138" t="s">
        <v>15</v>
      </c>
    </row>
    <row r="139" spans="1:11" x14ac:dyDescent="0.3">
      <c r="A139">
        <v>1</v>
      </c>
      <c r="B139">
        <v>1000</v>
      </c>
      <c r="C139" t="s">
        <v>11</v>
      </c>
      <c r="D139">
        <v>3</v>
      </c>
      <c r="E139" t="s">
        <v>12</v>
      </c>
      <c r="F139">
        <v>16</v>
      </c>
      <c r="G139">
        <v>1603.6632500000001</v>
      </c>
      <c r="H139">
        <v>378252.84314999997</v>
      </c>
      <c r="I139">
        <v>796.23500000000013</v>
      </c>
      <c r="J139">
        <v>227</v>
      </c>
      <c r="K139" t="s">
        <v>15</v>
      </c>
    </row>
    <row r="140" spans="1:11" x14ac:dyDescent="0.3">
      <c r="A140">
        <v>1</v>
      </c>
      <c r="B140">
        <v>1000</v>
      </c>
      <c r="C140" t="s">
        <v>11</v>
      </c>
      <c r="D140">
        <v>3</v>
      </c>
      <c r="E140" t="s">
        <v>12</v>
      </c>
      <c r="F140">
        <v>17</v>
      </c>
      <c r="G140">
        <v>1638.9602500000001</v>
      </c>
      <c r="H140">
        <v>381041.57764999988</v>
      </c>
      <c r="I140">
        <v>803.29500000000007</v>
      </c>
      <c r="J140">
        <v>227</v>
      </c>
      <c r="K140" t="s">
        <v>15</v>
      </c>
    </row>
    <row r="141" spans="1:11" x14ac:dyDescent="0.3">
      <c r="A141">
        <v>1</v>
      </c>
      <c r="B141">
        <v>1000</v>
      </c>
      <c r="C141" t="s">
        <v>11</v>
      </c>
      <c r="D141">
        <v>3</v>
      </c>
      <c r="E141" t="s">
        <v>12</v>
      </c>
      <c r="F141">
        <v>18</v>
      </c>
      <c r="G141">
        <v>1752.52475</v>
      </c>
      <c r="H141">
        <v>384067.36109999998</v>
      </c>
      <c r="I141">
        <v>820.00500000000011</v>
      </c>
      <c r="J141">
        <v>224</v>
      </c>
      <c r="K141" t="s">
        <v>15</v>
      </c>
    </row>
    <row r="142" spans="1:11" x14ac:dyDescent="0.3">
      <c r="A142">
        <v>1</v>
      </c>
      <c r="B142">
        <v>1000</v>
      </c>
      <c r="C142" t="s">
        <v>11</v>
      </c>
      <c r="D142">
        <v>3</v>
      </c>
      <c r="E142" t="s">
        <v>12</v>
      </c>
      <c r="F142">
        <v>19</v>
      </c>
      <c r="G142">
        <v>1726.08925</v>
      </c>
      <c r="H142">
        <v>385325.68945000012</v>
      </c>
      <c r="I142">
        <v>814.71500000000049</v>
      </c>
      <c r="J142">
        <v>224</v>
      </c>
      <c r="K142" t="s">
        <v>15</v>
      </c>
    </row>
    <row r="143" spans="1:11" x14ac:dyDescent="0.3">
      <c r="A143">
        <v>1</v>
      </c>
      <c r="B143">
        <v>1000</v>
      </c>
      <c r="C143" t="s">
        <v>11</v>
      </c>
      <c r="D143">
        <v>3</v>
      </c>
      <c r="E143" t="s">
        <v>12</v>
      </c>
      <c r="F143">
        <v>1</v>
      </c>
      <c r="G143">
        <v>925.49525000000006</v>
      </c>
      <c r="H143">
        <v>174194.50745</v>
      </c>
      <c r="I143">
        <v>473.59500000000008</v>
      </c>
      <c r="J143">
        <v>230</v>
      </c>
      <c r="K143" t="s">
        <v>15</v>
      </c>
    </row>
    <row r="144" spans="1:11" x14ac:dyDescent="0.3">
      <c r="A144">
        <v>1</v>
      </c>
      <c r="B144">
        <v>1000</v>
      </c>
      <c r="C144" t="s">
        <v>11</v>
      </c>
      <c r="D144">
        <v>3</v>
      </c>
      <c r="E144" t="s">
        <v>12</v>
      </c>
      <c r="F144">
        <v>20</v>
      </c>
      <c r="G144">
        <v>1668.6632500000001</v>
      </c>
      <c r="H144">
        <v>379399.65665000002</v>
      </c>
      <c r="I144">
        <v>807.23499999999956</v>
      </c>
      <c r="J144">
        <v>226</v>
      </c>
      <c r="K144" t="s">
        <v>16</v>
      </c>
    </row>
    <row r="145" spans="1:11" x14ac:dyDescent="0.3">
      <c r="A145">
        <v>1</v>
      </c>
      <c r="B145">
        <v>1000</v>
      </c>
      <c r="C145" t="s">
        <v>11</v>
      </c>
      <c r="D145">
        <v>3</v>
      </c>
      <c r="E145" t="s">
        <v>12</v>
      </c>
      <c r="F145">
        <v>2</v>
      </c>
      <c r="G145">
        <v>1242.77225</v>
      </c>
      <c r="H145">
        <v>222201.73699999999</v>
      </c>
      <c r="I145">
        <v>534.05499999999972</v>
      </c>
      <c r="J145">
        <v>227</v>
      </c>
      <c r="K145" t="s">
        <v>15</v>
      </c>
    </row>
    <row r="146" spans="1:11" x14ac:dyDescent="0.3">
      <c r="A146">
        <v>1</v>
      </c>
      <c r="B146">
        <v>1000</v>
      </c>
      <c r="C146" t="s">
        <v>11</v>
      </c>
      <c r="D146">
        <v>3</v>
      </c>
      <c r="E146" t="s">
        <v>12</v>
      </c>
      <c r="F146">
        <v>3</v>
      </c>
      <c r="G146">
        <v>1165.3467499999999</v>
      </c>
      <c r="H146">
        <v>301413.78365000011</v>
      </c>
      <c r="I146">
        <v>660.5649999999996</v>
      </c>
      <c r="J146">
        <v>227</v>
      </c>
      <c r="K146" t="s">
        <v>15</v>
      </c>
    </row>
    <row r="147" spans="1:11" x14ac:dyDescent="0.3">
      <c r="A147">
        <v>1</v>
      </c>
      <c r="B147">
        <v>1000</v>
      </c>
      <c r="C147" t="s">
        <v>11</v>
      </c>
      <c r="D147">
        <v>3</v>
      </c>
      <c r="E147" t="s">
        <v>12</v>
      </c>
      <c r="F147">
        <v>4</v>
      </c>
      <c r="G147">
        <v>1513.1682499999999</v>
      </c>
      <c r="H147">
        <v>341256.40415000002</v>
      </c>
      <c r="I147">
        <v>728.1350000000001</v>
      </c>
      <c r="J147">
        <v>226</v>
      </c>
      <c r="K147" t="s">
        <v>15</v>
      </c>
    </row>
    <row r="148" spans="1:11" x14ac:dyDescent="0.3">
      <c r="A148">
        <v>1</v>
      </c>
      <c r="B148">
        <v>1000</v>
      </c>
      <c r="C148" t="s">
        <v>11</v>
      </c>
      <c r="D148">
        <v>3</v>
      </c>
      <c r="E148" t="s">
        <v>12</v>
      </c>
      <c r="F148">
        <v>5</v>
      </c>
      <c r="G148">
        <v>1384.30675</v>
      </c>
      <c r="H148">
        <v>355070.17015000002</v>
      </c>
      <c r="I148">
        <v>748.3649999999999</v>
      </c>
      <c r="J148">
        <v>225</v>
      </c>
      <c r="K148" t="s">
        <v>15</v>
      </c>
    </row>
    <row r="149" spans="1:11" x14ac:dyDescent="0.3">
      <c r="A149">
        <v>1</v>
      </c>
      <c r="B149">
        <v>1000</v>
      </c>
      <c r="C149" t="s">
        <v>11</v>
      </c>
      <c r="D149">
        <v>3</v>
      </c>
      <c r="E149" t="s">
        <v>12</v>
      </c>
      <c r="F149">
        <v>6</v>
      </c>
      <c r="G149">
        <v>1496.8812499999999</v>
      </c>
      <c r="H149">
        <v>365659.59074999997</v>
      </c>
      <c r="I149">
        <v>774.87500000000011</v>
      </c>
      <c r="J149">
        <v>227</v>
      </c>
      <c r="K149" t="s">
        <v>15</v>
      </c>
    </row>
    <row r="150" spans="1:11" x14ac:dyDescent="0.3">
      <c r="A150">
        <v>1</v>
      </c>
      <c r="B150">
        <v>1000</v>
      </c>
      <c r="C150" t="s">
        <v>11</v>
      </c>
      <c r="D150">
        <v>3</v>
      </c>
      <c r="E150" t="s">
        <v>12</v>
      </c>
      <c r="F150">
        <v>7</v>
      </c>
      <c r="G150">
        <v>1610.24775</v>
      </c>
      <c r="H150">
        <v>375424.57049999997</v>
      </c>
      <c r="I150">
        <v>799.54499999999996</v>
      </c>
      <c r="J150">
        <v>228</v>
      </c>
      <c r="K150" t="s">
        <v>16</v>
      </c>
    </row>
    <row r="151" spans="1:11" x14ac:dyDescent="0.3">
      <c r="A151">
        <v>1</v>
      </c>
      <c r="B151">
        <v>1000</v>
      </c>
      <c r="C151" t="s">
        <v>11</v>
      </c>
      <c r="D151">
        <v>3</v>
      </c>
      <c r="E151" t="s">
        <v>12</v>
      </c>
      <c r="F151">
        <v>8</v>
      </c>
      <c r="G151">
        <v>1450.09925</v>
      </c>
      <c r="H151">
        <v>370301.30900000012</v>
      </c>
      <c r="I151">
        <v>755.51499999999976</v>
      </c>
      <c r="J151">
        <v>222</v>
      </c>
      <c r="K151" t="s">
        <v>15</v>
      </c>
    </row>
    <row r="152" spans="1:11" x14ac:dyDescent="0.3">
      <c r="A152">
        <v>1</v>
      </c>
      <c r="B152">
        <v>1000</v>
      </c>
      <c r="C152" t="s">
        <v>11</v>
      </c>
      <c r="D152">
        <v>3</v>
      </c>
      <c r="E152" t="s">
        <v>12</v>
      </c>
      <c r="F152">
        <v>9</v>
      </c>
      <c r="G152">
        <v>1551.0397499999999</v>
      </c>
      <c r="H152">
        <v>369194.35965</v>
      </c>
      <c r="I152">
        <v>787.70500000000038</v>
      </c>
      <c r="J152">
        <v>228</v>
      </c>
      <c r="K152" t="s">
        <v>15</v>
      </c>
    </row>
    <row r="153" spans="1:11" x14ac:dyDescent="0.3">
      <c r="A153">
        <v>1</v>
      </c>
      <c r="B153">
        <v>1000</v>
      </c>
      <c r="C153" t="s">
        <v>11</v>
      </c>
      <c r="D153">
        <v>4</v>
      </c>
      <c r="E153" t="s">
        <v>12</v>
      </c>
      <c r="F153">
        <v>0.5</v>
      </c>
      <c r="G153">
        <v>1445.2972500000001</v>
      </c>
      <c r="H153">
        <v>103285.80243</v>
      </c>
      <c r="I153">
        <v>900.55500000000018</v>
      </c>
      <c r="J153">
        <v>537</v>
      </c>
      <c r="K153" t="s">
        <v>13</v>
      </c>
    </row>
    <row r="154" spans="1:11" x14ac:dyDescent="0.3">
      <c r="A154">
        <v>1</v>
      </c>
      <c r="B154">
        <v>1000</v>
      </c>
      <c r="C154" t="s">
        <v>11</v>
      </c>
      <c r="D154">
        <v>4</v>
      </c>
      <c r="E154" t="s">
        <v>12</v>
      </c>
      <c r="F154">
        <v>10</v>
      </c>
      <c r="G154">
        <v>3470.7427499999999</v>
      </c>
      <c r="H154">
        <v>316643.26065000001</v>
      </c>
      <c r="I154">
        <v>1707.6450000000009</v>
      </c>
      <c r="J154">
        <v>534</v>
      </c>
      <c r="K154" t="s">
        <v>15</v>
      </c>
    </row>
    <row r="155" spans="1:11" x14ac:dyDescent="0.3">
      <c r="A155">
        <v>1</v>
      </c>
      <c r="B155">
        <v>1000</v>
      </c>
      <c r="C155" t="s">
        <v>11</v>
      </c>
      <c r="D155">
        <v>4</v>
      </c>
      <c r="E155" t="s">
        <v>12</v>
      </c>
      <c r="F155">
        <v>11</v>
      </c>
      <c r="G155">
        <v>3658.663250000001</v>
      </c>
      <c r="H155">
        <v>320855.57150000002</v>
      </c>
      <c r="I155">
        <v>1745.235000000001</v>
      </c>
      <c r="J155">
        <v>534</v>
      </c>
      <c r="K155" t="s">
        <v>15</v>
      </c>
    </row>
    <row r="156" spans="1:11" x14ac:dyDescent="0.3">
      <c r="A156">
        <v>1</v>
      </c>
      <c r="B156">
        <v>1000</v>
      </c>
      <c r="C156" t="s">
        <v>11</v>
      </c>
      <c r="D156">
        <v>4</v>
      </c>
      <c r="E156" t="s">
        <v>12</v>
      </c>
      <c r="F156">
        <v>12</v>
      </c>
      <c r="G156">
        <v>3600.3467500000002</v>
      </c>
      <c r="H156">
        <v>322014.89885000011</v>
      </c>
      <c r="I156">
        <v>1725.5650000000001</v>
      </c>
      <c r="J156">
        <v>529</v>
      </c>
      <c r="K156" t="s">
        <v>15</v>
      </c>
    </row>
    <row r="157" spans="1:11" x14ac:dyDescent="0.3">
      <c r="A157">
        <v>1</v>
      </c>
      <c r="B157">
        <v>1000</v>
      </c>
      <c r="C157" t="s">
        <v>11</v>
      </c>
      <c r="D157">
        <v>4</v>
      </c>
      <c r="E157" t="s">
        <v>12</v>
      </c>
      <c r="F157">
        <v>13</v>
      </c>
      <c r="G157">
        <v>3569.0097500000002</v>
      </c>
      <c r="H157">
        <v>320605.8851999999</v>
      </c>
      <c r="I157">
        <v>1727.305000000001</v>
      </c>
      <c r="J157">
        <v>534</v>
      </c>
      <c r="K157" t="s">
        <v>15</v>
      </c>
    </row>
    <row r="158" spans="1:11" x14ac:dyDescent="0.3">
      <c r="A158">
        <v>1</v>
      </c>
      <c r="B158">
        <v>1000</v>
      </c>
      <c r="C158" t="s">
        <v>11</v>
      </c>
      <c r="D158">
        <v>4</v>
      </c>
      <c r="E158" t="s">
        <v>12</v>
      </c>
      <c r="F158">
        <v>14</v>
      </c>
      <c r="G158">
        <v>3640.24775</v>
      </c>
      <c r="H158">
        <v>320914.64570000011</v>
      </c>
      <c r="I158">
        <v>1756.5450000000001</v>
      </c>
      <c r="J158">
        <v>543</v>
      </c>
      <c r="K158" t="s">
        <v>15</v>
      </c>
    </row>
    <row r="159" spans="1:11" x14ac:dyDescent="0.3">
      <c r="A159">
        <v>1</v>
      </c>
      <c r="B159">
        <v>1000</v>
      </c>
      <c r="C159" t="s">
        <v>11</v>
      </c>
      <c r="D159">
        <v>4</v>
      </c>
      <c r="E159" t="s">
        <v>12</v>
      </c>
      <c r="F159">
        <v>15</v>
      </c>
      <c r="G159">
        <v>3571.68325</v>
      </c>
      <c r="H159">
        <v>318333.53804999997</v>
      </c>
      <c r="I159">
        <v>1732.8350000000009</v>
      </c>
      <c r="J159">
        <v>537</v>
      </c>
      <c r="K159" t="s">
        <v>16</v>
      </c>
    </row>
    <row r="160" spans="1:11" x14ac:dyDescent="0.3">
      <c r="A160">
        <v>1</v>
      </c>
      <c r="B160">
        <v>1000</v>
      </c>
      <c r="C160" t="s">
        <v>11</v>
      </c>
      <c r="D160">
        <v>4</v>
      </c>
      <c r="E160" t="s">
        <v>12</v>
      </c>
      <c r="F160">
        <v>16</v>
      </c>
      <c r="G160">
        <v>3674.6532499999998</v>
      </c>
      <c r="H160">
        <v>324473.2132</v>
      </c>
      <c r="I160">
        <v>1753.434999999999</v>
      </c>
      <c r="J160">
        <v>537</v>
      </c>
      <c r="K160" t="s">
        <v>15</v>
      </c>
    </row>
    <row r="161" spans="1:11" x14ac:dyDescent="0.3">
      <c r="A161">
        <v>1</v>
      </c>
      <c r="B161">
        <v>1000</v>
      </c>
      <c r="C161" t="s">
        <v>11</v>
      </c>
      <c r="D161">
        <v>4</v>
      </c>
      <c r="E161" t="s">
        <v>12</v>
      </c>
      <c r="F161">
        <v>17</v>
      </c>
      <c r="G161">
        <v>3523.4652500000002</v>
      </c>
      <c r="H161">
        <v>315175.41850000003</v>
      </c>
      <c r="I161">
        <v>1722.1949999999999</v>
      </c>
      <c r="J161">
        <v>536</v>
      </c>
      <c r="K161" t="s">
        <v>16</v>
      </c>
    </row>
    <row r="162" spans="1:11" x14ac:dyDescent="0.3">
      <c r="A162">
        <v>1</v>
      </c>
      <c r="B162">
        <v>1000</v>
      </c>
      <c r="C162" t="s">
        <v>11</v>
      </c>
      <c r="D162">
        <v>4</v>
      </c>
      <c r="E162" t="s">
        <v>12</v>
      </c>
      <c r="F162">
        <v>18</v>
      </c>
      <c r="G162">
        <v>3569.5047500000001</v>
      </c>
      <c r="H162">
        <v>320656.33769999997</v>
      </c>
      <c r="I162">
        <v>1736.405</v>
      </c>
      <c r="J162">
        <v>539</v>
      </c>
      <c r="K162" t="s">
        <v>15</v>
      </c>
    </row>
    <row r="163" spans="1:11" x14ac:dyDescent="0.3">
      <c r="A163">
        <v>1</v>
      </c>
      <c r="B163">
        <v>1000</v>
      </c>
      <c r="C163" t="s">
        <v>11</v>
      </c>
      <c r="D163">
        <v>4</v>
      </c>
      <c r="E163" t="s">
        <v>12</v>
      </c>
      <c r="F163">
        <v>19</v>
      </c>
      <c r="G163">
        <v>3513.4157500000001</v>
      </c>
      <c r="H163">
        <v>317443.89384999999</v>
      </c>
      <c r="I163">
        <v>1720.1849999999999</v>
      </c>
      <c r="J163">
        <v>536</v>
      </c>
      <c r="K163" t="s">
        <v>15</v>
      </c>
    </row>
    <row r="164" spans="1:11" x14ac:dyDescent="0.3">
      <c r="A164">
        <v>1</v>
      </c>
      <c r="B164">
        <v>1000</v>
      </c>
      <c r="C164" t="s">
        <v>11</v>
      </c>
      <c r="D164">
        <v>4</v>
      </c>
      <c r="E164" t="s">
        <v>12</v>
      </c>
      <c r="F164">
        <v>1</v>
      </c>
      <c r="G164">
        <v>2229.7027499999999</v>
      </c>
      <c r="H164">
        <v>142525.91320000001</v>
      </c>
      <c r="I164">
        <v>1054.4449999999999</v>
      </c>
      <c r="J164">
        <v>534</v>
      </c>
      <c r="K164" t="s">
        <v>13</v>
      </c>
    </row>
    <row r="165" spans="1:11" x14ac:dyDescent="0.3">
      <c r="A165">
        <v>1</v>
      </c>
      <c r="B165">
        <v>1000</v>
      </c>
      <c r="C165" t="s">
        <v>11</v>
      </c>
      <c r="D165">
        <v>4</v>
      </c>
      <c r="E165" t="s">
        <v>12</v>
      </c>
      <c r="F165">
        <v>20</v>
      </c>
      <c r="G165">
        <v>3555.7427499999999</v>
      </c>
      <c r="H165">
        <v>320578.337</v>
      </c>
      <c r="I165">
        <v>1716.6449999999991</v>
      </c>
      <c r="J165">
        <v>529</v>
      </c>
      <c r="K165" t="s">
        <v>15</v>
      </c>
    </row>
    <row r="166" spans="1:11" x14ac:dyDescent="0.3">
      <c r="A166">
        <v>1</v>
      </c>
      <c r="B166">
        <v>1000</v>
      </c>
      <c r="C166" t="s">
        <v>11</v>
      </c>
      <c r="D166">
        <v>4</v>
      </c>
      <c r="E166" t="s">
        <v>12</v>
      </c>
      <c r="F166">
        <v>2</v>
      </c>
      <c r="G166">
        <v>2765.841750000001</v>
      </c>
      <c r="H166">
        <v>175003.20105</v>
      </c>
      <c r="I166">
        <v>1165.665</v>
      </c>
      <c r="J166">
        <v>538</v>
      </c>
      <c r="K166" t="s">
        <v>13</v>
      </c>
    </row>
    <row r="167" spans="1:11" x14ac:dyDescent="0.3">
      <c r="A167">
        <v>1</v>
      </c>
      <c r="B167">
        <v>1000</v>
      </c>
      <c r="C167" t="s">
        <v>11</v>
      </c>
      <c r="D167">
        <v>4</v>
      </c>
      <c r="E167" t="s">
        <v>12</v>
      </c>
      <c r="F167">
        <v>3</v>
      </c>
      <c r="G167">
        <v>2126.5842499999999</v>
      </c>
      <c r="H167">
        <v>223600.48444999999</v>
      </c>
      <c r="I167">
        <v>1338.8150000000001</v>
      </c>
      <c r="J167">
        <v>535</v>
      </c>
      <c r="K167" t="s">
        <v>15</v>
      </c>
    </row>
    <row r="168" spans="1:11" x14ac:dyDescent="0.3">
      <c r="A168">
        <v>1</v>
      </c>
      <c r="B168">
        <v>1000</v>
      </c>
      <c r="C168" t="s">
        <v>11</v>
      </c>
      <c r="D168">
        <v>4</v>
      </c>
      <c r="E168" t="s">
        <v>12</v>
      </c>
      <c r="F168">
        <v>4</v>
      </c>
      <c r="G168">
        <v>2975.3467500000002</v>
      </c>
      <c r="H168">
        <v>264820.29554999998</v>
      </c>
      <c r="I168">
        <v>1512.5650000000001</v>
      </c>
      <c r="J168">
        <v>537</v>
      </c>
      <c r="K168" t="s">
        <v>15</v>
      </c>
    </row>
    <row r="169" spans="1:11" x14ac:dyDescent="0.3">
      <c r="A169">
        <v>1</v>
      </c>
      <c r="B169">
        <v>1000</v>
      </c>
      <c r="C169" t="s">
        <v>11</v>
      </c>
      <c r="D169">
        <v>4</v>
      </c>
      <c r="E169" t="s">
        <v>12</v>
      </c>
      <c r="F169">
        <v>5</v>
      </c>
      <c r="G169">
        <v>3012.9702499999999</v>
      </c>
      <c r="H169">
        <v>292567.61834999989</v>
      </c>
      <c r="I169">
        <v>1606.095</v>
      </c>
      <c r="J169">
        <v>528</v>
      </c>
      <c r="K169" t="s">
        <v>15</v>
      </c>
    </row>
    <row r="170" spans="1:11" x14ac:dyDescent="0.3">
      <c r="A170">
        <v>1</v>
      </c>
      <c r="B170">
        <v>1000</v>
      </c>
      <c r="C170" t="s">
        <v>11</v>
      </c>
      <c r="D170">
        <v>4</v>
      </c>
      <c r="E170" t="s">
        <v>12</v>
      </c>
      <c r="F170">
        <v>6</v>
      </c>
      <c r="G170">
        <v>3276.8812499999999</v>
      </c>
      <c r="H170">
        <v>299872.92495000007</v>
      </c>
      <c r="I170">
        <v>1687.8749999999991</v>
      </c>
      <c r="J170">
        <v>545</v>
      </c>
      <c r="K170" t="s">
        <v>15</v>
      </c>
    </row>
    <row r="171" spans="1:11" x14ac:dyDescent="0.3">
      <c r="A171">
        <v>1</v>
      </c>
      <c r="B171">
        <v>1000</v>
      </c>
      <c r="C171" t="s">
        <v>11</v>
      </c>
      <c r="D171">
        <v>4</v>
      </c>
      <c r="E171" t="s">
        <v>12</v>
      </c>
      <c r="F171">
        <v>7</v>
      </c>
      <c r="G171">
        <v>3295.1982499999999</v>
      </c>
      <c r="H171">
        <v>308687.44374999992</v>
      </c>
      <c r="I171">
        <v>1659.5350000000001</v>
      </c>
      <c r="J171">
        <v>526</v>
      </c>
      <c r="K171" t="s">
        <v>15</v>
      </c>
    </row>
    <row r="172" spans="1:11" x14ac:dyDescent="0.3">
      <c r="A172">
        <v>1</v>
      </c>
      <c r="B172">
        <v>1000</v>
      </c>
      <c r="C172" t="s">
        <v>11</v>
      </c>
      <c r="D172">
        <v>4</v>
      </c>
      <c r="E172" t="s">
        <v>12</v>
      </c>
      <c r="F172">
        <v>8</v>
      </c>
      <c r="G172">
        <v>3382.2772500000001</v>
      </c>
      <c r="H172">
        <v>309638.14440000011</v>
      </c>
      <c r="I172">
        <v>1703.9550000000011</v>
      </c>
      <c r="J172">
        <v>542</v>
      </c>
      <c r="K172" t="s">
        <v>16</v>
      </c>
    </row>
    <row r="173" spans="1:11" x14ac:dyDescent="0.3">
      <c r="A173">
        <v>1</v>
      </c>
      <c r="B173">
        <v>1000</v>
      </c>
      <c r="C173" t="s">
        <v>11</v>
      </c>
      <c r="D173">
        <v>4</v>
      </c>
      <c r="E173" t="s">
        <v>12</v>
      </c>
      <c r="F173">
        <v>9</v>
      </c>
      <c r="G173">
        <v>3367.3267500000002</v>
      </c>
      <c r="H173">
        <v>310628.83385</v>
      </c>
      <c r="I173">
        <v>1690.9649999999999</v>
      </c>
      <c r="J173">
        <v>536</v>
      </c>
      <c r="K173" t="s">
        <v>15</v>
      </c>
    </row>
    <row r="174" spans="1:11" x14ac:dyDescent="0.3">
      <c r="A174">
        <v>1</v>
      </c>
      <c r="B174">
        <v>1500</v>
      </c>
      <c r="C174" t="s">
        <v>14</v>
      </c>
      <c r="D174">
        <v>1</v>
      </c>
      <c r="E174" t="s">
        <v>12</v>
      </c>
      <c r="F174">
        <v>10</v>
      </c>
      <c r="G174">
        <v>99.603750000000005</v>
      </c>
      <c r="H174">
        <v>655241.16509999987</v>
      </c>
      <c r="I174">
        <v>47.425000000000033</v>
      </c>
      <c r="J174">
        <v>10</v>
      </c>
      <c r="K174" t="s">
        <v>15</v>
      </c>
    </row>
    <row r="175" spans="1:11" x14ac:dyDescent="0.3">
      <c r="A175">
        <v>1</v>
      </c>
      <c r="B175">
        <v>1500</v>
      </c>
      <c r="C175" t="s">
        <v>14</v>
      </c>
      <c r="D175">
        <v>1</v>
      </c>
      <c r="E175" t="s">
        <v>12</v>
      </c>
      <c r="F175">
        <v>11</v>
      </c>
      <c r="G175">
        <v>83.712750000000014</v>
      </c>
      <c r="H175">
        <v>703166.41720000014</v>
      </c>
      <c r="I175">
        <v>39.245000000000033</v>
      </c>
      <c r="J175">
        <v>8</v>
      </c>
      <c r="K175" t="s">
        <v>15</v>
      </c>
    </row>
    <row r="176" spans="1:11" x14ac:dyDescent="0.3">
      <c r="A176">
        <v>1</v>
      </c>
      <c r="B176">
        <v>1500</v>
      </c>
      <c r="C176" t="s">
        <v>14</v>
      </c>
      <c r="D176">
        <v>1</v>
      </c>
      <c r="E176" t="s">
        <v>12</v>
      </c>
      <c r="F176">
        <v>12</v>
      </c>
      <c r="G176">
        <v>84.009750000000011</v>
      </c>
      <c r="H176">
        <v>682147.89020000002</v>
      </c>
      <c r="I176">
        <v>41.305000000000007</v>
      </c>
      <c r="J176">
        <v>9</v>
      </c>
      <c r="K176" t="s">
        <v>15</v>
      </c>
    </row>
    <row r="177" spans="1:11" x14ac:dyDescent="0.3">
      <c r="A177">
        <v>1</v>
      </c>
      <c r="B177">
        <v>1500</v>
      </c>
      <c r="C177" t="s">
        <v>14</v>
      </c>
      <c r="D177">
        <v>1</v>
      </c>
      <c r="E177" t="s">
        <v>12</v>
      </c>
      <c r="F177">
        <v>13</v>
      </c>
      <c r="G177">
        <v>145.29724999999999</v>
      </c>
      <c r="H177">
        <v>682855.34370000008</v>
      </c>
      <c r="I177">
        <v>53.555</v>
      </c>
      <c r="J177">
        <v>9</v>
      </c>
      <c r="K177" t="s">
        <v>16</v>
      </c>
    </row>
    <row r="178" spans="1:11" x14ac:dyDescent="0.3">
      <c r="A178">
        <v>1</v>
      </c>
      <c r="B178">
        <v>1500</v>
      </c>
      <c r="C178" t="s">
        <v>14</v>
      </c>
      <c r="D178">
        <v>1</v>
      </c>
      <c r="E178" t="s">
        <v>12</v>
      </c>
      <c r="F178">
        <v>14</v>
      </c>
      <c r="G178">
        <v>82.22775</v>
      </c>
      <c r="H178">
        <v>667863.09270000015</v>
      </c>
      <c r="I178">
        <v>40.945000000000007</v>
      </c>
      <c r="J178">
        <v>9</v>
      </c>
      <c r="K178" t="s">
        <v>16</v>
      </c>
    </row>
    <row r="179" spans="1:11" x14ac:dyDescent="0.3">
      <c r="A179">
        <v>1</v>
      </c>
      <c r="B179">
        <v>1500</v>
      </c>
      <c r="C179" t="s">
        <v>14</v>
      </c>
      <c r="D179">
        <v>1</v>
      </c>
      <c r="E179" t="s">
        <v>12</v>
      </c>
      <c r="F179">
        <v>15</v>
      </c>
      <c r="G179">
        <v>95.940750000000023</v>
      </c>
      <c r="H179">
        <v>718278.90825000009</v>
      </c>
      <c r="I179">
        <v>41.685000000000016</v>
      </c>
      <c r="J179">
        <v>8</v>
      </c>
      <c r="K179" t="s">
        <v>15</v>
      </c>
    </row>
    <row r="180" spans="1:11" x14ac:dyDescent="0.3">
      <c r="A180">
        <v>1</v>
      </c>
      <c r="B180">
        <v>1500</v>
      </c>
      <c r="C180" t="s">
        <v>14</v>
      </c>
      <c r="D180">
        <v>1</v>
      </c>
      <c r="E180" t="s">
        <v>12</v>
      </c>
      <c r="F180">
        <v>16</v>
      </c>
      <c r="G180">
        <v>117.92075</v>
      </c>
      <c r="H180">
        <v>647068.96105000004</v>
      </c>
      <c r="I180">
        <v>51.08499999999998</v>
      </c>
      <c r="J180">
        <v>10</v>
      </c>
      <c r="K180" t="s">
        <v>16</v>
      </c>
    </row>
    <row r="181" spans="1:11" x14ac:dyDescent="0.3">
      <c r="A181">
        <v>1</v>
      </c>
      <c r="B181">
        <v>1500</v>
      </c>
      <c r="C181" t="s">
        <v>14</v>
      </c>
      <c r="D181">
        <v>1</v>
      </c>
      <c r="E181" t="s">
        <v>12</v>
      </c>
      <c r="F181">
        <v>17</v>
      </c>
      <c r="G181">
        <v>129.65325000000001</v>
      </c>
      <c r="H181">
        <v>687955.91759999993</v>
      </c>
      <c r="I181">
        <v>50.435000000000016</v>
      </c>
      <c r="J181">
        <v>9</v>
      </c>
      <c r="K181" t="s">
        <v>16</v>
      </c>
    </row>
    <row r="182" spans="1:11" x14ac:dyDescent="0.3">
      <c r="A182">
        <v>1</v>
      </c>
      <c r="B182">
        <v>1500</v>
      </c>
      <c r="C182" t="s">
        <v>14</v>
      </c>
      <c r="D182">
        <v>1</v>
      </c>
      <c r="E182" t="s">
        <v>12</v>
      </c>
      <c r="F182">
        <v>18</v>
      </c>
      <c r="G182">
        <v>117.22775</v>
      </c>
      <c r="H182">
        <v>650694.15224999993</v>
      </c>
      <c r="I182">
        <v>50.944999999999979</v>
      </c>
      <c r="J182">
        <v>10</v>
      </c>
      <c r="K182" t="s">
        <v>16</v>
      </c>
    </row>
    <row r="183" spans="1:11" x14ac:dyDescent="0.3">
      <c r="A183">
        <v>1</v>
      </c>
      <c r="B183">
        <v>1500</v>
      </c>
      <c r="C183" t="s">
        <v>14</v>
      </c>
      <c r="D183">
        <v>1</v>
      </c>
      <c r="E183" t="s">
        <v>12</v>
      </c>
      <c r="F183">
        <v>19</v>
      </c>
      <c r="G183">
        <v>123.31675</v>
      </c>
      <c r="H183">
        <v>650255.80304999987</v>
      </c>
      <c r="I183">
        <v>52.165000000000013</v>
      </c>
      <c r="J183">
        <v>10</v>
      </c>
      <c r="K183" t="s">
        <v>16</v>
      </c>
    </row>
    <row r="184" spans="1:11" x14ac:dyDescent="0.3">
      <c r="A184">
        <v>1</v>
      </c>
      <c r="B184">
        <v>1500</v>
      </c>
      <c r="C184" t="s">
        <v>14</v>
      </c>
      <c r="D184">
        <v>1</v>
      </c>
      <c r="E184" t="s">
        <v>12</v>
      </c>
      <c r="F184">
        <v>1</v>
      </c>
      <c r="G184">
        <v>34.801749999999998</v>
      </c>
      <c r="H184">
        <v>498006.49764999998</v>
      </c>
      <c r="I184">
        <v>20.465</v>
      </c>
      <c r="J184">
        <v>8</v>
      </c>
      <c r="K184" t="s">
        <v>13</v>
      </c>
    </row>
    <row r="185" spans="1:11" x14ac:dyDescent="0.3">
      <c r="A185">
        <v>1</v>
      </c>
      <c r="B185">
        <v>1500</v>
      </c>
      <c r="C185" t="s">
        <v>14</v>
      </c>
      <c r="D185">
        <v>1</v>
      </c>
      <c r="E185" t="s">
        <v>12</v>
      </c>
      <c r="F185">
        <v>20</v>
      </c>
      <c r="G185">
        <v>110.39624999999999</v>
      </c>
      <c r="H185">
        <v>688510.99124999996</v>
      </c>
      <c r="I185">
        <v>46.57500000000001</v>
      </c>
      <c r="J185">
        <v>9</v>
      </c>
      <c r="K185" t="s">
        <v>16</v>
      </c>
    </row>
    <row r="186" spans="1:11" x14ac:dyDescent="0.3">
      <c r="A186">
        <v>1</v>
      </c>
      <c r="B186">
        <v>1500</v>
      </c>
      <c r="C186" t="s">
        <v>14</v>
      </c>
      <c r="D186">
        <v>1</v>
      </c>
      <c r="E186" t="s">
        <v>12</v>
      </c>
      <c r="F186">
        <v>2</v>
      </c>
      <c r="G186">
        <v>106.78225</v>
      </c>
      <c r="H186">
        <v>648498.44580000022</v>
      </c>
      <c r="I186">
        <v>34.854999999999997</v>
      </c>
      <c r="J186">
        <v>8</v>
      </c>
      <c r="K186" t="s">
        <v>15</v>
      </c>
    </row>
    <row r="187" spans="1:11" x14ac:dyDescent="0.3">
      <c r="A187">
        <v>1</v>
      </c>
      <c r="B187">
        <v>1500</v>
      </c>
      <c r="C187" t="s">
        <v>14</v>
      </c>
      <c r="D187">
        <v>1</v>
      </c>
      <c r="E187" t="s">
        <v>12</v>
      </c>
      <c r="F187">
        <v>3</v>
      </c>
      <c r="G187">
        <v>76.336750000000009</v>
      </c>
      <c r="H187">
        <v>680431.89350000001</v>
      </c>
      <c r="I187">
        <v>34.765000000000008</v>
      </c>
      <c r="J187">
        <v>8</v>
      </c>
      <c r="K187" t="s">
        <v>15</v>
      </c>
    </row>
    <row r="188" spans="1:11" x14ac:dyDescent="0.3">
      <c r="A188">
        <v>1</v>
      </c>
      <c r="B188">
        <v>1500</v>
      </c>
      <c r="C188" t="s">
        <v>14</v>
      </c>
      <c r="D188">
        <v>1</v>
      </c>
      <c r="E188" t="s">
        <v>12</v>
      </c>
      <c r="F188">
        <v>4</v>
      </c>
      <c r="G188">
        <v>80.34675</v>
      </c>
      <c r="H188">
        <v>682540.00850000011</v>
      </c>
      <c r="I188">
        <v>35.565000000000012</v>
      </c>
      <c r="J188">
        <v>8</v>
      </c>
      <c r="K188" t="s">
        <v>15</v>
      </c>
    </row>
    <row r="189" spans="1:11" x14ac:dyDescent="0.3">
      <c r="A189">
        <v>1</v>
      </c>
      <c r="B189">
        <v>1500</v>
      </c>
      <c r="C189" t="s">
        <v>14</v>
      </c>
      <c r="D189">
        <v>1</v>
      </c>
      <c r="E189" t="s">
        <v>12</v>
      </c>
      <c r="F189">
        <v>5</v>
      </c>
      <c r="G189">
        <v>73.316750000000013</v>
      </c>
      <c r="H189">
        <v>703679.48369999998</v>
      </c>
      <c r="I189">
        <v>37.164999999999978</v>
      </c>
      <c r="J189">
        <v>8</v>
      </c>
      <c r="K189" t="s">
        <v>15</v>
      </c>
    </row>
    <row r="190" spans="1:11" x14ac:dyDescent="0.3">
      <c r="A190">
        <v>1</v>
      </c>
      <c r="B190">
        <v>1500</v>
      </c>
      <c r="C190" t="s">
        <v>14</v>
      </c>
      <c r="D190">
        <v>1</v>
      </c>
      <c r="E190" t="s">
        <v>12</v>
      </c>
      <c r="F190">
        <v>6</v>
      </c>
      <c r="G190">
        <v>111.28725</v>
      </c>
      <c r="H190">
        <v>739604.22054999985</v>
      </c>
      <c r="I190">
        <v>41.755000000000017</v>
      </c>
      <c r="J190">
        <v>7</v>
      </c>
      <c r="K190" t="s">
        <v>15</v>
      </c>
    </row>
    <row r="191" spans="1:11" x14ac:dyDescent="0.3">
      <c r="A191">
        <v>1</v>
      </c>
      <c r="B191">
        <v>1500</v>
      </c>
      <c r="C191" t="s">
        <v>14</v>
      </c>
      <c r="D191">
        <v>1</v>
      </c>
      <c r="E191" t="s">
        <v>12</v>
      </c>
      <c r="F191">
        <v>7</v>
      </c>
      <c r="G191">
        <v>85.396249999999995</v>
      </c>
      <c r="H191">
        <v>658757.83305000025</v>
      </c>
      <c r="I191">
        <v>41.575000000000017</v>
      </c>
      <c r="J191">
        <v>9</v>
      </c>
      <c r="K191" t="s">
        <v>16</v>
      </c>
    </row>
    <row r="192" spans="1:11" x14ac:dyDescent="0.3">
      <c r="A192">
        <v>1</v>
      </c>
      <c r="B192">
        <v>1500</v>
      </c>
      <c r="C192" t="s">
        <v>14</v>
      </c>
      <c r="D192">
        <v>1</v>
      </c>
      <c r="E192" t="s">
        <v>12</v>
      </c>
      <c r="F192">
        <v>8</v>
      </c>
      <c r="G192">
        <v>73.663250000000005</v>
      </c>
      <c r="H192">
        <v>766878.72710000025</v>
      </c>
      <c r="I192">
        <v>32.234999999999999</v>
      </c>
      <c r="J192">
        <v>6</v>
      </c>
      <c r="K192" t="s">
        <v>15</v>
      </c>
    </row>
    <row r="193" spans="1:11" x14ac:dyDescent="0.3">
      <c r="A193">
        <v>1</v>
      </c>
      <c r="B193">
        <v>1500</v>
      </c>
      <c r="C193" t="s">
        <v>14</v>
      </c>
      <c r="D193">
        <v>1</v>
      </c>
      <c r="E193" t="s">
        <v>12</v>
      </c>
      <c r="F193">
        <v>9</v>
      </c>
      <c r="G193">
        <v>77.475250000000003</v>
      </c>
      <c r="H193">
        <v>733470.43204999994</v>
      </c>
      <c r="I193">
        <v>34.994999999999997</v>
      </c>
      <c r="J193">
        <v>7</v>
      </c>
      <c r="K193" t="s">
        <v>16</v>
      </c>
    </row>
    <row r="194" spans="1:11" x14ac:dyDescent="0.3">
      <c r="A194">
        <v>1</v>
      </c>
      <c r="B194">
        <v>1500</v>
      </c>
      <c r="C194" t="s">
        <v>14</v>
      </c>
      <c r="D194">
        <v>2</v>
      </c>
      <c r="E194" t="s">
        <v>12</v>
      </c>
      <c r="F194">
        <v>10</v>
      </c>
      <c r="G194">
        <v>483.71275000000003</v>
      </c>
      <c r="H194">
        <v>403403.62829999992</v>
      </c>
      <c r="I194">
        <v>250.245</v>
      </c>
      <c r="J194">
        <v>70</v>
      </c>
      <c r="K194" t="s">
        <v>15</v>
      </c>
    </row>
    <row r="195" spans="1:11" x14ac:dyDescent="0.3">
      <c r="A195">
        <v>1</v>
      </c>
      <c r="B195">
        <v>1500</v>
      </c>
      <c r="C195" t="s">
        <v>14</v>
      </c>
      <c r="D195">
        <v>2</v>
      </c>
      <c r="E195" t="s">
        <v>12</v>
      </c>
      <c r="F195">
        <v>11</v>
      </c>
      <c r="G195">
        <v>507.17824999999999</v>
      </c>
      <c r="H195">
        <v>418082.41690000001</v>
      </c>
      <c r="I195">
        <v>248.93499999999989</v>
      </c>
      <c r="J195">
        <v>67</v>
      </c>
      <c r="K195" t="s">
        <v>15</v>
      </c>
    </row>
    <row r="196" spans="1:11" x14ac:dyDescent="0.3">
      <c r="A196">
        <v>1</v>
      </c>
      <c r="B196">
        <v>1500</v>
      </c>
      <c r="C196" t="s">
        <v>14</v>
      </c>
      <c r="D196">
        <v>2</v>
      </c>
      <c r="E196" t="s">
        <v>12</v>
      </c>
      <c r="F196">
        <v>12</v>
      </c>
      <c r="G196">
        <v>649.90075000000002</v>
      </c>
      <c r="H196">
        <v>437495.32040000003</v>
      </c>
      <c r="I196">
        <v>283.48500000000013</v>
      </c>
      <c r="J196">
        <v>70</v>
      </c>
      <c r="K196" t="s">
        <v>15</v>
      </c>
    </row>
    <row r="197" spans="1:11" x14ac:dyDescent="0.3">
      <c r="A197">
        <v>1</v>
      </c>
      <c r="B197">
        <v>1500</v>
      </c>
      <c r="C197" t="s">
        <v>14</v>
      </c>
      <c r="D197">
        <v>2</v>
      </c>
      <c r="E197" t="s">
        <v>12</v>
      </c>
      <c r="F197">
        <v>13</v>
      </c>
      <c r="G197">
        <v>515.39625000000012</v>
      </c>
      <c r="H197">
        <v>413747.77404999989</v>
      </c>
      <c r="I197">
        <v>252.5750000000001</v>
      </c>
      <c r="J197">
        <v>68</v>
      </c>
      <c r="K197" t="s">
        <v>16</v>
      </c>
    </row>
    <row r="198" spans="1:11" x14ac:dyDescent="0.3">
      <c r="A198">
        <v>1</v>
      </c>
      <c r="B198">
        <v>1500</v>
      </c>
      <c r="C198" t="s">
        <v>14</v>
      </c>
      <c r="D198">
        <v>2</v>
      </c>
      <c r="E198" t="s">
        <v>12</v>
      </c>
      <c r="F198">
        <v>14</v>
      </c>
      <c r="G198">
        <v>535.24775000000011</v>
      </c>
      <c r="H198">
        <v>410975.06610000011</v>
      </c>
      <c r="I198">
        <v>258.54500000000002</v>
      </c>
      <c r="J198">
        <v>69</v>
      </c>
      <c r="K198" t="s">
        <v>16</v>
      </c>
    </row>
    <row r="199" spans="1:11" x14ac:dyDescent="0.3">
      <c r="A199">
        <v>1</v>
      </c>
      <c r="B199">
        <v>1500</v>
      </c>
      <c r="C199" t="s">
        <v>14</v>
      </c>
      <c r="D199">
        <v>2</v>
      </c>
      <c r="E199" t="s">
        <v>12</v>
      </c>
      <c r="F199">
        <v>15</v>
      </c>
      <c r="G199">
        <v>535.39625000000012</v>
      </c>
      <c r="H199">
        <v>424157.5245</v>
      </c>
      <c r="I199">
        <v>252.5750000000001</v>
      </c>
      <c r="J199">
        <v>66</v>
      </c>
      <c r="K199" t="s">
        <v>15</v>
      </c>
    </row>
    <row r="200" spans="1:11" x14ac:dyDescent="0.3">
      <c r="A200">
        <v>1</v>
      </c>
      <c r="B200">
        <v>1500</v>
      </c>
      <c r="C200" t="s">
        <v>14</v>
      </c>
      <c r="D200">
        <v>2</v>
      </c>
      <c r="E200" t="s">
        <v>12</v>
      </c>
      <c r="F200">
        <v>16</v>
      </c>
      <c r="G200">
        <v>498.51474999999999</v>
      </c>
      <c r="H200">
        <v>413628.06569999998</v>
      </c>
      <c r="I200">
        <v>241.2050000000001</v>
      </c>
      <c r="J200">
        <v>64</v>
      </c>
      <c r="K200" t="s">
        <v>15</v>
      </c>
    </row>
    <row r="201" spans="1:11" x14ac:dyDescent="0.3">
      <c r="A201">
        <v>1</v>
      </c>
      <c r="B201">
        <v>1500</v>
      </c>
      <c r="C201" t="s">
        <v>14</v>
      </c>
      <c r="D201">
        <v>2</v>
      </c>
      <c r="E201" t="s">
        <v>12</v>
      </c>
      <c r="F201">
        <v>17</v>
      </c>
      <c r="G201">
        <v>548.11874999999998</v>
      </c>
      <c r="H201">
        <v>421114.44589999999</v>
      </c>
      <c r="I201">
        <v>263.12499999999989</v>
      </c>
      <c r="J201">
        <v>70</v>
      </c>
      <c r="K201" t="s">
        <v>16</v>
      </c>
    </row>
    <row r="202" spans="1:11" x14ac:dyDescent="0.3">
      <c r="A202">
        <v>1</v>
      </c>
      <c r="B202">
        <v>1500</v>
      </c>
      <c r="C202" t="s">
        <v>14</v>
      </c>
      <c r="D202">
        <v>2</v>
      </c>
      <c r="E202" t="s">
        <v>12</v>
      </c>
      <c r="F202">
        <v>18</v>
      </c>
      <c r="G202">
        <v>459.45524999999998</v>
      </c>
      <c r="H202">
        <v>408173.32955000008</v>
      </c>
      <c r="I202">
        <v>239.3949999999999</v>
      </c>
      <c r="J202">
        <v>67</v>
      </c>
      <c r="K202" t="s">
        <v>15</v>
      </c>
    </row>
    <row r="203" spans="1:11" x14ac:dyDescent="0.3">
      <c r="A203">
        <v>1</v>
      </c>
      <c r="B203">
        <v>1500</v>
      </c>
      <c r="C203" t="s">
        <v>14</v>
      </c>
      <c r="D203">
        <v>2</v>
      </c>
      <c r="E203" t="s">
        <v>12</v>
      </c>
      <c r="F203">
        <v>19</v>
      </c>
      <c r="G203">
        <v>507.47525000000002</v>
      </c>
      <c r="H203">
        <v>407095.69305000012</v>
      </c>
      <c r="I203">
        <v>248.99499999999989</v>
      </c>
      <c r="J203">
        <v>67</v>
      </c>
      <c r="K203" t="s">
        <v>15</v>
      </c>
    </row>
    <row r="204" spans="1:11" x14ac:dyDescent="0.3">
      <c r="A204">
        <v>1</v>
      </c>
      <c r="B204">
        <v>1500</v>
      </c>
      <c r="C204" t="s">
        <v>14</v>
      </c>
      <c r="D204">
        <v>2</v>
      </c>
      <c r="E204" t="s">
        <v>12</v>
      </c>
      <c r="F204">
        <v>1</v>
      </c>
      <c r="G204">
        <v>97.623750000000001</v>
      </c>
      <c r="H204">
        <v>178339.72795</v>
      </c>
      <c r="I204">
        <v>108.02500000000001</v>
      </c>
      <c r="J204">
        <v>67</v>
      </c>
      <c r="K204" t="s">
        <v>13</v>
      </c>
    </row>
    <row r="205" spans="1:11" x14ac:dyDescent="0.3">
      <c r="A205">
        <v>1</v>
      </c>
      <c r="B205">
        <v>1500</v>
      </c>
      <c r="C205" t="s">
        <v>14</v>
      </c>
      <c r="D205">
        <v>2</v>
      </c>
      <c r="E205" t="s">
        <v>12</v>
      </c>
      <c r="F205">
        <v>20</v>
      </c>
      <c r="G205">
        <v>477.92075</v>
      </c>
      <c r="H205">
        <v>404869.03300000011</v>
      </c>
      <c r="I205">
        <v>247.08500000000009</v>
      </c>
      <c r="J205">
        <v>69</v>
      </c>
      <c r="K205" t="s">
        <v>16</v>
      </c>
    </row>
    <row r="206" spans="1:11" x14ac:dyDescent="0.3">
      <c r="A206">
        <v>1</v>
      </c>
      <c r="B206">
        <v>1500</v>
      </c>
      <c r="C206" t="s">
        <v>14</v>
      </c>
      <c r="D206">
        <v>2</v>
      </c>
      <c r="E206" t="s">
        <v>12</v>
      </c>
      <c r="F206">
        <v>2</v>
      </c>
      <c r="G206">
        <v>430.09924999999998</v>
      </c>
      <c r="H206">
        <v>297647.24085000012</v>
      </c>
      <c r="I206">
        <v>174.51499999999999</v>
      </c>
      <c r="J206">
        <v>67</v>
      </c>
      <c r="K206" t="s">
        <v>13</v>
      </c>
    </row>
    <row r="207" spans="1:11" x14ac:dyDescent="0.3">
      <c r="A207">
        <v>1</v>
      </c>
      <c r="B207">
        <v>1500</v>
      </c>
      <c r="C207" t="s">
        <v>14</v>
      </c>
      <c r="D207">
        <v>2</v>
      </c>
      <c r="E207" t="s">
        <v>12</v>
      </c>
      <c r="F207">
        <v>3</v>
      </c>
      <c r="G207">
        <v>491.28724999999997</v>
      </c>
      <c r="H207">
        <v>369738.16824999999</v>
      </c>
      <c r="I207">
        <v>235.755</v>
      </c>
      <c r="J207">
        <v>70</v>
      </c>
      <c r="K207" t="s">
        <v>15</v>
      </c>
    </row>
    <row r="208" spans="1:11" x14ac:dyDescent="0.3">
      <c r="A208">
        <v>1</v>
      </c>
      <c r="B208">
        <v>1500</v>
      </c>
      <c r="C208" t="s">
        <v>14</v>
      </c>
      <c r="D208">
        <v>2</v>
      </c>
      <c r="E208" t="s">
        <v>12</v>
      </c>
      <c r="F208">
        <v>4</v>
      </c>
      <c r="G208">
        <v>672.37625000000014</v>
      </c>
      <c r="H208">
        <v>395298.74690000009</v>
      </c>
      <c r="I208">
        <v>273.97500000000002</v>
      </c>
      <c r="J208">
        <v>71</v>
      </c>
      <c r="K208" t="s">
        <v>15</v>
      </c>
    </row>
    <row r="209" spans="1:11" x14ac:dyDescent="0.3">
      <c r="A209">
        <v>1</v>
      </c>
      <c r="B209">
        <v>1500</v>
      </c>
      <c r="C209" t="s">
        <v>14</v>
      </c>
      <c r="D209">
        <v>2</v>
      </c>
      <c r="E209" t="s">
        <v>12</v>
      </c>
      <c r="F209">
        <v>5</v>
      </c>
      <c r="G209">
        <v>499.50475000000012</v>
      </c>
      <c r="H209">
        <v>406892.05475000001</v>
      </c>
      <c r="I209">
        <v>245.40499999999989</v>
      </c>
      <c r="J209">
        <v>66</v>
      </c>
      <c r="K209" t="s">
        <v>15</v>
      </c>
    </row>
    <row r="210" spans="1:11" x14ac:dyDescent="0.3">
      <c r="A210">
        <v>1</v>
      </c>
      <c r="B210">
        <v>1500</v>
      </c>
      <c r="C210" t="s">
        <v>14</v>
      </c>
      <c r="D210">
        <v>2</v>
      </c>
      <c r="E210" t="s">
        <v>12</v>
      </c>
      <c r="F210">
        <v>6</v>
      </c>
      <c r="G210">
        <v>455.74275000000011</v>
      </c>
      <c r="H210">
        <v>404369.91954999988</v>
      </c>
      <c r="I210">
        <v>238.6449999999999</v>
      </c>
      <c r="J210">
        <v>67</v>
      </c>
      <c r="K210" t="s">
        <v>16</v>
      </c>
    </row>
    <row r="211" spans="1:11" x14ac:dyDescent="0.3">
      <c r="A211">
        <v>1</v>
      </c>
      <c r="B211">
        <v>1500</v>
      </c>
      <c r="C211" t="s">
        <v>14</v>
      </c>
      <c r="D211">
        <v>2</v>
      </c>
      <c r="E211" t="s">
        <v>12</v>
      </c>
      <c r="F211">
        <v>7</v>
      </c>
      <c r="G211">
        <v>546.33675000000005</v>
      </c>
      <c r="H211">
        <v>417859.23445000011</v>
      </c>
      <c r="I211">
        <v>256.76499999999987</v>
      </c>
      <c r="J211">
        <v>67</v>
      </c>
      <c r="K211" t="s">
        <v>15</v>
      </c>
    </row>
    <row r="212" spans="1:11" x14ac:dyDescent="0.3">
      <c r="A212">
        <v>1</v>
      </c>
      <c r="B212">
        <v>1500</v>
      </c>
      <c r="C212" t="s">
        <v>14</v>
      </c>
      <c r="D212">
        <v>2</v>
      </c>
      <c r="E212" t="s">
        <v>12</v>
      </c>
      <c r="F212">
        <v>8</v>
      </c>
      <c r="G212">
        <v>518.91075000000001</v>
      </c>
      <c r="H212">
        <v>408877.8628</v>
      </c>
      <c r="I212">
        <v>259.28500000000008</v>
      </c>
      <c r="J212">
        <v>71</v>
      </c>
      <c r="K212" t="s">
        <v>15</v>
      </c>
    </row>
    <row r="213" spans="1:11" x14ac:dyDescent="0.3">
      <c r="A213">
        <v>1</v>
      </c>
      <c r="B213">
        <v>1500</v>
      </c>
      <c r="C213" t="s">
        <v>14</v>
      </c>
      <c r="D213">
        <v>2</v>
      </c>
      <c r="E213" t="s">
        <v>12</v>
      </c>
      <c r="F213">
        <v>9</v>
      </c>
      <c r="G213">
        <v>522.17825000000016</v>
      </c>
      <c r="H213">
        <v>420241.52990000002</v>
      </c>
      <c r="I213">
        <v>251.93499999999989</v>
      </c>
      <c r="J213">
        <v>67</v>
      </c>
      <c r="K213" t="s">
        <v>15</v>
      </c>
    </row>
    <row r="214" spans="1:11" x14ac:dyDescent="0.3">
      <c r="A214">
        <v>1</v>
      </c>
      <c r="B214">
        <v>1500</v>
      </c>
      <c r="C214" t="s">
        <v>14</v>
      </c>
      <c r="D214">
        <v>3</v>
      </c>
      <c r="E214" t="s">
        <v>12</v>
      </c>
      <c r="F214">
        <v>10</v>
      </c>
      <c r="G214">
        <v>1399.45525</v>
      </c>
      <c r="H214">
        <v>319480.80969999993</v>
      </c>
      <c r="I214">
        <v>707.39499999999964</v>
      </c>
      <c r="J214">
        <v>223</v>
      </c>
      <c r="K214" t="s">
        <v>15</v>
      </c>
    </row>
    <row r="215" spans="1:11" x14ac:dyDescent="0.3">
      <c r="A215">
        <v>1</v>
      </c>
      <c r="B215">
        <v>1500</v>
      </c>
      <c r="C215" t="s">
        <v>14</v>
      </c>
      <c r="D215">
        <v>3</v>
      </c>
      <c r="E215" t="s">
        <v>12</v>
      </c>
      <c r="F215">
        <v>11</v>
      </c>
      <c r="G215">
        <v>1406.93075</v>
      </c>
      <c r="H215">
        <v>323128.04249999998</v>
      </c>
      <c r="I215">
        <v>707.88499999999965</v>
      </c>
      <c r="J215">
        <v>222</v>
      </c>
      <c r="K215" t="s">
        <v>15</v>
      </c>
    </row>
    <row r="216" spans="1:11" x14ac:dyDescent="0.3">
      <c r="A216">
        <v>1</v>
      </c>
      <c r="B216">
        <v>1500</v>
      </c>
      <c r="C216" t="s">
        <v>14</v>
      </c>
      <c r="D216">
        <v>3</v>
      </c>
      <c r="E216" t="s">
        <v>12</v>
      </c>
      <c r="F216">
        <v>12</v>
      </c>
      <c r="G216">
        <v>1480.69325</v>
      </c>
      <c r="H216">
        <v>320714.19685000001</v>
      </c>
      <c r="I216">
        <v>735.63499999999965</v>
      </c>
      <c r="J216">
        <v>230</v>
      </c>
      <c r="K216" t="s">
        <v>15</v>
      </c>
    </row>
    <row r="217" spans="1:11" x14ac:dyDescent="0.3">
      <c r="A217">
        <v>1</v>
      </c>
      <c r="B217">
        <v>1500</v>
      </c>
      <c r="C217" t="s">
        <v>14</v>
      </c>
      <c r="D217">
        <v>3</v>
      </c>
      <c r="E217" t="s">
        <v>12</v>
      </c>
      <c r="F217">
        <v>13</v>
      </c>
      <c r="G217">
        <v>1411.8812499999999</v>
      </c>
      <c r="H217">
        <v>322756.95144999999</v>
      </c>
      <c r="I217">
        <v>716.87500000000034</v>
      </c>
      <c r="J217">
        <v>227</v>
      </c>
      <c r="K217" t="s">
        <v>15</v>
      </c>
    </row>
    <row r="218" spans="1:11" x14ac:dyDescent="0.3">
      <c r="A218">
        <v>1</v>
      </c>
      <c r="B218">
        <v>1500</v>
      </c>
      <c r="C218" t="s">
        <v>14</v>
      </c>
      <c r="D218">
        <v>3</v>
      </c>
      <c r="E218" t="s">
        <v>12</v>
      </c>
      <c r="F218">
        <v>14</v>
      </c>
      <c r="G218">
        <v>1509.8512499999999</v>
      </c>
      <c r="H218">
        <v>327550.06365000003</v>
      </c>
      <c r="I218">
        <v>729.47499999999968</v>
      </c>
      <c r="J218">
        <v>223</v>
      </c>
      <c r="K218" t="s">
        <v>16</v>
      </c>
    </row>
    <row r="219" spans="1:11" x14ac:dyDescent="0.3">
      <c r="A219">
        <v>1</v>
      </c>
      <c r="B219">
        <v>1500</v>
      </c>
      <c r="C219" t="s">
        <v>14</v>
      </c>
      <c r="D219">
        <v>3</v>
      </c>
      <c r="E219" t="s">
        <v>12</v>
      </c>
      <c r="F219">
        <v>15</v>
      </c>
      <c r="G219">
        <v>1523.8612499999999</v>
      </c>
      <c r="H219">
        <v>326210.40444999997</v>
      </c>
      <c r="I219">
        <v>746.2750000000002</v>
      </c>
      <c r="J219">
        <v>231</v>
      </c>
      <c r="K219" t="s">
        <v>16</v>
      </c>
    </row>
    <row r="220" spans="1:11" x14ac:dyDescent="0.3">
      <c r="A220">
        <v>1</v>
      </c>
      <c r="B220">
        <v>1500</v>
      </c>
      <c r="C220" t="s">
        <v>14</v>
      </c>
      <c r="D220">
        <v>3</v>
      </c>
      <c r="E220" t="s">
        <v>12</v>
      </c>
      <c r="F220">
        <v>16</v>
      </c>
      <c r="G220">
        <v>1473.4157499999999</v>
      </c>
      <c r="H220">
        <v>325405.28815000009</v>
      </c>
      <c r="I220">
        <v>729.18499999999972</v>
      </c>
      <c r="J220">
        <v>227</v>
      </c>
      <c r="K220" t="s">
        <v>16</v>
      </c>
    </row>
    <row r="221" spans="1:11" x14ac:dyDescent="0.3">
      <c r="A221">
        <v>1</v>
      </c>
      <c r="B221">
        <v>1500</v>
      </c>
      <c r="C221" t="s">
        <v>14</v>
      </c>
      <c r="D221">
        <v>3</v>
      </c>
      <c r="E221" t="s">
        <v>12</v>
      </c>
      <c r="F221">
        <v>17</v>
      </c>
      <c r="G221">
        <v>1298.6632500000001</v>
      </c>
      <c r="H221">
        <v>315035.68534999999</v>
      </c>
      <c r="I221">
        <v>694.23500000000024</v>
      </c>
      <c r="J221">
        <v>227</v>
      </c>
      <c r="K221" t="s">
        <v>16</v>
      </c>
    </row>
    <row r="222" spans="1:11" x14ac:dyDescent="0.3">
      <c r="A222">
        <v>1</v>
      </c>
      <c r="B222">
        <v>1500</v>
      </c>
      <c r="C222" t="s">
        <v>14</v>
      </c>
      <c r="D222">
        <v>3</v>
      </c>
      <c r="E222" t="s">
        <v>12</v>
      </c>
      <c r="F222">
        <v>18</v>
      </c>
      <c r="G222">
        <v>1416.93075</v>
      </c>
      <c r="H222">
        <v>322349.8858499999</v>
      </c>
      <c r="I222">
        <v>717.88500000000033</v>
      </c>
      <c r="J222">
        <v>227</v>
      </c>
      <c r="K222" t="s">
        <v>15</v>
      </c>
    </row>
    <row r="223" spans="1:11" x14ac:dyDescent="0.3">
      <c r="A223">
        <v>1</v>
      </c>
      <c r="B223">
        <v>1500</v>
      </c>
      <c r="C223" t="s">
        <v>14</v>
      </c>
      <c r="D223">
        <v>3</v>
      </c>
      <c r="E223" t="s">
        <v>12</v>
      </c>
      <c r="F223">
        <v>19</v>
      </c>
      <c r="G223">
        <v>1617.3267499999999</v>
      </c>
      <c r="H223">
        <v>330614.75284999999</v>
      </c>
      <c r="I223">
        <v>767.96500000000026</v>
      </c>
      <c r="J223">
        <v>233</v>
      </c>
      <c r="K223" t="s">
        <v>15</v>
      </c>
    </row>
    <row r="224" spans="1:11" x14ac:dyDescent="0.3">
      <c r="A224">
        <v>1</v>
      </c>
      <c r="B224">
        <v>1500</v>
      </c>
      <c r="C224" t="s">
        <v>14</v>
      </c>
      <c r="D224">
        <v>3</v>
      </c>
      <c r="E224" t="s">
        <v>12</v>
      </c>
      <c r="F224">
        <v>1</v>
      </c>
      <c r="G224">
        <v>70.396249999999981</v>
      </c>
      <c r="H224">
        <v>75997.288990000001</v>
      </c>
      <c r="I224">
        <v>281.57500000000022</v>
      </c>
      <c r="J224">
        <v>234</v>
      </c>
      <c r="K224" t="s">
        <v>13</v>
      </c>
    </row>
    <row r="225" spans="1:11" x14ac:dyDescent="0.3">
      <c r="A225">
        <v>1</v>
      </c>
      <c r="B225">
        <v>1500</v>
      </c>
      <c r="C225" t="s">
        <v>14</v>
      </c>
      <c r="D225">
        <v>3</v>
      </c>
      <c r="E225" t="s">
        <v>12</v>
      </c>
      <c r="F225">
        <v>20</v>
      </c>
      <c r="G225">
        <v>1425.24775</v>
      </c>
      <c r="H225">
        <v>325103.24094999989</v>
      </c>
      <c r="I225">
        <v>721.54500000000007</v>
      </c>
      <c r="J225">
        <v>228</v>
      </c>
      <c r="K225" t="s">
        <v>15</v>
      </c>
    </row>
    <row r="226" spans="1:11" x14ac:dyDescent="0.3">
      <c r="A226">
        <v>1</v>
      </c>
      <c r="B226">
        <v>1500</v>
      </c>
      <c r="C226" t="s">
        <v>14</v>
      </c>
      <c r="D226">
        <v>3</v>
      </c>
      <c r="E226" t="s">
        <v>12</v>
      </c>
      <c r="F226">
        <v>2</v>
      </c>
      <c r="G226">
        <v>1042.7227499999999</v>
      </c>
      <c r="H226">
        <v>181636.4547</v>
      </c>
      <c r="I226">
        <v>468.04500000000019</v>
      </c>
      <c r="J226">
        <v>226</v>
      </c>
      <c r="K226" t="s">
        <v>13</v>
      </c>
    </row>
    <row r="227" spans="1:11" x14ac:dyDescent="0.3">
      <c r="A227">
        <v>1</v>
      </c>
      <c r="B227">
        <v>1500</v>
      </c>
      <c r="C227" t="s">
        <v>14</v>
      </c>
      <c r="D227">
        <v>3</v>
      </c>
      <c r="E227" t="s">
        <v>12</v>
      </c>
      <c r="F227">
        <v>3</v>
      </c>
      <c r="G227">
        <v>1124.90075</v>
      </c>
      <c r="H227">
        <v>263534.61849999998</v>
      </c>
      <c r="I227">
        <v>612.48500000000047</v>
      </c>
      <c r="J227">
        <v>225</v>
      </c>
      <c r="K227" t="s">
        <v>13</v>
      </c>
    </row>
    <row r="228" spans="1:11" x14ac:dyDescent="0.3">
      <c r="A228">
        <v>1</v>
      </c>
      <c r="B228">
        <v>1500</v>
      </c>
      <c r="C228" t="s">
        <v>14</v>
      </c>
      <c r="D228">
        <v>3</v>
      </c>
      <c r="E228" t="s">
        <v>12</v>
      </c>
      <c r="F228">
        <v>4</v>
      </c>
      <c r="G228">
        <v>1547.92075</v>
      </c>
      <c r="H228">
        <v>299995.25555</v>
      </c>
      <c r="I228">
        <v>702.08499999999992</v>
      </c>
      <c r="J228">
        <v>228</v>
      </c>
      <c r="K228" t="s">
        <v>15</v>
      </c>
    </row>
    <row r="229" spans="1:11" x14ac:dyDescent="0.3">
      <c r="A229">
        <v>1</v>
      </c>
      <c r="B229">
        <v>1500</v>
      </c>
      <c r="C229" t="s">
        <v>14</v>
      </c>
      <c r="D229">
        <v>3</v>
      </c>
      <c r="E229" t="s">
        <v>12</v>
      </c>
      <c r="F229">
        <v>5</v>
      </c>
      <c r="G229">
        <v>1472.62375</v>
      </c>
      <c r="H229">
        <v>315074.11564999999</v>
      </c>
      <c r="I229">
        <v>731.02499999999964</v>
      </c>
      <c r="J229">
        <v>228</v>
      </c>
      <c r="K229" t="s">
        <v>15</v>
      </c>
    </row>
    <row r="230" spans="1:11" x14ac:dyDescent="0.3">
      <c r="A230">
        <v>1</v>
      </c>
      <c r="B230">
        <v>1500</v>
      </c>
      <c r="C230" t="s">
        <v>14</v>
      </c>
      <c r="D230">
        <v>3</v>
      </c>
      <c r="E230" t="s">
        <v>12</v>
      </c>
      <c r="F230">
        <v>6</v>
      </c>
      <c r="G230">
        <v>1438.61375</v>
      </c>
      <c r="H230">
        <v>311675.91379999998</v>
      </c>
      <c r="I230">
        <v>725.22500000000014</v>
      </c>
      <c r="J230">
        <v>229</v>
      </c>
      <c r="K230" t="s">
        <v>15</v>
      </c>
    </row>
    <row r="231" spans="1:11" x14ac:dyDescent="0.3">
      <c r="A231">
        <v>1</v>
      </c>
      <c r="B231">
        <v>1500</v>
      </c>
      <c r="C231" t="s">
        <v>14</v>
      </c>
      <c r="D231">
        <v>3</v>
      </c>
      <c r="E231" t="s">
        <v>12</v>
      </c>
      <c r="F231">
        <v>7</v>
      </c>
      <c r="G231">
        <v>1343.8612499999999</v>
      </c>
      <c r="H231">
        <v>310058.67229999992</v>
      </c>
      <c r="I231">
        <v>701.27499999999986</v>
      </c>
      <c r="J231">
        <v>226</v>
      </c>
      <c r="K231" t="s">
        <v>15</v>
      </c>
    </row>
    <row r="232" spans="1:11" x14ac:dyDescent="0.3">
      <c r="A232">
        <v>1</v>
      </c>
      <c r="B232">
        <v>1500</v>
      </c>
      <c r="C232" t="s">
        <v>14</v>
      </c>
      <c r="D232">
        <v>3</v>
      </c>
      <c r="E232" t="s">
        <v>12</v>
      </c>
      <c r="F232">
        <v>8</v>
      </c>
      <c r="G232">
        <v>1313.06925</v>
      </c>
      <c r="H232">
        <v>308608.37670000008</v>
      </c>
      <c r="I232">
        <v>692.11500000000046</v>
      </c>
      <c r="J232">
        <v>224</v>
      </c>
      <c r="K232" t="s">
        <v>15</v>
      </c>
    </row>
    <row r="233" spans="1:11" x14ac:dyDescent="0.3">
      <c r="A233">
        <v>1</v>
      </c>
      <c r="B233">
        <v>1500</v>
      </c>
      <c r="C233" t="s">
        <v>14</v>
      </c>
      <c r="D233">
        <v>3</v>
      </c>
      <c r="E233" t="s">
        <v>12</v>
      </c>
      <c r="F233">
        <v>9</v>
      </c>
      <c r="G233">
        <v>1383.61375</v>
      </c>
      <c r="H233">
        <v>319649.56139999989</v>
      </c>
      <c r="I233">
        <v>703.22500000000002</v>
      </c>
      <c r="J233">
        <v>222</v>
      </c>
      <c r="K233" t="s">
        <v>15</v>
      </c>
    </row>
    <row r="234" spans="1:11" x14ac:dyDescent="0.3">
      <c r="A234">
        <v>1</v>
      </c>
      <c r="B234">
        <v>1500</v>
      </c>
      <c r="C234" t="s">
        <v>14</v>
      </c>
      <c r="D234">
        <v>4</v>
      </c>
      <c r="E234" t="s">
        <v>12</v>
      </c>
      <c r="F234">
        <v>10</v>
      </c>
      <c r="G234">
        <v>3148.8117499999998</v>
      </c>
      <c r="H234">
        <v>268596.89469999989</v>
      </c>
      <c r="I234">
        <v>1555.2650000000001</v>
      </c>
      <c r="J234">
        <v>536</v>
      </c>
      <c r="K234" t="s">
        <v>15</v>
      </c>
    </row>
    <row r="235" spans="1:11" x14ac:dyDescent="0.3">
      <c r="A235">
        <v>1</v>
      </c>
      <c r="B235">
        <v>1500</v>
      </c>
      <c r="C235" t="s">
        <v>14</v>
      </c>
      <c r="D235">
        <v>4</v>
      </c>
      <c r="E235" t="s">
        <v>12</v>
      </c>
      <c r="F235">
        <v>11</v>
      </c>
      <c r="G235">
        <v>3397.0297500000001</v>
      </c>
      <c r="H235">
        <v>274163.46250000002</v>
      </c>
      <c r="I235">
        <v>1606.905</v>
      </c>
      <c r="J235">
        <v>537</v>
      </c>
      <c r="K235" t="s">
        <v>15</v>
      </c>
    </row>
    <row r="236" spans="1:11" x14ac:dyDescent="0.3">
      <c r="A236">
        <v>1</v>
      </c>
      <c r="B236">
        <v>1500</v>
      </c>
      <c r="C236" t="s">
        <v>14</v>
      </c>
      <c r="D236">
        <v>4</v>
      </c>
      <c r="E236" t="s">
        <v>12</v>
      </c>
      <c r="F236">
        <v>12</v>
      </c>
      <c r="G236">
        <v>3482.9207500000002</v>
      </c>
      <c r="H236">
        <v>275538.48405000003</v>
      </c>
      <c r="I236">
        <v>1631.085</v>
      </c>
      <c r="J236">
        <v>542</v>
      </c>
      <c r="K236" t="s">
        <v>15</v>
      </c>
    </row>
    <row r="237" spans="1:11" x14ac:dyDescent="0.3">
      <c r="A237">
        <v>1</v>
      </c>
      <c r="B237">
        <v>1500</v>
      </c>
      <c r="C237" t="s">
        <v>14</v>
      </c>
      <c r="D237">
        <v>4</v>
      </c>
      <c r="E237" t="s">
        <v>12</v>
      </c>
      <c r="F237">
        <v>13</v>
      </c>
      <c r="G237">
        <v>3233.36625</v>
      </c>
      <c r="H237">
        <v>268301.30780000001</v>
      </c>
      <c r="I237">
        <v>1572.175</v>
      </c>
      <c r="J237">
        <v>536</v>
      </c>
      <c r="K237" t="s">
        <v>15</v>
      </c>
    </row>
    <row r="238" spans="1:11" x14ac:dyDescent="0.3">
      <c r="A238">
        <v>1</v>
      </c>
      <c r="B238">
        <v>1500</v>
      </c>
      <c r="C238" t="s">
        <v>14</v>
      </c>
      <c r="D238">
        <v>4</v>
      </c>
      <c r="E238" t="s">
        <v>12</v>
      </c>
      <c r="F238">
        <v>14</v>
      </c>
      <c r="G238">
        <v>3413.7622500000002</v>
      </c>
      <c r="H238">
        <v>278588.05040000001</v>
      </c>
      <c r="I238">
        <v>1601.2550000000001</v>
      </c>
      <c r="J238">
        <v>531</v>
      </c>
      <c r="K238" t="s">
        <v>16</v>
      </c>
    </row>
    <row r="239" spans="1:11" x14ac:dyDescent="0.3">
      <c r="A239">
        <v>1</v>
      </c>
      <c r="B239">
        <v>1500</v>
      </c>
      <c r="C239" t="s">
        <v>14</v>
      </c>
      <c r="D239">
        <v>4</v>
      </c>
      <c r="E239" t="s">
        <v>12</v>
      </c>
      <c r="F239">
        <v>15</v>
      </c>
      <c r="G239">
        <v>3357.3762499999998</v>
      </c>
      <c r="H239">
        <v>273025.97180000012</v>
      </c>
      <c r="I239">
        <v>1607.975000000001</v>
      </c>
      <c r="J239">
        <v>543</v>
      </c>
      <c r="K239" t="s">
        <v>15</v>
      </c>
    </row>
    <row r="240" spans="1:11" x14ac:dyDescent="0.3">
      <c r="A240">
        <v>1</v>
      </c>
      <c r="B240">
        <v>1500</v>
      </c>
      <c r="C240" t="s">
        <v>14</v>
      </c>
      <c r="D240">
        <v>4</v>
      </c>
      <c r="E240" t="s">
        <v>12</v>
      </c>
      <c r="F240">
        <v>16</v>
      </c>
      <c r="G240">
        <v>3419.801750000001</v>
      </c>
      <c r="H240">
        <v>276916.06205000012</v>
      </c>
      <c r="I240">
        <v>1606.4650000000011</v>
      </c>
      <c r="J240">
        <v>534</v>
      </c>
      <c r="K240" t="s">
        <v>16</v>
      </c>
    </row>
    <row r="241" spans="1:11" x14ac:dyDescent="0.3">
      <c r="A241">
        <v>1</v>
      </c>
      <c r="B241">
        <v>1500</v>
      </c>
      <c r="C241" t="s">
        <v>14</v>
      </c>
      <c r="D241">
        <v>4</v>
      </c>
      <c r="E241" t="s">
        <v>12</v>
      </c>
      <c r="F241">
        <v>17</v>
      </c>
      <c r="G241">
        <v>3323.8117499999998</v>
      </c>
      <c r="H241">
        <v>273546.34169999999</v>
      </c>
      <c r="I241">
        <v>1592.2650000000001</v>
      </c>
      <c r="J241">
        <v>537</v>
      </c>
      <c r="K241" t="s">
        <v>15</v>
      </c>
    </row>
    <row r="242" spans="1:11" x14ac:dyDescent="0.3">
      <c r="A242">
        <v>1</v>
      </c>
      <c r="B242">
        <v>1500</v>
      </c>
      <c r="C242" t="s">
        <v>14</v>
      </c>
      <c r="D242">
        <v>4</v>
      </c>
      <c r="E242" t="s">
        <v>12</v>
      </c>
      <c r="F242">
        <v>18</v>
      </c>
      <c r="G242">
        <v>3287.77225</v>
      </c>
      <c r="H242">
        <v>274562.27255000011</v>
      </c>
      <c r="I242">
        <v>1582.0550000000001</v>
      </c>
      <c r="J242">
        <v>535</v>
      </c>
      <c r="K242" t="s">
        <v>15</v>
      </c>
    </row>
    <row r="243" spans="1:11" x14ac:dyDescent="0.3">
      <c r="A243">
        <v>1</v>
      </c>
      <c r="B243">
        <v>1500</v>
      </c>
      <c r="C243" t="s">
        <v>14</v>
      </c>
      <c r="D243">
        <v>4</v>
      </c>
      <c r="E243" t="s">
        <v>12</v>
      </c>
      <c r="F243">
        <v>19</v>
      </c>
      <c r="G243">
        <v>3313.1682500000002</v>
      </c>
      <c r="H243">
        <v>274338.97674999997</v>
      </c>
      <c r="I243">
        <v>1596.1349999999991</v>
      </c>
      <c r="J243">
        <v>541</v>
      </c>
      <c r="K243" t="s">
        <v>15</v>
      </c>
    </row>
    <row r="244" spans="1:11" x14ac:dyDescent="0.3">
      <c r="A244">
        <v>1</v>
      </c>
      <c r="B244">
        <v>1500</v>
      </c>
      <c r="C244" t="s">
        <v>14</v>
      </c>
      <c r="D244">
        <v>4</v>
      </c>
      <c r="E244" t="s">
        <v>12</v>
      </c>
      <c r="F244">
        <v>1</v>
      </c>
      <c r="G244">
        <v>488.41575</v>
      </c>
      <c r="H244">
        <v>66608.715679999979</v>
      </c>
      <c r="I244">
        <v>652.18499999999995</v>
      </c>
      <c r="J244">
        <v>535</v>
      </c>
      <c r="K244" t="s">
        <v>13</v>
      </c>
    </row>
    <row r="245" spans="1:11" x14ac:dyDescent="0.3">
      <c r="A245">
        <v>1</v>
      </c>
      <c r="B245">
        <v>1500</v>
      </c>
      <c r="C245" t="s">
        <v>14</v>
      </c>
      <c r="D245">
        <v>4</v>
      </c>
      <c r="E245" t="s">
        <v>12</v>
      </c>
      <c r="F245">
        <v>20</v>
      </c>
      <c r="G245">
        <v>3409.0592499999998</v>
      </c>
      <c r="H245">
        <v>275786.40000000002</v>
      </c>
      <c r="I245">
        <v>1619.3149999999989</v>
      </c>
      <c r="J245">
        <v>544</v>
      </c>
      <c r="K245" t="s">
        <v>15</v>
      </c>
    </row>
    <row r="246" spans="1:11" x14ac:dyDescent="0.3">
      <c r="A246">
        <v>1</v>
      </c>
      <c r="B246">
        <v>1500</v>
      </c>
      <c r="C246" t="s">
        <v>14</v>
      </c>
      <c r="D246">
        <v>4</v>
      </c>
      <c r="E246" t="s">
        <v>12</v>
      </c>
      <c r="F246">
        <v>2</v>
      </c>
      <c r="G246">
        <v>2231.8812499999999</v>
      </c>
      <c r="H246">
        <v>138006.97094999999</v>
      </c>
      <c r="I246">
        <v>1006.874999999999</v>
      </c>
      <c r="J246">
        <v>542</v>
      </c>
      <c r="K246" t="s">
        <v>13</v>
      </c>
    </row>
    <row r="247" spans="1:11" x14ac:dyDescent="0.3">
      <c r="A247">
        <v>1</v>
      </c>
      <c r="B247">
        <v>1500</v>
      </c>
      <c r="C247" t="s">
        <v>14</v>
      </c>
      <c r="D247">
        <v>4</v>
      </c>
      <c r="E247" t="s">
        <v>12</v>
      </c>
      <c r="F247">
        <v>3</v>
      </c>
      <c r="G247">
        <v>2097.722749999999</v>
      </c>
      <c r="H247">
        <v>194934.15215000001</v>
      </c>
      <c r="I247">
        <v>1261.0450000000001</v>
      </c>
      <c r="J247">
        <v>542</v>
      </c>
      <c r="K247" t="s">
        <v>13</v>
      </c>
    </row>
    <row r="248" spans="1:11" x14ac:dyDescent="0.3">
      <c r="A248">
        <v>1</v>
      </c>
      <c r="B248">
        <v>1500</v>
      </c>
      <c r="C248" t="s">
        <v>14</v>
      </c>
      <c r="D248">
        <v>4</v>
      </c>
      <c r="E248" t="s">
        <v>12</v>
      </c>
      <c r="F248">
        <v>4</v>
      </c>
      <c r="G248">
        <v>2964.0097500000011</v>
      </c>
      <c r="H248">
        <v>237477.41615</v>
      </c>
      <c r="I248">
        <v>1409.3050000000001</v>
      </c>
      <c r="J248">
        <v>524</v>
      </c>
      <c r="K248" t="s">
        <v>13</v>
      </c>
    </row>
    <row r="249" spans="1:11" x14ac:dyDescent="0.3">
      <c r="A249">
        <v>1</v>
      </c>
      <c r="B249">
        <v>1500</v>
      </c>
      <c r="C249" t="s">
        <v>14</v>
      </c>
      <c r="D249">
        <v>4</v>
      </c>
      <c r="E249" t="s">
        <v>12</v>
      </c>
      <c r="F249">
        <v>5</v>
      </c>
      <c r="G249">
        <v>3062.7227499999999</v>
      </c>
      <c r="H249">
        <v>255482.00894999999</v>
      </c>
      <c r="I249">
        <v>1546.0449999999989</v>
      </c>
      <c r="J249">
        <v>541</v>
      </c>
      <c r="K249" t="s">
        <v>15</v>
      </c>
    </row>
    <row r="250" spans="1:11" x14ac:dyDescent="0.3">
      <c r="A250">
        <v>1</v>
      </c>
      <c r="B250">
        <v>1500</v>
      </c>
      <c r="C250" t="s">
        <v>14</v>
      </c>
      <c r="D250">
        <v>4</v>
      </c>
      <c r="E250" t="s">
        <v>12</v>
      </c>
      <c r="F250">
        <v>6</v>
      </c>
      <c r="G250">
        <v>3276.138750000001</v>
      </c>
      <c r="H250">
        <v>265366.62560000003</v>
      </c>
      <c r="I250">
        <v>1573.7249999999999</v>
      </c>
      <c r="J250">
        <v>531</v>
      </c>
      <c r="K250" t="s">
        <v>15</v>
      </c>
    </row>
    <row r="251" spans="1:11" x14ac:dyDescent="0.3">
      <c r="A251">
        <v>1</v>
      </c>
      <c r="B251">
        <v>1500</v>
      </c>
      <c r="C251" t="s">
        <v>14</v>
      </c>
      <c r="D251">
        <v>4</v>
      </c>
      <c r="E251" t="s">
        <v>12</v>
      </c>
      <c r="F251">
        <v>7</v>
      </c>
      <c r="G251">
        <v>3192.5742500000001</v>
      </c>
      <c r="H251">
        <v>265054.97235000011</v>
      </c>
      <c r="I251">
        <v>1567.014999999999</v>
      </c>
      <c r="J251">
        <v>538</v>
      </c>
      <c r="K251" t="s">
        <v>15</v>
      </c>
    </row>
    <row r="252" spans="1:11" x14ac:dyDescent="0.3">
      <c r="A252">
        <v>1</v>
      </c>
      <c r="B252">
        <v>1500</v>
      </c>
      <c r="C252" t="s">
        <v>14</v>
      </c>
      <c r="D252">
        <v>4</v>
      </c>
      <c r="E252" t="s">
        <v>12</v>
      </c>
      <c r="F252">
        <v>8</v>
      </c>
      <c r="G252">
        <v>3254.15825</v>
      </c>
      <c r="H252">
        <v>270350.24040000001</v>
      </c>
      <c r="I252">
        <v>1567.335</v>
      </c>
      <c r="J252">
        <v>530</v>
      </c>
      <c r="K252" t="s">
        <v>16</v>
      </c>
    </row>
    <row r="253" spans="1:11" x14ac:dyDescent="0.3">
      <c r="A253">
        <v>1</v>
      </c>
      <c r="B253">
        <v>1500</v>
      </c>
      <c r="C253" t="s">
        <v>14</v>
      </c>
      <c r="D253">
        <v>4</v>
      </c>
      <c r="E253" t="s">
        <v>12</v>
      </c>
      <c r="F253">
        <v>9</v>
      </c>
      <c r="G253">
        <v>3333.5147499999998</v>
      </c>
      <c r="H253">
        <v>269882.88219999999</v>
      </c>
      <c r="I253">
        <v>1589.2049999999999</v>
      </c>
      <c r="J253">
        <v>534</v>
      </c>
      <c r="K253" t="s">
        <v>16</v>
      </c>
    </row>
    <row r="254" spans="1:11" x14ac:dyDescent="0.3">
      <c r="A254">
        <v>1</v>
      </c>
      <c r="B254">
        <v>1500</v>
      </c>
      <c r="C254" t="s">
        <v>11</v>
      </c>
      <c r="D254">
        <v>1</v>
      </c>
      <c r="E254" t="s">
        <v>12</v>
      </c>
      <c r="F254">
        <v>0.5</v>
      </c>
      <c r="G254">
        <v>25</v>
      </c>
      <c r="H254">
        <v>477611.87314999988</v>
      </c>
      <c r="I254">
        <v>16.394999999999989</v>
      </c>
      <c r="J254">
        <v>7</v>
      </c>
      <c r="K254" t="s">
        <v>13</v>
      </c>
    </row>
    <row r="255" spans="1:11" x14ac:dyDescent="0.3">
      <c r="A255">
        <v>1</v>
      </c>
      <c r="B255">
        <v>1500</v>
      </c>
      <c r="C255" t="s">
        <v>11</v>
      </c>
      <c r="D255">
        <v>1</v>
      </c>
      <c r="E255" t="s">
        <v>12</v>
      </c>
      <c r="F255">
        <v>10</v>
      </c>
      <c r="G255">
        <v>113.01975</v>
      </c>
      <c r="H255">
        <v>616337.21834999998</v>
      </c>
      <c r="I255">
        <v>52.104999999999997</v>
      </c>
      <c r="J255">
        <v>11</v>
      </c>
      <c r="K255" t="s">
        <v>16</v>
      </c>
    </row>
    <row r="256" spans="1:11" x14ac:dyDescent="0.3">
      <c r="A256">
        <v>1</v>
      </c>
      <c r="B256">
        <v>1500</v>
      </c>
      <c r="C256" t="s">
        <v>11</v>
      </c>
      <c r="D256">
        <v>1</v>
      </c>
      <c r="E256" t="s">
        <v>12</v>
      </c>
      <c r="F256">
        <v>11</v>
      </c>
      <c r="G256">
        <v>57.178250000000013</v>
      </c>
      <c r="H256">
        <v>687481.15430000017</v>
      </c>
      <c r="I256">
        <v>30.934999999999999</v>
      </c>
      <c r="J256">
        <v>7</v>
      </c>
      <c r="K256" t="s">
        <v>15</v>
      </c>
    </row>
    <row r="257" spans="1:11" x14ac:dyDescent="0.3">
      <c r="A257">
        <v>1</v>
      </c>
      <c r="B257">
        <v>1500</v>
      </c>
      <c r="C257" t="s">
        <v>11</v>
      </c>
      <c r="D257">
        <v>1</v>
      </c>
      <c r="E257" t="s">
        <v>12</v>
      </c>
      <c r="F257">
        <v>12</v>
      </c>
      <c r="G257">
        <v>260.09924999999998</v>
      </c>
      <c r="H257">
        <v>588305.12075000012</v>
      </c>
      <c r="I257">
        <v>83.515000000000015</v>
      </c>
      <c r="J257">
        <v>12</v>
      </c>
      <c r="K257" t="s">
        <v>15</v>
      </c>
    </row>
    <row r="258" spans="1:11" x14ac:dyDescent="0.3">
      <c r="A258">
        <v>1</v>
      </c>
      <c r="B258">
        <v>1500</v>
      </c>
      <c r="C258" t="s">
        <v>11</v>
      </c>
      <c r="D258">
        <v>1</v>
      </c>
      <c r="E258" t="s">
        <v>12</v>
      </c>
      <c r="F258">
        <v>13</v>
      </c>
      <c r="G258">
        <v>104.05925000000001</v>
      </c>
      <c r="H258">
        <v>741039.30959999992</v>
      </c>
      <c r="I258">
        <v>40.314999999999984</v>
      </c>
      <c r="J258">
        <v>7</v>
      </c>
      <c r="K258" t="s">
        <v>16</v>
      </c>
    </row>
    <row r="259" spans="1:11" x14ac:dyDescent="0.3">
      <c r="A259">
        <v>1</v>
      </c>
      <c r="B259">
        <v>1500</v>
      </c>
      <c r="C259" t="s">
        <v>11</v>
      </c>
      <c r="D259">
        <v>1</v>
      </c>
      <c r="E259" t="s">
        <v>12</v>
      </c>
      <c r="F259">
        <v>14</v>
      </c>
      <c r="G259">
        <v>90.841750000000019</v>
      </c>
      <c r="H259">
        <v>680842.47310000018</v>
      </c>
      <c r="I259">
        <v>42.664999999999992</v>
      </c>
      <c r="J259">
        <v>9</v>
      </c>
      <c r="K259" t="s">
        <v>16</v>
      </c>
    </row>
    <row r="260" spans="1:11" x14ac:dyDescent="0.3">
      <c r="A260">
        <v>1</v>
      </c>
      <c r="B260">
        <v>1500</v>
      </c>
      <c r="C260" t="s">
        <v>11</v>
      </c>
      <c r="D260">
        <v>1</v>
      </c>
      <c r="E260" t="s">
        <v>12</v>
      </c>
      <c r="F260">
        <v>15</v>
      </c>
      <c r="G260">
        <v>92.029750000000007</v>
      </c>
      <c r="H260">
        <v>697091.77709999983</v>
      </c>
      <c r="I260">
        <v>40.905000000000008</v>
      </c>
      <c r="J260">
        <v>8</v>
      </c>
      <c r="K260" t="s">
        <v>16</v>
      </c>
    </row>
    <row r="261" spans="1:11" x14ac:dyDescent="0.3">
      <c r="A261">
        <v>1</v>
      </c>
      <c r="B261">
        <v>1500</v>
      </c>
      <c r="C261" t="s">
        <v>11</v>
      </c>
      <c r="D261">
        <v>1</v>
      </c>
      <c r="E261" t="s">
        <v>12</v>
      </c>
      <c r="F261">
        <v>16</v>
      </c>
      <c r="G261">
        <v>105.64375</v>
      </c>
      <c r="H261">
        <v>682917.28560000006</v>
      </c>
      <c r="I261">
        <v>45.624999999999993</v>
      </c>
      <c r="J261">
        <v>9</v>
      </c>
      <c r="K261" t="s">
        <v>16</v>
      </c>
    </row>
    <row r="262" spans="1:11" x14ac:dyDescent="0.3">
      <c r="A262">
        <v>1</v>
      </c>
      <c r="B262">
        <v>1500</v>
      </c>
      <c r="C262" t="s">
        <v>11</v>
      </c>
      <c r="D262">
        <v>1</v>
      </c>
      <c r="E262" t="s">
        <v>12</v>
      </c>
      <c r="F262">
        <v>17</v>
      </c>
      <c r="G262">
        <v>120.54474999999999</v>
      </c>
      <c r="H262">
        <v>649719.69070000004</v>
      </c>
      <c r="I262">
        <v>51.604999999999997</v>
      </c>
      <c r="J262">
        <v>10</v>
      </c>
      <c r="K262" t="s">
        <v>16</v>
      </c>
    </row>
    <row r="263" spans="1:11" x14ac:dyDescent="0.3">
      <c r="A263">
        <v>1</v>
      </c>
      <c r="B263">
        <v>1500</v>
      </c>
      <c r="C263" t="s">
        <v>11</v>
      </c>
      <c r="D263">
        <v>1</v>
      </c>
      <c r="E263" t="s">
        <v>12</v>
      </c>
      <c r="F263">
        <v>18</v>
      </c>
      <c r="G263">
        <v>75.841750000000005</v>
      </c>
      <c r="H263">
        <v>724533.50395000016</v>
      </c>
      <c r="I263">
        <v>37.664999999999999</v>
      </c>
      <c r="J263">
        <v>8</v>
      </c>
      <c r="K263" t="s">
        <v>16</v>
      </c>
    </row>
    <row r="264" spans="1:11" x14ac:dyDescent="0.3">
      <c r="A264">
        <v>1</v>
      </c>
      <c r="B264">
        <v>1500</v>
      </c>
      <c r="C264" t="s">
        <v>11</v>
      </c>
      <c r="D264">
        <v>1</v>
      </c>
      <c r="E264" t="s">
        <v>12</v>
      </c>
      <c r="F264">
        <v>19</v>
      </c>
      <c r="G264">
        <v>121.98025</v>
      </c>
      <c r="H264">
        <v>652944.18764999975</v>
      </c>
      <c r="I264">
        <v>51.895000000000003</v>
      </c>
      <c r="J264">
        <v>10</v>
      </c>
      <c r="K264" t="s">
        <v>15</v>
      </c>
    </row>
    <row r="265" spans="1:11" x14ac:dyDescent="0.3">
      <c r="A265">
        <v>1</v>
      </c>
      <c r="B265">
        <v>1500</v>
      </c>
      <c r="C265" t="s">
        <v>11</v>
      </c>
      <c r="D265">
        <v>1</v>
      </c>
      <c r="E265" t="s">
        <v>12</v>
      </c>
      <c r="F265">
        <v>1</v>
      </c>
      <c r="G265">
        <v>54.059250000000013</v>
      </c>
      <c r="H265">
        <v>580847.16020000027</v>
      </c>
      <c r="I265">
        <v>22.314999999999991</v>
      </c>
      <c r="J265">
        <v>7</v>
      </c>
      <c r="K265" t="s">
        <v>13</v>
      </c>
    </row>
    <row r="266" spans="1:11" x14ac:dyDescent="0.3">
      <c r="A266">
        <v>1</v>
      </c>
      <c r="B266">
        <v>1500</v>
      </c>
      <c r="C266" t="s">
        <v>11</v>
      </c>
      <c r="D266">
        <v>1</v>
      </c>
      <c r="E266" t="s">
        <v>12</v>
      </c>
      <c r="F266">
        <v>20</v>
      </c>
      <c r="G266">
        <v>77.376249999999999</v>
      </c>
      <c r="H266">
        <v>705847.62155000004</v>
      </c>
      <c r="I266">
        <v>37.975000000000001</v>
      </c>
      <c r="J266">
        <v>8</v>
      </c>
      <c r="K266" t="s">
        <v>16</v>
      </c>
    </row>
    <row r="267" spans="1:11" x14ac:dyDescent="0.3">
      <c r="A267">
        <v>1</v>
      </c>
      <c r="B267">
        <v>1500</v>
      </c>
      <c r="C267" t="s">
        <v>11</v>
      </c>
      <c r="D267">
        <v>1</v>
      </c>
      <c r="E267" t="s">
        <v>12</v>
      </c>
      <c r="F267">
        <v>2</v>
      </c>
      <c r="G267">
        <v>131.98025000000001</v>
      </c>
      <c r="H267">
        <v>564777.03300000005</v>
      </c>
      <c r="I267">
        <v>43.895000000000017</v>
      </c>
      <c r="J267">
        <v>11</v>
      </c>
      <c r="K267" t="s">
        <v>15</v>
      </c>
    </row>
    <row r="268" spans="1:11" x14ac:dyDescent="0.3">
      <c r="A268">
        <v>1</v>
      </c>
      <c r="B268">
        <v>1500</v>
      </c>
      <c r="C268" t="s">
        <v>11</v>
      </c>
      <c r="D268">
        <v>1</v>
      </c>
      <c r="E268" t="s">
        <v>12</v>
      </c>
      <c r="F268">
        <v>3</v>
      </c>
      <c r="G268">
        <v>92.77225</v>
      </c>
      <c r="H268">
        <v>668236.68109999993</v>
      </c>
      <c r="I268">
        <v>41.055000000000007</v>
      </c>
      <c r="J268">
        <v>9</v>
      </c>
      <c r="K268" t="s">
        <v>15</v>
      </c>
    </row>
    <row r="269" spans="1:11" x14ac:dyDescent="0.3">
      <c r="A269">
        <v>1</v>
      </c>
      <c r="B269">
        <v>1500</v>
      </c>
      <c r="C269" t="s">
        <v>11</v>
      </c>
      <c r="D269">
        <v>1</v>
      </c>
      <c r="E269" t="s">
        <v>12</v>
      </c>
      <c r="F269">
        <v>4</v>
      </c>
      <c r="G269">
        <v>90.495249999999999</v>
      </c>
      <c r="H269">
        <v>738824.04634999996</v>
      </c>
      <c r="I269">
        <v>35.595000000000013</v>
      </c>
      <c r="J269">
        <v>7</v>
      </c>
      <c r="K269" t="s">
        <v>15</v>
      </c>
    </row>
    <row r="270" spans="1:11" x14ac:dyDescent="0.3">
      <c r="A270">
        <v>1</v>
      </c>
      <c r="B270">
        <v>1500</v>
      </c>
      <c r="C270" t="s">
        <v>11</v>
      </c>
      <c r="D270">
        <v>1</v>
      </c>
      <c r="E270" t="s">
        <v>12</v>
      </c>
      <c r="F270">
        <v>5</v>
      </c>
      <c r="G270">
        <v>127.17825000000001</v>
      </c>
      <c r="H270">
        <v>645649.10880000016</v>
      </c>
      <c r="I270">
        <v>49.935000000000016</v>
      </c>
      <c r="J270">
        <v>9</v>
      </c>
      <c r="K270" t="s">
        <v>15</v>
      </c>
    </row>
    <row r="271" spans="1:11" x14ac:dyDescent="0.3">
      <c r="A271">
        <v>1</v>
      </c>
      <c r="B271">
        <v>1500</v>
      </c>
      <c r="C271" t="s">
        <v>11</v>
      </c>
      <c r="D271">
        <v>1</v>
      </c>
      <c r="E271" t="s">
        <v>12</v>
      </c>
      <c r="F271">
        <v>6</v>
      </c>
      <c r="G271">
        <v>76.237750000000005</v>
      </c>
      <c r="H271">
        <v>747873.27824999986</v>
      </c>
      <c r="I271">
        <v>34.744999999999997</v>
      </c>
      <c r="J271">
        <v>7</v>
      </c>
      <c r="K271" t="s">
        <v>15</v>
      </c>
    </row>
    <row r="272" spans="1:11" x14ac:dyDescent="0.3">
      <c r="A272">
        <v>1</v>
      </c>
      <c r="B272">
        <v>1500</v>
      </c>
      <c r="C272" t="s">
        <v>11</v>
      </c>
      <c r="D272">
        <v>1</v>
      </c>
      <c r="E272" t="s">
        <v>12</v>
      </c>
      <c r="F272">
        <v>7</v>
      </c>
      <c r="G272">
        <v>74.851249999999993</v>
      </c>
      <c r="H272">
        <v>589483.99609999999</v>
      </c>
      <c r="I272">
        <v>42.475000000000023</v>
      </c>
      <c r="J272">
        <v>10</v>
      </c>
      <c r="K272" t="s">
        <v>15</v>
      </c>
    </row>
    <row r="273" spans="1:11" x14ac:dyDescent="0.3">
      <c r="A273">
        <v>1</v>
      </c>
      <c r="B273">
        <v>1500</v>
      </c>
      <c r="C273" t="s">
        <v>11</v>
      </c>
      <c r="D273">
        <v>1</v>
      </c>
      <c r="E273" t="s">
        <v>12</v>
      </c>
      <c r="F273">
        <v>8</v>
      </c>
      <c r="G273">
        <v>54.603750000000012</v>
      </c>
      <c r="H273">
        <v>733486.71534999995</v>
      </c>
      <c r="I273">
        <v>30.425000000000011</v>
      </c>
      <c r="J273">
        <v>7</v>
      </c>
      <c r="K273" t="s">
        <v>16</v>
      </c>
    </row>
    <row r="274" spans="1:11" x14ac:dyDescent="0.3">
      <c r="A274">
        <v>1</v>
      </c>
      <c r="B274">
        <v>1500</v>
      </c>
      <c r="C274" t="s">
        <v>11</v>
      </c>
      <c r="D274">
        <v>1</v>
      </c>
      <c r="E274" t="s">
        <v>12</v>
      </c>
      <c r="F274">
        <v>9</v>
      </c>
      <c r="G274">
        <v>95.346750000000014</v>
      </c>
      <c r="H274">
        <v>757007.98924999987</v>
      </c>
      <c r="I274">
        <v>38.565000000000019</v>
      </c>
      <c r="J274">
        <v>7</v>
      </c>
      <c r="K274" t="s">
        <v>16</v>
      </c>
    </row>
    <row r="275" spans="1:11" x14ac:dyDescent="0.3">
      <c r="A275">
        <v>1</v>
      </c>
      <c r="B275">
        <v>1500</v>
      </c>
      <c r="C275" t="s">
        <v>11</v>
      </c>
      <c r="D275">
        <v>2</v>
      </c>
      <c r="E275" t="s">
        <v>12</v>
      </c>
      <c r="F275">
        <v>0.5</v>
      </c>
      <c r="G275">
        <v>206.18825000000001</v>
      </c>
      <c r="H275">
        <v>215490.91105000011</v>
      </c>
      <c r="I275">
        <v>130.73500000000001</v>
      </c>
      <c r="J275">
        <v>68</v>
      </c>
      <c r="K275" t="s">
        <v>13</v>
      </c>
    </row>
    <row r="276" spans="1:11" x14ac:dyDescent="0.3">
      <c r="A276">
        <v>1</v>
      </c>
      <c r="B276">
        <v>1500</v>
      </c>
      <c r="C276" t="s">
        <v>11</v>
      </c>
      <c r="D276">
        <v>2</v>
      </c>
      <c r="E276" t="s">
        <v>12</v>
      </c>
      <c r="F276">
        <v>10</v>
      </c>
      <c r="G276">
        <v>522.37624999999991</v>
      </c>
      <c r="H276">
        <v>418546.61695</v>
      </c>
      <c r="I276">
        <v>253.97500000000011</v>
      </c>
      <c r="J276">
        <v>68</v>
      </c>
      <c r="K276" t="s">
        <v>15</v>
      </c>
    </row>
    <row r="277" spans="1:11" x14ac:dyDescent="0.3">
      <c r="A277">
        <v>1</v>
      </c>
      <c r="B277">
        <v>1500</v>
      </c>
      <c r="C277" t="s">
        <v>11</v>
      </c>
      <c r="D277">
        <v>2</v>
      </c>
      <c r="E277" t="s">
        <v>12</v>
      </c>
      <c r="F277">
        <v>11</v>
      </c>
      <c r="G277">
        <v>564.70274999999992</v>
      </c>
      <c r="H277">
        <v>428139.95429999998</v>
      </c>
      <c r="I277">
        <v>250.44500000000011</v>
      </c>
      <c r="J277">
        <v>62</v>
      </c>
      <c r="K277" t="s">
        <v>15</v>
      </c>
    </row>
    <row r="278" spans="1:11" x14ac:dyDescent="0.3">
      <c r="A278">
        <v>1</v>
      </c>
      <c r="B278">
        <v>1500</v>
      </c>
      <c r="C278" t="s">
        <v>11</v>
      </c>
      <c r="D278">
        <v>2</v>
      </c>
      <c r="E278" t="s">
        <v>12</v>
      </c>
      <c r="F278">
        <v>12</v>
      </c>
      <c r="G278">
        <v>493.61374999999998</v>
      </c>
      <c r="H278">
        <v>409631.34639999998</v>
      </c>
      <c r="I278">
        <v>246.22500000000011</v>
      </c>
      <c r="J278">
        <v>67</v>
      </c>
      <c r="K278" t="s">
        <v>16</v>
      </c>
    </row>
    <row r="279" spans="1:11" x14ac:dyDescent="0.3">
      <c r="A279">
        <v>1</v>
      </c>
      <c r="B279">
        <v>1500</v>
      </c>
      <c r="C279" t="s">
        <v>11</v>
      </c>
      <c r="D279">
        <v>2</v>
      </c>
      <c r="E279" t="s">
        <v>12</v>
      </c>
      <c r="F279">
        <v>13</v>
      </c>
      <c r="G279">
        <v>501.58425</v>
      </c>
      <c r="H279">
        <v>418566.6398</v>
      </c>
      <c r="I279">
        <v>249.815</v>
      </c>
      <c r="J279">
        <v>68</v>
      </c>
      <c r="K279" t="s">
        <v>16</v>
      </c>
    </row>
    <row r="280" spans="1:11" x14ac:dyDescent="0.3">
      <c r="A280">
        <v>1</v>
      </c>
      <c r="B280">
        <v>1500</v>
      </c>
      <c r="C280" t="s">
        <v>11</v>
      </c>
      <c r="D280">
        <v>2</v>
      </c>
      <c r="E280" t="s">
        <v>12</v>
      </c>
      <c r="F280">
        <v>14</v>
      </c>
      <c r="G280">
        <v>527.17824999999993</v>
      </c>
      <c r="H280">
        <v>425845.27284999989</v>
      </c>
      <c r="I280">
        <v>246.93500000000009</v>
      </c>
      <c r="J280">
        <v>64</v>
      </c>
      <c r="K280" t="s">
        <v>15</v>
      </c>
    </row>
    <row r="281" spans="1:11" x14ac:dyDescent="0.3">
      <c r="A281">
        <v>1</v>
      </c>
      <c r="B281">
        <v>1500</v>
      </c>
      <c r="C281" t="s">
        <v>11</v>
      </c>
      <c r="D281">
        <v>2</v>
      </c>
      <c r="E281" t="s">
        <v>12</v>
      </c>
      <c r="F281">
        <v>15</v>
      </c>
      <c r="G281">
        <v>528.21774999999991</v>
      </c>
      <c r="H281">
        <v>420579.17019999988</v>
      </c>
      <c r="I281">
        <v>255.14500000000001</v>
      </c>
      <c r="J281">
        <v>68</v>
      </c>
      <c r="K281" t="s">
        <v>15</v>
      </c>
    </row>
    <row r="282" spans="1:11" x14ac:dyDescent="0.3">
      <c r="A282">
        <v>1</v>
      </c>
      <c r="B282">
        <v>1500</v>
      </c>
      <c r="C282" t="s">
        <v>11</v>
      </c>
      <c r="D282">
        <v>2</v>
      </c>
      <c r="E282" t="s">
        <v>12</v>
      </c>
      <c r="F282">
        <v>16</v>
      </c>
      <c r="G282">
        <v>546.88125000000002</v>
      </c>
      <c r="H282">
        <v>423170.11835</v>
      </c>
      <c r="I282">
        <v>254.875</v>
      </c>
      <c r="J282">
        <v>66</v>
      </c>
      <c r="K282" t="s">
        <v>15</v>
      </c>
    </row>
    <row r="283" spans="1:11" x14ac:dyDescent="0.3">
      <c r="A283">
        <v>1</v>
      </c>
      <c r="B283">
        <v>1500</v>
      </c>
      <c r="C283" t="s">
        <v>11</v>
      </c>
      <c r="D283">
        <v>2</v>
      </c>
      <c r="E283" t="s">
        <v>12</v>
      </c>
      <c r="F283">
        <v>17</v>
      </c>
      <c r="G283">
        <v>473.96024999999997</v>
      </c>
      <c r="H283">
        <v>409542.12370000011</v>
      </c>
      <c r="I283">
        <v>244.29499999999999</v>
      </c>
      <c r="J283">
        <v>68</v>
      </c>
      <c r="K283" t="s">
        <v>16</v>
      </c>
    </row>
    <row r="284" spans="1:11" x14ac:dyDescent="0.3">
      <c r="A284">
        <v>1</v>
      </c>
      <c r="B284">
        <v>1500</v>
      </c>
      <c r="C284" t="s">
        <v>11</v>
      </c>
      <c r="D284">
        <v>2</v>
      </c>
      <c r="E284" t="s">
        <v>12</v>
      </c>
      <c r="F284">
        <v>18</v>
      </c>
      <c r="G284">
        <v>610.19825000000003</v>
      </c>
      <c r="H284">
        <v>406802.6284499999</v>
      </c>
      <c r="I284">
        <v>269.53500000000008</v>
      </c>
      <c r="J284">
        <v>67</v>
      </c>
      <c r="K284" t="s">
        <v>15</v>
      </c>
    </row>
    <row r="285" spans="1:11" x14ac:dyDescent="0.3">
      <c r="A285">
        <v>1</v>
      </c>
      <c r="B285">
        <v>1500</v>
      </c>
      <c r="C285" t="s">
        <v>11</v>
      </c>
      <c r="D285">
        <v>2</v>
      </c>
      <c r="E285" t="s">
        <v>12</v>
      </c>
      <c r="F285">
        <v>19</v>
      </c>
      <c r="G285">
        <v>528.36625000000004</v>
      </c>
      <c r="H285">
        <v>423926.48125000013</v>
      </c>
      <c r="I285">
        <v>257.1749999999999</v>
      </c>
      <c r="J285">
        <v>69</v>
      </c>
      <c r="K285" t="s">
        <v>15</v>
      </c>
    </row>
    <row r="286" spans="1:11" x14ac:dyDescent="0.3">
      <c r="A286">
        <v>1</v>
      </c>
      <c r="B286">
        <v>1500</v>
      </c>
      <c r="C286" t="s">
        <v>11</v>
      </c>
      <c r="D286">
        <v>2</v>
      </c>
      <c r="E286" t="s">
        <v>12</v>
      </c>
      <c r="F286">
        <v>1</v>
      </c>
      <c r="G286">
        <v>250.74275</v>
      </c>
      <c r="H286">
        <v>239825.12820000001</v>
      </c>
      <c r="I286">
        <v>136.6449999999999</v>
      </c>
      <c r="J286">
        <v>65</v>
      </c>
      <c r="K286" t="s">
        <v>13</v>
      </c>
    </row>
    <row r="287" spans="1:11" x14ac:dyDescent="0.3">
      <c r="A287">
        <v>1</v>
      </c>
      <c r="B287">
        <v>1500</v>
      </c>
      <c r="C287" t="s">
        <v>11</v>
      </c>
      <c r="D287">
        <v>2</v>
      </c>
      <c r="E287" t="s">
        <v>12</v>
      </c>
      <c r="F287">
        <v>20</v>
      </c>
      <c r="G287">
        <v>476.53474999999997</v>
      </c>
      <c r="H287">
        <v>406793.2401</v>
      </c>
      <c r="I287">
        <v>244.80499999999989</v>
      </c>
      <c r="J287">
        <v>68</v>
      </c>
      <c r="K287" t="s">
        <v>15</v>
      </c>
    </row>
    <row r="288" spans="1:11" x14ac:dyDescent="0.3">
      <c r="A288">
        <v>1</v>
      </c>
      <c r="B288">
        <v>1500</v>
      </c>
      <c r="C288" t="s">
        <v>11</v>
      </c>
      <c r="D288">
        <v>2</v>
      </c>
      <c r="E288" t="s">
        <v>12</v>
      </c>
      <c r="F288">
        <v>2</v>
      </c>
      <c r="G288">
        <v>394.70274999999998</v>
      </c>
      <c r="H288">
        <v>294489.64625000011</v>
      </c>
      <c r="I288">
        <v>168.44499999999999</v>
      </c>
      <c r="J288">
        <v>68</v>
      </c>
      <c r="K288" t="s">
        <v>13</v>
      </c>
    </row>
    <row r="289" spans="1:11" x14ac:dyDescent="0.3">
      <c r="A289">
        <v>1</v>
      </c>
      <c r="B289">
        <v>1500</v>
      </c>
      <c r="C289" t="s">
        <v>11</v>
      </c>
      <c r="D289">
        <v>2</v>
      </c>
      <c r="E289" t="s">
        <v>12</v>
      </c>
      <c r="F289">
        <v>3</v>
      </c>
      <c r="G289">
        <v>448.91075000000001</v>
      </c>
      <c r="H289">
        <v>374840.68345000001</v>
      </c>
      <c r="I289">
        <v>222.28500000000011</v>
      </c>
      <c r="J289">
        <v>67</v>
      </c>
      <c r="K289" t="s">
        <v>15</v>
      </c>
    </row>
    <row r="290" spans="1:11" x14ac:dyDescent="0.3">
      <c r="A290">
        <v>1</v>
      </c>
      <c r="B290">
        <v>1500</v>
      </c>
      <c r="C290" t="s">
        <v>11</v>
      </c>
      <c r="D290">
        <v>2</v>
      </c>
      <c r="E290" t="s">
        <v>12</v>
      </c>
      <c r="F290">
        <v>4</v>
      </c>
      <c r="G290">
        <v>516.08924999999988</v>
      </c>
      <c r="H290">
        <v>396755.04385000007</v>
      </c>
      <c r="I290">
        <v>233.71500000000009</v>
      </c>
      <c r="J290">
        <v>66</v>
      </c>
      <c r="K290" t="s">
        <v>15</v>
      </c>
    </row>
    <row r="291" spans="1:11" x14ac:dyDescent="0.3">
      <c r="A291">
        <v>1</v>
      </c>
      <c r="B291">
        <v>1500</v>
      </c>
      <c r="C291" t="s">
        <v>11</v>
      </c>
      <c r="D291">
        <v>2</v>
      </c>
      <c r="E291" t="s">
        <v>12</v>
      </c>
      <c r="F291">
        <v>5</v>
      </c>
      <c r="G291">
        <v>483.16825000000011</v>
      </c>
      <c r="H291">
        <v>405602.70864999999</v>
      </c>
      <c r="I291">
        <v>250.13499999999999</v>
      </c>
      <c r="J291">
        <v>70</v>
      </c>
      <c r="K291" t="s">
        <v>15</v>
      </c>
    </row>
    <row r="292" spans="1:11" x14ac:dyDescent="0.3">
      <c r="A292">
        <v>1</v>
      </c>
      <c r="B292">
        <v>1500</v>
      </c>
      <c r="C292" t="s">
        <v>11</v>
      </c>
      <c r="D292">
        <v>2</v>
      </c>
      <c r="E292" t="s">
        <v>12</v>
      </c>
      <c r="F292">
        <v>6</v>
      </c>
      <c r="G292">
        <v>477.87124999999997</v>
      </c>
      <c r="H292">
        <v>431127.52285000001</v>
      </c>
      <c r="I292">
        <v>235.07499999999999</v>
      </c>
      <c r="J292">
        <v>63</v>
      </c>
      <c r="K292" t="s">
        <v>15</v>
      </c>
    </row>
    <row r="293" spans="1:11" x14ac:dyDescent="0.3">
      <c r="A293">
        <v>1</v>
      </c>
      <c r="B293">
        <v>1500</v>
      </c>
      <c r="C293" t="s">
        <v>11</v>
      </c>
      <c r="D293">
        <v>2</v>
      </c>
      <c r="E293" t="s">
        <v>12</v>
      </c>
      <c r="F293">
        <v>7</v>
      </c>
      <c r="G293">
        <v>542.17824999999993</v>
      </c>
      <c r="H293">
        <v>414526.092</v>
      </c>
      <c r="I293">
        <v>267.93500000000017</v>
      </c>
      <c r="J293">
        <v>73</v>
      </c>
      <c r="K293" t="s">
        <v>16</v>
      </c>
    </row>
    <row r="294" spans="1:11" x14ac:dyDescent="0.3">
      <c r="A294">
        <v>1</v>
      </c>
      <c r="B294">
        <v>1500</v>
      </c>
      <c r="C294" t="s">
        <v>11</v>
      </c>
      <c r="D294">
        <v>2</v>
      </c>
      <c r="E294" t="s">
        <v>12</v>
      </c>
      <c r="F294">
        <v>8</v>
      </c>
      <c r="G294">
        <v>479.35624999999999</v>
      </c>
      <c r="H294">
        <v>412555.86164999998</v>
      </c>
      <c r="I294">
        <v>243.37500000000011</v>
      </c>
      <c r="J294">
        <v>67</v>
      </c>
      <c r="K294" t="s">
        <v>15</v>
      </c>
    </row>
    <row r="295" spans="1:11" x14ac:dyDescent="0.3">
      <c r="A295">
        <v>1</v>
      </c>
      <c r="B295">
        <v>1500</v>
      </c>
      <c r="C295" t="s">
        <v>11</v>
      </c>
      <c r="D295">
        <v>2</v>
      </c>
      <c r="E295" t="s">
        <v>12</v>
      </c>
      <c r="F295">
        <v>9</v>
      </c>
      <c r="G295">
        <v>534.50475000000006</v>
      </c>
      <c r="H295">
        <v>421392.81315</v>
      </c>
      <c r="I295">
        <v>256.40499999999997</v>
      </c>
      <c r="J295">
        <v>68</v>
      </c>
      <c r="K295" t="s">
        <v>15</v>
      </c>
    </row>
    <row r="296" spans="1:11" x14ac:dyDescent="0.3">
      <c r="A296">
        <v>1</v>
      </c>
      <c r="B296">
        <v>1500</v>
      </c>
      <c r="C296" t="s">
        <v>11</v>
      </c>
      <c r="D296">
        <v>3</v>
      </c>
      <c r="E296" t="s">
        <v>12</v>
      </c>
      <c r="F296">
        <v>0.5</v>
      </c>
      <c r="G296">
        <v>375.79225000000002</v>
      </c>
      <c r="H296">
        <v>110104.19963</v>
      </c>
      <c r="I296">
        <v>335.65499999999997</v>
      </c>
      <c r="J296">
        <v>227</v>
      </c>
      <c r="K296" t="s">
        <v>13</v>
      </c>
    </row>
    <row r="297" spans="1:11" x14ac:dyDescent="0.3">
      <c r="A297">
        <v>1</v>
      </c>
      <c r="B297">
        <v>1500</v>
      </c>
      <c r="C297" t="s">
        <v>11</v>
      </c>
      <c r="D297">
        <v>3</v>
      </c>
      <c r="E297" t="s">
        <v>12</v>
      </c>
      <c r="F297">
        <v>10</v>
      </c>
      <c r="G297">
        <v>1507.4257500000001</v>
      </c>
      <c r="H297">
        <v>333422.88815000001</v>
      </c>
      <c r="I297">
        <v>723.98500000000001</v>
      </c>
      <c r="J297">
        <v>220</v>
      </c>
      <c r="K297" t="s">
        <v>15</v>
      </c>
    </row>
    <row r="298" spans="1:11" x14ac:dyDescent="0.3">
      <c r="A298">
        <v>1</v>
      </c>
      <c r="B298">
        <v>1500</v>
      </c>
      <c r="C298" t="s">
        <v>11</v>
      </c>
      <c r="D298">
        <v>3</v>
      </c>
      <c r="E298" t="s">
        <v>12</v>
      </c>
      <c r="F298">
        <v>11</v>
      </c>
      <c r="G298">
        <v>1447.4257500000001</v>
      </c>
      <c r="H298">
        <v>327607.89630000008</v>
      </c>
      <c r="I298">
        <v>716.98500000000047</v>
      </c>
      <c r="J298">
        <v>223</v>
      </c>
      <c r="K298" t="s">
        <v>16</v>
      </c>
    </row>
    <row r="299" spans="1:11" x14ac:dyDescent="0.3">
      <c r="A299">
        <v>1</v>
      </c>
      <c r="B299">
        <v>1500</v>
      </c>
      <c r="C299" t="s">
        <v>11</v>
      </c>
      <c r="D299">
        <v>3</v>
      </c>
      <c r="E299" t="s">
        <v>12</v>
      </c>
      <c r="F299">
        <v>12</v>
      </c>
      <c r="G299">
        <v>1526.63375</v>
      </c>
      <c r="H299">
        <v>328335.26994999999</v>
      </c>
      <c r="I299">
        <v>746.82500000000005</v>
      </c>
      <c r="J299">
        <v>231</v>
      </c>
      <c r="K299" t="s">
        <v>15</v>
      </c>
    </row>
    <row r="300" spans="1:11" x14ac:dyDescent="0.3">
      <c r="A300">
        <v>1</v>
      </c>
      <c r="B300">
        <v>1500</v>
      </c>
      <c r="C300" t="s">
        <v>11</v>
      </c>
      <c r="D300">
        <v>3</v>
      </c>
      <c r="E300" t="s">
        <v>12</v>
      </c>
      <c r="F300">
        <v>13</v>
      </c>
      <c r="G300">
        <v>1470.64375</v>
      </c>
      <c r="H300">
        <v>323888.60234999988</v>
      </c>
      <c r="I300">
        <v>731.62499999999955</v>
      </c>
      <c r="J300">
        <v>229</v>
      </c>
      <c r="K300" t="s">
        <v>16</v>
      </c>
    </row>
    <row r="301" spans="1:11" x14ac:dyDescent="0.3">
      <c r="A301">
        <v>1</v>
      </c>
      <c r="B301">
        <v>1500</v>
      </c>
      <c r="C301" t="s">
        <v>11</v>
      </c>
      <c r="D301">
        <v>3</v>
      </c>
      <c r="E301" t="s">
        <v>12</v>
      </c>
      <c r="F301">
        <v>14</v>
      </c>
      <c r="G301">
        <v>1486.8317500000001</v>
      </c>
      <c r="H301">
        <v>330232.56504999998</v>
      </c>
      <c r="I301">
        <v>726.8649999999999</v>
      </c>
      <c r="J301">
        <v>224</v>
      </c>
      <c r="K301" t="s">
        <v>15</v>
      </c>
    </row>
    <row r="302" spans="1:11" x14ac:dyDescent="0.3">
      <c r="A302">
        <v>1</v>
      </c>
      <c r="B302">
        <v>1500</v>
      </c>
      <c r="C302" t="s">
        <v>11</v>
      </c>
      <c r="D302">
        <v>3</v>
      </c>
      <c r="E302" t="s">
        <v>12</v>
      </c>
      <c r="F302">
        <v>15</v>
      </c>
      <c r="G302">
        <v>1432.7227499999999</v>
      </c>
      <c r="H302">
        <v>321063.15360000002</v>
      </c>
      <c r="I302">
        <v>716.04500000000041</v>
      </c>
      <c r="J302">
        <v>224</v>
      </c>
      <c r="K302" t="s">
        <v>16</v>
      </c>
    </row>
    <row r="303" spans="1:11" x14ac:dyDescent="0.3">
      <c r="A303">
        <v>1</v>
      </c>
      <c r="B303">
        <v>1500</v>
      </c>
      <c r="C303" t="s">
        <v>11</v>
      </c>
      <c r="D303">
        <v>3</v>
      </c>
      <c r="E303" t="s">
        <v>12</v>
      </c>
      <c r="F303">
        <v>16</v>
      </c>
      <c r="G303">
        <v>1390.79225</v>
      </c>
      <c r="H303">
        <v>323157.73030000011</v>
      </c>
      <c r="I303">
        <v>710.65499999999963</v>
      </c>
      <c r="J303">
        <v>226</v>
      </c>
      <c r="K303" t="s">
        <v>15</v>
      </c>
    </row>
    <row r="304" spans="1:11" x14ac:dyDescent="0.3">
      <c r="A304">
        <v>1</v>
      </c>
      <c r="B304">
        <v>1500</v>
      </c>
      <c r="C304" t="s">
        <v>11</v>
      </c>
      <c r="D304">
        <v>3</v>
      </c>
      <c r="E304" t="s">
        <v>12</v>
      </c>
      <c r="F304">
        <v>17</v>
      </c>
      <c r="G304">
        <v>1364.0097499999999</v>
      </c>
      <c r="H304">
        <v>323015.82890000008</v>
      </c>
      <c r="I304">
        <v>700.30499999999995</v>
      </c>
      <c r="J304">
        <v>223</v>
      </c>
      <c r="K304" t="s">
        <v>15</v>
      </c>
    </row>
    <row r="305" spans="1:11" x14ac:dyDescent="0.3">
      <c r="A305">
        <v>1</v>
      </c>
      <c r="B305">
        <v>1500</v>
      </c>
      <c r="C305" t="s">
        <v>11</v>
      </c>
      <c r="D305">
        <v>3</v>
      </c>
      <c r="E305" t="s">
        <v>12</v>
      </c>
      <c r="F305">
        <v>18</v>
      </c>
      <c r="G305">
        <v>1476.7327499999999</v>
      </c>
      <c r="H305">
        <v>327989.86450000003</v>
      </c>
      <c r="I305">
        <v>727.84499999999991</v>
      </c>
      <c r="J305">
        <v>226</v>
      </c>
      <c r="K305" t="s">
        <v>15</v>
      </c>
    </row>
    <row r="306" spans="1:11" x14ac:dyDescent="0.3">
      <c r="A306">
        <v>1</v>
      </c>
      <c r="B306">
        <v>1500</v>
      </c>
      <c r="C306" t="s">
        <v>11</v>
      </c>
      <c r="D306">
        <v>3</v>
      </c>
      <c r="E306" t="s">
        <v>12</v>
      </c>
      <c r="F306">
        <v>19</v>
      </c>
      <c r="G306">
        <v>1454.35625</v>
      </c>
      <c r="H306">
        <v>329781.22090000001</v>
      </c>
      <c r="I306">
        <v>718.37500000000011</v>
      </c>
      <c r="J306">
        <v>223</v>
      </c>
      <c r="K306" t="s">
        <v>16</v>
      </c>
    </row>
    <row r="307" spans="1:11" x14ac:dyDescent="0.3">
      <c r="A307">
        <v>1</v>
      </c>
      <c r="B307">
        <v>1500</v>
      </c>
      <c r="C307" t="s">
        <v>11</v>
      </c>
      <c r="D307">
        <v>3</v>
      </c>
      <c r="E307" t="s">
        <v>12</v>
      </c>
      <c r="F307">
        <v>1</v>
      </c>
      <c r="G307">
        <v>758.31675000000007</v>
      </c>
      <c r="H307">
        <v>145449.1587</v>
      </c>
      <c r="I307">
        <v>414.16499999999979</v>
      </c>
      <c r="J307">
        <v>229</v>
      </c>
      <c r="K307" t="s">
        <v>13</v>
      </c>
    </row>
    <row r="308" spans="1:11" x14ac:dyDescent="0.3">
      <c r="A308">
        <v>1</v>
      </c>
      <c r="B308">
        <v>1500</v>
      </c>
      <c r="C308" t="s">
        <v>11</v>
      </c>
      <c r="D308">
        <v>3</v>
      </c>
      <c r="E308" t="s">
        <v>12</v>
      </c>
      <c r="F308">
        <v>20</v>
      </c>
      <c r="G308">
        <v>1409.2572500000001</v>
      </c>
      <c r="H308">
        <v>326872.91875000001</v>
      </c>
      <c r="I308">
        <v>706.35499999999968</v>
      </c>
      <c r="J308">
        <v>221</v>
      </c>
      <c r="K308" t="s">
        <v>15</v>
      </c>
    </row>
    <row r="309" spans="1:11" x14ac:dyDescent="0.3">
      <c r="A309">
        <v>1</v>
      </c>
      <c r="B309">
        <v>1500</v>
      </c>
      <c r="C309" t="s">
        <v>11</v>
      </c>
      <c r="D309">
        <v>3</v>
      </c>
      <c r="E309" t="s">
        <v>12</v>
      </c>
      <c r="F309">
        <v>2</v>
      </c>
      <c r="G309">
        <v>978.11875000000009</v>
      </c>
      <c r="H309">
        <v>179960.08055000001</v>
      </c>
      <c r="I309">
        <v>452.12499999999989</v>
      </c>
      <c r="J309">
        <v>223</v>
      </c>
      <c r="K309" t="s">
        <v>15</v>
      </c>
    </row>
    <row r="310" spans="1:11" x14ac:dyDescent="0.3">
      <c r="A310">
        <v>1</v>
      </c>
      <c r="B310">
        <v>1500</v>
      </c>
      <c r="C310" t="s">
        <v>11</v>
      </c>
      <c r="D310">
        <v>3</v>
      </c>
      <c r="E310" t="s">
        <v>12</v>
      </c>
      <c r="F310">
        <v>3</v>
      </c>
      <c r="G310">
        <v>1019.05925</v>
      </c>
      <c r="H310">
        <v>258447.9595</v>
      </c>
      <c r="I310">
        <v>587.3150000000004</v>
      </c>
      <c r="J310">
        <v>222</v>
      </c>
      <c r="K310" t="s">
        <v>13</v>
      </c>
    </row>
    <row r="311" spans="1:11" x14ac:dyDescent="0.3">
      <c r="A311">
        <v>1</v>
      </c>
      <c r="B311">
        <v>1500</v>
      </c>
      <c r="C311" t="s">
        <v>11</v>
      </c>
      <c r="D311">
        <v>3</v>
      </c>
      <c r="E311" t="s">
        <v>12</v>
      </c>
      <c r="F311">
        <v>4</v>
      </c>
      <c r="G311">
        <v>1397.0297499999999</v>
      </c>
      <c r="H311">
        <v>297472.18475000001</v>
      </c>
      <c r="I311">
        <v>663.90500000000054</v>
      </c>
      <c r="J311">
        <v>223</v>
      </c>
      <c r="K311" t="s">
        <v>15</v>
      </c>
    </row>
    <row r="312" spans="1:11" x14ac:dyDescent="0.3">
      <c r="A312">
        <v>1</v>
      </c>
      <c r="B312">
        <v>1500</v>
      </c>
      <c r="C312" t="s">
        <v>11</v>
      </c>
      <c r="D312">
        <v>3</v>
      </c>
      <c r="E312" t="s">
        <v>12</v>
      </c>
      <c r="F312">
        <v>5</v>
      </c>
      <c r="G312">
        <v>1412.07925</v>
      </c>
      <c r="H312">
        <v>314801.47570000001</v>
      </c>
      <c r="I312">
        <v>714.9150000000003</v>
      </c>
      <c r="J312">
        <v>226</v>
      </c>
      <c r="K312" t="s">
        <v>15</v>
      </c>
    </row>
    <row r="313" spans="1:11" x14ac:dyDescent="0.3">
      <c r="A313">
        <v>1</v>
      </c>
      <c r="B313">
        <v>1500</v>
      </c>
      <c r="C313" t="s">
        <v>11</v>
      </c>
      <c r="D313">
        <v>3</v>
      </c>
      <c r="E313" t="s">
        <v>12</v>
      </c>
      <c r="F313">
        <v>6</v>
      </c>
      <c r="G313">
        <v>1371.3367499999999</v>
      </c>
      <c r="H313">
        <v>313877.34285000002</v>
      </c>
      <c r="I313">
        <v>710.76499999999965</v>
      </c>
      <c r="J313">
        <v>228</v>
      </c>
      <c r="K313" t="s">
        <v>15</v>
      </c>
    </row>
    <row r="314" spans="1:11" x14ac:dyDescent="0.3">
      <c r="A314">
        <v>1</v>
      </c>
      <c r="B314">
        <v>1500</v>
      </c>
      <c r="C314" t="s">
        <v>11</v>
      </c>
      <c r="D314">
        <v>3</v>
      </c>
      <c r="E314" t="s">
        <v>12</v>
      </c>
      <c r="F314">
        <v>7</v>
      </c>
      <c r="G314">
        <v>1489.8017500000001</v>
      </c>
      <c r="H314">
        <v>325334.95730000001</v>
      </c>
      <c r="I314">
        <v>727.46500000000003</v>
      </c>
      <c r="J314">
        <v>224</v>
      </c>
      <c r="K314" t="s">
        <v>16</v>
      </c>
    </row>
    <row r="315" spans="1:11" x14ac:dyDescent="0.3">
      <c r="A315">
        <v>1</v>
      </c>
      <c r="B315">
        <v>1500</v>
      </c>
      <c r="C315" t="s">
        <v>11</v>
      </c>
      <c r="D315">
        <v>3</v>
      </c>
      <c r="E315" t="s">
        <v>12</v>
      </c>
      <c r="F315">
        <v>8</v>
      </c>
      <c r="G315">
        <v>1393.4157499999999</v>
      </c>
      <c r="H315">
        <v>321824.92174999992</v>
      </c>
      <c r="I315">
        <v>706.1849999999996</v>
      </c>
      <c r="J315">
        <v>223</v>
      </c>
      <c r="K315" t="s">
        <v>15</v>
      </c>
    </row>
    <row r="316" spans="1:11" x14ac:dyDescent="0.3">
      <c r="A316">
        <v>1</v>
      </c>
      <c r="B316">
        <v>1500</v>
      </c>
      <c r="C316" t="s">
        <v>11</v>
      </c>
      <c r="D316">
        <v>3</v>
      </c>
      <c r="E316" t="s">
        <v>12</v>
      </c>
      <c r="F316">
        <v>9</v>
      </c>
      <c r="G316">
        <v>1470.1487500000001</v>
      </c>
      <c r="H316">
        <v>325205.30489999987</v>
      </c>
      <c r="I316">
        <v>731.52499999999952</v>
      </c>
      <c r="J316">
        <v>229</v>
      </c>
      <c r="K316" t="s">
        <v>15</v>
      </c>
    </row>
    <row r="317" spans="1:11" x14ac:dyDescent="0.3">
      <c r="A317">
        <v>1</v>
      </c>
      <c r="B317">
        <v>1500</v>
      </c>
      <c r="C317" t="s">
        <v>11</v>
      </c>
      <c r="D317">
        <v>4</v>
      </c>
      <c r="E317" t="s">
        <v>12</v>
      </c>
      <c r="F317">
        <v>0.5</v>
      </c>
      <c r="G317">
        <v>1486.1882499999999</v>
      </c>
      <c r="H317">
        <v>102140.34865</v>
      </c>
      <c r="I317">
        <v>856.73499999999956</v>
      </c>
      <c r="J317">
        <v>540</v>
      </c>
      <c r="K317" t="s">
        <v>13</v>
      </c>
    </row>
    <row r="318" spans="1:11" x14ac:dyDescent="0.3">
      <c r="A318">
        <v>1</v>
      </c>
      <c r="B318">
        <v>1500</v>
      </c>
      <c r="C318" t="s">
        <v>11</v>
      </c>
      <c r="D318">
        <v>4</v>
      </c>
      <c r="E318" t="s">
        <v>12</v>
      </c>
      <c r="F318">
        <v>10</v>
      </c>
      <c r="G318">
        <v>3315.4457499999999</v>
      </c>
      <c r="H318">
        <v>275593.86459999997</v>
      </c>
      <c r="I318">
        <v>1581.585</v>
      </c>
      <c r="J318">
        <v>531</v>
      </c>
      <c r="K318" t="s">
        <v>15</v>
      </c>
    </row>
    <row r="319" spans="1:11" x14ac:dyDescent="0.3">
      <c r="A319">
        <v>1</v>
      </c>
      <c r="B319">
        <v>1500</v>
      </c>
      <c r="C319" t="s">
        <v>11</v>
      </c>
      <c r="D319">
        <v>4</v>
      </c>
      <c r="E319" t="s">
        <v>12</v>
      </c>
      <c r="F319">
        <v>11</v>
      </c>
      <c r="G319">
        <v>3392.22775</v>
      </c>
      <c r="H319">
        <v>276186.81134999997</v>
      </c>
      <c r="I319">
        <v>1602.9449999999999</v>
      </c>
      <c r="J319">
        <v>535</v>
      </c>
      <c r="K319" t="s">
        <v>15</v>
      </c>
    </row>
    <row r="320" spans="1:11" x14ac:dyDescent="0.3">
      <c r="A320">
        <v>1</v>
      </c>
      <c r="B320">
        <v>1500</v>
      </c>
      <c r="C320" t="s">
        <v>11</v>
      </c>
      <c r="D320">
        <v>4</v>
      </c>
      <c r="E320" t="s">
        <v>12</v>
      </c>
      <c r="F320">
        <v>12</v>
      </c>
      <c r="G320">
        <v>3328.5147499999998</v>
      </c>
      <c r="H320">
        <v>275649.29505000007</v>
      </c>
      <c r="I320">
        <v>1593.2049999999999</v>
      </c>
      <c r="J320">
        <v>537</v>
      </c>
      <c r="K320" t="s">
        <v>16</v>
      </c>
    </row>
    <row r="321" spans="1:11" x14ac:dyDescent="0.3">
      <c r="A321">
        <v>1</v>
      </c>
      <c r="B321">
        <v>1500</v>
      </c>
      <c r="C321" t="s">
        <v>11</v>
      </c>
      <c r="D321">
        <v>4</v>
      </c>
      <c r="E321" t="s">
        <v>12</v>
      </c>
      <c r="F321">
        <v>13</v>
      </c>
      <c r="G321">
        <v>3050.9407500000002</v>
      </c>
      <c r="H321">
        <v>266962.63034999988</v>
      </c>
      <c r="I321">
        <v>1537.684999999999</v>
      </c>
      <c r="J321">
        <v>537</v>
      </c>
      <c r="K321" t="s">
        <v>15</v>
      </c>
    </row>
    <row r="322" spans="1:11" x14ac:dyDescent="0.3">
      <c r="A322">
        <v>1</v>
      </c>
      <c r="B322">
        <v>1500</v>
      </c>
      <c r="C322" t="s">
        <v>11</v>
      </c>
      <c r="D322">
        <v>4</v>
      </c>
      <c r="E322" t="s">
        <v>12</v>
      </c>
      <c r="F322">
        <v>14</v>
      </c>
      <c r="G322">
        <v>3355.8912500000001</v>
      </c>
      <c r="H322">
        <v>277330.94310000009</v>
      </c>
      <c r="I322">
        <v>1601.6750000000011</v>
      </c>
      <c r="J322">
        <v>539</v>
      </c>
      <c r="K322" t="s">
        <v>15</v>
      </c>
    </row>
    <row r="323" spans="1:11" x14ac:dyDescent="0.3">
      <c r="A323">
        <v>1</v>
      </c>
      <c r="B323">
        <v>1500</v>
      </c>
      <c r="C323" t="s">
        <v>11</v>
      </c>
      <c r="D323">
        <v>4</v>
      </c>
      <c r="E323" t="s">
        <v>12</v>
      </c>
      <c r="F323">
        <v>15</v>
      </c>
      <c r="G323">
        <v>3421.4357500000001</v>
      </c>
      <c r="H323">
        <v>277389.62884999998</v>
      </c>
      <c r="I323">
        <v>1612.7849999999989</v>
      </c>
      <c r="J323">
        <v>538</v>
      </c>
      <c r="K323" t="s">
        <v>15</v>
      </c>
    </row>
    <row r="324" spans="1:11" x14ac:dyDescent="0.3">
      <c r="A324">
        <v>1</v>
      </c>
      <c r="B324">
        <v>1500</v>
      </c>
      <c r="C324" t="s">
        <v>11</v>
      </c>
      <c r="D324">
        <v>4</v>
      </c>
      <c r="E324" t="s">
        <v>12</v>
      </c>
      <c r="F324">
        <v>16</v>
      </c>
      <c r="G324">
        <v>3380.4457499999999</v>
      </c>
      <c r="H324">
        <v>277035.22734999988</v>
      </c>
      <c r="I324">
        <v>1610.585</v>
      </c>
      <c r="J324">
        <v>542</v>
      </c>
      <c r="K324" t="s">
        <v>15</v>
      </c>
    </row>
    <row r="325" spans="1:11" x14ac:dyDescent="0.3">
      <c r="A325">
        <v>1</v>
      </c>
      <c r="B325">
        <v>1500</v>
      </c>
      <c r="C325" t="s">
        <v>11</v>
      </c>
      <c r="D325">
        <v>4</v>
      </c>
      <c r="E325" t="s">
        <v>12</v>
      </c>
      <c r="F325">
        <v>17</v>
      </c>
      <c r="G325">
        <v>3430</v>
      </c>
      <c r="H325">
        <v>278875.63434999989</v>
      </c>
      <c r="I325">
        <v>1614.5</v>
      </c>
      <c r="J325">
        <v>538</v>
      </c>
      <c r="K325" t="s">
        <v>15</v>
      </c>
    </row>
    <row r="326" spans="1:11" x14ac:dyDescent="0.3">
      <c r="A326">
        <v>1</v>
      </c>
      <c r="B326">
        <v>1500</v>
      </c>
      <c r="C326" t="s">
        <v>11</v>
      </c>
      <c r="D326">
        <v>4</v>
      </c>
      <c r="E326" t="s">
        <v>12</v>
      </c>
      <c r="F326">
        <v>18</v>
      </c>
      <c r="G326">
        <v>3266.3367500000008</v>
      </c>
      <c r="H326">
        <v>275992.63225000002</v>
      </c>
      <c r="I326">
        <v>1572.764999999999</v>
      </c>
      <c r="J326">
        <v>532</v>
      </c>
      <c r="K326" t="s">
        <v>15</v>
      </c>
    </row>
    <row r="327" spans="1:11" x14ac:dyDescent="0.3">
      <c r="A327">
        <v>1</v>
      </c>
      <c r="B327">
        <v>1500</v>
      </c>
      <c r="C327" t="s">
        <v>11</v>
      </c>
      <c r="D327">
        <v>4</v>
      </c>
      <c r="E327" t="s">
        <v>12</v>
      </c>
      <c r="F327">
        <v>19</v>
      </c>
      <c r="G327">
        <v>3470.0992500000002</v>
      </c>
      <c r="H327">
        <v>280815.82134999998</v>
      </c>
      <c r="I327">
        <v>1616.5150000000001</v>
      </c>
      <c r="J327">
        <v>534</v>
      </c>
      <c r="K327" t="s">
        <v>15</v>
      </c>
    </row>
    <row r="328" spans="1:11" x14ac:dyDescent="0.3">
      <c r="A328">
        <v>1</v>
      </c>
      <c r="B328">
        <v>1500</v>
      </c>
      <c r="C328" t="s">
        <v>11</v>
      </c>
      <c r="D328">
        <v>4</v>
      </c>
      <c r="E328" t="s">
        <v>12</v>
      </c>
      <c r="F328">
        <v>1</v>
      </c>
      <c r="G328">
        <v>1615</v>
      </c>
      <c r="H328">
        <v>109133.10575</v>
      </c>
      <c r="I328">
        <v>875.50000000000011</v>
      </c>
      <c r="J328">
        <v>533</v>
      </c>
      <c r="K328" t="s">
        <v>13</v>
      </c>
    </row>
    <row r="329" spans="1:11" x14ac:dyDescent="0.3">
      <c r="A329">
        <v>1</v>
      </c>
      <c r="B329">
        <v>1500</v>
      </c>
      <c r="C329" t="s">
        <v>11</v>
      </c>
      <c r="D329">
        <v>4</v>
      </c>
      <c r="E329" t="s">
        <v>12</v>
      </c>
      <c r="F329">
        <v>20</v>
      </c>
      <c r="G329">
        <v>3366.3367500000008</v>
      </c>
      <c r="H329">
        <v>276407.15745000012</v>
      </c>
      <c r="I329">
        <v>1601.765000000001</v>
      </c>
      <c r="J329">
        <v>538</v>
      </c>
      <c r="K329" t="s">
        <v>15</v>
      </c>
    </row>
    <row r="330" spans="1:11" x14ac:dyDescent="0.3">
      <c r="A330">
        <v>1</v>
      </c>
      <c r="B330">
        <v>1500</v>
      </c>
      <c r="C330" t="s">
        <v>11</v>
      </c>
      <c r="D330">
        <v>4</v>
      </c>
      <c r="E330" t="s">
        <v>12</v>
      </c>
      <c r="F330">
        <v>2</v>
      </c>
      <c r="G330">
        <v>2446.5347499999998</v>
      </c>
      <c r="H330">
        <v>149658.88329999999</v>
      </c>
      <c r="I330">
        <v>1038.8050000000001</v>
      </c>
      <c r="J330">
        <v>530</v>
      </c>
      <c r="K330" t="s">
        <v>15</v>
      </c>
    </row>
    <row r="331" spans="1:11" x14ac:dyDescent="0.3">
      <c r="A331">
        <v>1</v>
      </c>
      <c r="B331">
        <v>1500</v>
      </c>
      <c r="C331" t="s">
        <v>11</v>
      </c>
      <c r="D331">
        <v>4</v>
      </c>
      <c r="E331" t="s">
        <v>12</v>
      </c>
      <c r="F331">
        <v>3</v>
      </c>
      <c r="G331">
        <v>1903.0197499999999</v>
      </c>
      <c r="H331">
        <v>189229.97760000001</v>
      </c>
      <c r="I331">
        <v>1218.105</v>
      </c>
      <c r="J331">
        <v>539</v>
      </c>
      <c r="K331" t="s">
        <v>15</v>
      </c>
    </row>
    <row r="332" spans="1:11" x14ac:dyDescent="0.3">
      <c r="A332">
        <v>1</v>
      </c>
      <c r="B332">
        <v>1500</v>
      </c>
      <c r="C332" t="s">
        <v>11</v>
      </c>
      <c r="D332">
        <v>4</v>
      </c>
      <c r="E332" t="s">
        <v>12</v>
      </c>
      <c r="F332">
        <v>4</v>
      </c>
      <c r="G332">
        <v>2806.8317499999998</v>
      </c>
      <c r="H332">
        <v>228738.91219999999</v>
      </c>
      <c r="I332">
        <v>1402.865</v>
      </c>
      <c r="J332">
        <v>542</v>
      </c>
      <c r="K332" t="s">
        <v>15</v>
      </c>
    </row>
    <row r="333" spans="1:11" x14ac:dyDescent="0.3">
      <c r="A333">
        <v>1</v>
      </c>
      <c r="B333">
        <v>1500</v>
      </c>
      <c r="C333" t="s">
        <v>11</v>
      </c>
      <c r="D333">
        <v>4</v>
      </c>
      <c r="E333" t="s">
        <v>12</v>
      </c>
      <c r="F333">
        <v>5</v>
      </c>
      <c r="G333">
        <v>2812.3267500000002</v>
      </c>
      <c r="H333">
        <v>245823.79010000001</v>
      </c>
      <c r="I333">
        <v>1502.9649999999999</v>
      </c>
      <c r="J333">
        <v>546</v>
      </c>
      <c r="K333" t="s">
        <v>15</v>
      </c>
    </row>
    <row r="334" spans="1:11" x14ac:dyDescent="0.3">
      <c r="A334">
        <v>1</v>
      </c>
      <c r="B334">
        <v>1500</v>
      </c>
      <c r="C334" t="s">
        <v>11</v>
      </c>
      <c r="D334">
        <v>4</v>
      </c>
      <c r="E334" t="s">
        <v>12</v>
      </c>
      <c r="F334">
        <v>6</v>
      </c>
      <c r="G334">
        <v>2691.1387500000001</v>
      </c>
      <c r="H334">
        <v>248973.84344999999</v>
      </c>
      <c r="I334">
        <v>1466.724999999999</v>
      </c>
      <c r="J334">
        <v>538</v>
      </c>
      <c r="K334" t="s">
        <v>15</v>
      </c>
    </row>
    <row r="335" spans="1:11" x14ac:dyDescent="0.3">
      <c r="A335">
        <v>1</v>
      </c>
      <c r="B335">
        <v>1500</v>
      </c>
      <c r="C335" t="s">
        <v>11</v>
      </c>
      <c r="D335">
        <v>4</v>
      </c>
      <c r="E335" t="s">
        <v>12</v>
      </c>
      <c r="F335">
        <v>7</v>
      </c>
      <c r="G335">
        <v>3083.2177500000012</v>
      </c>
      <c r="H335">
        <v>263253.74205</v>
      </c>
      <c r="I335">
        <v>1541.145</v>
      </c>
      <c r="J335">
        <v>535</v>
      </c>
      <c r="K335" t="s">
        <v>15</v>
      </c>
    </row>
    <row r="336" spans="1:11" x14ac:dyDescent="0.3">
      <c r="A336">
        <v>1</v>
      </c>
      <c r="B336">
        <v>1500</v>
      </c>
      <c r="C336" t="s">
        <v>11</v>
      </c>
      <c r="D336">
        <v>4</v>
      </c>
      <c r="E336" t="s">
        <v>12</v>
      </c>
      <c r="F336">
        <v>8</v>
      </c>
      <c r="G336">
        <v>3224.15825</v>
      </c>
      <c r="H336">
        <v>272035.23095000011</v>
      </c>
      <c r="I336">
        <v>1564.335</v>
      </c>
      <c r="J336">
        <v>532</v>
      </c>
      <c r="K336" t="s">
        <v>15</v>
      </c>
    </row>
    <row r="337" spans="1:11" x14ac:dyDescent="0.3">
      <c r="A337">
        <v>1</v>
      </c>
      <c r="B337">
        <v>1500</v>
      </c>
      <c r="C337" t="s">
        <v>11</v>
      </c>
      <c r="D337">
        <v>4</v>
      </c>
      <c r="E337" t="s">
        <v>12</v>
      </c>
      <c r="F337">
        <v>9</v>
      </c>
      <c r="G337">
        <v>3302.52475</v>
      </c>
      <c r="H337">
        <v>270518.55054999993</v>
      </c>
      <c r="I337">
        <v>1597.0050000000001</v>
      </c>
      <c r="J337">
        <v>543</v>
      </c>
      <c r="K337" t="s">
        <v>15</v>
      </c>
    </row>
    <row r="338" spans="1:11" x14ac:dyDescent="0.3">
      <c r="A338">
        <v>1</v>
      </c>
      <c r="B338">
        <v>2000</v>
      </c>
      <c r="C338" t="s">
        <v>14</v>
      </c>
      <c r="D338">
        <v>1</v>
      </c>
      <c r="E338" t="s">
        <v>12</v>
      </c>
      <c r="F338">
        <v>10</v>
      </c>
      <c r="G338">
        <v>81.584249999999997</v>
      </c>
      <c r="H338">
        <v>619786.29569999978</v>
      </c>
      <c r="I338">
        <v>38.815000000000033</v>
      </c>
      <c r="J338">
        <v>9</v>
      </c>
      <c r="K338" t="s">
        <v>15</v>
      </c>
    </row>
    <row r="339" spans="1:11" x14ac:dyDescent="0.3">
      <c r="A339">
        <v>1</v>
      </c>
      <c r="B339">
        <v>2000</v>
      </c>
      <c r="C339" t="s">
        <v>14</v>
      </c>
      <c r="D339">
        <v>1</v>
      </c>
      <c r="E339" t="s">
        <v>12</v>
      </c>
      <c r="F339">
        <v>11</v>
      </c>
      <c r="G339">
        <v>82.821750000000023</v>
      </c>
      <c r="H339">
        <v>639584.98005000013</v>
      </c>
      <c r="I339">
        <v>37.064999999999984</v>
      </c>
      <c r="J339">
        <v>8</v>
      </c>
      <c r="K339" t="s">
        <v>15</v>
      </c>
    </row>
    <row r="340" spans="1:11" x14ac:dyDescent="0.3">
      <c r="A340">
        <v>1</v>
      </c>
      <c r="B340">
        <v>2000</v>
      </c>
      <c r="C340" t="s">
        <v>14</v>
      </c>
      <c r="D340">
        <v>1</v>
      </c>
      <c r="E340" t="s">
        <v>12</v>
      </c>
      <c r="F340">
        <v>12</v>
      </c>
      <c r="G340">
        <v>71.881249999999994</v>
      </c>
      <c r="H340">
        <v>650906.38325000007</v>
      </c>
      <c r="I340">
        <v>34.875</v>
      </c>
      <c r="J340">
        <v>8</v>
      </c>
      <c r="K340" t="s">
        <v>15</v>
      </c>
    </row>
    <row r="341" spans="1:11" x14ac:dyDescent="0.3">
      <c r="A341">
        <v>1</v>
      </c>
      <c r="B341">
        <v>2000</v>
      </c>
      <c r="C341" t="s">
        <v>14</v>
      </c>
      <c r="D341">
        <v>1</v>
      </c>
      <c r="E341" t="s">
        <v>12</v>
      </c>
      <c r="F341">
        <v>13</v>
      </c>
      <c r="G341">
        <v>73.861250000000013</v>
      </c>
      <c r="H341">
        <v>595218.0112500001</v>
      </c>
      <c r="I341">
        <v>37.274999999999977</v>
      </c>
      <c r="J341">
        <v>9</v>
      </c>
      <c r="K341" t="s">
        <v>15</v>
      </c>
    </row>
    <row r="342" spans="1:11" x14ac:dyDescent="0.3">
      <c r="A342">
        <v>1</v>
      </c>
      <c r="B342">
        <v>2000</v>
      </c>
      <c r="C342" t="s">
        <v>14</v>
      </c>
      <c r="D342">
        <v>1</v>
      </c>
      <c r="E342" t="s">
        <v>12</v>
      </c>
      <c r="F342">
        <v>14</v>
      </c>
      <c r="G342">
        <v>75.396250000000009</v>
      </c>
      <c r="H342">
        <v>661024.84240000008</v>
      </c>
      <c r="I342">
        <v>35.57500000000001</v>
      </c>
      <c r="J342">
        <v>8</v>
      </c>
      <c r="K342" t="s">
        <v>16</v>
      </c>
    </row>
    <row r="343" spans="1:11" x14ac:dyDescent="0.3">
      <c r="A343">
        <v>1</v>
      </c>
      <c r="B343">
        <v>2000</v>
      </c>
      <c r="C343" t="s">
        <v>14</v>
      </c>
      <c r="D343">
        <v>1</v>
      </c>
      <c r="E343" t="s">
        <v>12</v>
      </c>
      <c r="F343">
        <v>15</v>
      </c>
      <c r="G343">
        <v>84.950249999999997</v>
      </c>
      <c r="H343">
        <v>690647.59255000006</v>
      </c>
      <c r="I343">
        <v>35.494999999999997</v>
      </c>
      <c r="J343">
        <v>7</v>
      </c>
      <c r="K343" t="s">
        <v>16</v>
      </c>
    </row>
    <row r="344" spans="1:11" x14ac:dyDescent="0.3">
      <c r="A344">
        <v>1</v>
      </c>
      <c r="B344">
        <v>2000</v>
      </c>
      <c r="C344" t="s">
        <v>14</v>
      </c>
      <c r="D344">
        <v>1</v>
      </c>
      <c r="E344" t="s">
        <v>12</v>
      </c>
      <c r="F344">
        <v>16</v>
      </c>
      <c r="G344">
        <v>59.455250000000007</v>
      </c>
      <c r="H344">
        <v>617056.49414999993</v>
      </c>
      <c r="I344">
        <v>32.395000000000003</v>
      </c>
      <c r="J344">
        <v>8</v>
      </c>
      <c r="K344" t="s">
        <v>15</v>
      </c>
    </row>
    <row r="345" spans="1:11" x14ac:dyDescent="0.3">
      <c r="A345">
        <v>1</v>
      </c>
      <c r="B345">
        <v>2000</v>
      </c>
      <c r="C345" t="s">
        <v>14</v>
      </c>
      <c r="D345">
        <v>1</v>
      </c>
      <c r="E345" t="s">
        <v>12</v>
      </c>
      <c r="F345">
        <v>17</v>
      </c>
      <c r="G345">
        <v>69.702749999999995</v>
      </c>
      <c r="H345">
        <v>520202.49290000001</v>
      </c>
      <c r="I345">
        <v>41.445000000000007</v>
      </c>
      <c r="J345">
        <v>11</v>
      </c>
      <c r="K345" t="s">
        <v>16</v>
      </c>
    </row>
    <row r="346" spans="1:11" x14ac:dyDescent="0.3">
      <c r="A346">
        <v>1</v>
      </c>
      <c r="B346">
        <v>2000</v>
      </c>
      <c r="C346" t="s">
        <v>14</v>
      </c>
      <c r="D346">
        <v>1</v>
      </c>
      <c r="E346" t="s">
        <v>12</v>
      </c>
      <c r="F346">
        <v>18</v>
      </c>
      <c r="G346">
        <v>67.62375000000003</v>
      </c>
      <c r="H346">
        <v>698289.96444999997</v>
      </c>
      <c r="I346">
        <v>32.024999999999991</v>
      </c>
      <c r="J346">
        <v>7</v>
      </c>
      <c r="K346" t="s">
        <v>15</v>
      </c>
    </row>
    <row r="347" spans="1:11" x14ac:dyDescent="0.3">
      <c r="A347">
        <v>1</v>
      </c>
      <c r="B347">
        <v>2000</v>
      </c>
      <c r="C347" t="s">
        <v>14</v>
      </c>
      <c r="D347">
        <v>1</v>
      </c>
      <c r="E347" t="s">
        <v>12</v>
      </c>
      <c r="F347">
        <v>19</v>
      </c>
      <c r="G347">
        <v>110.74275</v>
      </c>
      <c r="H347">
        <v>583722.16424999991</v>
      </c>
      <c r="I347">
        <v>47.645000000000003</v>
      </c>
      <c r="J347">
        <v>10</v>
      </c>
      <c r="K347" t="s">
        <v>15</v>
      </c>
    </row>
    <row r="348" spans="1:11" x14ac:dyDescent="0.3">
      <c r="A348">
        <v>1</v>
      </c>
      <c r="B348">
        <v>2000</v>
      </c>
      <c r="C348" t="s">
        <v>14</v>
      </c>
      <c r="D348">
        <v>1</v>
      </c>
      <c r="E348" t="s">
        <v>12</v>
      </c>
      <c r="F348">
        <v>1</v>
      </c>
      <c r="G348">
        <v>40.396250000000009</v>
      </c>
      <c r="H348">
        <v>333579.52765</v>
      </c>
      <c r="I348">
        <v>12.574999999999999</v>
      </c>
      <c r="J348">
        <v>8</v>
      </c>
      <c r="K348" t="s">
        <v>13</v>
      </c>
    </row>
    <row r="349" spans="1:11" x14ac:dyDescent="0.3">
      <c r="A349">
        <v>1</v>
      </c>
      <c r="B349">
        <v>2000</v>
      </c>
      <c r="C349" t="s">
        <v>14</v>
      </c>
      <c r="D349">
        <v>1</v>
      </c>
      <c r="E349" t="s">
        <v>12</v>
      </c>
      <c r="F349">
        <v>20</v>
      </c>
      <c r="G349">
        <v>88.168250000000015</v>
      </c>
      <c r="H349">
        <v>592477.0112000003</v>
      </c>
      <c r="I349">
        <v>40.134999999999977</v>
      </c>
      <c r="J349">
        <v>9</v>
      </c>
      <c r="K349" t="s">
        <v>16</v>
      </c>
    </row>
    <row r="350" spans="1:11" x14ac:dyDescent="0.3">
      <c r="A350">
        <v>1</v>
      </c>
      <c r="B350">
        <v>2000</v>
      </c>
      <c r="C350" t="s">
        <v>14</v>
      </c>
      <c r="D350">
        <v>1</v>
      </c>
      <c r="E350" t="s">
        <v>12</v>
      </c>
      <c r="F350">
        <v>2</v>
      </c>
      <c r="G350">
        <v>74.603750000000005</v>
      </c>
      <c r="H350">
        <v>573548.41104999988</v>
      </c>
      <c r="I350">
        <v>27.425000000000001</v>
      </c>
      <c r="J350">
        <v>8</v>
      </c>
      <c r="K350" t="s">
        <v>13</v>
      </c>
    </row>
    <row r="351" spans="1:11" x14ac:dyDescent="0.3">
      <c r="A351">
        <v>1</v>
      </c>
      <c r="B351">
        <v>2000</v>
      </c>
      <c r="C351" t="s">
        <v>14</v>
      </c>
      <c r="D351">
        <v>1</v>
      </c>
      <c r="E351" t="s">
        <v>12</v>
      </c>
      <c r="F351">
        <v>3</v>
      </c>
      <c r="G351">
        <v>108.06925</v>
      </c>
      <c r="H351">
        <v>610703.33534999995</v>
      </c>
      <c r="I351">
        <v>42.115000000000023</v>
      </c>
      <c r="J351">
        <v>9</v>
      </c>
      <c r="K351" t="s">
        <v>15</v>
      </c>
    </row>
    <row r="352" spans="1:11" x14ac:dyDescent="0.3">
      <c r="A352">
        <v>1</v>
      </c>
      <c r="B352">
        <v>2000</v>
      </c>
      <c r="C352" t="s">
        <v>14</v>
      </c>
      <c r="D352">
        <v>1</v>
      </c>
      <c r="E352" t="s">
        <v>12</v>
      </c>
      <c r="F352">
        <v>4</v>
      </c>
      <c r="G352">
        <v>61.930750000000003</v>
      </c>
      <c r="H352">
        <v>625446.84084999992</v>
      </c>
      <c r="I352">
        <v>30.885000000000002</v>
      </c>
      <c r="J352">
        <v>8</v>
      </c>
      <c r="K352" t="s">
        <v>15</v>
      </c>
    </row>
    <row r="353" spans="1:11" x14ac:dyDescent="0.3">
      <c r="A353">
        <v>1</v>
      </c>
      <c r="B353">
        <v>2000</v>
      </c>
      <c r="C353" t="s">
        <v>14</v>
      </c>
      <c r="D353">
        <v>1</v>
      </c>
      <c r="E353" t="s">
        <v>12</v>
      </c>
      <c r="F353">
        <v>5</v>
      </c>
      <c r="G353">
        <v>89.504750000000016</v>
      </c>
      <c r="H353">
        <v>675060.29965000018</v>
      </c>
      <c r="I353">
        <v>36.405000000000022</v>
      </c>
      <c r="J353">
        <v>7</v>
      </c>
      <c r="K353" t="s">
        <v>15</v>
      </c>
    </row>
    <row r="354" spans="1:11" x14ac:dyDescent="0.3">
      <c r="A354">
        <v>1</v>
      </c>
      <c r="B354">
        <v>2000</v>
      </c>
      <c r="C354" t="s">
        <v>14</v>
      </c>
      <c r="D354">
        <v>1</v>
      </c>
      <c r="E354" t="s">
        <v>12</v>
      </c>
      <c r="F354">
        <v>6</v>
      </c>
      <c r="G354">
        <v>88.861250000000013</v>
      </c>
      <c r="H354">
        <v>621390.68660000013</v>
      </c>
      <c r="I354">
        <v>40.274999999999977</v>
      </c>
      <c r="J354">
        <v>9</v>
      </c>
      <c r="K354" t="s">
        <v>15</v>
      </c>
    </row>
    <row r="355" spans="1:11" x14ac:dyDescent="0.3">
      <c r="A355">
        <v>1</v>
      </c>
      <c r="B355">
        <v>2000</v>
      </c>
      <c r="C355" t="s">
        <v>14</v>
      </c>
      <c r="D355">
        <v>1</v>
      </c>
      <c r="E355" t="s">
        <v>12</v>
      </c>
      <c r="F355">
        <v>7</v>
      </c>
      <c r="G355">
        <v>52.128749999999997</v>
      </c>
      <c r="H355">
        <v>638507.10065000004</v>
      </c>
      <c r="I355">
        <v>30.925000000000001</v>
      </c>
      <c r="J355">
        <v>8</v>
      </c>
      <c r="K355" t="s">
        <v>15</v>
      </c>
    </row>
    <row r="356" spans="1:11" x14ac:dyDescent="0.3">
      <c r="A356">
        <v>1</v>
      </c>
      <c r="B356">
        <v>2000</v>
      </c>
      <c r="C356" t="s">
        <v>14</v>
      </c>
      <c r="D356">
        <v>1</v>
      </c>
      <c r="E356" t="s">
        <v>12</v>
      </c>
      <c r="F356">
        <v>8</v>
      </c>
      <c r="G356">
        <v>57.77225</v>
      </c>
      <c r="H356">
        <v>602066.98674999992</v>
      </c>
      <c r="I356">
        <v>34.054999999999978</v>
      </c>
      <c r="J356">
        <v>9</v>
      </c>
      <c r="K356" t="s">
        <v>15</v>
      </c>
    </row>
    <row r="357" spans="1:11" x14ac:dyDescent="0.3">
      <c r="A357">
        <v>1</v>
      </c>
      <c r="B357">
        <v>2000</v>
      </c>
      <c r="C357" t="s">
        <v>14</v>
      </c>
      <c r="D357">
        <v>1</v>
      </c>
      <c r="E357" t="s">
        <v>12</v>
      </c>
      <c r="F357">
        <v>9</v>
      </c>
      <c r="G357">
        <v>111.03975</v>
      </c>
      <c r="H357">
        <v>663028.54095000017</v>
      </c>
      <c r="I357">
        <v>42.704999999999998</v>
      </c>
      <c r="J357">
        <v>8</v>
      </c>
      <c r="K357" t="s">
        <v>15</v>
      </c>
    </row>
    <row r="358" spans="1:11" x14ac:dyDescent="0.3">
      <c r="A358">
        <v>1</v>
      </c>
      <c r="B358">
        <v>2000</v>
      </c>
      <c r="C358" t="s">
        <v>14</v>
      </c>
      <c r="D358">
        <v>2</v>
      </c>
      <c r="E358" t="s">
        <v>12</v>
      </c>
      <c r="F358">
        <v>10</v>
      </c>
      <c r="G358">
        <v>433.61374999999998</v>
      </c>
      <c r="H358">
        <v>367641.71425000002</v>
      </c>
      <c r="I358">
        <v>221.22500000000011</v>
      </c>
      <c r="J358">
        <v>66</v>
      </c>
      <c r="K358" t="s">
        <v>15</v>
      </c>
    </row>
    <row r="359" spans="1:11" x14ac:dyDescent="0.3">
      <c r="A359">
        <v>1</v>
      </c>
      <c r="B359">
        <v>2000</v>
      </c>
      <c r="C359" t="s">
        <v>14</v>
      </c>
      <c r="D359">
        <v>2</v>
      </c>
      <c r="E359" t="s">
        <v>12</v>
      </c>
      <c r="F359">
        <v>11</v>
      </c>
      <c r="G359">
        <v>467.07925000000012</v>
      </c>
      <c r="H359">
        <v>369695.59065000003</v>
      </c>
      <c r="I359">
        <v>227.91500000000011</v>
      </c>
      <c r="J359">
        <v>66</v>
      </c>
      <c r="K359" t="s">
        <v>15</v>
      </c>
    </row>
    <row r="360" spans="1:11" x14ac:dyDescent="0.3">
      <c r="A360">
        <v>1</v>
      </c>
      <c r="B360">
        <v>2000</v>
      </c>
      <c r="C360" t="s">
        <v>14</v>
      </c>
      <c r="D360">
        <v>2</v>
      </c>
      <c r="E360" t="s">
        <v>12</v>
      </c>
      <c r="F360">
        <v>12</v>
      </c>
      <c r="G360">
        <v>519.20775000000015</v>
      </c>
      <c r="H360">
        <v>364453.42029999988</v>
      </c>
      <c r="I360">
        <v>238.345</v>
      </c>
      <c r="J360">
        <v>66</v>
      </c>
      <c r="K360" t="s">
        <v>15</v>
      </c>
    </row>
    <row r="361" spans="1:11" x14ac:dyDescent="0.3">
      <c r="A361">
        <v>1</v>
      </c>
      <c r="B361">
        <v>2000</v>
      </c>
      <c r="C361" t="s">
        <v>14</v>
      </c>
      <c r="D361">
        <v>2</v>
      </c>
      <c r="E361" t="s">
        <v>12</v>
      </c>
      <c r="F361">
        <v>13</v>
      </c>
      <c r="G361">
        <v>452.62374999999992</v>
      </c>
      <c r="H361">
        <v>357983.53350000008</v>
      </c>
      <c r="I361">
        <v>231.02500000000001</v>
      </c>
      <c r="J361">
        <v>69</v>
      </c>
      <c r="K361" t="s">
        <v>15</v>
      </c>
    </row>
    <row r="362" spans="1:11" x14ac:dyDescent="0.3">
      <c r="A362">
        <v>1</v>
      </c>
      <c r="B362">
        <v>2000</v>
      </c>
      <c r="C362" t="s">
        <v>14</v>
      </c>
      <c r="D362">
        <v>2</v>
      </c>
      <c r="E362" t="s">
        <v>12</v>
      </c>
      <c r="F362">
        <v>14</v>
      </c>
      <c r="G362">
        <v>436.93074999999999</v>
      </c>
      <c r="H362">
        <v>366258.93164999993</v>
      </c>
      <c r="I362">
        <v>227.8850000000001</v>
      </c>
      <c r="J362">
        <v>69</v>
      </c>
      <c r="K362" t="s">
        <v>15</v>
      </c>
    </row>
    <row r="363" spans="1:11" x14ac:dyDescent="0.3">
      <c r="A363">
        <v>1</v>
      </c>
      <c r="B363">
        <v>2000</v>
      </c>
      <c r="C363" t="s">
        <v>14</v>
      </c>
      <c r="D363">
        <v>2</v>
      </c>
      <c r="E363" t="s">
        <v>12</v>
      </c>
      <c r="F363">
        <v>15</v>
      </c>
      <c r="G363">
        <v>464.55425000000002</v>
      </c>
      <c r="H363">
        <v>367702.98180000001</v>
      </c>
      <c r="I363">
        <v>235.41499999999999</v>
      </c>
      <c r="J363">
        <v>70</v>
      </c>
      <c r="K363" t="s">
        <v>16</v>
      </c>
    </row>
    <row r="364" spans="1:11" x14ac:dyDescent="0.3">
      <c r="A364">
        <v>1</v>
      </c>
      <c r="B364">
        <v>2000</v>
      </c>
      <c r="C364" t="s">
        <v>14</v>
      </c>
      <c r="D364">
        <v>2</v>
      </c>
      <c r="E364" t="s">
        <v>12</v>
      </c>
      <c r="F364">
        <v>16</v>
      </c>
      <c r="G364">
        <v>452.12875000000003</v>
      </c>
      <c r="H364">
        <v>361622.13575000002</v>
      </c>
      <c r="I364">
        <v>228.9250000000001</v>
      </c>
      <c r="J364">
        <v>68</v>
      </c>
      <c r="K364" t="s">
        <v>15</v>
      </c>
    </row>
    <row r="365" spans="1:11" x14ac:dyDescent="0.3">
      <c r="A365">
        <v>1</v>
      </c>
      <c r="B365">
        <v>2000</v>
      </c>
      <c r="C365" t="s">
        <v>14</v>
      </c>
      <c r="D365">
        <v>2</v>
      </c>
      <c r="E365" t="s">
        <v>12</v>
      </c>
      <c r="F365">
        <v>17</v>
      </c>
      <c r="G365">
        <v>459.10874999999999</v>
      </c>
      <c r="H365">
        <v>358078.63254999998</v>
      </c>
      <c r="I365">
        <v>237.3249999999999</v>
      </c>
      <c r="J365">
        <v>72</v>
      </c>
      <c r="K365" t="s">
        <v>15</v>
      </c>
    </row>
    <row r="366" spans="1:11" x14ac:dyDescent="0.3">
      <c r="A366">
        <v>1</v>
      </c>
      <c r="B366">
        <v>2000</v>
      </c>
      <c r="C366" t="s">
        <v>14</v>
      </c>
      <c r="D366">
        <v>2</v>
      </c>
      <c r="E366" t="s">
        <v>12</v>
      </c>
      <c r="F366">
        <v>18</v>
      </c>
      <c r="G366">
        <v>481.13875000000007</v>
      </c>
      <c r="H366">
        <v>392530.76909999998</v>
      </c>
      <c r="I366">
        <v>223.72499999999999</v>
      </c>
      <c r="J366">
        <v>62</v>
      </c>
      <c r="K366" t="s">
        <v>15</v>
      </c>
    </row>
    <row r="367" spans="1:11" x14ac:dyDescent="0.3">
      <c r="A367">
        <v>1</v>
      </c>
      <c r="B367">
        <v>2000</v>
      </c>
      <c r="C367" t="s">
        <v>14</v>
      </c>
      <c r="D367">
        <v>2</v>
      </c>
      <c r="E367" t="s">
        <v>12</v>
      </c>
      <c r="F367">
        <v>19</v>
      </c>
      <c r="G367">
        <v>449.05925000000002</v>
      </c>
      <c r="H367">
        <v>362787.15015000012</v>
      </c>
      <c r="I367">
        <v>226.31499999999991</v>
      </c>
      <c r="J367">
        <v>67</v>
      </c>
      <c r="K367" t="s">
        <v>15</v>
      </c>
    </row>
    <row r="368" spans="1:11" x14ac:dyDescent="0.3">
      <c r="A368">
        <v>1</v>
      </c>
      <c r="B368">
        <v>2000</v>
      </c>
      <c r="C368" t="s">
        <v>14</v>
      </c>
      <c r="D368">
        <v>2</v>
      </c>
      <c r="E368" t="s">
        <v>12</v>
      </c>
      <c r="F368">
        <v>1</v>
      </c>
      <c r="G368">
        <v>347.87124999999997</v>
      </c>
      <c r="H368">
        <v>174425.36429999999</v>
      </c>
      <c r="I368">
        <v>98.075000000000045</v>
      </c>
      <c r="J368">
        <v>69</v>
      </c>
      <c r="K368" t="s">
        <v>13</v>
      </c>
    </row>
    <row r="369" spans="1:11" x14ac:dyDescent="0.3">
      <c r="A369">
        <v>1</v>
      </c>
      <c r="B369">
        <v>2000</v>
      </c>
      <c r="C369" t="s">
        <v>14</v>
      </c>
      <c r="D369">
        <v>2</v>
      </c>
      <c r="E369" t="s">
        <v>12</v>
      </c>
      <c r="F369">
        <v>20</v>
      </c>
      <c r="G369">
        <v>473.66324999999989</v>
      </c>
      <c r="H369">
        <v>373133.22910000011</v>
      </c>
      <c r="I369">
        <v>231.23500000000001</v>
      </c>
      <c r="J369">
        <v>67</v>
      </c>
      <c r="K369" t="s">
        <v>15</v>
      </c>
    </row>
    <row r="370" spans="1:11" x14ac:dyDescent="0.3">
      <c r="A370">
        <v>1</v>
      </c>
      <c r="B370">
        <v>2000</v>
      </c>
      <c r="C370" t="s">
        <v>14</v>
      </c>
      <c r="D370">
        <v>2</v>
      </c>
      <c r="E370" t="s">
        <v>12</v>
      </c>
      <c r="F370">
        <v>2</v>
      </c>
      <c r="G370">
        <v>376.03975000000003</v>
      </c>
      <c r="H370">
        <v>243098.80205</v>
      </c>
      <c r="I370">
        <v>160.70500000000001</v>
      </c>
      <c r="J370">
        <v>70</v>
      </c>
      <c r="K370" t="s">
        <v>13</v>
      </c>
    </row>
    <row r="371" spans="1:11" x14ac:dyDescent="0.3">
      <c r="A371">
        <v>1</v>
      </c>
      <c r="B371">
        <v>2000</v>
      </c>
      <c r="C371" t="s">
        <v>14</v>
      </c>
      <c r="D371">
        <v>2</v>
      </c>
      <c r="E371" t="s">
        <v>12</v>
      </c>
      <c r="F371">
        <v>3</v>
      </c>
      <c r="G371">
        <v>370.19825000000009</v>
      </c>
      <c r="H371">
        <v>322932.51455000002</v>
      </c>
      <c r="I371">
        <v>195.535</v>
      </c>
      <c r="J371">
        <v>66</v>
      </c>
      <c r="K371" t="s">
        <v>15</v>
      </c>
    </row>
    <row r="372" spans="1:11" x14ac:dyDescent="0.3">
      <c r="A372">
        <v>1</v>
      </c>
      <c r="B372">
        <v>2000</v>
      </c>
      <c r="C372" t="s">
        <v>14</v>
      </c>
      <c r="D372">
        <v>2</v>
      </c>
      <c r="E372" t="s">
        <v>12</v>
      </c>
      <c r="F372">
        <v>4</v>
      </c>
      <c r="G372">
        <v>538.91074999999989</v>
      </c>
      <c r="H372">
        <v>352406.57609999989</v>
      </c>
      <c r="I372">
        <v>227.28499999999991</v>
      </c>
      <c r="J372">
        <v>65</v>
      </c>
      <c r="K372" t="s">
        <v>13</v>
      </c>
    </row>
    <row r="373" spans="1:11" x14ac:dyDescent="0.3">
      <c r="A373">
        <v>1</v>
      </c>
      <c r="B373">
        <v>2000</v>
      </c>
      <c r="C373" t="s">
        <v>14</v>
      </c>
      <c r="D373">
        <v>2</v>
      </c>
      <c r="E373" t="s">
        <v>12</v>
      </c>
      <c r="F373">
        <v>5</v>
      </c>
      <c r="G373">
        <v>371.88125000000002</v>
      </c>
      <c r="H373">
        <v>335831.31134999997</v>
      </c>
      <c r="I373">
        <v>219.87499999999989</v>
      </c>
      <c r="J373">
        <v>72</v>
      </c>
      <c r="K373" t="s">
        <v>15</v>
      </c>
    </row>
    <row r="374" spans="1:11" x14ac:dyDescent="0.3">
      <c r="A374">
        <v>1</v>
      </c>
      <c r="B374">
        <v>2000</v>
      </c>
      <c r="C374" t="s">
        <v>14</v>
      </c>
      <c r="D374">
        <v>2</v>
      </c>
      <c r="E374" t="s">
        <v>12</v>
      </c>
      <c r="F374">
        <v>6</v>
      </c>
      <c r="G374">
        <v>432.67325</v>
      </c>
      <c r="H374">
        <v>358737.12784999987</v>
      </c>
      <c r="I374">
        <v>223.035</v>
      </c>
      <c r="J374">
        <v>67</v>
      </c>
      <c r="K374" t="s">
        <v>15</v>
      </c>
    </row>
    <row r="375" spans="1:11" x14ac:dyDescent="0.3">
      <c r="A375">
        <v>1</v>
      </c>
      <c r="B375">
        <v>2000</v>
      </c>
      <c r="C375" t="s">
        <v>14</v>
      </c>
      <c r="D375">
        <v>2</v>
      </c>
      <c r="E375" t="s">
        <v>12</v>
      </c>
      <c r="F375">
        <v>7</v>
      </c>
      <c r="G375">
        <v>458.11874999999998</v>
      </c>
      <c r="H375">
        <v>356045.09655000002</v>
      </c>
      <c r="I375">
        <v>234.12500000000011</v>
      </c>
      <c r="J375">
        <v>70</v>
      </c>
      <c r="K375" t="s">
        <v>15</v>
      </c>
    </row>
    <row r="376" spans="1:11" x14ac:dyDescent="0.3">
      <c r="A376">
        <v>1</v>
      </c>
      <c r="B376">
        <v>2000</v>
      </c>
      <c r="C376" t="s">
        <v>14</v>
      </c>
      <c r="D376">
        <v>2</v>
      </c>
      <c r="E376" t="s">
        <v>12</v>
      </c>
      <c r="F376">
        <v>8</v>
      </c>
      <c r="G376">
        <v>517.82175000000018</v>
      </c>
      <c r="H376">
        <v>363783.67289999989</v>
      </c>
      <c r="I376">
        <v>242.06500000000011</v>
      </c>
      <c r="J376">
        <v>68</v>
      </c>
      <c r="K376" t="s">
        <v>16</v>
      </c>
    </row>
    <row r="377" spans="1:11" x14ac:dyDescent="0.3">
      <c r="A377">
        <v>1</v>
      </c>
      <c r="B377">
        <v>2000</v>
      </c>
      <c r="C377" t="s">
        <v>14</v>
      </c>
      <c r="D377">
        <v>2</v>
      </c>
      <c r="E377" t="s">
        <v>12</v>
      </c>
      <c r="F377">
        <v>9</v>
      </c>
      <c r="G377">
        <v>440.79225000000002</v>
      </c>
      <c r="H377">
        <v>368578.04989999993</v>
      </c>
      <c r="I377">
        <v>221.655</v>
      </c>
      <c r="J377">
        <v>65</v>
      </c>
      <c r="K377" t="s">
        <v>15</v>
      </c>
    </row>
    <row r="378" spans="1:11" x14ac:dyDescent="0.3">
      <c r="A378">
        <v>1</v>
      </c>
      <c r="B378">
        <v>2000</v>
      </c>
      <c r="C378" t="s">
        <v>14</v>
      </c>
      <c r="D378">
        <v>3</v>
      </c>
      <c r="E378" t="s">
        <v>12</v>
      </c>
      <c r="F378">
        <v>10</v>
      </c>
      <c r="G378">
        <v>1366.48525</v>
      </c>
      <c r="H378">
        <v>282556.18195</v>
      </c>
      <c r="I378">
        <v>677.79499999999996</v>
      </c>
      <c r="J378">
        <v>229</v>
      </c>
      <c r="K378" t="s">
        <v>16</v>
      </c>
    </row>
    <row r="379" spans="1:11" x14ac:dyDescent="0.3">
      <c r="A379">
        <v>1</v>
      </c>
      <c r="B379">
        <v>2000</v>
      </c>
      <c r="C379" t="s">
        <v>14</v>
      </c>
      <c r="D379">
        <v>3</v>
      </c>
      <c r="E379" t="s">
        <v>12</v>
      </c>
      <c r="F379">
        <v>11</v>
      </c>
      <c r="G379">
        <v>1278.51475</v>
      </c>
      <c r="H379">
        <v>280103.99550000002</v>
      </c>
      <c r="I379">
        <v>653.20500000000004</v>
      </c>
      <c r="J379">
        <v>225</v>
      </c>
      <c r="K379" t="s">
        <v>15</v>
      </c>
    </row>
    <row r="380" spans="1:11" x14ac:dyDescent="0.3">
      <c r="A380">
        <v>1</v>
      </c>
      <c r="B380">
        <v>2000</v>
      </c>
      <c r="C380" t="s">
        <v>14</v>
      </c>
      <c r="D380">
        <v>3</v>
      </c>
      <c r="E380" t="s">
        <v>12</v>
      </c>
      <c r="F380">
        <v>12</v>
      </c>
      <c r="G380">
        <v>1291.3367499999999</v>
      </c>
      <c r="H380">
        <v>280887.21869999991</v>
      </c>
      <c r="I380">
        <v>654.76499999999976</v>
      </c>
      <c r="J380">
        <v>224</v>
      </c>
      <c r="K380" t="s">
        <v>15</v>
      </c>
    </row>
    <row r="381" spans="1:11" x14ac:dyDescent="0.3">
      <c r="A381">
        <v>1</v>
      </c>
      <c r="B381">
        <v>2000</v>
      </c>
      <c r="C381" t="s">
        <v>14</v>
      </c>
      <c r="D381">
        <v>3</v>
      </c>
      <c r="E381" t="s">
        <v>12</v>
      </c>
      <c r="F381">
        <v>13</v>
      </c>
      <c r="G381">
        <v>1370.1487500000001</v>
      </c>
      <c r="H381">
        <v>285702.74829999998</v>
      </c>
      <c r="I381">
        <v>678.52499999999998</v>
      </c>
      <c r="J381">
        <v>229</v>
      </c>
      <c r="K381" t="s">
        <v>15</v>
      </c>
    </row>
    <row r="382" spans="1:11" x14ac:dyDescent="0.3">
      <c r="A382">
        <v>1</v>
      </c>
      <c r="B382">
        <v>2000</v>
      </c>
      <c r="C382" t="s">
        <v>14</v>
      </c>
      <c r="D382">
        <v>3</v>
      </c>
      <c r="E382" t="s">
        <v>12</v>
      </c>
      <c r="F382">
        <v>14</v>
      </c>
      <c r="G382">
        <v>1340.24775</v>
      </c>
      <c r="H382">
        <v>288167.39594999998</v>
      </c>
      <c r="I382">
        <v>667.54500000000041</v>
      </c>
      <c r="J382">
        <v>226</v>
      </c>
      <c r="K382" t="s">
        <v>15</v>
      </c>
    </row>
    <row r="383" spans="1:11" x14ac:dyDescent="0.3">
      <c r="A383">
        <v>1</v>
      </c>
      <c r="B383">
        <v>2000</v>
      </c>
      <c r="C383" t="s">
        <v>14</v>
      </c>
      <c r="D383">
        <v>3</v>
      </c>
      <c r="E383" t="s">
        <v>12</v>
      </c>
      <c r="F383">
        <v>15</v>
      </c>
      <c r="G383">
        <v>1261.0397499999999</v>
      </c>
      <c r="H383">
        <v>279301.80245000002</v>
      </c>
      <c r="I383">
        <v>656.70499999999959</v>
      </c>
      <c r="J383">
        <v>229</v>
      </c>
      <c r="K383" t="s">
        <v>15</v>
      </c>
    </row>
    <row r="384" spans="1:11" x14ac:dyDescent="0.3">
      <c r="A384">
        <v>1</v>
      </c>
      <c r="B384">
        <v>2000</v>
      </c>
      <c r="C384" t="s">
        <v>14</v>
      </c>
      <c r="D384">
        <v>3</v>
      </c>
      <c r="E384" t="s">
        <v>12</v>
      </c>
      <c r="F384">
        <v>16</v>
      </c>
      <c r="G384">
        <v>1354.8512499999999</v>
      </c>
      <c r="H384">
        <v>287278.11670000007</v>
      </c>
      <c r="I384">
        <v>668.47500000000002</v>
      </c>
      <c r="J384">
        <v>225</v>
      </c>
      <c r="K384" t="s">
        <v>16</v>
      </c>
    </row>
    <row r="385" spans="1:11" x14ac:dyDescent="0.3">
      <c r="A385">
        <v>1</v>
      </c>
      <c r="B385">
        <v>2000</v>
      </c>
      <c r="C385" t="s">
        <v>14</v>
      </c>
      <c r="D385">
        <v>3</v>
      </c>
      <c r="E385" t="s">
        <v>12</v>
      </c>
      <c r="F385">
        <v>17</v>
      </c>
      <c r="G385">
        <v>1295.54475</v>
      </c>
      <c r="H385">
        <v>285951.4754</v>
      </c>
      <c r="I385">
        <v>661.60500000000047</v>
      </c>
      <c r="J385">
        <v>228</v>
      </c>
      <c r="K385" t="s">
        <v>16</v>
      </c>
    </row>
    <row r="386" spans="1:11" x14ac:dyDescent="0.3">
      <c r="A386">
        <v>1</v>
      </c>
      <c r="B386">
        <v>2000</v>
      </c>
      <c r="C386" t="s">
        <v>14</v>
      </c>
      <c r="D386">
        <v>3</v>
      </c>
      <c r="E386" t="s">
        <v>12</v>
      </c>
      <c r="F386">
        <v>18</v>
      </c>
      <c r="G386">
        <v>1305.54475</v>
      </c>
      <c r="H386">
        <v>285581.26559999998</v>
      </c>
      <c r="I386">
        <v>658.6049999999999</v>
      </c>
      <c r="J386">
        <v>225</v>
      </c>
      <c r="K386" t="s">
        <v>15</v>
      </c>
    </row>
    <row r="387" spans="1:11" x14ac:dyDescent="0.3">
      <c r="A387">
        <v>1</v>
      </c>
      <c r="B387">
        <v>2000</v>
      </c>
      <c r="C387" t="s">
        <v>14</v>
      </c>
      <c r="D387">
        <v>3</v>
      </c>
      <c r="E387" t="s">
        <v>12</v>
      </c>
      <c r="F387">
        <v>19</v>
      </c>
      <c r="G387">
        <v>1452.4257500000001</v>
      </c>
      <c r="H387">
        <v>290625.9977500001</v>
      </c>
      <c r="I387">
        <v>694.98500000000001</v>
      </c>
      <c r="J387">
        <v>229</v>
      </c>
      <c r="K387" t="s">
        <v>15</v>
      </c>
    </row>
    <row r="388" spans="1:11" x14ac:dyDescent="0.3">
      <c r="A388">
        <v>1</v>
      </c>
      <c r="B388">
        <v>2000</v>
      </c>
      <c r="C388" t="s">
        <v>14</v>
      </c>
      <c r="D388">
        <v>3</v>
      </c>
      <c r="E388" t="s">
        <v>12</v>
      </c>
      <c r="F388">
        <v>1</v>
      </c>
      <c r="G388">
        <v>431.23775000000012</v>
      </c>
      <c r="H388">
        <v>50056.589385000007</v>
      </c>
      <c r="I388">
        <v>166.74500000000009</v>
      </c>
      <c r="J388">
        <v>228</v>
      </c>
      <c r="K388" t="s">
        <v>13</v>
      </c>
    </row>
    <row r="389" spans="1:11" x14ac:dyDescent="0.3">
      <c r="A389">
        <v>1</v>
      </c>
      <c r="B389">
        <v>2000</v>
      </c>
      <c r="C389" t="s">
        <v>14</v>
      </c>
      <c r="D389">
        <v>3</v>
      </c>
      <c r="E389" t="s">
        <v>12</v>
      </c>
      <c r="F389">
        <v>20</v>
      </c>
      <c r="G389">
        <v>1324.5542499999999</v>
      </c>
      <c r="H389">
        <v>289258.76090000011</v>
      </c>
      <c r="I389">
        <v>664.41500000000053</v>
      </c>
      <c r="J389">
        <v>226</v>
      </c>
      <c r="K389" t="s">
        <v>15</v>
      </c>
    </row>
    <row r="390" spans="1:11" x14ac:dyDescent="0.3">
      <c r="A390">
        <v>1</v>
      </c>
      <c r="B390">
        <v>2000</v>
      </c>
      <c r="C390" t="s">
        <v>14</v>
      </c>
      <c r="D390">
        <v>3</v>
      </c>
      <c r="E390" t="s">
        <v>12</v>
      </c>
      <c r="F390">
        <v>2</v>
      </c>
      <c r="G390">
        <v>834.30675000000008</v>
      </c>
      <c r="H390">
        <v>142763.66745000001</v>
      </c>
      <c r="I390">
        <v>402.3649999999999</v>
      </c>
      <c r="J390">
        <v>222</v>
      </c>
      <c r="K390" t="s">
        <v>13</v>
      </c>
    </row>
    <row r="391" spans="1:11" x14ac:dyDescent="0.3">
      <c r="A391">
        <v>1</v>
      </c>
      <c r="B391">
        <v>2000</v>
      </c>
      <c r="C391" t="s">
        <v>14</v>
      </c>
      <c r="D391">
        <v>3</v>
      </c>
      <c r="E391" t="s">
        <v>12</v>
      </c>
      <c r="F391">
        <v>3</v>
      </c>
      <c r="G391">
        <v>1013.06925</v>
      </c>
      <c r="H391">
        <v>229185.95105</v>
      </c>
      <c r="I391">
        <v>565.11500000000012</v>
      </c>
      <c r="J391">
        <v>228</v>
      </c>
      <c r="K391" t="s">
        <v>13</v>
      </c>
    </row>
    <row r="392" spans="1:11" x14ac:dyDescent="0.3">
      <c r="A392">
        <v>1</v>
      </c>
      <c r="B392">
        <v>2000</v>
      </c>
      <c r="C392" t="s">
        <v>14</v>
      </c>
      <c r="D392">
        <v>3</v>
      </c>
      <c r="E392" t="s">
        <v>12</v>
      </c>
      <c r="F392">
        <v>4</v>
      </c>
      <c r="G392">
        <v>1304.8017500000001</v>
      </c>
      <c r="H392">
        <v>262281.23379999999</v>
      </c>
      <c r="I392">
        <v>614.46500000000037</v>
      </c>
      <c r="J392">
        <v>222</v>
      </c>
      <c r="K392" t="s">
        <v>15</v>
      </c>
    </row>
    <row r="393" spans="1:11" x14ac:dyDescent="0.3">
      <c r="A393">
        <v>1</v>
      </c>
      <c r="B393">
        <v>2000</v>
      </c>
      <c r="C393" t="s">
        <v>14</v>
      </c>
      <c r="D393">
        <v>3</v>
      </c>
      <c r="E393" t="s">
        <v>12</v>
      </c>
      <c r="F393">
        <v>5</v>
      </c>
      <c r="G393">
        <v>1219.6532500000001</v>
      </c>
      <c r="H393">
        <v>265744.20490000013</v>
      </c>
      <c r="I393">
        <v>648.43499999999995</v>
      </c>
      <c r="J393">
        <v>229</v>
      </c>
      <c r="K393" t="s">
        <v>15</v>
      </c>
    </row>
    <row r="394" spans="1:11" x14ac:dyDescent="0.3">
      <c r="A394">
        <v>1</v>
      </c>
      <c r="B394">
        <v>2000</v>
      </c>
      <c r="C394" t="s">
        <v>14</v>
      </c>
      <c r="D394">
        <v>3</v>
      </c>
      <c r="E394" t="s">
        <v>12</v>
      </c>
      <c r="F394">
        <v>6</v>
      </c>
      <c r="G394">
        <v>1249.60375</v>
      </c>
      <c r="H394">
        <v>279465.13079999998</v>
      </c>
      <c r="I394">
        <v>646.42500000000007</v>
      </c>
      <c r="J394">
        <v>224</v>
      </c>
      <c r="K394" t="s">
        <v>15</v>
      </c>
    </row>
    <row r="395" spans="1:11" x14ac:dyDescent="0.3">
      <c r="A395">
        <v>1</v>
      </c>
      <c r="B395">
        <v>2000</v>
      </c>
      <c r="C395" t="s">
        <v>14</v>
      </c>
      <c r="D395">
        <v>3</v>
      </c>
      <c r="E395" t="s">
        <v>12</v>
      </c>
      <c r="F395">
        <v>7</v>
      </c>
      <c r="G395">
        <v>1182.0297499999999</v>
      </c>
      <c r="H395">
        <v>270136.85804999998</v>
      </c>
      <c r="I395">
        <v>635.90499999999963</v>
      </c>
      <c r="J395">
        <v>226</v>
      </c>
      <c r="K395" t="s">
        <v>16</v>
      </c>
    </row>
    <row r="396" spans="1:11" x14ac:dyDescent="0.3">
      <c r="A396">
        <v>1</v>
      </c>
      <c r="B396">
        <v>2000</v>
      </c>
      <c r="C396" t="s">
        <v>14</v>
      </c>
      <c r="D396">
        <v>3</v>
      </c>
      <c r="E396" t="s">
        <v>12</v>
      </c>
      <c r="F396">
        <v>8</v>
      </c>
      <c r="G396">
        <v>1241.23775</v>
      </c>
      <c r="H396">
        <v>270079.69170000008</v>
      </c>
      <c r="I396">
        <v>648.745</v>
      </c>
      <c r="J396">
        <v>227</v>
      </c>
      <c r="K396" t="s">
        <v>15</v>
      </c>
    </row>
    <row r="397" spans="1:11" x14ac:dyDescent="0.3">
      <c r="A397">
        <v>1</v>
      </c>
      <c r="B397">
        <v>2000</v>
      </c>
      <c r="C397" t="s">
        <v>14</v>
      </c>
      <c r="D397">
        <v>3</v>
      </c>
      <c r="E397" t="s">
        <v>12</v>
      </c>
      <c r="F397">
        <v>9</v>
      </c>
      <c r="G397">
        <v>1299.8512499999999</v>
      </c>
      <c r="H397">
        <v>274661.52639999997</v>
      </c>
      <c r="I397">
        <v>665.47500000000025</v>
      </c>
      <c r="J397">
        <v>230</v>
      </c>
      <c r="K397" t="s">
        <v>16</v>
      </c>
    </row>
    <row r="398" spans="1:11" x14ac:dyDescent="0.3">
      <c r="A398">
        <v>1</v>
      </c>
      <c r="B398">
        <v>2000</v>
      </c>
      <c r="C398" t="s">
        <v>14</v>
      </c>
      <c r="D398">
        <v>4</v>
      </c>
      <c r="E398" t="s">
        <v>12</v>
      </c>
      <c r="F398">
        <v>10</v>
      </c>
      <c r="G398">
        <v>2990.5942500000001</v>
      </c>
      <c r="H398">
        <v>235445.02849999999</v>
      </c>
      <c r="I398">
        <v>1448.615</v>
      </c>
      <c r="J398">
        <v>536</v>
      </c>
      <c r="K398" t="s">
        <v>15</v>
      </c>
    </row>
    <row r="399" spans="1:11" x14ac:dyDescent="0.3">
      <c r="A399">
        <v>1</v>
      </c>
      <c r="B399">
        <v>2000</v>
      </c>
      <c r="C399" t="s">
        <v>14</v>
      </c>
      <c r="D399">
        <v>4</v>
      </c>
      <c r="E399" t="s">
        <v>12</v>
      </c>
      <c r="F399">
        <v>11</v>
      </c>
      <c r="G399">
        <v>3041.63375</v>
      </c>
      <c r="H399">
        <v>237827.14929999999</v>
      </c>
      <c r="I399">
        <v>1464.825</v>
      </c>
      <c r="J399">
        <v>540</v>
      </c>
      <c r="K399" t="s">
        <v>15</v>
      </c>
    </row>
    <row r="400" spans="1:11" x14ac:dyDescent="0.3">
      <c r="A400">
        <v>1</v>
      </c>
      <c r="B400">
        <v>2000</v>
      </c>
      <c r="C400" t="s">
        <v>14</v>
      </c>
      <c r="D400">
        <v>4</v>
      </c>
      <c r="E400" t="s">
        <v>12</v>
      </c>
      <c r="F400">
        <v>12</v>
      </c>
      <c r="G400">
        <v>2976.0397499999999</v>
      </c>
      <c r="H400">
        <v>239218.35560000001</v>
      </c>
      <c r="I400">
        <v>1450.7049999999999</v>
      </c>
      <c r="J400">
        <v>539</v>
      </c>
      <c r="K400" t="s">
        <v>15</v>
      </c>
    </row>
    <row r="401" spans="1:11" x14ac:dyDescent="0.3">
      <c r="A401">
        <v>1</v>
      </c>
      <c r="B401">
        <v>2000</v>
      </c>
      <c r="C401" t="s">
        <v>14</v>
      </c>
      <c r="D401">
        <v>4</v>
      </c>
      <c r="E401" t="s">
        <v>12</v>
      </c>
      <c r="F401">
        <v>13</v>
      </c>
      <c r="G401">
        <v>2955.594250000001</v>
      </c>
      <c r="H401">
        <v>238398.93595000001</v>
      </c>
      <c r="I401">
        <v>1444.615</v>
      </c>
      <c r="J401">
        <v>538</v>
      </c>
      <c r="K401" t="s">
        <v>15</v>
      </c>
    </row>
    <row r="402" spans="1:11" x14ac:dyDescent="0.3">
      <c r="A402">
        <v>1</v>
      </c>
      <c r="B402">
        <v>2000</v>
      </c>
      <c r="C402" t="s">
        <v>14</v>
      </c>
      <c r="D402">
        <v>4</v>
      </c>
      <c r="E402" t="s">
        <v>12</v>
      </c>
      <c r="F402">
        <v>14</v>
      </c>
      <c r="G402">
        <v>3061.4357500000001</v>
      </c>
      <c r="H402">
        <v>242662.33924999999</v>
      </c>
      <c r="I402">
        <v>1461.785000000001</v>
      </c>
      <c r="J402">
        <v>535</v>
      </c>
      <c r="K402" t="s">
        <v>16</v>
      </c>
    </row>
    <row r="403" spans="1:11" x14ac:dyDescent="0.3">
      <c r="A403">
        <v>1</v>
      </c>
      <c r="B403">
        <v>2000</v>
      </c>
      <c r="C403" t="s">
        <v>14</v>
      </c>
      <c r="D403">
        <v>4</v>
      </c>
      <c r="E403" t="s">
        <v>12</v>
      </c>
      <c r="F403">
        <v>15</v>
      </c>
      <c r="G403">
        <v>2943.4652500000002</v>
      </c>
      <c r="H403">
        <v>242114.88965</v>
      </c>
      <c r="I403">
        <v>1417.194999999999</v>
      </c>
      <c r="J403">
        <v>520</v>
      </c>
      <c r="K403" t="s">
        <v>15</v>
      </c>
    </row>
    <row r="404" spans="1:11" x14ac:dyDescent="0.3">
      <c r="A404">
        <v>1</v>
      </c>
      <c r="B404">
        <v>2000</v>
      </c>
      <c r="C404" t="s">
        <v>14</v>
      </c>
      <c r="D404">
        <v>4</v>
      </c>
      <c r="E404" t="s">
        <v>12</v>
      </c>
      <c r="F404">
        <v>16</v>
      </c>
      <c r="G404">
        <v>3159.0592499999998</v>
      </c>
      <c r="H404">
        <v>242064.43590000001</v>
      </c>
      <c r="I404">
        <v>1484.3150000000001</v>
      </c>
      <c r="J404">
        <v>537</v>
      </c>
      <c r="K404" t="s">
        <v>15</v>
      </c>
    </row>
    <row r="405" spans="1:11" x14ac:dyDescent="0.3">
      <c r="A405">
        <v>1</v>
      </c>
      <c r="B405">
        <v>2000</v>
      </c>
      <c r="C405" t="s">
        <v>14</v>
      </c>
      <c r="D405">
        <v>4</v>
      </c>
      <c r="E405" t="s">
        <v>12</v>
      </c>
      <c r="F405">
        <v>17</v>
      </c>
      <c r="G405">
        <v>2868.1187500000001</v>
      </c>
      <c r="H405">
        <v>236556.02590000001</v>
      </c>
      <c r="I405">
        <v>1430.125</v>
      </c>
      <c r="J405">
        <v>540</v>
      </c>
      <c r="K405" t="s">
        <v>15</v>
      </c>
    </row>
    <row r="406" spans="1:11" x14ac:dyDescent="0.3">
      <c r="A406">
        <v>1</v>
      </c>
      <c r="B406">
        <v>2000</v>
      </c>
      <c r="C406" t="s">
        <v>14</v>
      </c>
      <c r="D406">
        <v>4</v>
      </c>
      <c r="E406" t="s">
        <v>12</v>
      </c>
      <c r="F406">
        <v>18</v>
      </c>
      <c r="G406">
        <v>2894.504750000001</v>
      </c>
      <c r="H406">
        <v>238129.22880000001</v>
      </c>
      <c r="I406">
        <v>1427.4050000000011</v>
      </c>
      <c r="J406">
        <v>534</v>
      </c>
      <c r="K406" t="s">
        <v>17</v>
      </c>
    </row>
    <row r="407" spans="1:11" x14ac:dyDescent="0.3">
      <c r="A407">
        <v>1</v>
      </c>
      <c r="B407">
        <v>2000</v>
      </c>
      <c r="C407" t="s">
        <v>14</v>
      </c>
      <c r="D407">
        <v>4</v>
      </c>
      <c r="E407" t="s">
        <v>12</v>
      </c>
      <c r="F407">
        <v>19</v>
      </c>
      <c r="G407">
        <v>3250.79225</v>
      </c>
      <c r="H407">
        <v>245954.07415</v>
      </c>
      <c r="I407">
        <v>1509.655</v>
      </c>
      <c r="J407">
        <v>542</v>
      </c>
      <c r="K407" t="s">
        <v>15</v>
      </c>
    </row>
    <row r="408" spans="1:11" x14ac:dyDescent="0.3">
      <c r="A408">
        <v>1</v>
      </c>
      <c r="B408">
        <v>2000</v>
      </c>
      <c r="C408" t="s">
        <v>14</v>
      </c>
      <c r="D408">
        <v>4</v>
      </c>
      <c r="E408" t="s">
        <v>12</v>
      </c>
      <c r="F408">
        <v>1</v>
      </c>
      <c r="G408">
        <v>867.07925000000012</v>
      </c>
      <c r="H408">
        <v>32938.444145000001</v>
      </c>
      <c r="I408">
        <v>344.91500000000019</v>
      </c>
      <c r="J408">
        <v>540</v>
      </c>
      <c r="K408" t="s">
        <v>13</v>
      </c>
    </row>
    <row r="409" spans="1:11" x14ac:dyDescent="0.3">
      <c r="A409">
        <v>1</v>
      </c>
      <c r="B409">
        <v>2000</v>
      </c>
      <c r="C409" t="s">
        <v>14</v>
      </c>
      <c r="D409">
        <v>4</v>
      </c>
      <c r="E409" t="s">
        <v>12</v>
      </c>
      <c r="F409">
        <v>20</v>
      </c>
      <c r="G409">
        <v>3031.08925</v>
      </c>
      <c r="H409">
        <v>242484.29035</v>
      </c>
      <c r="I409">
        <v>1451.7150000000011</v>
      </c>
      <c r="J409">
        <v>532</v>
      </c>
      <c r="K409" t="s">
        <v>16</v>
      </c>
    </row>
    <row r="410" spans="1:11" x14ac:dyDescent="0.3">
      <c r="A410">
        <v>1</v>
      </c>
      <c r="B410">
        <v>2000</v>
      </c>
      <c r="C410" t="s">
        <v>14</v>
      </c>
      <c r="D410">
        <v>4</v>
      </c>
      <c r="E410" t="s">
        <v>12</v>
      </c>
      <c r="F410">
        <v>2</v>
      </c>
      <c r="G410">
        <v>1530.84175</v>
      </c>
      <c r="H410">
        <v>96524.249350000013</v>
      </c>
      <c r="I410">
        <v>820.66499999999985</v>
      </c>
      <c r="J410">
        <v>541</v>
      </c>
      <c r="K410" t="s">
        <v>13</v>
      </c>
    </row>
    <row r="411" spans="1:11" x14ac:dyDescent="0.3">
      <c r="A411">
        <v>1</v>
      </c>
      <c r="B411">
        <v>2000</v>
      </c>
      <c r="C411" t="s">
        <v>14</v>
      </c>
      <c r="D411">
        <v>4</v>
      </c>
      <c r="E411" t="s">
        <v>12</v>
      </c>
      <c r="F411">
        <v>3</v>
      </c>
      <c r="G411">
        <v>1777.1287500000001</v>
      </c>
      <c r="H411">
        <v>169492.19445000001</v>
      </c>
      <c r="I411">
        <v>1118.924999999999</v>
      </c>
      <c r="J411">
        <v>534</v>
      </c>
      <c r="K411" t="s">
        <v>13</v>
      </c>
    </row>
    <row r="412" spans="1:11" x14ac:dyDescent="0.3">
      <c r="A412">
        <v>1</v>
      </c>
      <c r="B412">
        <v>2000</v>
      </c>
      <c r="C412" t="s">
        <v>14</v>
      </c>
      <c r="D412">
        <v>4</v>
      </c>
      <c r="E412" t="s">
        <v>12</v>
      </c>
      <c r="F412">
        <v>4</v>
      </c>
      <c r="G412">
        <v>2548.61375</v>
      </c>
      <c r="H412">
        <v>197386.821</v>
      </c>
      <c r="I412">
        <v>1279.225000000001</v>
      </c>
      <c r="J412">
        <v>539</v>
      </c>
      <c r="K412" t="s">
        <v>13</v>
      </c>
    </row>
    <row r="413" spans="1:11" x14ac:dyDescent="0.3">
      <c r="A413">
        <v>1</v>
      </c>
      <c r="B413">
        <v>2000</v>
      </c>
      <c r="C413" t="s">
        <v>14</v>
      </c>
      <c r="D413">
        <v>4</v>
      </c>
      <c r="E413" t="s">
        <v>12</v>
      </c>
      <c r="F413">
        <v>5</v>
      </c>
      <c r="G413">
        <v>2675.9902499999998</v>
      </c>
      <c r="H413">
        <v>221218.44219999999</v>
      </c>
      <c r="I413">
        <v>1384.6949999999999</v>
      </c>
      <c r="J413">
        <v>535</v>
      </c>
      <c r="K413" t="s">
        <v>15</v>
      </c>
    </row>
    <row r="414" spans="1:11" x14ac:dyDescent="0.3">
      <c r="A414">
        <v>1</v>
      </c>
      <c r="B414">
        <v>2000</v>
      </c>
      <c r="C414" t="s">
        <v>14</v>
      </c>
      <c r="D414">
        <v>4</v>
      </c>
      <c r="E414" t="s">
        <v>12</v>
      </c>
      <c r="F414">
        <v>6</v>
      </c>
      <c r="G414">
        <v>2789.6037500000002</v>
      </c>
      <c r="H414">
        <v>226314.47349999999</v>
      </c>
      <c r="I414">
        <v>1404.4250000000011</v>
      </c>
      <c r="J414">
        <v>533</v>
      </c>
      <c r="K414" t="s">
        <v>15</v>
      </c>
    </row>
    <row r="415" spans="1:11" x14ac:dyDescent="0.3">
      <c r="A415">
        <v>1</v>
      </c>
      <c r="B415">
        <v>2000</v>
      </c>
      <c r="C415" t="s">
        <v>14</v>
      </c>
      <c r="D415">
        <v>4</v>
      </c>
      <c r="E415" t="s">
        <v>12</v>
      </c>
      <c r="F415">
        <v>7</v>
      </c>
      <c r="G415">
        <v>2924.3562499999998</v>
      </c>
      <c r="H415">
        <v>231020.77155</v>
      </c>
      <c r="I415">
        <v>1438.3749999999991</v>
      </c>
      <c r="J415">
        <v>538</v>
      </c>
      <c r="K415" t="s">
        <v>15</v>
      </c>
    </row>
    <row r="416" spans="1:11" x14ac:dyDescent="0.3">
      <c r="A416">
        <v>1</v>
      </c>
      <c r="B416">
        <v>2000</v>
      </c>
      <c r="C416" t="s">
        <v>14</v>
      </c>
      <c r="D416">
        <v>4</v>
      </c>
      <c r="E416" t="s">
        <v>12</v>
      </c>
      <c r="F416">
        <v>8</v>
      </c>
      <c r="G416">
        <v>2892.1287499999999</v>
      </c>
      <c r="H416">
        <v>232278.69949999999</v>
      </c>
      <c r="I416">
        <v>1424.9250000000011</v>
      </c>
      <c r="J416">
        <v>533</v>
      </c>
      <c r="K416" t="s">
        <v>16</v>
      </c>
    </row>
    <row r="417" spans="1:11" x14ac:dyDescent="0.3">
      <c r="A417">
        <v>1</v>
      </c>
      <c r="B417">
        <v>2000</v>
      </c>
      <c r="C417" t="s">
        <v>14</v>
      </c>
      <c r="D417">
        <v>4</v>
      </c>
      <c r="E417" t="s">
        <v>12</v>
      </c>
      <c r="F417">
        <v>9</v>
      </c>
      <c r="G417">
        <v>2995.3467500000002</v>
      </c>
      <c r="H417">
        <v>235947.17895</v>
      </c>
      <c r="I417">
        <v>1452.5650000000001</v>
      </c>
      <c r="J417">
        <v>538</v>
      </c>
      <c r="K417" t="s">
        <v>15</v>
      </c>
    </row>
    <row r="418" spans="1:11" x14ac:dyDescent="0.3">
      <c r="A418">
        <v>1</v>
      </c>
      <c r="B418">
        <v>2000</v>
      </c>
      <c r="C418" t="s">
        <v>11</v>
      </c>
      <c r="D418">
        <v>1</v>
      </c>
      <c r="E418" t="s">
        <v>12</v>
      </c>
      <c r="F418">
        <v>0.5</v>
      </c>
      <c r="G418">
        <v>37.722749999999998</v>
      </c>
      <c r="H418">
        <v>417265.54865000001</v>
      </c>
      <c r="I418">
        <v>21.04</v>
      </c>
      <c r="J418">
        <v>9</v>
      </c>
      <c r="K418" t="s">
        <v>13</v>
      </c>
    </row>
    <row r="419" spans="1:11" x14ac:dyDescent="0.3">
      <c r="A419">
        <v>1</v>
      </c>
      <c r="B419">
        <v>2000</v>
      </c>
      <c r="C419" t="s">
        <v>11</v>
      </c>
      <c r="D419">
        <v>1</v>
      </c>
      <c r="E419" t="s">
        <v>12</v>
      </c>
      <c r="F419">
        <v>10</v>
      </c>
      <c r="G419">
        <v>59.554250000000003</v>
      </c>
      <c r="H419">
        <v>690794.02644999989</v>
      </c>
      <c r="I419">
        <v>30.41500000000001</v>
      </c>
      <c r="J419">
        <v>7</v>
      </c>
      <c r="K419" t="s">
        <v>16</v>
      </c>
    </row>
    <row r="420" spans="1:11" x14ac:dyDescent="0.3">
      <c r="A420">
        <v>1</v>
      </c>
      <c r="B420">
        <v>2000</v>
      </c>
      <c r="C420" t="s">
        <v>11</v>
      </c>
      <c r="D420">
        <v>1</v>
      </c>
      <c r="E420" t="s">
        <v>12</v>
      </c>
      <c r="F420">
        <v>11</v>
      </c>
      <c r="G420">
        <v>110.29725000000001</v>
      </c>
      <c r="H420">
        <v>626971.83094999986</v>
      </c>
      <c r="I420">
        <v>44.554999999999993</v>
      </c>
      <c r="J420">
        <v>9</v>
      </c>
      <c r="K420" t="s">
        <v>16</v>
      </c>
    </row>
    <row r="421" spans="1:11" x14ac:dyDescent="0.3">
      <c r="A421">
        <v>1</v>
      </c>
      <c r="B421">
        <v>2000</v>
      </c>
      <c r="C421" t="s">
        <v>11</v>
      </c>
      <c r="D421">
        <v>1</v>
      </c>
      <c r="E421" t="s">
        <v>12</v>
      </c>
      <c r="F421">
        <v>12</v>
      </c>
      <c r="G421">
        <v>70.198249999999987</v>
      </c>
      <c r="H421">
        <v>584959.60914999992</v>
      </c>
      <c r="I421">
        <v>39.535000000000011</v>
      </c>
      <c r="J421">
        <v>10</v>
      </c>
      <c r="K421" t="s">
        <v>16</v>
      </c>
    </row>
    <row r="422" spans="1:11" x14ac:dyDescent="0.3">
      <c r="A422">
        <v>1</v>
      </c>
      <c r="B422">
        <v>2000</v>
      </c>
      <c r="C422" t="s">
        <v>11</v>
      </c>
      <c r="D422">
        <v>1</v>
      </c>
      <c r="E422" t="s">
        <v>12</v>
      </c>
      <c r="F422">
        <v>13</v>
      </c>
      <c r="G422">
        <v>62.673250000000003</v>
      </c>
      <c r="H422">
        <v>655782.08654999989</v>
      </c>
      <c r="I422">
        <v>33.035000000000011</v>
      </c>
      <c r="J422">
        <v>8</v>
      </c>
      <c r="K422" t="s">
        <v>15</v>
      </c>
    </row>
    <row r="423" spans="1:11" x14ac:dyDescent="0.3">
      <c r="A423">
        <v>1</v>
      </c>
      <c r="B423">
        <v>2000</v>
      </c>
      <c r="C423" t="s">
        <v>11</v>
      </c>
      <c r="D423">
        <v>1</v>
      </c>
      <c r="E423" t="s">
        <v>12</v>
      </c>
      <c r="F423">
        <v>14</v>
      </c>
      <c r="G423">
        <v>116.93075</v>
      </c>
      <c r="H423">
        <v>547007.57150000019</v>
      </c>
      <c r="I423">
        <v>52.885000000000034</v>
      </c>
      <c r="J423">
        <v>12</v>
      </c>
      <c r="K423" t="s">
        <v>16</v>
      </c>
    </row>
    <row r="424" spans="1:11" x14ac:dyDescent="0.3">
      <c r="A424">
        <v>1</v>
      </c>
      <c r="B424">
        <v>2000</v>
      </c>
      <c r="C424" t="s">
        <v>11</v>
      </c>
      <c r="D424">
        <v>1</v>
      </c>
      <c r="E424" t="s">
        <v>12</v>
      </c>
      <c r="F424">
        <v>15</v>
      </c>
      <c r="G424">
        <v>90.643750000000011</v>
      </c>
      <c r="H424">
        <v>686051.25595000014</v>
      </c>
      <c r="I424">
        <v>36.624999999999993</v>
      </c>
      <c r="J424">
        <v>7</v>
      </c>
      <c r="K424" t="s">
        <v>16</v>
      </c>
    </row>
    <row r="425" spans="1:11" x14ac:dyDescent="0.3">
      <c r="A425">
        <v>1</v>
      </c>
      <c r="B425">
        <v>2000</v>
      </c>
      <c r="C425" t="s">
        <v>11</v>
      </c>
      <c r="D425">
        <v>1</v>
      </c>
      <c r="E425" t="s">
        <v>12</v>
      </c>
      <c r="F425">
        <v>16</v>
      </c>
      <c r="G425">
        <v>104.25725</v>
      </c>
      <c r="H425">
        <v>612851.46009999991</v>
      </c>
      <c r="I425">
        <v>43.354999999999997</v>
      </c>
      <c r="J425">
        <v>9</v>
      </c>
      <c r="K425" t="s">
        <v>16</v>
      </c>
    </row>
    <row r="426" spans="1:11" x14ac:dyDescent="0.3">
      <c r="A426">
        <v>1</v>
      </c>
      <c r="B426">
        <v>2000</v>
      </c>
      <c r="C426" t="s">
        <v>11</v>
      </c>
      <c r="D426">
        <v>1</v>
      </c>
      <c r="E426" t="s">
        <v>12</v>
      </c>
      <c r="F426">
        <v>17</v>
      </c>
      <c r="G426">
        <v>112.72275</v>
      </c>
      <c r="H426">
        <v>583722.41210000007</v>
      </c>
      <c r="I426">
        <v>48.044999999999987</v>
      </c>
      <c r="J426">
        <v>10</v>
      </c>
      <c r="K426" t="s">
        <v>15</v>
      </c>
    </row>
    <row r="427" spans="1:11" x14ac:dyDescent="0.3">
      <c r="A427">
        <v>1</v>
      </c>
      <c r="B427">
        <v>2000</v>
      </c>
      <c r="C427" t="s">
        <v>11</v>
      </c>
      <c r="D427">
        <v>1</v>
      </c>
      <c r="E427" t="s">
        <v>12</v>
      </c>
      <c r="F427">
        <v>18</v>
      </c>
      <c r="G427">
        <v>100.84175</v>
      </c>
      <c r="H427">
        <v>618121.11850000022</v>
      </c>
      <c r="I427">
        <v>42.664999999999992</v>
      </c>
      <c r="J427">
        <v>9</v>
      </c>
      <c r="K427" t="s">
        <v>15</v>
      </c>
    </row>
    <row r="428" spans="1:11" x14ac:dyDescent="0.3">
      <c r="A428">
        <v>1</v>
      </c>
      <c r="B428">
        <v>2000</v>
      </c>
      <c r="C428" t="s">
        <v>11</v>
      </c>
      <c r="D428">
        <v>1</v>
      </c>
      <c r="E428" t="s">
        <v>12</v>
      </c>
      <c r="F428">
        <v>19</v>
      </c>
      <c r="G428">
        <v>105.19825</v>
      </c>
      <c r="H428">
        <v>547458.83850000007</v>
      </c>
      <c r="I428">
        <v>48.534999999999997</v>
      </c>
      <c r="J428">
        <v>11</v>
      </c>
      <c r="K428" t="s">
        <v>16</v>
      </c>
    </row>
    <row r="429" spans="1:11" x14ac:dyDescent="0.3">
      <c r="A429">
        <v>1</v>
      </c>
      <c r="B429">
        <v>2000</v>
      </c>
      <c r="C429" t="s">
        <v>11</v>
      </c>
      <c r="D429">
        <v>1</v>
      </c>
      <c r="E429" t="s">
        <v>12</v>
      </c>
      <c r="F429">
        <v>1</v>
      </c>
      <c r="G429">
        <v>39.752249999999997</v>
      </c>
      <c r="H429">
        <v>462502.5882</v>
      </c>
      <c r="I429">
        <v>17.454999999999998</v>
      </c>
      <c r="J429">
        <v>6</v>
      </c>
      <c r="K429" t="s">
        <v>13</v>
      </c>
    </row>
    <row r="430" spans="1:11" x14ac:dyDescent="0.3">
      <c r="A430">
        <v>1</v>
      </c>
      <c r="B430">
        <v>2000</v>
      </c>
      <c r="C430" t="s">
        <v>11</v>
      </c>
      <c r="D430">
        <v>1</v>
      </c>
      <c r="E430" t="s">
        <v>12</v>
      </c>
      <c r="F430">
        <v>20</v>
      </c>
      <c r="G430">
        <v>84.356250000000003</v>
      </c>
      <c r="H430">
        <v>603486.95074999996</v>
      </c>
      <c r="I430">
        <v>39.375000000000021</v>
      </c>
      <c r="J430">
        <v>9</v>
      </c>
      <c r="K430" t="s">
        <v>16</v>
      </c>
    </row>
    <row r="431" spans="1:11" x14ac:dyDescent="0.3">
      <c r="A431">
        <v>1</v>
      </c>
      <c r="B431">
        <v>2000</v>
      </c>
      <c r="C431" t="s">
        <v>11</v>
      </c>
      <c r="D431">
        <v>1</v>
      </c>
      <c r="E431" t="s">
        <v>12</v>
      </c>
      <c r="F431">
        <v>2</v>
      </c>
      <c r="G431">
        <v>96.881249999999994</v>
      </c>
      <c r="H431">
        <v>570069.91500000004</v>
      </c>
      <c r="I431">
        <v>32.875000000000007</v>
      </c>
      <c r="J431">
        <v>9</v>
      </c>
      <c r="K431" t="s">
        <v>13</v>
      </c>
    </row>
    <row r="432" spans="1:11" x14ac:dyDescent="0.3">
      <c r="A432">
        <v>1</v>
      </c>
      <c r="B432">
        <v>2000</v>
      </c>
      <c r="C432" t="s">
        <v>11</v>
      </c>
      <c r="D432">
        <v>1</v>
      </c>
      <c r="E432" t="s">
        <v>12</v>
      </c>
      <c r="F432">
        <v>3</v>
      </c>
      <c r="G432">
        <v>88.613749999999996</v>
      </c>
      <c r="H432">
        <v>613290.81604999991</v>
      </c>
      <c r="I432">
        <v>38.225000000000001</v>
      </c>
      <c r="J432">
        <v>9</v>
      </c>
      <c r="K432" t="s">
        <v>15</v>
      </c>
    </row>
    <row r="433" spans="1:11" x14ac:dyDescent="0.3">
      <c r="A433">
        <v>1</v>
      </c>
      <c r="B433">
        <v>2000</v>
      </c>
      <c r="C433" t="s">
        <v>11</v>
      </c>
      <c r="D433">
        <v>1</v>
      </c>
      <c r="E433" t="s">
        <v>12</v>
      </c>
      <c r="F433">
        <v>4</v>
      </c>
      <c r="G433">
        <v>95.148750000000007</v>
      </c>
      <c r="H433">
        <v>684505.90549999999</v>
      </c>
      <c r="I433">
        <v>35.525000000000013</v>
      </c>
      <c r="J433">
        <v>7</v>
      </c>
      <c r="K433" t="s">
        <v>15</v>
      </c>
    </row>
    <row r="434" spans="1:11" x14ac:dyDescent="0.3">
      <c r="A434">
        <v>1</v>
      </c>
      <c r="B434">
        <v>2000</v>
      </c>
      <c r="C434" t="s">
        <v>11</v>
      </c>
      <c r="D434">
        <v>1</v>
      </c>
      <c r="E434" t="s">
        <v>12</v>
      </c>
      <c r="F434">
        <v>5</v>
      </c>
      <c r="G434">
        <v>86.237749999999991</v>
      </c>
      <c r="H434">
        <v>593063.83675000002</v>
      </c>
      <c r="I434">
        <v>39.744999999999983</v>
      </c>
      <c r="J434">
        <v>9</v>
      </c>
      <c r="K434" t="s">
        <v>15</v>
      </c>
    </row>
    <row r="435" spans="1:11" x14ac:dyDescent="0.3">
      <c r="A435">
        <v>1</v>
      </c>
      <c r="B435">
        <v>2000</v>
      </c>
      <c r="C435" t="s">
        <v>11</v>
      </c>
      <c r="D435">
        <v>1</v>
      </c>
      <c r="E435" t="s">
        <v>12</v>
      </c>
      <c r="F435">
        <v>6</v>
      </c>
      <c r="G435">
        <v>104.90075</v>
      </c>
      <c r="H435">
        <v>621879.19449999998</v>
      </c>
      <c r="I435">
        <v>43.484999999999999</v>
      </c>
      <c r="J435">
        <v>9</v>
      </c>
      <c r="K435" t="s">
        <v>15</v>
      </c>
    </row>
    <row r="436" spans="1:11" x14ac:dyDescent="0.3">
      <c r="A436">
        <v>1</v>
      </c>
      <c r="B436">
        <v>2000</v>
      </c>
      <c r="C436" t="s">
        <v>11</v>
      </c>
      <c r="D436">
        <v>1</v>
      </c>
      <c r="E436" t="s">
        <v>12</v>
      </c>
      <c r="F436">
        <v>7</v>
      </c>
      <c r="G436">
        <v>101.13875</v>
      </c>
      <c r="H436">
        <v>653193.61399999994</v>
      </c>
      <c r="I436">
        <v>38.725000000000037</v>
      </c>
      <c r="J436">
        <v>7</v>
      </c>
      <c r="K436" t="s">
        <v>15</v>
      </c>
    </row>
    <row r="437" spans="1:11" x14ac:dyDescent="0.3">
      <c r="A437">
        <v>1</v>
      </c>
      <c r="B437">
        <v>2000</v>
      </c>
      <c r="C437" t="s">
        <v>11</v>
      </c>
      <c r="D437">
        <v>1</v>
      </c>
      <c r="E437" t="s">
        <v>12</v>
      </c>
      <c r="F437">
        <v>8</v>
      </c>
      <c r="G437">
        <v>93.415750000000003</v>
      </c>
      <c r="H437">
        <v>652724.27069999999</v>
      </c>
      <c r="I437">
        <v>39.185000000000016</v>
      </c>
      <c r="J437">
        <v>8</v>
      </c>
      <c r="K437" t="s">
        <v>15</v>
      </c>
    </row>
    <row r="438" spans="1:11" x14ac:dyDescent="0.3">
      <c r="A438">
        <v>1</v>
      </c>
      <c r="B438">
        <v>2000</v>
      </c>
      <c r="C438" t="s">
        <v>11</v>
      </c>
      <c r="D438">
        <v>1</v>
      </c>
      <c r="E438" t="s">
        <v>12</v>
      </c>
      <c r="F438">
        <v>9</v>
      </c>
      <c r="G438">
        <v>65.34675</v>
      </c>
      <c r="H438">
        <v>617307.95884999994</v>
      </c>
      <c r="I438">
        <v>35.565000000000012</v>
      </c>
      <c r="J438">
        <v>9</v>
      </c>
      <c r="K438" t="s">
        <v>15</v>
      </c>
    </row>
    <row r="439" spans="1:11" x14ac:dyDescent="0.3">
      <c r="A439">
        <v>1</v>
      </c>
      <c r="B439">
        <v>2000</v>
      </c>
      <c r="C439" t="s">
        <v>11</v>
      </c>
      <c r="D439">
        <v>2</v>
      </c>
      <c r="E439" t="s">
        <v>12</v>
      </c>
      <c r="F439">
        <v>0.5</v>
      </c>
      <c r="G439">
        <v>182.12875</v>
      </c>
      <c r="H439">
        <v>181475.95235000001</v>
      </c>
      <c r="I439">
        <v>120.925</v>
      </c>
      <c r="J439">
        <v>69</v>
      </c>
      <c r="K439" t="s">
        <v>15</v>
      </c>
    </row>
    <row r="440" spans="1:11" x14ac:dyDescent="0.3">
      <c r="A440">
        <v>1</v>
      </c>
      <c r="B440">
        <v>2000</v>
      </c>
      <c r="C440" t="s">
        <v>11</v>
      </c>
      <c r="D440">
        <v>2</v>
      </c>
      <c r="E440" t="s">
        <v>12</v>
      </c>
      <c r="F440">
        <v>10</v>
      </c>
      <c r="G440">
        <v>447.07925000000012</v>
      </c>
      <c r="H440">
        <v>370878.47559999989</v>
      </c>
      <c r="I440">
        <v>225.91499999999999</v>
      </c>
      <c r="J440">
        <v>67</v>
      </c>
      <c r="K440" t="s">
        <v>16</v>
      </c>
    </row>
    <row r="441" spans="1:11" x14ac:dyDescent="0.3">
      <c r="A441">
        <v>1</v>
      </c>
      <c r="B441">
        <v>2000</v>
      </c>
      <c r="C441" t="s">
        <v>11</v>
      </c>
      <c r="D441">
        <v>2</v>
      </c>
      <c r="E441" t="s">
        <v>12</v>
      </c>
      <c r="F441">
        <v>11</v>
      </c>
      <c r="G441">
        <v>482.22775000000001</v>
      </c>
      <c r="H441">
        <v>366531.33439999999</v>
      </c>
      <c r="I441">
        <v>234.94500000000011</v>
      </c>
      <c r="J441">
        <v>68</v>
      </c>
      <c r="K441" t="s">
        <v>15</v>
      </c>
    </row>
    <row r="442" spans="1:11" x14ac:dyDescent="0.3">
      <c r="A442">
        <v>1</v>
      </c>
      <c r="B442">
        <v>2000</v>
      </c>
      <c r="C442" t="s">
        <v>11</v>
      </c>
      <c r="D442">
        <v>2</v>
      </c>
      <c r="E442" t="s">
        <v>12</v>
      </c>
      <c r="F442">
        <v>12</v>
      </c>
      <c r="G442">
        <v>494.1087500000001</v>
      </c>
      <c r="H442">
        <v>379126.75555000012</v>
      </c>
      <c r="I442">
        <v>230.32499999999999</v>
      </c>
      <c r="J442">
        <v>64</v>
      </c>
      <c r="K442" t="s">
        <v>15</v>
      </c>
    </row>
    <row r="443" spans="1:11" x14ac:dyDescent="0.3">
      <c r="A443">
        <v>1</v>
      </c>
      <c r="B443">
        <v>2000</v>
      </c>
      <c r="C443" t="s">
        <v>11</v>
      </c>
      <c r="D443">
        <v>2</v>
      </c>
      <c r="E443" t="s">
        <v>12</v>
      </c>
      <c r="F443">
        <v>13</v>
      </c>
      <c r="G443">
        <v>564.20775000000003</v>
      </c>
      <c r="H443">
        <v>367020.30310000002</v>
      </c>
      <c r="I443">
        <v>253.345</v>
      </c>
      <c r="J443">
        <v>69</v>
      </c>
      <c r="K443" t="s">
        <v>15</v>
      </c>
    </row>
    <row r="444" spans="1:11" x14ac:dyDescent="0.3">
      <c r="A444">
        <v>1</v>
      </c>
      <c r="B444">
        <v>2000</v>
      </c>
      <c r="C444" t="s">
        <v>11</v>
      </c>
      <c r="D444">
        <v>2</v>
      </c>
      <c r="E444" t="s">
        <v>12</v>
      </c>
      <c r="F444">
        <v>14</v>
      </c>
      <c r="G444">
        <v>514.60374999999999</v>
      </c>
      <c r="H444">
        <v>371150.42115000013</v>
      </c>
      <c r="I444">
        <v>239.42499999999981</v>
      </c>
      <c r="J444">
        <v>67</v>
      </c>
      <c r="K444" t="s">
        <v>16</v>
      </c>
    </row>
    <row r="445" spans="1:11" x14ac:dyDescent="0.3">
      <c r="A445">
        <v>1</v>
      </c>
      <c r="B445">
        <v>2000</v>
      </c>
      <c r="C445" t="s">
        <v>11</v>
      </c>
      <c r="D445">
        <v>2</v>
      </c>
      <c r="E445" t="s">
        <v>12</v>
      </c>
      <c r="F445">
        <v>15</v>
      </c>
      <c r="G445">
        <v>388.16825</v>
      </c>
      <c r="H445">
        <v>362751.9424</v>
      </c>
      <c r="I445">
        <v>211.13499999999999</v>
      </c>
      <c r="J445">
        <v>65</v>
      </c>
      <c r="K445" t="s">
        <v>15</v>
      </c>
    </row>
    <row r="446" spans="1:11" x14ac:dyDescent="0.3">
      <c r="A446">
        <v>1</v>
      </c>
      <c r="B446">
        <v>2000</v>
      </c>
      <c r="C446" t="s">
        <v>11</v>
      </c>
      <c r="D446">
        <v>2</v>
      </c>
      <c r="E446" t="s">
        <v>12</v>
      </c>
      <c r="F446">
        <v>16</v>
      </c>
      <c r="G446">
        <v>444.20775000000009</v>
      </c>
      <c r="H446">
        <v>364016.13339999999</v>
      </c>
      <c r="I446">
        <v>227.34499999999991</v>
      </c>
      <c r="J446">
        <v>68</v>
      </c>
      <c r="K446" t="s">
        <v>15</v>
      </c>
    </row>
    <row r="447" spans="1:11" x14ac:dyDescent="0.3">
      <c r="A447">
        <v>1</v>
      </c>
      <c r="B447">
        <v>2000</v>
      </c>
      <c r="C447" t="s">
        <v>11</v>
      </c>
      <c r="D447">
        <v>2</v>
      </c>
      <c r="E447" t="s">
        <v>12</v>
      </c>
      <c r="F447">
        <v>17</v>
      </c>
      <c r="G447">
        <v>486.78224999999998</v>
      </c>
      <c r="H447">
        <v>377726.39100000012</v>
      </c>
      <c r="I447">
        <v>231.8549999999999</v>
      </c>
      <c r="J447">
        <v>66</v>
      </c>
      <c r="K447" t="s">
        <v>16</v>
      </c>
    </row>
    <row r="448" spans="1:11" x14ac:dyDescent="0.3">
      <c r="A448">
        <v>1</v>
      </c>
      <c r="B448">
        <v>2000</v>
      </c>
      <c r="C448" t="s">
        <v>11</v>
      </c>
      <c r="D448">
        <v>2</v>
      </c>
      <c r="E448" t="s">
        <v>12</v>
      </c>
      <c r="F448">
        <v>18</v>
      </c>
      <c r="G448">
        <v>450.29725000000002</v>
      </c>
      <c r="H448">
        <v>362795.23635000002</v>
      </c>
      <c r="I448">
        <v>230.55499999999989</v>
      </c>
      <c r="J448">
        <v>69</v>
      </c>
      <c r="K448" t="s">
        <v>15</v>
      </c>
    </row>
    <row r="449" spans="1:11" x14ac:dyDescent="0.3">
      <c r="A449">
        <v>1</v>
      </c>
      <c r="B449">
        <v>2000</v>
      </c>
      <c r="C449" t="s">
        <v>11</v>
      </c>
      <c r="D449">
        <v>2</v>
      </c>
      <c r="E449" t="s">
        <v>12</v>
      </c>
      <c r="F449">
        <v>19</v>
      </c>
      <c r="G449">
        <v>504.45524999999998</v>
      </c>
      <c r="H449">
        <v>366346.60080000001</v>
      </c>
      <c r="I449">
        <v>241.39500000000021</v>
      </c>
      <c r="J449">
        <v>69</v>
      </c>
      <c r="K449" t="s">
        <v>15</v>
      </c>
    </row>
    <row r="450" spans="1:11" x14ac:dyDescent="0.3">
      <c r="A450">
        <v>1</v>
      </c>
      <c r="B450">
        <v>2000</v>
      </c>
      <c r="C450" t="s">
        <v>11</v>
      </c>
      <c r="D450">
        <v>2</v>
      </c>
      <c r="E450" t="s">
        <v>12</v>
      </c>
      <c r="F450">
        <v>1</v>
      </c>
      <c r="G450">
        <v>226.83175</v>
      </c>
      <c r="H450">
        <v>206013.38589999999</v>
      </c>
      <c r="I450">
        <v>128.86500000000001</v>
      </c>
      <c r="J450">
        <v>68</v>
      </c>
      <c r="K450" t="s">
        <v>15</v>
      </c>
    </row>
    <row r="451" spans="1:11" x14ac:dyDescent="0.3">
      <c r="A451">
        <v>1</v>
      </c>
      <c r="B451">
        <v>2000</v>
      </c>
      <c r="C451" t="s">
        <v>11</v>
      </c>
      <c r="D451">
        <v>2</v>
      </c>
      <c r="E451" t="s">
        <v>12</v>
      </c>
      <c r="F451">
        <v>20</v>
      </c>
      <c r="G451">
        <v>420.44574999999998</v>
      </c>
      <c r="H451">
        <v>368106.24949999998</v>
      </c>
      <c r="I451">
        <v>217.58500000000001</v>
      </c>
      <c r="J451">
        <v>65</v>
      </c>
      <c r="K451" t="s">
        <v>15</v>
      </c>
    </row>
    <row r="452" spans="1:11" x14ac:dyDescent="0.3">
      <c r="A452">
        <v>1</v>
      </c>
      <c r="B452">
        <v>2000</v>
      </c>
      <c r="C452" t="s">
        <v>11</v>
      </c>
      <c r="D452">
        <v>2</v>
      </c>
      <c r="E452" t="s">
        <v>12</v>
      </c>
      <c r="F452">
        <v>2</v>
      </c>
      <c r="G452">
        <v>380.64375000000013</v>
      </c>
      <c r="H452">
        <v>255651.43460000001</v>
      </c>
      <c r="I452">
        <v>160.625</v>
      </c>
      <c r="J452">
        <v>69</v>
      </c>
      <c r="K452" t="s">
        <v>13</v>
      </c>
    </row>
    <row r="453" spans="1:11" x14ac:dyDescent="0.3">
      <c r="A453">
        <v>1</v>
      </c>
      <c r="B453">
        <v>2000</v>
      </c>
      <c r="C453" t="s">
        <v>11</v>
      </c>
      <c r="D453">
        <v>2</v>
      </c>
      <c r="E453" t="s">
        <v>12</v>
      </c>
      <c r="F453">
        <v>3</v>
      </c>
      <c r="G453">
        <v>301.33674999999999</v>
      </c>
      <c r="H453">
        <v>304505.14254999999</v>
      </c>
      <c r="I453">
        <v>184.7650000000001</v>
      </c>
      <c r="J453">
        <v>68</v>
      </c>
      <c r="K453" t="s">
        <v>15</v>
      </c>
    </row>
    <row r="454" spans="1:11" x14ac:dyDescent="0.3">
      <c r="A454">
        <v>1</v>
      </c>
      <c r="B454">
        <v>2000</v>
      </c>
      <c r="C454" t="s">
        <v>11</v>
      </c>
      <c r="D454">
        <v>2</v>
      </c>
      <c r="E454" t="s">
        <v>12</v>
      </c>
      <c r="F454">
        <v>4</v>
      </c>
      <c r="G454">
        <v>446.08924999999999</v>
      </c>
      <c r="H454">
        <v>333560.93085</v>
      </c>
      <c r="I454">
        <v>220.71500000000009</v>
      </c>
      <c r="J454">
        <v>72</v>
      </c>
      <c r="K454" t="s">
        <v>15</v>
      </c>
    </row>
    <row r="455" spans="1:11" x14ac:dyDescent="0.3">
      <c r="A455">
        <v>1</v>
      </c>
      <c r="B455">
        <v>2000</v>
      </c>
      <c r="C455" t="s">
        <v>11</v>
      </c>
      <c r="D455">
        <v>2</v>
      </c>
      <c r="E455" t="s">
        <v>12</v>
      </c>
      <c r="F455">
        <v>5</v>
      </c>
      <c r="G455">
        <v>406.03975000000003</v>
      </c>
      <c r="H455">
        <v>359935.44740000012</v>
      </c>
      <c r="I455">
        <v>214.7050000000001</v>
      </c>
      <c r="J455">
        <v>65</v>
      </c>
      <c r="K455" t="s">
        <v>15</v>
      </c>
    </row>
    <row r="456" spans="1:11" x14ac:dyDescent="0.3">
      <c r="A456">
        <v>1</v>
      </c>
      <c r="B456">
        <v>2000</v>
      </c>
      <c r="C456" t="s">
        <v>11</v>
      </c>
      <c r="D456">
        <v>2</v>
      </c>
      <c r="E456" t="s">
        <v>12</v>
      </c>
      <c r="F456">
        <v>6</v>
      </c>
      <c r="G456">
        <v>493.31675000000013</v>
      </c>
      <c r="H456">
        <v>371984.92465000012</v>
      </c>
      <c r="I456">
        <v>241.16500000000011</v>
      </c>
      <c r="J456">
        <v>70</v>
      </c>
      <c r="K456" t="s">
        <v>15</v>
      </c>
    </row>
    <row r="457" spans="1:11" x14ac:dyDescent="0.3">
      <c r="A457">
        <v>1</v>
      </c>
      <c r="B457">
        <v>2000</v>
      </c>
      <c r="C457" t="s">
        <v>11</v>
      </c>
      <c r="D457">
        <v>2</v>
      </c>
      <c r="E457" t="s">
        <v>12</v>
      </c>
      <c r="F457">
        <v>7</v>
      </c>
      <c r="G457">
        <v>391.03975000000003</v>
      </c>
      <c r="H457">
        <v>356061.85314999998</v>
      </c>
      <c r="I457">
        <v>218.70500000000001</v>
      </c>
      <c r="J457">
        <v>69</v>
      </c>
      <c r="K457" t="s">
        <v>15</v>
      </c>
    </row>
    <row r="458" spans="1:11" x14ac:dyDescent="0.3">
      <c r="A458">
        <v>1</v>
      </c>
      <c r="B458">
        <v>2000</v>
      </c>
      <c r="C458" t="s">
        <v>11</v>
      </c>
      <c r="D458">
        <v>2</v>
      </c>
      <c r="E458" t="s">
        <v>12</v>
      </c>
      <c r="F458">
        <v>8</v>
      </c>
      <c r="G458">
        <v>405.74275000000011</v>
      </c>
      <c r="H458">
        <v>359971.46740000002</v>
      </c>
      <c r="I458">
        <v>214.6450000000001</v>
      </c>
      <c r="J458">
        <v>65</v>
      </c>
      <c r="K458" t="s">
        <v>16</v>
      </c>
    </row>
    <row r="459" spans="1:11" x14ac:dyDescent="0.3">
      <c r="A459">
        <v>1</v>
      </c>
      <c r="B459">
        <v>2000</v>
      </c>
      <c r="C459" t="s">
        <v>11</v>
      </c>
      <c r="D459">
        <v>2</v>
      </c>
      <c r="E459" t="s">
        <v>12</v>
      </c>
      <c r="F459">
        <v>9</v>
      </c>
      <c r="G459">
        <v>398.96024999999997</v>
      </c>
      <c r="H459">
        <v>358061.88874999998</v>
      </c>
      <c r="I459">
        <v>216.2950000000001</v>
      </c>
      <c r="J459">
        <v>67</v>
      </c>
      <c r="K459" t="s">
        <v>15</v>
      </c>
    </row>
    <row r="460" spans="1:11" x14ac:dyDescent="0.3">
      <c r="A460">
        <v>1</v>
      </c>
      <c r="B460">
        <v>2000</v>
      </c>
      <c r="C460" t="s">
        <v>11</v>
      </c>
      <c r="D460">
        <v>3</v>
      </c>
      <c r="E460" t="s">
        <v>12</v>
      </c>
      <c r="F460">
        <v>10</v>
      </c>
      <c r="G460">
        <v>1349.4057499999999</v>
      </c>
      <c r="H460">
        <v>286026.78560000012</v>
      </c>
      <c r="I460">
        <v>667.38500000000045</v>
      </c>
      <c r="J460">
        <v>225</v>
      </c>
      <c r="K460" t="s">
        <v>15</v>
      </c>
    </row>
    <row r="461" spans="1:11" x14ac:dyDescent="0.3">
      <c r="A461">
        <v>1</v>
      </c>
      <c r="B461">
        <v>2000</v>
      </c>
      <c r="C461" t="s">
        <v>11</v>
      </c>
      <c r="D461">
        <v>3</v>
      </c>
      <c r="E461" t="s">
        <v>12</v>
      </c>
      <c r="F461">
        <v>11</v>
      </c>
      <c r="G461">
        <v>1273.21775</v>
      </c>
      <c r="H461">
        <v>283511.57484999998</v>
      </c>
      <c r="I461">
        <v>655.14499999999964</v>
      </c>
      <c r="J461">
        <v>227</v>
      </c>
      <c r="K461" t="s">
        <v>15</v>
      </c>
    </row>
    <row r="462" spans="1:11" x14ac:dyDescent="0.3">
      <c r="A462">
        <v>1</v>
      </c>
      <c r="B462">
        <v>2000</v>
      </c>
      <c r="C462" t="s">
        <v>11</v>
      </c>
      <c r="D462">
        <v>3</v>
      </c>
      <c r="E462" t="s">
        <v>12</v>
      </c>
      <c r="F462">
        <v>12</v>
      </c>
      <c r="G462">
        <v>1307.22775</v>
      </c>
      <c r="H462">
        <v>284059.79739999998</v>
      </c>
      <c r="I462">
        <v>657.94499999999971</v>
      </c>
      <c r="J462">
        <v>224</v>
      </c>
      <c r="K462" t="s">
        <v>16</v>
      </c>
    </row>
    <row r="463" spans="1:11" x14ac:dyDescent="0.3">
      <c r="A463">
        <v>1</v>
      </c>
      <c r="B463">
        <v>2000</v>
      </c>
      <c r="C463" t="s">
        <v>11</v>
      </c>
      <c r="D463">
        <v>3</v>
      </c>
      <c r="E463" t="s">
        <v>12</v>
      </c>
      <c r="F463">
        <v>13</v>
      </c>
      <c r="G463">
        <v>1221.63375</v>
      </c>
      <c r="H463">
        <v>283401.34344999993</v>
      </c>
      <c r="I463">
        <v>641.82500000000039</v>
      </c>
      <c r="J463">
        <v>225</v>
      </c>
      <c r="K463" t="s">
        <v>16</v>
      </c>
    </row>
    <row r="464" spans="1:11" x14ac:dyDescent="0.3">
      <c r="A464">
        <v>1</v>
      </c>
      <c r="B464">
        <v>2000</v>
      </c>
      <c r="C464" t="s">
        <v>11</v>
      </c>
      <c r="D464">
        <v>3</v>
      </c>
      <c r="E464" t="s">
        <v>12</v>
      </c>
      <c r="F464">
        <v>14</v>
      </c>
      <c r="G464">
        <v>1268.21775</v>
      </c>
      <c r="H464">
        <v>282209.64685000002</v>
      </c>
      <c r="I464">
        <v>651.14499999999987</v>
      </c>
      <c r="J464">
        <v>225</v>
      </c>
      <c r="K464" t="s">
        <v>16</v>
      </c>
    </row>
    <row r="465" spans="1:11" x14ac:dyDescent="0.3">
      <c r="A465">
        <v>1</v>
      </c>
      <c r="B465">
        <v>2000</v>
      </c>
      <c r="C465" t="s">
        <v>11</v>
      </c>
      <c r="D465">
        <v>3</v>
      </c>
      <c r="E465" t="s">
        <v>12</v>
      </c>
      <c r="F465">
        <v>15</v>
      </c>
      <c r="G465">
        <v>1311.93075</v>
      </c>
      <c r="H465">
        <v>285147.73849999998</v>
      </c>
      <c r="I465">
        <v>661.88500000000033</v>
      </c>
      <c r="J465">
        <v>226</v>
      </c>
      <c r="K465" t="s">
        <v>15</v>
      </c>
    </row>
    <row r="466" spans="1:11" x14ac:dyDescent="0.3">
      <c r="A466">
        <v>1</v>
      </c>
      <c r="B466">
        <v>2000</v>
      </c>
      <c r="C466" t="s">
        <v>11</v>
      </c>
      <c r="D466">
        <v>3</v>
      </c>
      <c r="E466" t="s">
        <v>12</v>
      </c>
      <c r="F466">
        <v>16</v>
      </c>
      <c r="G466">
        <v>1402.47525</v>
      </c>
      <c r="H466">
        <v>292537.75410000002</v>
      </c>
      <c r="I466">
        <v>677.995</v>
      </c>
      <c r="J466">
        <v>225</v>
      </c>
      <c r="K466" t="s">
        <v>15</v>
      </c>
    </row>
    <row r="467" spans="1:11" x14ac:dyDescent="0.3">
      <c r="A467">
        <v>1</v>
      </c>
      <c r="B467">
        <v>2000</v>
      </c>
      <c r="C467" t="s">
        <v>11</v>
      </c>
      <c r="D467">
        <v>3</v>
      </c>
      <c r="E467" t="s">
        <v>12</v>
      </c>
      <c r="F467">
        <v>17</v>
      </c>
      <c r="G467">
        <v>1292.3267499999999</v>
      </c>
      <c r="H467">
        <v>285807.92710000009</v>
      </c>
      <c r="I467">
        <v>657.96499999999969</v>
      </c>
      <c r="J467">
        <v>226</v>
      </c>
      <c r="K467" t="s">
        <v>16</v>
      </c>
    </row>
    <row r="468" spans="1:11" x14ac:dyDescent="0.3">
      <c r="A468">
        <v>1</v>
      </c>
      <c r="B468">
        <v>2000</v>
      </c>
      <c r="C468" t="s">
        <v>11</v>
      </c>
      <c r="D468">
        <v>3</v>
      </c>
      <c r="E468" t="s">
        <v>12</v>
      </c>
      <c r="F468">
        <v>18</v>
      </c>
      <c r="G468">
        <v>1419.05925</v>
      </c>
      <c r="H468">
        <v>297183.63075000001</v>
      </c>
      <c r="I468">
        <v>678.31499999999994</v>
      </c>
      <c r="J468">
        <v>223</v>
      </c>
      <c r="K468" t="s">
        <v>15</v>
      </c>
    </row>
    <row r="469" spans="1:11" x14ac:dyDescent="0.3">
      <c r="A469">
        <v>1</v>
      </c>
      <c r="B469">
        <v>2000</v>
      </c>
      <c r="C469" t="s">
        <v>11</v>
      </c>
      <c r="D469">
        <v>3</v>
      </c>
      <c r="E469" t="s">
        <v>12</v>
      </c>
      <c r="F469">
        <v>19</v>
      </c>
      <c r="G469">
        <v>1378.61375</v>
      </c>
      <c r="H469">
        <v>289498.72495</v>
      </c>
      <c r="I469">
        <v>675.22500000000002</v>
      </c>
      <c r="J469">
        <v>226</v>
      </c>
      <c r="K469" t="s">
        <v>15</v>
      </c>
    </row>
    <row r="470" spans="1:11" x14ac:dyDescent="0.3">
      <c r="A470">
        <v>1</v>
      </c>
      <c r="B470">
        <v>2000</v>
      </c>
      <c r="C470" t="s">
        <v>11</v>
      </c>
      <c r="D470">
        <v>3</v>
      </c>
      <c r="E470" t="s">
        <v>12</v>
      </c>
      <c r="F470">
        <v>1</v>
      </c>
      <c r="G470">
        <v>421.13875000000002</v>
      </c>
      <c r="H470">
        <v>111502.30946</v>
      </c>
      <c r="I470">
        <v>322.72500000000002</v>
      </c>
      <c r="J470">
        <v>225</v>
      </c>
      <c r="K470" t="s">
        <v>13</v>
      </c>
    </row>
    <row r="471" spans="1:11" x14ac:dyDescent="0.3">
      <c r="A471">
        <v>1</v>
      </c>
      <c r="B471">
        <v>2000</v>
      </c>
      <c r="C471" t="s">
        <v>11</v>
      </c>
      <c r="D471">
        <v>3</v>
      </c>
      <c r="E471" t="s">
        <v>12</v>
      </c>
      <c r="F471">
        <v>20</v>
      </c>
      <c r="G471">
        <v>1348.91075</v>
      </c>
      <c r="H471">
        <v>290609.3971</v>
      </c>
      <c r="I471">
        <v>655.28499999999974</v>
      </c>
      <c r="J471">
        <v>217</v>
      </c>
      <c r="K471" t="s">
        <v>16</v>
      </c>
    </row>
    <row r="472" spans="1:11" x14ac:dyDescent="0.3">
      <c r="A472">
        <v>1</v>
      </c>
      <c r="B472">
        <v>2000</v>
      </c>
      <c r="C472" t="s">
        <v>11</v>
      </c>
      <c r="D472">
        <v>3</v>
      </c>
      <c r="E472" t="s">
        <v>12</v>
      </c>
      <c r="F472">
        <v>2</v>
      </c>
      <c r="G472">
        <v>815.14874999999995</v>
      </c>
      <c r="H472">
        <v>153279.141</v>
      </c>
      <c r="I472">
        <v>399.52499999999998</v>
      </c>
      <c r="J472">
        <v>223</v>
      </c>
      <c r="K472" t="s">
        <v>15</v>
      </c>
    </row>
    <row r="473" spans="1:11" x14ac:dyDescent="0.3">
      <c r="A473">
        <v>1</v>
      </c>
      <c r="B473">
        <v>2000</v>
      </c>
      <c r="C473" t="s">
        <v>11</v>
      </c>
      <c r="D473">
        <v>3</v>
      </c>
      <c r="E473" t="s">
        <v>12</v>
      </c>
      <c r="F473">
        <v>3</v>
      </c>
      <c r="G473">
        <v>764.20775000000003</v>
      </c>
      <c r="H473">
        <v>201718.98435000001</v>
      </c>
      <c r="I473">
        <v>512.34500000000014</v>
      </c>
      <c r="J473">
        <v>226</v>
      </c>
      <c r="K473" t="s">
        <v>15</v>
      </c>
    </row>
    <row r="474" spans="1:11" x14ac:dyDescent="0.3">
      <c r="A474">
        <v>1</v>
      </c>
      <c r="B474">
        <v>2000</v>
      </c>
      <c r="C474" t="s">
        <v>11</v>
      </c>
      <c r="D474">
        <v>3</v>
      </c>
      <c r="E474" t="s">
        <v>12</v>
      </c>
      <c r="F474">
        <v>4</v>
      </c>
      <c r="G474">
        <v>1112.2772500000001</v>
      </c>
      <c r="H474">
        <v>243508.5595</v>
      </c>
      <c r="I474">
        <v>589.95500000000027</v>
      </c>
      <c r="J474">
        <v>232</v>
      </c>
      <c r="K474" t="s">
        <v>15</v>
      </c>
    </row>
    <row r="475" spans="1:11" x14ac:dyDescent="0.3">
      <c r="A475">
        <v>1</v>
      </c>
      <c r="B475">
        <v>2000</v>
      </c>
      <c r="C475" t="s">
        <v>11</v>
      </c>
      <c r="D475">
        <v>3</v>
      </c>
      <c r="E475" t="s">
        <v>12</v>
      </c>
      <c r="F475">
        <v>5</v>
      </c>
      <c r="G475">
        <v>1116.5842500000001</v>
      </c>
      <c r="H475">
        <v>264806.93199999997</v>
      </c>
      <c r="I475">
        <v>628.81499999999971</v>
      </c>
      <c r="J475">
        <v>230</v>
      </c>
      <c r="K475" t="s">
        <v>15</v>
      </c>
    </row>
    <row r="476" spans="1:11" x14ac:dyDescent="0.3">
      <c r="A476">
        <v>1</v>
      </c>
      <c r="B476">
        <v>2000</v>
      </c>
      <c r="C476" t="s">
        <v>11</v>
      </c>
      <c r="D476">
        <v>3</v>
      </c>
      <c r="E476" t="s">
        <v>12</v>
      </c>
      <c r="F476">
        <v>6</v>
      </c>
      <c r="G476">
        <v>1314.4057499999999</v>
      </c>
      <c r="H476">
        <v>280672.2461499999</v>
      </c>
      <c r="I476">
        <v>665.38500000000022</v>
      </c>
      <c r="J476">
        <v>228</v>
      </c>
      <c r="K476" t="s">
        <v>15</v>
      </c>
    </row>
    <row r="477" spans="1:11" x14ac:dyDescent="0.3">
      <c r="A477">
        <v>1</v>
      </c>
      <c r="B477">
        <v>2000</v>
      </c>
      <c r="C477" t="s">
        <v>11</v>
      </c>
      <c r="D477">
        <v>3</v>
      </c>
      <c r="E477" t="s">
        <v>12</v>
      </c>
      <c r="F477">
        <v>7</v>
      </c>
      <c r="G477">
        <v>1334.6532500000001</v>
      </c>
      <c r="H477">
        <v>283826.20220000012</v>
      </c>
      <c r="I477">
        <v>667.43500000000051</v>
      </c>
      <c r="J477">
        <v>227</v>
      </c>
      <c r="K477" t="s">
        <v>15</v>
      </c>
    </row>
    <row r="478" spans="1:11" x14ac:dyDescent="0.3">
      <c r="A478">
        <v>1</v>
      </c>
      <c r="B478">
        <v>2000</v>
      </c>
      <c r="C478" t="s">
        <v>11</v>
      </c>
      <c r="D478">
        <v>3</v>
      </c>
      <c r="E478" t="s">
        <v>12</v>
      </c>
      <c r="F478">
        <v>8</v>
      </c>
      <c r="G478">
        <v>1270.64375</v>
      </c>
      <c r="H478">
        <v>284855.022</v>
      </c>
      <c r="I478">
        <v>651.625</v>
      </c>
      <c r="J478">
        <v>225</v>
      </c>
      <c r="K478" t="s">
        <v>15</v>
      </c>
    </row>
    <row r="479" spans="1:11" x14ac:dyDescent="0.3">
      <c r="A479">
        <v>1</v>
      </c>
      <c r="B479">
        <v>2000</v>
      </c>
      <c r="C479" t="s">
        <v>11</v>
      </c>
      <c r="D479">
        <v>3</v>
      </c>
      <c r="E479" t="s">
        <v>12</v>
      </c>
      <c r="F479">
        <v>9</v>
      </c>
      <c r="G479">
        <v>1407.47525</v>
      </c>
      <c r="H479">
        <v>292719.94785</v>
      </c>
      <c r="I479">
        <v>677.995</v>
      </c>
      <c r="J479">
        <v>224</v>
      </c>
      <c r="K479" t="s">
        <v>15</v>
      </c>
    </row>
    <row r="480" spans="1:11" x14ac:dyDescent="0.3">
      <c r="A480">
        <v>1</v>
      </c>
      <c r="B480">
        <v>2000</v>
      </c>
      <c r="C480" t="s">
        <v>11</v>
      </c>
      <c r="D480">
        <v>4</v>
      </c>
      <c r="E480" t="s">
        <v>12</v>
      </c>
      <c r="F480">
        <v>10</v>
      </c>
      <c r="G480">
        <v>2995.24775</v>
      </c>
      <c r="H480">
        <v>243347.00305</v>
      </c>
      <c r="I480">
        <v>1440.5450000000001</v>
      </c>
      <c r="J480">
        <v>529</v>
      </c>
      <c r="K480" t="s">
        <v>15</v>
      </c>
    </row>
    <row r="481" spans="1:11" x14ac:dyDescent="0.3">
      <c r="A481">
        <v>1</v>
      </c>
      <c r="B481">
        <v>2000</v>
      </c>
      <c r="C481" t="s">
        <v>11</v>
      </c>
      <c r="D481">
        <v>4</v>
      </c>
      <c r="E481" t="s">
        <v>12</v>
      </c>
      <c r="F481">
        <v>11</v>
      </c>
      <c r="G481">
        <v>3046.1387500000001</v>
      </c>
      <c r="H481">
        <v>242960.81745</v>
      </c>
      <c r="I481">
        <v>1461.725000000001</v>
      </c>
      <c r="J481">
        <v>537</v>
      </c>
      <c r="K481" t="s">
        <v>16</v>
      </c>
    </row>
    <row r="482" spans="1:11" x14ac:dyDescent="0.3">
      <c r="A482">
        <v>1</v>
      </c>
      <c r="B482">
        <v>2000</v>
      </c>
      <c r="C482" t="s">
        <v>11</v>
      </c>
      <c r="D482">
        <v>4</v>
      </c>
      <c r="E482" t="s">
        <v>12</v>
      </c>
      <c r="F482">
        <v>12</v>
      </c>
      <c r="G482">
        <v>2910.4952500000009</v>
      </c>
      <c r="H482">
        <v>236188.73485000001</v>
      </c>
      <c r="I482">
        <v>1431.595</v>
      </c>
      <c r="J482">
        <v>535</v>
      </c>
      <c r="K482" t="s">
        <v>15</v>
      </c>
    </row>
    <row r="483" spans="1:11" x14ac:dyDescent="0.3">
      <c r="A483">
        <v>1</v>
      </c>
      <c r="B483">
        <v>2000</v>
      </c>
      <c r="C483" t="s">
        <v>11</v>
      </c>
      <c r="D483">
        <v>4</v>
      </c>
      <c r="E483" t="s">
        <v>12</v>
      </c>
      <c r="F483">
        <v>13</v>
      </c>
      <c r="G483">
        <v>3181.138750000001</v>
      </c>
      <c r="H483">
        <v>246910.0466</v>
      </c>
      <c r="I483">
        <v>1485.7249999999999</v>
      </c>
      <c r="J483">
        <v>535</v>
      </c>
      <c r="K483" t="s">
        <v>15</v>
      </c>
    </row>
    <row r="484" spans="1:11" x14ac:dyDescent="0.3">
      <c r="A484">
        <v>1</v>
      </c>
      <c r="B484">
        <v>2000</v>
      </c>
      <c r="C484" t="s">
        <v>11</v>
      </c>
      <c r="D484">
        <v>4</v>
      </c>
      <c r="E484" t="s">
        <v>12</v>
      </c>
      <c r="F484">
        <v>14</v>
      </c>
      <c r="G484">
        <v>3107.52475</v>
      </c>
      <c r="H484">
        <v>243316.95814999999</v>
      </c>
      <c r="I484">
        <v>1482.0050000000001</v>
      </c>
      <c r="J484">
        <v>543</v>
      </c>
      <c r="K484" t="s">
        <v>15</v>
      </c>
    </row>
    <row r="485" spans="1:11" x14ac:dyDescent="0.3">
      <c r="A485">
        <v>1</v>
      </c>
      <c r="B485">
        <v>2000</v>
      </c>
      <c r="C485" t="s">
        <v>11</v>
      </c>
      <c r="D485">
        <v>4</v>
      </c>
      <c r="E485" t="s">
        <v>12</v>
      </c>
      <c r="F485">
        <v>15</v>
      </c>
      <c r="G485">
        <v>2920.9407500000011</v>
      </c>
      <c r="H485">
        <v>236934.83040000001</v>
      </c>
      <c r="I485">
        <v>1443.684999999999</v>
      </c>
      <c r="J485">
        <v>542</v>
      </c>
      <c r="K485" t="s">
        <v>15</v>
      </c>
    </row>
    <row r="486" spans="1:11" x14ac:dyDescent="0.3">
      <c r="A486">
        <v>1</v>
      </c>
      <c r="B486">
        <v>2000</v>
      </c>
      <c r="C486" t="s">
        <v>11</v>
      </c>
      <c r="D486">
        <v>4</v>
      </c>
      <c r="E486" t="s">
        <v>12</v>
      </c>
      <c r="F486">
        <v>16</v>
      </c>
      <c r="G486">
        <v>3154.2572500000001</v>
      </c>
      <c r="H486">
        <v>245355.53705000001</v>
      </c>
      <c r="I486">
        <v>1477.3550000000009</v>
      </c>
      <c r="J486">
        <v>533</v>
      </c>
      <c r="K486" t="s">
        <v>15</v>
      </c>
    </row>
    <row r="487" spans="1:11" x14ac:dyDescent="0.3">
      <c r="A487">
        <v>1</v>
      </c>
      <c r="B487">
        <v>2000</v>
      </c>
      <c r="C487" t="s">
        <v>11</v>
      </c>
      <c r="D487">
        <v>4</v>
      </c>
      <c r="E487" t="s">
        <v>12</v>
      </c>
      <c r="F487">
        <v>17</v>
      </c>
      <c r="G487">
        <v>2989.75225</v>
      </c>
      <c r="H487">
        <v>240446.9221</v>
      </c>
      <c r="I487">
        <v>1451.4549999999999</v>
      </c>
      <c r="J487">
        <v>538</v>
      </c>
      <c r="K487" t="s">
        <v>16</v>
      </c>
    </row>
    <row r="488" spans="1:11" x14ac:dyDescent="0.3">
      <c r="A488">
        <v>1</v>
      </c>
      <c r="B488">
        <v>2000</v>
      </c>
      <c r="C488" t="s">
        <v>11</v>
      </c>
      <c r="D488">
        <v>4</v>
      </c>
      <c r="E488" t="s">
        <v>12</v>
      </c>
      <c r="F488">
        <v>18</v>
      </c>
      <c r="G488">
        <v>3151.08925</v>
      </c>
      <c r="H488">
        <v>245579.54865000001</v>
      </c>
      <c r="I488">
        <v>1480.7150000000011</v>
      </c>
      <c r="J488">
        <v>536</v>
      </c>
      <c r="K488" t="s">
        <v>15</v>
      </c>
    </row>
    <row r="489" spans="1:11" x14ac:dyDescent="0.3">
      <c r="A489">
        <v>1</v>
      </c>
      <c r="B489">
        <v>2000</v>
      </c>
      <c r="C489" t="s">
        <v>11</v>
      </c>
      <c r="D489">
        <v>4</v>
      </c>
      <c r="E489" t="s">
        <v>12</v>
      </c>
      <c r="F489">
        <v>19</v>
      </c>
      <c r="G489">
        <v>3184.8512500000002</v>
      </c>
      <c r="H489">
        <v>245146.21549999999</v>
      </c>
      <c r="I489">
        <v>1490.474999999999</v>
      </c>
      <c r="J489">
        <v>538</v>
      </c>
      <c r="K489" t="s">
        <v>15</v>
      </c>
    </row>
    <row r="490" spans="1:11" x14ac:dyDescent="0.3">
      <c r="A490">
        <v>1</v>
      </c>
      <c r="B490">
        <v>2000</v>
      </c>
      <c r="C490" t="s">
        <v>11</v>
      </c>
      <c r="D490">
        <v>4</v>
      </c>
      <c r="E490" t="s">
        <v>12</v>
      </c>
      <c r="F490">
        <v>1</v>
      </c>
      <c r="G490">
        <v>1460.5942500000001</v>
      </c>
      <c r="H490">
        <v>101673.208855</v>
      </c>
      <c r="I490">
        <v>800.61500000000012</v>
      </c>
      <c r="J490">
        <v>533</v>
      </c>
      <c r="K490" t="s">
        <v>13</v>
      </c>
    </row>
    <row r="491" spans="1:11" x14ac:dyDescent="0.3">
      <c r="A491">
        <v>1</v>
      </c>
      <c r="B491">
        <v>2000</v>
      </c>
      <c r="C491" t="s">
        <v>11</v>
      </c>
      <c r="D491">
        <v>4</v>
      </c>
      <c r="E491" t="s">
        <v>12</v>
      </c>
      <c r="F491">
        <v>20</v>
      </c>
      <c r="G491">
        <v>3112.52475</v>
      </c>
      <c r="H491">
        <v>246411.43210000001</v>
      </c>
      <c r="I491">
        <v>1465.0050000000001</v>
      </c>
      <c r="J491">
        <v>530</v>
      </c>
      <c r="K491" t="s">
        <v>15</v>
      </c>
    </row>
    <row r="492" spans="1:11" x14ac:dyDescent="0.3">
      <c r="A492">
        <v>1</v>
      </c>
      <c r="B492">
        <v>2000</v>
      </c>
      <c r="C492" t="s">
        <v>11</v>
      </c>
      <c r="D492">
        <v>4</v>
      </c>
      <c r="E492" t="s">
        <v>12</v>
      </c>
      <c r="F492">
        <v>2</v>
      </c>
      <c r="G492">
        <v>2046.4357500000001</v>
      </c>
      <c r="H492">
        <v>130267.95789999999</v>
      </c>
      <c r="I492">
        <v>914.78500000000042</v>
      </c>
      <c r="J492">
        <v>530</v>
      </c>
      <c r="K492" t="s">
        <v>15</v>
      </c>
    </row>
    <row r="493" spans="1:11" x14ac:dyDescent="0.3">
      <c r="A493">
        <v>1</v>
      </c>
      <c r="B493">
        <v>2000</v>
      </c>
      <c r="C493" t="s">
        <v>11</v>
      </c>
      <c r="D493">
        <v>4</v>
      </c>
      <c r="E493" t="s">
        <v>12</v>
      </c>
      <c r="F493">
        <v>3</v>
      </c>
      <c r="G493">
        <v>1810.4952499999999</v>
      </c>
      <c r="H493">
        <v>173418.05465000001</v>
      </c>
      <c r="I493">
        <v>1116.5949999999989</v>
      </c>
      <c r="J493">
        <v>527</v>
      </c>
      <c r="K493" t="s">
        <v>15</v>
      </c>
    </row>
    <row r="494" spans="1:11" x14ac:dyDescent="0.3">
      <c r="A494">
        <v>1</v>
      </c>
      <c r="B494">
        <v>2000</v>
      </c>
      <c r="C494" t="s">
        <v>11</v>
      </c>
      <c r="D494">
        <v>4</v>
      </c>
      <c r="E494" t="s">
        <v>12</v>
      </c>
      <c r="F494">
        <v>4</v>
      </c>
      <c r="G494">
        <v>2388.118750000001</v>
      </c>
      <c r="H494">
        <v>195460.36840000001</v>
      </c>
      <c r="I494">
        <v>1247.125</v>
      </c>
      <c r="J494">
        <v>539</v>
      </c>
      <c r="K494" t="s">
        <v>15</v>
      </c>
    </row>
    <row r="495" spans="1:11" x14ac:dyDescent="0.3">
      <c r="A495">
        <v>1</v>
      </c>
      <c r="B495">
        <v>2000</v>
      </c>
      <c r="C495" t="s">
        <v>11</v>
      </c>
      <c r="D495">
        <v>4</v>
      </c>
      <c r="E495" t="s">
        <v>12</v>
      </c>
      <c r="F495">
        <v>5</v>
      </c>
      <c r="G495">
        <v>2513.7622500000002</v>
      </c>
      <c r="H495">
        <v>216647.91269999999</v>
      </c>
      <c r="I495">
        <v>1358.255000000001</v>
      </c>
      <c r="J495">
        <v>539</v>
      </c>
      <c r="K495" t="s">
        <v>15</v>
      </c>
    </row>
    <row r="496" spans="1:11" x14ac:dyDescent="0.3">
      <c r="A496">
        <v>1</v>
      </c>
      <c r="B496">
        <v>2000</v>
      </c>
      <c r="C496" t="s">
        <v>11</v>
      </c>
      <c r="D496">
        <v>4</v>
      </c>
      <c r="E496" t="s">
        <v>12</v>
      </c>
      <c r="F496">
        <v>6</v>
      </c>
      <c r="G496">
        <v>2731.2872499999999</v>
      </c>
      <c r="H496">
        <v>228431.25224999999</v>
      </c>
      <c r="I496">
        <v>1398.7550000000001</v>
      </c>
      <c r="J496">
        <v>537</v>
      </c>
      <c r="K496" t="s">
        <v>15</v>
      </c>
    </row>
    <row r="497" spans="1:11" x14ac:dyDescent="0.3">
      <c r="A497">
        <v>1</v>
      </c>
      <c r="B497">
        <v>2000</v>
      </c>
      <c r="C497" t="s">
        <v>11</v>
      </c>
      <c r="D497">
        <v>4</v>
      </c>
      <c r="E497" t="s">
        <v>12</v>
      </c>
      <c r="F497">
        <v>7</v>
      </c>
      <c r="G497">
        <v>2898.4652500000002</v>
      </c>
      <c r="H497">
        <v>234732.63245</v>
      </c>
      <c r="I497">
        <v>1432.1949999999999</v>
      </c>
      <c r="J497">
        <v>537</v>
      </c>
      <c r="K497" t="s">
        <v>16</v>
      </c>
    </row>
    <row r="498" spans="1:11" x14ac:dyDescent="0.3">
      <c r="A498">
        <v>1</v>
      </c>
      <c r="B498">
        <v>2000</v>
      </c>
      <c r="C498" t="s">
        <v>11</v>
      </c>
      <c r="D498">
        <v>4</v>
      </c>
      <c r="E498" t="s">
        <v>12</v>
      </c>
      <c r="F498">
        <v>8</v>
      </c>
      <c r="G498">
        <v>2968.6632500000001</v>
      </c>
      <c r="H498">
        <v>239273.81904999999</v>
      </c>
      <c r="I498">
        <v>1437.235000000001</v>
      </c>
      <c r="J498">
        <v>531</v>
      </c>
      <c r="K498" t="s">
        <v>15</v>
      </c>
    </row>
    <row r="499" spans="1:11" x14ac:dyDescent="0.3">
      <c r="A499">
        <v>1</v>
      </c>
      <c r="B499">
        <v>2000</v>
      </c>
      <c r="C499" t="s">
        <v>11</v>
      </c>
      <c r="D499">
        <v>4</v>
      </c>
      <c r="E499" t="s">
        <v>12</v>
      </c>
      <c r="F499">
        <v>9</v>
      </c>
      <c r="G499">
        <v>2925.5942500000001</v>
      </c>
      <c r="H499">
        <v>239807.38055</v>
      </c>
      <c r="I499">
        <v>1440.615</v>
      </c>
      <c r="J499">
        <v>539</v>
      </c>
      <c r="K499" t="s">
        <v>15</v>
      </c>
    </row>
    <row r="500" spans="1:11" x14ac:dyDescent="0.3">
      <c r="A500">
        <v>1</v>
      </c>
      <c r="B500">
        <v>2500</v>
      </c>
      <c r="C500" t="s">
        <v>14</v>
      </c>
      <c r="D500">
        <v>1</v>
      </c>
      <c r="E500" t="s">
        <v>12</v>
      </c>
      <c r="F500">
        <v>10</v>
      </c>
      <c r="G500">
        <v>86.534750000000003</v>
      </c>
      <c r="H500">
        <v>598581.08610000007</v>
      </c>
      <c r="I500">
        <v>36.804999999999993</v>
      </c>
      <c r="J500">
        <v>8</v>
      </c>
      <c r="K500" t="s">
        <v>15</v>
      </c>
    </row>
    <row r="501" spans="1:11" x14ac:dyDescent="0.3">
      <c r="A501">
        <v>1</v>
      </c>
      <c r="B501">
        <v>2500</v>
      </c>
      <c r="C501" t="s">
        <v>14</v>
      </c>
      <c r="D501">
        <v>1</v>
      </c>
      <c r="E501" t="s">
        <v>12</v>
      </c>
      <c r="F501">
        <v>11</v>
      </c>
      <c r="G501">
        <v>91.732749999999996</v>
      </c>
      <c r="H501">
        <v>575308.66105</v>
      </c>
      <c r="I501">
        <v>39.844999999999978</v>
      </c>
      <c r="J501">
        <v>9</v>
      </c>
      <c r="K501" t="s">
        <v>16</v>
      </c>
    </row>
    <row r="502" spans="1:11" x14ac:dyDescent="0.3">
      <c r="A502">
        <v>1</v>
      </c>
      <c r="B502">
        <v>2500</v>
      </c>
      <c r="C502" t="s">
        <v>14</v>
      </c>
      <c r="D502">
        <v>1</v>
      </c>
      <c r="E502" t="s">
        <v>12</v>
      </c>
      <c r="F502">
        <v>12</v>
      </c>
      <c r="G502">
        <v>80.247750000000011</v>
      </c>
      <c r="H502">
        <v>626426.41584999987</v>
      </c>
      <c r="I502">
        <v>33.544999999999987</v>
      </c>
      <c r="J502">
        <v>7</v>
      </c>
      <c r="K502" t="s">
        <v>15</v>
      </c>
    </row>
    <row r="503" spans="1:11" x14ac:dyDescent="0.3">
      <c r="A503">
        <v>1</v>
      </c>
      <c r="B503">
        <v>2500</v>
      </c>
      <c r="C503" t="s">
        <v>14</v>
      </c>
      <c r="D503">
        <v>1</v>
      </c>
      <c r="E503" t="s">
        <v>12</v>
      </c>
      <c r="F503">
        <v>13</v>
      </c>
      <c r="G503">
        <v>100</v>
      </c>
      <c r="H503">
        <v>489155.27110000001</v>
      </c>
      <c r="I503">
        <v>49.5</v>
      </c>
      <c r="J503">
        <v>13</v>
      </c>
      <c r="K503" t="s">
        <v>15</v>
      </c>
    </row>
    <row r="504" spans="1:11" x14ac:dyDescent="0.3">
      <c r="A504">
        <v>1</v>
      </c>
      <c r="B504">
        <v>2500</v>
      </c>
      <c r="C504" t="s">
        <v>14</v>
      </c>
      <c r="D504">
        <v>1</v>
      </c>
      <c r="E504" t="s">
        <v>12</v>
      </c>
      <c r="F504">
        <v>14</v>
      </c>
      <c r="G504">
        <v>88.712750000000014</v>
      </c>
      <c r="H504">
        <v>497589.65794999991</v>
      </c>
      <c r="I504">
        <v>43.244999999999997</v>
      </c>
      <c r="J504">
        <v>11</v>
      </c>
      <c r="K504" t="s">
        <v>15</v>
      </c>
    </row>
    <row r="505" spans="1:11" x14ac:dyDescent="0.3">
      <c r="A505">
        <v>1</v>
      </c>
      <c r="B505">
        <v>2500</v>
      </c>
      <c r="C505" t="s">
        <v>14</v>
      </c>
      <c r="D505">
        <v>1</v>
      </c>
      <c r="E505" t="s">
        <v>12</v>
      </c>
      <c r="F505">
        <v>15</v>
      </c>
      <c r="G505">
        <v>63.564250000000008</v>
      </c>
      <c r="H505">
        <v>558408.13884999976</v>
      </c>
      <c r="I505">
        <v>34.214999999999968</v>
      </c>
      <c r="J505">
        <v>9</v>
      </c>
      <c r="K505" t="s">
        <v>15</v>
      </c>
    </row>
    <row r="506" spans="1:11" x14ac:dyDescent="0.3">
      <c r="A506">
        <v>1</v>
      </c>
      <c r="B506">
        <v>2500</v>
      </c>
      <c r="C506" t="s">
        <v>14</v>
      </c>
      <c r="D506">
        <v>1</v>
      </c>
      <c r="E506" t="s">
        <v>12</v>
      </c>
      <c r="F506">
        <v>16</v>
      </c>
      <c r="G506">
        <v>87.475250000000003</v>
      </c>
      <c r="H506">
        <v>593375.28404999978</v>
      </c>
      <c r="I506">
        <v>36.994999999999983</v>
      </c>
      <c r="J506">
        <v>8</v>
      </c>
      <c r="K506" t="s">
        <v>15</v>
      </c>
    </row>
    <row r="507" spans="1:11" x14ac:dyDescent="0.3">
      <c r="A507">
        <v>1</v>
      </c>
      <c r="B507">
        <v>2500</v>
      </c>
      <c r="C507" t="s">
        <v>14</v>
      </c>
      <c r="D507">
        <v>1</v>
      </c>
      <c r="E507" t="s">
        <v>12</v>
      </c>
      <c r="F507">
        <v>17</v>
      </c>
      <c r="G507">
        <v>80.148750000000007</v>
      </c>
      <c r="H507">
        <v>480761.96850000002</v>
      </c>
      <c r="I507">
        <v>41.525000000000013</v>
      </c>
      <c r="J507">
        <v>11</v>
      </c>
      <c r="K507" t="s">
        <v>16</v>
      </c>
    </row>
    <row r="508" spans="1:11" x14ac:dyDescent="0.3">
      <c r="A508">
        <v>1</v>
      </c>
      <c r="B508">
        <v>2500</v>
      </c>
      <c r="C508" t="s">
        <v>14</v>
      </c>
      <c r="D508">
        <v>1</v>
      </c>
      <c r="E508" t="s">
        <v>12</v>
      </c>
      <c r="F508">
        <v>18</v>
      </c>
      <c r="G508">
        <v>76.485250000000008</v>
      </c>
      <c r="H508">
        <v>614710.25309999997</v>
      </c>
      <c r="I508">
        <v>32.795000000000023</v>
      </c>
      <c r="J508">
        <v>7</v>
      </c>
      <c r="K508" t="s">
        <v>16</v>
      </c>
    </row>
    <row r="509" spans="1:11" x14ac:dyDescent="0.3">
      <c r="A509">
        <v>1</v>
      </c>
      <c r="B509">
        <v>2500</v>
      </c>
      <c r="C509" t="s">
        <v>14</v>
      </c>
      <c r="D509">
        <v>1</v>
      </c>
      <c r="E509" t="s">
        <v>12</v>
      </c>
      <c r="F509">
        <v>19</v>
      </c>
      <c r="G509">
        <v>79.20774999999999</v>
      </c>
      <c r="H509">
        <v>480029.47019999992</v>
      </c>
      <c r="I509">
        <v>43.344999999999999</v>
      </c>
      <c r="J509">
        <v>12</v>
      </c>
      <c r="K509" t="s">
        <v>15</v>
      </c>
    </row>
    <row r="510" spans="1:11" x14ac:dyDescent="0.3">
      <c r="A510">
        <v>1</v>
      </c>
      <c r="B510">
        <v>2500</v>
      </c>
      <c r="C510" t="s">
        <v>14</v>
      </c>
      <c r="D510">
        <v>1</v>
      </c>
      <c r="E510" t="s">
        <v>12</v>
      </c>
      <c r="F510">
        <v>1</v>
      </c>
      <c r="G510">
        <v>20.544750000000001</v>
      </c>
      <c r="H510">
        <v>117813.545065</v>
      </c>
      <c r="I510">
        <v>10.605000000000009</v>
      </c>
      <c r="J510">
        <v>11</v>
      </c>
      <c r="K510" t="s">
        <v>13</v>
      </c>
    </row>
    <row r="511" spans="1:11" x14ac:dyDescent="0.3">
      <c r="A511">
        <v>1</v>
      </c>
      <c r="B511">
        <v>2500</v>
      </c>
      <c r="C511" t="s">
        <v>14</v>
      </c>
      <c r="D511">
        <v>1</v>
      </c>
      <c r="E511" t="s">
        <v>12</v>
      </c>
      <c r="F511">
        <v>20</v>
      </c>
      <c r="G511">
        <v>58.465249999999997</v>
      </c>
      <c r="H511">
        <v>590046.91865000001</v>
      </c>
      <c r="I511">
        <v>31.195</v>
      </c>
      <c r="J511">
        <v>8</v>
      </c>
      <c r="K511" t="s">
        <v>15</v>
      </c>
    </row>
    <row r="512" spans="1:11" x14ac:dyDescent="0.3">
      <c r="A512">
        <v>1</v>
      </c>
      <c r="B512">
        <v>2500</v>
      </c>
      <c r="C512" t="s">
        <v>14</v>
      </c>
      <c r="D512">
        <v>1</v>
      </c>
      <c r="E512" t="s">
        <v>12</v>
      </c>
      <c r="F512">
        <v>2</v>
      </c>
      <c r="G512">
        <v>47.722749999999998</v>
      </c>
      <c r="H512">
        <v>418602.05975000001</v>
      </c>
      <c r="I512">
        <v>20.045000000000002</v>
      </c>
      <c r="J512">
        <v>7</v>
      </c>
      <c r="K512" t="s">
        <v>13</v>
      </c>
    </row>
    <row r="513" spans="1:11" x14ac:dyDescent="0.3">
      <c r="A513">
        <v>1</v>
      </c>
      <c r="B513">
        <v>2500</v>
      </c>
      <c r="C513" t="s">
        <v>14</v>
      </c>
      <c r="D513">
        <v>1</v>
      </c>
      <c r="E513" t="s">
        <v>12</v>
      </c>
      <c r="F513">
        <v>3</v>
      </c>
      <c r="G513">
        <v>68.861249999999998</v>
      </c>
      <c r="H513">
        <v>544393.62769999984</v>
      </c>
      <c r="I513">
        <v>31.274999999999999</v>
      </c>
      <c r="J513">
        <v>8</v>
      </c>
      <c r="K513" t="s">
        <v>13</v>
      </c>
    </row>
    <row r="514" spans="1:11" x14ac:dyDescent="0.3">
      <c r="A514">
        <v>1</v>
      </c>
      <c r="B514">
        <v>2500</v>
      </c>
      <c r="C514" t="s">
        <v>14</v>
      </c>
      <c r="D514">
        <v>1</v>
      </c>
      <c r="E514" t="s">
        <v>12</v>
      </c>
      <c r="F514">
        <v>4</v>
      </c>
      <c r="G514">
        <v>91.980250000000012</v>
      </c>
      <c r="H514">
        <v>500587.62430000002</v>
      </c>
      <c r="I514">
        <v>37.895000000000003</v>
      </c>
      <c r="J514">
        <v>9</v>
      </c>
      <c r="K514" t="s">
        <v>13</v>
      </c>
    </row>
    <row r="515" spans="1:11" x14ac:dyDescent="0.3">
      <c r="A515">
        <v>1</v>
      </c>
      <c r="B515">
        <v>2500</v>
      </c>
      <c r="C515" t="s">
        <v>14</v>
      </c>
      <c r="D515">
        <v>1</v>
      </c>
      <c r="E515" t="s">
        <v>12</v>
      </c>
      <c r="F515">
        <v>5</v>
      </c>
      <c r="G515">
        <v>88.118750000000006</v>
      </c>
      <c r="H515">
        <v>484879.66715000011</v>
      </c>
      <c r="I515">
        <v>45.124999999999979</v>
      </c>
      <c r="J515">
        <v>12</v>
      </c>
      <c r="K515" t="s">
        <v>15</v>
      </c>
    </row>
    <row r="516" spans="1:11" x14ac:dyDescent="0.3">
      <c r="A516">
        <v>1</v>
      </c>
      <c r="B516">
        <v>2500</v>
      </c>
      <c r="C516" t="s">
        <v>14</v>
      </c>
      <c r="D516">
        <v>1</v>
      </c>
      <c r="E516" t="s">
        <v>12</v>
      </c>
      <c r="F516">
        <v>6</v>
      </c>
      <c r="G516">
        <v>62.623750000000001</v>
      </c>
      <c r="H516">
        <v>663629.61745000002</v>
      </c>
      <c r="I516">
        <v>27.024999999999999</v>
      </c>
      <c r="J516">
        <v>6</v>
      </c>
      <c r="K516" t="s">
        <v>15</v>
      </c>
    </row>
    <row r="517" spans="1:11" x14ac:dyDescent="0.3">
      <c r="A517">
        <v>1</v>
      </c>
      <c r="B517">
        <v>2500</v>
      </c>
      <c r="C517" t="s">
        <v>14</v>
      </c>
      <c r="D517">
        <v>1</v>
      </c>
      <c r="E517" t="s">
        <v>12</v>
      </c>
      <c r="F517">
        <v>7</v>
      </c>
      <c r="G517">
        <v>64.801749999999998</v>
      </c>
      <c r="H517">
        <v>605933.2638500001</v>
      </c>
      <c r="I517">
        <v>32.465000000000003</v>
      </c>
      <c r="J517">
        <v>8</v>
      </c>
      <c r="K517" t="s">
        <v>15</v>
      </c>
    </row>
    <row r="518" spans="1:11" x14ac:dyDescent="0.3">
      <c r="A518">
        <v>1</v>
      </c>
      <c r="B518">
        <v>2500</v>
      </c>
      <c r="C518" t="s">
        <v>14</v>
      </c>
      <c r="D518">
        <v>1</v>
      </c>
      <c r="E518" t="s">
        <v>12</v>
      </c>
      <c r="F518">
        <v>8</v>
      </c>
      <c r="G518">
        <v>61.980249999999998</v>
      </c>
      <c r="H518">
        <v>631699.80989999988</v>
      </c>
      <c r="I518">
        <v>29.89500000000001</v>
      </c>
      <c r="J518">
        <v>7</v>
      </c>
      <c r="K518" t="s">
        <v>15</v>
      </c>
    </row>
    <row r="519" spans="1:11" x14ac:dyDescent="0.3">
      <c r="A519">
        <v>1</v>
      </c>
      <c r="B519">
        <v>2500</v>
      </c>
      <c r="C519" t="s">
        <v>14</v>
      </c>
      <c r="D519">
        <v>1</v>
      </c>
      <c r="E519" t="s">
        <v>12</v>
      </c>
      <c r="F519">
        <v>9</v>
      </c>
      <c r="G519">
        <v>75.792249999999996</v>
      </c>
      <c r="H519">
        <v>567068.50864999997</v>
      </c>
      <c r="I519">
        <v>36.654999999999987</v>
      </c>
      <c r="J519">
        <v>9</v>
      </c>
      <c r="K519" t="s">
        <v>15</v>
      </c>
    </row>
    <row r="520" spans="1:11" x14ac:dyDescent="0.3">
      <c r="A520">
        <v>1</v>
      </c>
      <c r="B520">
        <v>2500</v>
      </c>
      <c r="C520" t="s">
        <v>14</v>
      </c>
      <c r="D520">
        <v>2</v>
      </c>
      <c r="E520" t="s">
        <v>12</v>
      </c>
      <c r="F520">
        <v>10</v>
      </c>
      <c r="G520">
        <v>450.59424999999999</v>
      </c>
      <c r="H520">
        <v>326509.21269999992</v>
      </c>
      <c r="I520">
        <v>220.61500000000009</v>
      </c>
      <c r="J520">
        <v>69</v>
      </c>
      <c r="K520" t="s">
        <v>15</v>
      </c>
    </row>
    <row r="521" spans="1:11" x14ac:dyDescent="0.3">
      <c r="A521">
        <v>1</v>
      </c>
      <c r="B521">
        <v>2500</v>
      </c>
      <c r="C521" t="s">
        <v>14</v>
      </c>
      <c r="D521">
        <v>2</v>
      </c>
      <c r="E521" t="s">
        <v>12</v>
      </c>
      <c r="F521">
        <v>11</v>
      </c>
      <c r="G521">
        <v>422.12875000000008</v>
      </c>
      <c r="H521">
        <v>319584.05400000012</v>
      </c>
      <c r="I521">
        <v>213.9249999999999</v>
      </c>
      <c r="J521">
        <v>68</v>
      </c>
      <c r="K521" t="s">
        <v>15</v>
      </c>
    </row>
    <row r="522" spans="1:11" x14ac:dyDescent="0.3">
      <c r="A522">
        <v>1</v>
      </c>
      <c r="B522">
        <v>2500</v>
      </c>
      <c r="C522" t="s">
        <v>14</v>
      </c>
      <c r="D522">
        <v>2</v>
      </c>
      <c r="E522" t="s">
        <v>12</v>
      </c>
      <c r="F522">
        <v>12</v>
      </c>
      <c r="G522">
        <v>427.37625000000003</v>
      </c>
      <c r="H522">
        <v>335837.36355000001</v>
      </c>
      <c r="I522">
        <v>207.97499999999991</v>
      </c>
      <c r="J522">
        <v>64</v>
      </c>
      <c r="K522" t="s">
        <v>15</v>
      </c>
    </row>
    <row r="523" spans="1:11" x14ac:dyDescent="0.3">
      <c r="A523">
        <v>1</v>
      </c>
      <c r="B523">
        <v>2500</v>
      </c>
      <c r="C523" t="s">
        <v>14</v>
      </c>
      <c r="D523">
        <v>2</v>
      </c>
      <c r="E523" t="s">
        <v>12</v>
      </c>
      <c r="F523">
        <v>13</v>
      </c>
      <c r="G523">
        <v>456.98025000000001</v>
      </c>
      <c r="H523">
        <v>347542.49875000003</v>
      </c>
      <c r="I523">
        <v>216.8950000000001</v>
      </c>
      <c r="J523">
        <v>66</v>
      </c>
      <c r="K523" t="s">
        <v>15</v>
      </c>
    </row>
    <row r="524" spans="1:11" x14ac:dyDescent="0.3">
      <c r="A524">
        <v>1</v>
      </c>
      <c r="B524">
        <v>2500</v>
      </c>
      <c r="C524" t="s">
        <v>14</v>
      </c>
      <c r="D524">
        <v>2</v>
      </c>
      <c r="E524" t="s">
        <v>12</v>
      </c>
      <c r="F524">
        <v>14</v>
      </c>
      <c r="G524">
        <v>400.99025000000012</v>
      </c>
      <c r="H524">
        <v>317616.13670000009</v>
      </c>
      <c r="I524">
        <v>214.69500000000011</v>
      </c>
      <c r="J524">
        <v>71</v>
      </c>
      <c r="K524" t="s">
        <v>16</v>
      </c>
    </row>
    <row r="525" spans="1:11" x14ac:dyDescent="0.3">
      <c r="A525">
        <v>1</v>
      </c>
      <c r="B525">
        <v>2500</v>
      </c>
      <c r="C525" t="s">
        <v>14</v>
      </c>
      <c r="D525">
        <v>2</v>
      </c>
      <c r="E525" t="s">
        <v>12</v>
      </c>
      <c r="F525">
        <v>15</v>
      </c>
      <c r="G525">
        <v>382.82175000000001</v>
      </c>
      <c r="H525">
        <v>324248.21964999998</v>
      </c>
      <c r="I525">
        <v>206.065</v>
      </c>
      <c r="J525">
        <v>68</v>
      </c>
      <c r="K525" t="s">
        <v>16</v>
      </c>
    </row>
    <row r="526" spans="1:11" x14ac:dyDescent="0.3">
      <c r="A526">
        <v>1</v>
      </c>
      <c r="B526">
        <v>2500</v>
      </c>
      <c r="C526" t="s">
        <v>14</v>
      </c>
      <c r="D526">
        <v>2</v>
      </c>
      <c r="E526" t="s">
        <v>12</v>
      </c>
      <c r="F526">
        <v>16</v>
      </c>
      <c r="G526">
        <v>394.75225</v>
      </c>
      <c r="H526">
        <v>339267.0453</v>
      </c>
      <c r="I526">
        <v>201.4549999999999</v>
      </c>
      <c r="J526">
        <v>64</v>
      </c>
      <c r="K526" t="s">
        <v>15</v>
      </c>
    </row>
    <row r="527" spans="1:11" x14ac:dyDescent="0.3">
      <c r="A527">
        <v>1</v>
      </c>
      <c r="B527">
        <v>2500</v>
      </c>
      <c r="C527" t="s">
        <v>14</v>
      </c>
      <c r="D527">
        <v>2</v>
      </c>
      <c r="E527" t="s">
        <v>12</v>
      </c>
      <c r="F527">
        <v>17</v>
      </c>
      <c r="G527">
        <v>502.72275000000002</v>
      </c>
      <c r="H527">
        <v>340871.23210000002</v>
      </c>
      <c r="I527">
        <v>226.0449999999999</v>
      </c>
      <c r="J527">
        <v>66</v>
      </c>
      <c r="K527" t="s">
        <v>16</v>
      </c>
    </row>
    <row r="528" spans="1:11" x14ac:dyDescent="0.3">
      <c r="A528">
        <v>1</v>
      </c>
      <c r="B528">
        <v>2500</v>
      </c>
      <c r="C528" t="s">
        <v>14</v>
      </c>
      <c r="D528">
        <v>2</v>
      </c>
      <c r="E528" t="s">
        <v>12</v>
      </c>
      <c r="F528">
        <v>18</v>
      </c>
      <c r="G528">
        <v>404.90075000000002</v>
      </c>
      <c r="H528">
        <v>328645.25514999998</v>
      </c>
      <c r="I528">
        <v>208.4849999999999</v>
      </c>
      <c r="J528">
        <v>67</v>
      </c>
      <c r="K528" t="s">
        <v>16</v>
      </c>
    </row>
    <row r="529" spans="1:11" x14ac:dyDescent="0.3">
      <c r="A529">
        <v>1</v>
      </c>
      <c r="B529">
        <v>2500</v>
      </c>
      <c r="C529" t="s">
        <v>14</v>
      </c>
      <c r="D529">
        <v>2</v>
      </c>
      <c r="E529" t="s">
        <v>12</v>
      </c>
      <c r="F529">
        <v>19</v>
      </c>
      <c r="G529">
        <v>437.97025000000008</v>
      </c>
      <c r="H529">
        <v>336142.92654999997</v>
      </c>
      <c r="I529">
        <v>217.095</v>
      </c>
      <c r="J529">
        <v>68</v>
      </c>
      <c r="K529" t="s">
        <v>15</v>
      </c>
    </row>
    <row r="530" spans="1:11" x14ac:dyDescent="0.3">
      <c r="A530">
        <v>1</v>
      </c>
      <c r="B530">
        <v>2500</v>
      </c>
      <c r="C530" t="s">
        <v>14</v>
      </c>
      <c r="D530">
        <v>2</v>
      </c>
      <c r="E530" t="s">
        <v>12</v>
      </c>
      <c r="F530">
        <v>1</v>
      </c>
      <c r="G530">
        <v>99.554249999999996</v>
      </c>
      <c r="H530">
        <v>90380.264955000021</v>
      </c>
      <c r="I530">
        <v>45.414999999999978</v>
      </c>
      <c r="J530">
        <v>68</v>
      </c>
      <c r="K530" t="s">
        <v>13</v>
      </c>
    </row>
    <row r="531" spans="1:11" x14ac:dyDescent="0.3">
      <c r="A531">
        <v>1</v>
      </c>
      <c r="B531">
        <v>2500</v>
      </c>
      <c r="C531" t="s">
        <v>14</v>
      </c>
      <c r="D531">
        <v>2</v>
      </c>
      <c r="E531" t="s">
        <v>12</v>
      </c>
      <c r="F531">
        <v>20</v>
      </c>
      <c r="G531">
        <v>399.50475000000012</v>
      </c>
      <c r="H531">
        <v>328493.34399999998</v>
      </c>
      <c r="I531">
        <v>209.40500000000009</v>
      </c>
      <c r="J531">
        <v>68</v>
      </c>
      <c r="K531" t="s">
        <v>15</v>
      </c>
    </row>
    <row r="532" spans="1:11" x14ac:dyDescent="0.3">
      <c r="A532">
        <v>1</v>
      </c>
      <c r="B532">
        <v>2500</v>
      </c>
      <c r="C532" t="s">
        <v>14</v>
      </c>
      <c r="D532">
        <v>2</v>
      </c>
      <c r="E532" t="s">
        <v>12</v>
      </c>
      <c r="F532">
        <v>2</v>
      </c>
      <c r="G532">
        <v>169.20775</v>
      </c>
      <c r="H532">
        <v>197897.24979999999</v>
      </c>
      <c r="I532">
        <v>107.3450000000001</v>
      </c>
      <c r="J532">
        <v>64</v>
      </c>
      <c r="K532" t="s">
        <v>13</v>
      </c>
    </row>
    <row r="533" spans="1:11" x14ac:dyDescent="0.3">
      <c r="A533">
        <v>1</v>
      </c>
      <c r="B533">
        <v>2500</v>
      </c>
      <c r="C533" t="s">
        <v>14</v>
      </c>
      <c r="D533">
        <v>2</v>
      </c>
      <c r="E533" t="s">
        <v>12</v>
      </c>
      <c r="F533">
        <v>3</v>
      </c>
      <c r="G533">
        <v>324.60374999999988</v>
      </c>
      <c r="H533">
        <v>293169.95635000011</v>
      </c>
      <c r="I533">
        <v>173.42500000000001</v>
      </c>
      <c r="J533">
        <v>63</v>
      </c>
      <c r="K533" t="s">
        <v>13</v>
      </c>
    </row>
    <row r="534" spans="1:11" x14ac:dyDescent="0.3">
      <c r="A534">
        <v>1</v>
      </c>
      <c r="B534">
        <v>2500</v>
      </c>
      <c r="C534" t="s">
        <v>14</v>
      </c>
      <c r="D534">
        <v>2</v>
      </c>
      <c r="E534" t="s">
        <v>12</v>
      </c>
      <c r="F534">
        <v>4</v>
      </c>
      <c r="G534">
        <v>509.05925000000008</v>
      </c>
      <c r="H534">
        <v>302367.03365</v>
      </c>
      <c r="I534">
        <v>215.31500000000011</v>
      </c>
      <c r="J534">
        <v>66</v>
      </c>
      <c r="K534" t="s">
        <v>13</v>
      </c>
    </row>
    <row r="535" spans="1:11" x14ac:dyDescent="0.3">
      <c r="A535">
        <v>1</v>
      </c>
      <c r="B535">
        <v>2500</v>
      </c>
      <c r="C535" t="s">
        <v>14</v>
      </c>
      <c r="D535">
        <v>2</v>
      </c>
      <c r="E535" t="s">
        <v>12</v>
      </c>
      <c r="F535">
        <v>5</v>
      </c>
      <c r="G535">
        <v>365.99024999999989</v>
      </c>
      <c r="H535">
        <v>322352.23485000001</v>
      </c>
      <c r="I535">
        <v>192.69499999999999</v>
      </c>
      <c r="J535">
        <v>62</v>
      </c>
      <c r="K535" t="s">
        <v>13</v>
      </c>
    </row>
    <row r="536" spans="1:11" x14ac:dyDescent="0.3">
      <c r="A536">
        <v>1</v>
      </c>
      <c r="B536">
        <v>2500</v>
      </c>
      <c r="C536" t="s">
        <v>14</v>
      </c>
      <c r="D536">
        <v>2</v>
      </c>
      <c r="E536" t="s">
        <v>12</v>
      </c>
      <c r="F536">
        <v>6</v>
      </c>
      <c r="G536">
        <v>377.92075</v>
      </c>
      <c r="H536">
        <v>339830.0186500001</v>
      </c>
      <c r="I536">
        <v>195.08499999999989</v>
      </c>
      <c r="J536">
        <v>62</v>
      </c>
      <c r="K536" t="s">
        <v>15</v>
      </c>
    </row>
    <row r="537" spans="1:11" x14ac:dyDescent="0.3">
      <c r="A537">
        <v>1</v>
      </c>
      <c r="B537">
        <v>2500</v>
      </c>
      <c r="C537" t="s">
        <v>14</v>
      </c>
      <c r="D537">
        <v>2</v>
      </c>
      <c r="E537" t="s">
        <v>12</v>
      </c>
      <c r="F537">
        <v>7</v>
      </c>
      <c r="G537">
        <v>373.51474999999999</v>
      </c>
      <c r="H537">
        <v>326696.28720000002</v>
      </c>
      <c r="I537">
        <v>197.2050000000001</v>
      </c>
      <c r="J537">
        <v>64</v>
      </c>
      <c r="K537" t="s">
        <v>15</v>
      </c>
    </row>
    <row r="538" spans="1:11" x14ac:dyDescent="0.3">
      <c r="A538">
        <v>1</v>
      </c>
      <c r="B538">
        <v>2500</v>
      </c>
      <c r="C538" t="s">
        <v>14</v>
      </c>
      <c r="D538">
        <v>2</v>
      </c>
      <c r="E538" t="s">
        <v>12</v>
      </c>
      <c r="F538">
        <v>8</v>
      </c>
      <c r="G538">
        <v>464.00975</v>
      </c>
      <c r="H538">
        <v>325768.41084999999</v>
      </c>
      <c r="I538">
        <v>227.30499999999989</v>
      </c>
      <c r="J538">
        <v>71</v>
      </c>
      <c r="K538" t="s">
        <v>16</v>
      </c>
    </row>
    <row r="539" spans="1:11" x14ac:dyDescent="0.3">
      <c r="A539">
        <v>1</v>
      </c>
      <c r="B539">
        <v>2500</v>
      </c>
      <c r="C539" t="s">
        <v>14</v>
      </c>
      <c r="D539">
        <v>2</v>
      </c>
      <c r="E539" t="s">
        <v>12</v>
      </c>
      <c r="F539">
        <v>9</v>
      </c>
      <c r="G539">
        <v>385.54475000000008</v>
      </c>
      <c r="H539">
        <v>323903.46389999997</v>
      </c>
      <c r="I539">
        <v>204.60499999999999</v>
      </c>
      <c r="J539">
        <v>67</v>
      </c>
      <c r="K539" t="s">
        <v>16</v>
      </c>
    </row>
    <row r="540" spans="1:11" x14ac:dyDescent="0.3">
      <c r="A540">
        <v>1</v>
      </c>
      <c r="B540">
        <v>2500</v>
      </c>
      <c r="C540" t="s">
        <v>14</v>
      </c>
      <c r="D540">
        <v>3</v>
      </c>
      <c r="E540" t="s">
        <v>12</v>
      </c>
      <c r="F540">
        <v>10</v>
      </c>
      <c r="G540">
        <v>1155.8912499999999</v>
      </c>
      <c r="H540">
        <v>250726.78760000001</v>
      </c>
      <c r="I540">
        <v>599.67499999999995</v>
      </c>
      <c r="J540">
        <v>224</v>
      </c>
      <c r="K540" t="s">
        <v>16</v>
      </c>
    </row>
    <row r="541" spans="1:11" x14ac:dyDescent="0.3">
      <c r="A541">
        <v>1</v>
      </c>
      <c r="B541">
        <v>2500</v>
      </c>
      <c r="C541" t="s">
        <v>14</v>
      </c>
      <c r="D541">
        <v>3</v>
      </c>
      <c r="E541" t="s">
        <v>12</v>
      </c>
      <c r="F541">
        <v>11</v>
      </c>
      <c r="G541">
        <v>1279.1087500000001</v>
      </c>
      <c r="H541">
        <v>257961.7899</v>
      </c>
      <c r="I541">
        <v>629.3249999999997</v>
      </c>
      <c r="J541">
        <v>227</v>
      </c>
      <c r="K541" t="s">
        <v>15</v>
      </c>
    </row>
    <row r="542" spans="1:11" x14ac:dyDescent="0.3">
      <c r="A542">
        <v>1</v>
      </c>
      <c r="B542">
        <v>2500</v>
      </c>
      <c r="C542" t="s">
        <v>14</v>
      </c>
      <c r="D542">
        <v>3</v>
      </c>
      <c r="E542" t="s">
        <v>12</v>
      </c>
      <c r="F542">
        <v>12</v>
      </c>
      <c r="G542">
        <v>1182.37625</v>
      </c>
      <c r="H542">
        <v>252999.99400000001</v>
      </c>
      <c r="I542">
        <v>607.97499999999968</v>
      </c>
      <c r="J542">
        <v>226</v>
      </c>
      <c r="K542" t="s">
        <v>15</v>
      </c>
    </row>
    <row r="543" spans="1:11" x14ac:dyDescent="0.3">
      <c r="A543">
        <v>1</v>
      </c>
      <c r="B543">
        <v>2500</v>
      </c>
      <c r="C543" t="s">
        <v>14</v>
      </c>
      <c r="D543">
        <v>3</v>
      </c>
      <c r="E543" t="s">
        <v>12</v>
      </c>
      <c r="F543">
        <v>13</v>
      </c>
      <c r="G543">
        <v>1214.4057499999999</v>
      </c>
      <c r="H543">
        <v>254465.96075</v>
      </c>
      <c r="I543">
        <v>613.38500000000033</v>
      </c>
      <c r="J543">
        <v>225</v>
      </c>
      <c r="K543" t="s">
        <v>15</v>
      </c>
    </row>
    <row r="544" spans="1:11" x14ac:dyDescent="0.3">
      <c r="A544">
        <v>1</v>
      </c>
      <c r="B544">
        <v>2500</v>
      </c>
      <c r="C544" t="s">
        <v>14</v>
      </c>
      <c r="D544">
        <v>3</v>
      </c>
      <c r="E544" t="s">
        <v>12</v>
      </c>
      <c r="F544">
        <v>14</v>
      </c>
      <c r="G544">
        <v>1236.48525</v>
      </c>
      <c r="H544">
        <v>252970.90900000001</v>
      </c>
      <c r="I544">
        <v>622.79499999999996</v>
      </c>
      <c r="J544">
        <v>229</v>
      </c>
      <c r="K544" t="s">
        <v>15</v>
      </c>
    </row>
    <row r="545" spans="1:11" x14ac:dyDescent="0.3">
      <c r="A545">
        <v>1</v>
      </c>
      <c r="B545">
        <v>2500</v>
      </c>
      <c r="C545" t="s">
        <v>14</v>
      </c>
      <c r="D545">
        <v>3</v>
      </c>
      <c r="E545" t="s">
        <v>12</v>
      </c>
      <c r="F545">
        <v>15</v>
      </c>
      <c r="G545">
        <v>1218.0197499999999</v>
      </c>
      <c r="H545">
        <v>257227.45955</v>
      </c>
      <c r="I545">
        <v>611.10499999999968</v>
      </c>
      <c r="J545">
        <v>223</v>
      </c>
      <c r="K545" t="s">
        <v>16</v>
      </c>
    </row>
    <row r="546" spans="1:11" x14ac:dyDescent="0.3">
      <c r="A546">
        <v>1</v>
      </c>
      <c r="B546">
        <v>2500</v>
      </c>
      <c r="C546" t="s">
        <v>14</v>
      </c>
      <c r="D546">
        <v>3</v>
      </c>
      <c r="E546" t="s">
        <v>12</v>
      </c>
      <c r="F546">
        <v>16</v>
      </c>
      <c r="G546">
        <v>1123.6632500000001</v>
      </c>
      <c r="H546">
        <v>247159.31505</v>
      </c>
      <c r="I546">
        <v>596.23500000000013</v>
      </c>
      <c r="J546">
        <v>226</v>
      </c>
      <c r="K546" t="s">
        <v>17</v>
      </c>
    </row>
    <row r="547" spans="1:11" x14ac:dyDescent="0.3">
      <c r="A547">
        <v>1</v>
      </c>
      <c r="B547">
        <v>2500</v>
      </c>
      <c r="C547" t="s">
        <v>14</v>
      </c>
      <c r="D547">
        <v>3</v>
      </c>
      <c r="E547" t="s">
        <v>12</v>
      </c>
      <c r="F547">
        <v>17</v>
      </c>
      <c r="G547">
        <v>1183.1682499999999</v>
      </c>
      <c r="H547">
        <v>250519.40779999999</v>
      </c>
      <c r="I547">
        <v>612.13500000000033</v>
      </c>
      <c r="J547">
        <v>229</v>
      </c>
      <c r="K547" t="s">
        <v>15</v>
      </c>
    </row>
    <row r="548" spans="1:11" x14ac:dyDescent="0.3">
      <c r="A548">
        <v>1</v>
      </c>
      <c r="B548">
        <v>2500</v>
      </c>
      <c r="C548" t="s">
        <v>14</v>
      </c>
      <c r="D548">
        <v>3</v>
      </c>
      <c r="E548" t="s">
        <v>12</v>
      </c>
      <c r="F548">
        <v>18</v>
      </c>
      <c r="G548">
        <v>1318.51475</v>
      </c>
      <c r="H548">
        <v>258404.35709999999</v>
      </c>
      <c r="I548">
        <v>642.2050000000005</v>
      </c>
      <c r="J548">
        <v>231</v>
      </c>
      <c r="K548" t="s">
        <v>15</v>
      </c>
    </row>
    <row r="549" spans="1:11" x14ac:dyDescent="0.3">
      <c r="A549">
        <v>1</v>
      </c>
      <c r="B549">
        <v>2500</v>
      </c>
      <c r="C549" t="s">
        <v>14</v>
      </c>
      <c r="D549">
        <v>3</v>
      </c>
      <c r="E549" t="s">
        <v>12</v>
      </c>
      <c r="F549">
        <v>19</v>
      </c>
      <c r="G549">
        <v>1185.1487500000001</v>
      </c>
      <c r="H549">
        <v>249946.40960000001</v>
      </c>
      <c r="I549">
        <v>608.52499999999986</v>
      </c>
      <c r="J549">
        <v>226</v>
      </c>
      <c r="K549" t="s">
        <v>17</v>
      </c>
    </row>
    <row r="550" spans="1:11" x14ac:dyDescent="0.3">
      <c r="A550">
        <v>1</v>
      </c>
      <c r="B550">
        <v>2500</v>
      </c>
      <c r="C550" t="s">
        <v>14</v>
      </c>
      <c r="D550">
        <v>3</v>
      </c>
      <c r="E550" t="s">
        <v>12</v>
      </c>
      <c r="F550">
        <v>20</v>
      </c>
      <c r="G550">
        <v>1235.69325</v>
      </c>
      <c r="H550">
        <v>255030.07235</v>
      </c>
      <c r="I550">
        <v>621.6350000000001</v>
      </c>
      <c r="J550">
        <v>228</v>
      </c>
      <c r="K550" t="s">
        <v>15</v>
      </c>
    </row>
    <row r="551" spans="1:11" x14ac:dyDescent="0.3">
      <c r="A551">
        <v>1</v>
      </c>
      <c r="B551">
        <v>2500</v>
      </c>
      <c r="C551" t="s">
        <v>14</v>
      </c>
      <c r="D551">
        <v>3</v>
      </c>
      <c r="E551" t="s">
        <v>12</v>
      </c>
      <c r="F551">
        <v>2</v>
      </c>
      <c r="G551">
        <v>350.89125000000001</v>
      </c>
      <c r="H551">
        <v>98502.410900000003</v>
      </c>
      <c r="I551">
        <v>296.67500000000013</v>
      </c>
      <c r="J551">
        <v>230</v>
      </c>
      <c r="K551" t="s">
        <v>13</v>
      </c>
    </row>
    <row r="552" spans="1:11" x14ac:dyDescent="0.3">
      <c r="A552">
        <v>1</v>
      </c>
      <c r="B552">
        <v>2500</v>
      </c>
      <c r="C552" t="s">
        <v>14</v>
      </c>
      <c r="D552">
        <v>3</v>
      </c>
      <c r="E552" t="s">
        <v>12</v>
      </c>
      <c r="F552">
        <v>3</v>
      </c>
      <c r="G552">
        <v>438.86124999999998</v>
      </c>
      <c r="H552">
        <v>156410.04730000001</v>
      </c>
      <c r="I552">
        <v>425.27499999999992</v>
      </c>
      <c r="J552">
        <v>228</v>
      </c>
      <c r="K552" t="s">
        <v>13</v>
      </c>
    </row>
    <row r="553" spans="1:11" x14ac:dyDescent="0.3">
      <c r="A553">
        <v>1</v>
      </c>
      <c r="B553">
        <v>2500</v>
      </c>
      <c r="C553" t="s">
        <v>14</v>
      </c>
      <c r="D553">
        <v>3</v>
      </c>
      <c r="E553" t="s">
        <v>12</v>
      </c>
      <c r="F553">
        <v>4</v>
      </c>
      <c r="G553">
        <v>1014.25725</v>
      </c>
      <c r="H553">
        <v>210696.51439999999</v>
      </c>
      <c r="I553">
        <v>538.35500000000036</v>
      </c>
      <c r="J553">
        <v>227</v>
      </c>
      <c r="K553" t="s">
        <v>13</v>
      </c>
    </row>
    <row r="554" spans="1:11" x14ac:dyDescent="0.3">
      <c r="A554">
        <v>1</v>
      </c>
      <c r="B554">
        <v>2500</v>
      </c>
      <c r="C554" t="s">
        <v>14</v>
      </c>
      <c r="D554">
        <v>3</v>
      </c>
      <c r="E554" t="s">
        <v>12</v>
      </c>
      <c r="F554">
        <v>5</v>
      </c>
      <c r="G554">
        <v>1001.58425</v>
      </c>
      <c r="H554">
        <v>234814.15155000001</v>
      </c>
      <c r="I554">
        <v>565.81500000000017</v>
      </c>
      <c r="J554">
        <v>222</v>
      </c>
      <c r="K554" t="s">
        <v>15</v>
      </c>
    </row>
    <row r="555" spans="1:11" x14ac:dyDescent="0.3">
      <c r="A555">
        <v>1</v>
      </c>
      <c r="B555">
        <v>2500</v>
      </c>
      <c r="C555" t="s">
        <v>14</v>
      </c>
      <c r="D555">
        <v>3</v>
      </c>
      <c r="E555" t="s">
        <v>12</v>
      </c>
      <c r="F555">
        <v>6</v>
      </c>
      <c r="G555">
        <v>1155.1487500000001</v>
      </c>
      <c r="H555">
        <v>242752.7274</v>
      </c>
      <c r="I555">
        <v>596.52500000000009</v>
      </c>
      <c r="J555">
        <v>222</v>
      </c>
      <c r="K555" t="s">
        <v>15</v>
      </c>
    </row>
    <row r="556" spans="1:11" x14ac:dyDescent="0.3">
      <c r="A556">
        <v>1</v>
      </c>
      <c r="B556">
        <v>2500</v>
      </c>
      <c r="C556" t="s">
        <v>14</v>
      </c>
      <c r="D556">
        <v>3</v>
      </c>
      <c r="E556" t="s">
        <v>12</v>
      </c>
      <c r="F556">
        <v>7</v>
      </c>
      <c r="G556">
        <v>1064.0097499999999</v>
      </c>
      <c r="H556">
        <v>240414.3786</v>
      </c>
      <c r="I556">
        <v>584.30499999999972</v>
      </c>
      <c r="J556">
        <v>226</v>
      </c>
      <c r="K556" t="s">
        <v>15</v>
      </c>
    </row>
    <row r="557" spans="1:11" x14ac:dyDescent="0.3">
      <c r="A557">
        <v>1</v>
      </c>
      <c r="B557">
        <v>2500</v>
      </c>
      <c r="C557" t="s">
        <v>14</v>
      </c>
      <c r="D557">
        <v>3</v>
      </c>
      <c r="E557" t="s">
        <v>12</v>
      </c>
      <c r="F557">
        <v>8</v>
      </c>
      <c r="G557">
        <v>1032.8217500000001</v>
      </c>
      <c r="H557">
        <v>242071.12049999999</v>
      </c>
      <c r="I557">
        <v>572.06499999999994</v>
      </c>
      <c r="J557">
        <v>222</v>
      </c>
      <c r="K557" t="s">
        <v>15</v>
      </c>
    </row>
    <row r="558" spans="1:11" x14ac:dyDescent="0.3">
      <c r="A558">
        <v>1</v>
      </c>
      <c r="B558">
        <v>2500</v>
      </c>
      <c r="C558" t="s">
        <v>14</v>
      </c>
      <c r="D558">
        <v>3</v>
      </c>
      <c r="E558" t="s">
        <v>12</v>
      </c>
      <c r="F558">
        <v>9</v>
      </c>
      <c r="G558">
        <v>1226.78225</v>
      </c>
      <c r="H558">
        <v>251298.76595</v>
      </c>
      <c r="I558">
        <v>619.85500000000013</v>
      </c>
      <c r="J558">
        <v>228</v>
      </c>
      <c r="K558" t="s">
        <v>15</v>
      </c>
    </row>
    <row r="559" spans="1:11" x14ac:dyDescent="0.3">
      <c r="A559">
        <v>1</v>
      </c>
      <c r="B559">
        <v>2500</v>
      </c>
      <c r="C559" t="s">
        <v>14</v>
      </c>
      <c r="D559">
        <v>4</v>
      </c>
      <c r="E559" t="s">
        <v>12</v>
      </c>
      <c r="F559">
        <v>10</v>
      </c>
      <c r="G559">
        <v>2700</v>
      </c>
      <c r="H559">
        <v>210287.99600000001</v>
      </c>
      <c r="I559">
        <v>1330.5</v>
      </c>
      <c r="J559">
        <v>537</v>
      </c>
      <c r="K559" t="s">
        <v>15</v>
      </c>
    </row>
    <row r="560" spans="1:11" x14ac:dyDescent="0.3">
      <c r="A560">
        <v>1</v>
      </c>
      <c r="B560">
        <v>2500</v>
      </c>
      <c r="C560" t="s">
        <v>14</v>
      </c>
      <c r="D560">
        <v>4</v>
      </c>
      <c r="E560" t="s">
        <v>12</v>
      </c>
      <c r="F560">
        <v>11</v>
      </c>
      <c r="G560">
        <v>2683.91075</v>
      </c>
      <c r="H560">
        <v>209572.33515</v>
      </c>
      <c r="I560">
        <v>1331.285000000001</v>
      </c>
      <c r="J560">
        <v>540</v>
      </c>
      <c r="K560" t="s">
        <v>15</v>
      </c>
    </row>
    <row r="561" spans="1:11" x14ac:dyDescent="0.3">
      <c r="A561">
        <v>1</v>
      </c>
      <c r="B561">
        <v>2500</v>
      </c>
      <c r="C561" t="s">
        <v>14</v>
      </c>
      <c r="D561">
        <v>4</v>
      </c>
      <c r="E561" t="s">
        <v>12</v>
      </c>
      <c r="F561">
        <v>12</v>
      </c>
      <c r="G561">
        <v>2661.68325</v>
      </c>
      <c r="H561">
        <v>209002.4615</v>
      </c>
      <c r="I561">
        <v>1331.835</v>
      </c>
      <c r="J561">
        <v>544</v>
      </c>
      <c r="K561" t="s">
        <v>15</v>
      </c>
    </row>
    <row r="562" spans="1:11" x14ac:dyDescent="0.3">
      <c r="A562">
        <v>1</v>
      </c>
      <c r="B562">
        <v>2500</v>
      </c>
      <c r="C562" t="s">
        <v>14</v>
      </c>
      <c r="D562">
        <v>4</v>
      </c>
      <c r="E562" t="s">
        <v>12</v>
      </c>
      <c r="F562">
        <v>13</v>
      </c>
      <c r="G562">
        <v>4149.1582499999986</v>
      </c>
      <c r="H562">
        <v>206533.23379999999</v>
      </c>
      <c r="I562">
        <v>1620.335</v>
      </c>
      <c r="J562">
        <v>537</v>
      </c>
      <c r="K562" t="s">
        <v>15</v>
      </c>
    </row>
    <row r="563" spans="1:11" x14ac:dyDescent="0.3">
      <c r="A563">
        <v>1</v>
      </c>
      <c r="B563">
        <v>2500</v>
      </c>
      <c r="C563" t="s">
        <v>14</v>
      </c>
      <c r="D563">
        <v>4</v>
      </c>
      <c r="E563" t="s">
        <v>12</v>
      </c>
      <c r="F563">
        <v>14</v>
      </c>
      <c r="G563">
        <v>2643.91075</v>
      </c>
      <c r="H563">
        <v>212521.6618</v>
      </c>
      <c r="I563">
        <v>1311.2850000000001</v>
      </c>
      <c r="J563">
        <v>531</v>
      </c>
      <c r="K563" t="s">
        <v>15</v>
      </c>
    </row>
    <row r="564" spans="1:11" x14ac:dyDescent="0.3">
      <c r="A564">
        <v>1</v>
      </c>
      <c r="B564">
        <v>2500</v>
      </c>
      <c r="C564" t="s">
        <v>14</v>
      </c>
      <c r="D564">
        <v>4</v>
      </c>
      <c r="E564" t="s">
        <v>12</v>
      </c>
      <c r="F564">
        <v>15</v>
      </c>
      <c r="G564">
        <v>2745.4457499999999</v>
      </c>
      <c r="H564">
        <v>212969.41875000001</v>
      </c>
      <c r="I564">
        <v>1340.585</v>
      </c>
      <c r="J564">
        <v>538</v>
      </c>
      <c r="K564" t="s">
        <v>17</v>
      </c>
    </row>
    <row r="565" spans="1:11" x14ac:dyDescent="0.3">
      <c r="A565">
        <v>1</v>
      </c>
      <c r="B565">
        <v>2500</v>
      </c>
      <c r="C565" t="s">
        <v>14</v>
      </c>
      <c r="D565">
        <v>4</v>
      </c>
      <c r="E565" t="s">
        <v>12</v>
      </c>
      <c r="F565">
        <v>16</v>
      </c>
      <c r="G565">
        <v>2760.54475</v>
      </c>
      <c r="H565">
        <v>213741.10870000001</v>
      </c>
      <c r="I565">
        <v>1346.605</v>
      </c>
      <c r="J565">
        <v>540</v>
      </c>
      <c r="K565" t="s">
        <v>17</v>
      </c>
    </row>
    <row r="566" spans="1:11" x14ac:dyDescent="0.3">
      <c r="A566">
        <v>1</v>
      </c>
      <c r="B566">
        <v>2500</v>
      </c>
      <c r="C566" t="s">
        <v>14</v>
      </c>
      <c r="D566">
        <v>4</v>
      </c>
      <c r="E566" t="s">
        <v>12</v>
      </c>
      <c r="F566">
        <v>17</v>
      </c>
      <c r="G566">
        <v>2767.2772500000001</v>
      </c>
      <c r="H566">
        <v>213800.05619999999</v>
      </c>
      <c r="I566">
        <v>1343.954999999999</v>
      </c>
      <c r="J566">
        <v>537</v>
      </c>
      <c r="K566" t="s">
        <v>17</v>
      </c>
    </row>
    <row r="567" spans="1:11" x14ac:dyDescent="0.3">
      <c r="A567">
        <v>1</v>
      </c>
      <c r="B567">
        <v>2500</v>
      </c>
      <c r="C567" t="s">
        <v>14</v>
      </c>
      <c r="D567">
        <v>4</v>
      </c>
      <c r="E567" t="s">
        <v>12</v>
      </c>
      <c r="F567">
        <v>18</v>
      </c>
      <c r="G567">
        <v>2816.7327500000001</v>
      </c>
      <c r="H567">
        <v>217797.46</v>
      </c>
      <c r="I567">
        <v>1345.8449999999989</v>
      </c>
      <c r="J567">
        <v>531</v>
      </c>
      <c r="K567" t="s">
        <v>17</v>
      </c>
    </row>
    <row r="568" spans="1:11" x14ac:dyDescent="0.3">
      <c r="A568">
        <v>1</v>
      </c>
      <c r="B568">
        <v>2500</v>
      </c>
      <c r="C568" t="s">
        <v>14</v>
      </c>
      <c r="D568">
        <v>4</v>
      </c>
      <c r="E568" t="s">
        <v>12</v>
      </c>
      <c r="F568">
        <v>19</v>
      </c>
      <c r="G568">
        <v>2793.0197499999999</v>
      </c>
      <c r="H568">
        <v>218810.68535000001</v>
      </c>
      <c r="I568">
        <v>1339.105</v>
      </c>
      <c r="J568">
        <v>529</v>
      </c>
      <c r="K568" t="s">
        <v>15</v>
      </c>
    </row>
    <row r="569" spans="1:11" x14ac:dyDescent="0.3">
      <c r="A569">
        <v>1</v>
      </c>
      <c r="B569">
        <v>2500</v>
      </c>
      <c r="C569" t="s">
        <v>14</v>
      </c>
      <c r="D569">
        <v>4</v>
      </c>
      <c r="E569" t="s">
        <v>12</v>
      </c>
      <c r="F569">
        <v>20</v>
      </c>
      <c r="G569">
        <v>2543.4652500000002</v>
      </c>
      <c r="H569">
        <v>210048.99770000001</v>
      </c>
      <c r="I569">
        <v>1300.1950000000011</v>
      </c>
      <c r="J569">
        <v>538</v>
      </c>
      <c r="K569" t="s">
        <v>17</v>
      </c>
    </row>
    <row r="570" spans="1:11" x14ac:dyDescent="0.3">
      <c r="A570">
        <v>1</v>
      </c>
      <c r="B570">
        <v>2500</v>
      </c>
      <c r="C570" t="s">
        <v>14</v>
      </c>
      <c r="D570">
        <v>4</v>
      </c>
      <c r="E570" t="s">
        <v>12</v>
      </c>
      <c r="F570">
        <v>2</v>
      </c>
      <c r="G570">
        <v>360.19824999999997</v>
      </c>
      <c r="H570">
        <v>58574.59178000001</v>
      </c>
      <c r="I570">
        <v>545.5350000000002</v>
      </c>
      <c r="J570">
        <v>536</v>
      </c>
      <c r="K570" t="s">
        <v>13</v>
      </c>
    </row>
    <row r="571" spans="1:11" x14ac:dyDescent="0.3">
      <c r="A571">
        <v>1</v>
      </c>
      <c r="B571">
        <v>2500</v>
      </c>
      <c r="C571" t="s">
        <v>14</v>
      </c>
      <c r="D571">
        <v>4</v>
      </c>
      <c r="E571" t="s">
        <v>12</v>
      </c>
      <c r="F571">
        <v>3</v>
      </c>
      <c r="G571">
        <v>54.405749999999998</v>
      </c>
      <c r="H571">
        <v>86294.576839999994</v>
      </c>
      <c r="I571">
        <v>724.3850000000001</v>
      </c>
      <c r="J571">
        <v>539</v>
      </c>
      <c r="K571" t="s">
        <v>13</v>
      </c>
    </row>
    <row r="572" spans="1:11" x14ac:dyDescent="0.3">
      <c r="A572">
        <v>1</v>
      </c>
      <c r="B572">
        <v>2500</v>
      </c>
      <c r="C572" t="s">
        <v>14</v>
      </c>
      <c r="D572">
        <v>4</v>
      </c>
      <c r="E572" t="s">
        <v>12</v>
      </c>
      <c r="F572">
        <v>4</v>
      </c>
      <c r="G572">
        <v>2006.1387500000001</v>
      </c>
      <c r="H572">
        <v>163563.61180000001</v>
      </c>
      <c r="I572">
        <v>1107.7249999999999</v>
      </c>
      <c r="J572">
        <v>533</v>
      </c>
      <c r="K572" t="s">
        <v>13</v>
      </c>
    </row>
    <row r="573" spans="1:11" x14ac:dyDescent="0.3">
      <c r="A573">
        <v>1</v>
      </c>
      <c r="B573">
        <v>2500</v>
      </c>
      <c r="C573" t="s">
        <v>14</v>
      </c>
      <c r="D573">
        <v>4</v>
      </c>
      <c r="E573" t="s">
        <v>12</v>
      </c>
      <c r="F573">
        <v>5</v>
      </c>
      <c r="G573">
        <v>2025.4952499999999</v>
      </c>
      <c r="H573">
        <v>184697.3088</v>
      </c>
      <c r="I573">
        <v>1191.5949999999989</v>
      </c>
      <c r="J573">
        <v>534</v>
      </c>
      <c r="K573" t="s">
        <v>13</v>
      </c>
    </row>
    <row r="574" spans="1:11" x14ac:dyDescent="0.3">
      <c r="A574">
        <v>1</v>
      </c>
      <c r="B574">
        <v>2500</v>
      </c>
      <c r="C574" t="s">
        <v>14</v>
      </c>
      <c r="D574">
        <v>4</v>
      </c>
      <c r="E574" t="s">
        <v>12</v>
      </c>
      <c r="F574">
        <v>6</v>
      </c>
      <c r="G574">
        <v>2395.1982499999999</v>
      </c>
      <c r="H574">
        <v>198067.76175000001</v>
      </c>
      <c r="I574">
        <v>1264.5350000000001</v>
      </c>
      <c r="J574">
        <v>533</v>
      </c>
      <c r="K574" t="s">
        <v>15</v>
      </c>
    </row>
    <row r="575" spans="1:11" x14ac:dyDescent="0.3">
      <c r="A575">
        <v>1</v>
      </c>
      <c r="B575">
        <v>2500</v>
      </c>
      <c r="C575" t="s">
        <v>14</v>
      </c>
      <c r="D575">
        <v>4</v>
      </c>
      <c r="E575" t="s">
        <v>12</v>
      </c>
      <c r="F575">
        <v>7</v>
      </c>
      <c r="G575">
        <v>2596.5842499999999</v>
      </c>
      <c r="H575">
        <v>201651.05564999999</v>
      </c>
      <c r="I575">
        <v>1314.8150000000001</v>
      </c>
      <c r="J575">
        <v>541</v>
      </c>
      <c r="K575" t="s">
        <v>15</v>
      </c>
    </row>
    <row r="576" spans="1:11" x14ac:dyDescent="0.3">
      <c r="A576">
        <v>1</v>
      </c>
      <c r="B576">
        <v>2500</v>
      </c>
      <c r="C576" t="s">
        <v>14</v>
      </c>
      <c r="D576">
        <v>4</v>
      </c>
      <c r="E576" t="s">
        <v>12</v>
      </c>
      <c r="F576">
        <v>8</v>
      </c>
      <c r="G576">
        <v>2517.2772500000001</v>
      </c>
      <c r="H576">
        <v>204605.70250000001</v>
      </c>
      <c r="I576">
        <v>1288.9549999999999</v>
      </c>
      <c r="J576">
        <v>533</v>
      </c>
      <c r="K576" t="s">
        <v>15</v>
      </c>
    </row>
    <row r="577" spans="1:11" x14ac:dyDescent="0.3">
      <c r="A577">
        <v>1</v>
      </c>
      <c r="B577">
        <v>2500</v>
      </c>
      <c r="C577" t="s">
        <v>14</v>
      </c>
      <c r="D577">
        <v>4</v>
      </c>
      <c r="E577" t="s">
        <v>12</v>
      </c>
      <c r="F577">
        <v>9</v>
      </c>
      <c r="G577">
        <v>2662.1782499999999</v>
      </c>
      <c r="H577">
        <v>206638.13024999999</v>
      </c>
      <c r="I577">
        <v>1324.9350000000011</v>
      </c>
      <c r="J577">
        <v>539</v>
      </c>
      <c r="K577" t="s">
        <v>15</v>
      </c>
    </row>
    <row r="578" spans="1:11" x14ac:dyDescent="0.3">
      <c r="A578">
        <v>1</v>
      </c>
      <c r="B578">
        <v>2500</v>
      </c>
      <c r="C578" t="s">
        <v>14</v>
      </c>
      <c r="D578">
        <v>5</v>
      </c>
      <c r="E578" t="s">
        <v>12</v>
      </c>
      <c r="F578">
        <v>10</v>
      </c>
      <c r="G578">
        <v>5050.5942500000001</v>
      </c>
      <c r="H578">
        <v>181755.11945</v>
      </c>
      <c r="I578">
        <v>2420.6150000000011</v>
      </c>
      <c r="J578">
        <v>1049</v>
      </c>
      <c r="K578" t="s">
        <v>16</v>
      </c>
    </row>
    <row r="579" spans="1:11" x14ac:dyDescent="0.3">
      <c r="A579">
        <v>1</v>
      </c>
      <c r="B579">
        <v>2500</v>
      </c>
      <c r="C579" t="s">
        <v>14</v>
      </c>
      <c r="D579">
        <v>5</v>
      </c>
      <c r="E579" t="s">
        <v>12</v>
      </c>
      <c r="F579">
        <v>11</v>
      </c>
      <c r="G579">
        <v>5058.5642499999994</v>
      </c>
      <c r="H579">
        <v>183300.27194999999</v>
      </c>
      <c r="I579">
        <v>2419.2149999999988</v>
      </c>
      <c r="J579">
        <v>1047</v>
      </c>
      <c r="K579" t="s">
        <v>15</v>
      </c>
    </row>
    <row r="580" spans="1:11" x14ac:dyDescent="0.3">
      <c r="A580">
        <v>1</v>
      </c>
      <c r="B580">
        <v>2500</v>
      </c>
      <c r="C580" t="s">
        <v>14</v>
      </c>
      <c r="D580">
        <v>5</v>
      </c>
      <c r="E580" t="s">
        <v>12</v>
      </c>
      <c r="F580">
        <v>12</v>
      </c>
      <c r="G580">
        <v>5156.6832499999982</v>
      </c>
      <c r="H580">
        <v>183665.93160000001</v>
      </c>
      <c r="I580">
        <v>2446.8349999999982</v>
      </c>
      <c r="J580">
        <v>1054</v>
      </c>
      <c r="K580" t="s">
        <v>15</v>
      </c>
    </row>
    <row r="581" spans="1:11" x14ac:dyDescent="0.3">
      <c r="A581">
        <v>1</v>
      </c>
      <c r="B581">
        <v>2500</v>
      </c>
      <c r="C581" t="s">
        <v>14</v>
      </c>
      <c r="D581">
        <v>6</v>
      </c>
      <c r="E581" t="s">
        <v>12</v>
      </c>
      <c r="F581">
        <v>10</v>
      </c>
      <c r="G581">
        <v>8389.9007499999989</v>
      </c>
      <c r="H581">
        <v>163114.60555000001</v>
      </c>
      <c r="I581">
        <v>3932.4849999999992</v>
      </c>
      <c r="J581">
        <v>1813</v>
      </c>
      <c r="K581" t="s">
        <v>16</v>
      </c>
    </row>
    <row r="582" spans="1:11" x14ac:dyDescent="0.3">
      <c r="A582">
        <v>1</v>
      </c>
      <c r="B582">
        <v>2500</v>
      </c>
      <c r="C582" t="s">
        <v>14</v>
      </c>
      <c r="D582">
        <v>6</v>
      </c>
      <c r="E582" t="s">
        <v>12</v>
      </c>
      <c r="F582">
        <v>11</v>
      </c>
      <c r="G582">
        <v>8726.2872500000012</v>
      </c>
      <c r="H582">
        <v>166178.21075</v>
      </c>
      <c r="I582">
        <v>3994.7549999999992</v>
      </c>
      <c r="J582">
        <v>1808</v>
      </c>
      <c r="K582" t="s">
        <v>16</v>
      </c>
    </row>
    <row r="583" spans="1:11" x14ac:dyDescent="0.3">
      <c r="A583">
        <v>1</v>
      </c>
      <c r="B583">
        <v>2500</v>
      </c>
      <c r="C583" t="s">
        <v>14</v>
      </c>
      <c r="D583">
        <v>6</v>
      </c>
      <c r="E583" t="s">
        <v>12</v>
      </c>
      <c r="F583">
        <v>12</v>
      </c>
      <c r="G583">
        <v>8396.7822500000002</v>
      </c>
      <c r="H583">
        <v>163940.42790000001</v>
      </c>
      <c r="I583">
        <v>3926.8549999999991</v>
      </c>
      <c r="J583">
        <v>1806</v>
      </c>
      <c r="K583" t="s">
        <v>16</v>
      </c>
    </row>
    <row r="584" spans="1:11" x14ac:dyDescent="0.3">
      <c r="A584">
        <v>1</v>
      </c>
      <c r="B584">
        <v>2500</v>
      </c>
      <c r="C584" t="s">
        <v>11</v>
      </c>
      <c r="D584">
        <v>1</v>
      </c>
      <c r="E584" t="s">
        <v>12</v>
      </c>
      <c r="F584">
        <v>10</v>
      </c>
      <c r="G584">
        <v>62.277250000000002</v>
      </c>
      <c r="H584">
        <v>618189.01855000015</v>
      </c>
      <c r="I584">
        <v>29.955000000000009</v>
      </c>
      <c r="J584">
        <v>7</v>
      </c>
      <c r="K584" t="s">
        <v>16</v>
      </c>
    </row>
    <row r="585" spans="1:11" x14ac:dyDescent="0.3">
      <c r="A585">
        <v>1</v>
      </c>
      <c r="B585">
        <v>2500</v>
      </c>
      <c r="C585" t="s">
        <v>11</v>
      </c>
      <c r="D585">
        <v>1</v>
      </c>
      <c r="E585" t="s">
        <v>12</v>
      </c>
      <c r="F585">
        <v>11</v>
      </c>
      <c r="G585">
        <v>67.128749999999997</v>
      </c>
      <c r="H585">
        <v>566271.87875000015</v>
      </c>
      <c r="I585">
        <v>32.925000000000011</v>
      </c>
      <c r="J585">
        <v>8</v>
      </c>
      <c r="K585" t="s">
        <v>16</v>
      </c>
    </row>
    <row r="586" spans="1:11" x14ac:dyDescent="0.3">
      <c r="A586">
        <v>1</v>
      </c>
      <c r="B586">
        <v>2500</v>
      </c>
      <c r="C586" t="s">
        <v>11</v>
      </c>
      <c r="D586">
        <v>1</v>
      </c>
      <c r="E586" t="s">
        <v>12</v>
      </c>
      <c r="F586">
        <v>12</v>
      </c>
      <c r="G586">
        <v>70.148750000000007</v>
      </c>
      <c r="H586">
        <v>571103.50780000002</v>
      </c>
      <c r="I586">
        <v>35.525000000000013</v>
      </c>
      <c r="J586">
        <v>9</v>
      </c>
      <c r="K586" t="s">
        <v>16</v>
      </c>
    </row>
    <row r="587" spans="1:11" x14ac:dyDescent="0.3">
      <c r="A587">
        <v>1</v>
      </c>
      <c r="B587">
        <v>2500</v>
      </c>
      <c r="C587" t="s">
        <v>11</v>
      </c>
      <c r="D587">
        <v>1</v>
      </c>
      <c r="E587" t="s">
        <v>12</v>
      </c>
      <c r="F587">
        <v>13</v>
      </c>
      <c r="G587">
        <v>65.594250000000002</v>
      </c>
      <c r="H587">
        <v>544219.13135000004</v>
      </c>
      <c r="I587">
        <v>32.615000000000023</v>
      </c>
      <c r="J587">
        <v>8</v>
      </c>
      <c r="K587" t="s">
        <v>16</v>
      </c>
    </row>
    <row r="588" spans="1:11" x14ac:dyDescent="0.3">
      <c r="A588">
        <v>1</v>
      </c>
      <c r="B588">
        <v>2500</v>
      </c>
      <c r="C588" t="s">
        <v>11</v>
      </c>
      <c r="D588">
        <v>1</v>
      </c>
      <c r="E588" t="s">
        <v>12</v>
      </c>
      <c r="F588">
        <v>14</v>
      </c>
      <c r="G588">
        <v>99.504750000000016</v>
      </c>
      <c r="H588">
        <v>552179.86780000012</v>
      </c>
      <c r="I588">
        <v>43.405000000000001</v>
      </c>
      <c r="J588">
        <v>10</v>
      </c>
      <c r="K588" t="s">
        <v>16</v>
      </c>
    </row>
    <row r="589" spans="1:11" x14ac:dyDescent="0.3">
      <c r="A589">
        <v>1</v>
      </c>
      <c r="B589">
        <v>2500</v>
      </c>
      <c r="C589" t="s">
        <v>11</v>
      </c>
      <c r="D589">
        <v>1</v>
      </c>
      <c r="E589" t="s">
        <v>12</v>
      </c>
      <c r="F589">
        <v>15</v>
      </c>
      <c r="G589">
        <v>100.99025</v>
      </c>
      <c r="H589">
        <v>553912.86080000002</v>
      </c>
      <c r="I589">
        <v>41.695000000000022</v>
      </c>
      <c r="J589">
        <v>9</v>
      </c>
      <c r="K589" t="s">
        <v>16</v>
      </c>
    </row>
    <row r="590" spans="1:11" x14ac:dyDescent="0.3">
      <c r="A590">
        <v>1</v>
      </c>
      <c r="B590">
        <v>2500</v>
      </c>
      <c r="C590" t="s">
        <v>11</v>
      </c>
      <c r="D590">
        <v>1</v>
      </c>
      <c r="E590" t="s">
        <v>12</v>
      </c>
      <c r="F590">
        <v>16</v>
      </c>
      <c r="G590">
        <v>68.316750000000013</v>
      </c>
      <c r="H590">
        <v>624214.62725000014</v>
      </c>
      <c r="I590">
        <v>31.164999999999999</v>
      </c>
      <c r="J590">
        <v>7</v>
      </c>
      <c r="K590" t="s">
        <v>16</v>
      </c>
    </row>
    <row r="591" spans="1:11" x14ac:dyDescent="0.3">
      <c r="A591">
        <v>1</v>
      </c>
      <c r="B591">
        <v>2500</v>
      </c>
      <c r="C591" t="s">
        <v>11</v>
      </c>
      <c r="D591">
        <v>1</v>
      </c>
      <c r="E591" t="s">
        <v>12</v>
      </c>
      <c r="F591">
        <v>17</v>
      </c>
      <c r="G591">
        <v>68.415750000000003</v>
      </c>
      <c r="H591">
        <v>577441.66854999994</v>
      </c>
      <c r="I591">
        <v>33.185000000000009</v>
      </c>
      <c r="J591">
        <v>8</v>
      </c>
      <c r="K591" t="s">
        <v>16</v>
      </c>
    </row>
    <row r="592" spans="1:11" x14ac:dyDescent="0.3">
      <c r="A592">
        <v>1</v>
      </c>
      <c r="B592">
        <v>2500</v>
      </c>
      <c r="C592" t="s">
        <v>11</v>
      </c>
      <c r="D592">
        <v>1</v>
      </c>
      <c r="E592" t="s">
        <v>12</v>
      </c>
      <c r="F592">
        <v>18</v>
      </c>
      <c r="G592">
        <v>91.039749999999998</v>
      </c>
      <c r="H592">
        <v>538133.15745000006</v>
      </c>
      <c r="I592">
        <v>41.70500000000002</v>
      </c>
      <c r="J592">
        <v>10</v>
      </c>
      <c r="K592" t="s">
        <v>16</v>
      </c>
    </row>
    <row r="593" spans="1:11" x14ac:dyDescent="0.3">
      <c r="A593">
        <v>1</v>
      </c>
      <c r="B593">
        <v>2500</v>
      </c>
      <c r="C593" t="s">
        <v>11</v>
      </c>
      <c r="D593">
        <v>1</v>
      </c>
      <c r="E593" t="s">
        <v>12</v>
      </c>
      <c r="F593">
        <v>19</v>
      </c>
      <c r="G593">
        <v>79.752250000000004</v>
      </c>
      <c r="H593">
        <v>603452.25329999998</v>
      </c>
      <c r="I593">
        <v>35.454999999999998</v>
      </c>
      <c r="J593">
        <v>8</v>
      </c>
      <c r="K593" t="s">
        <v>16</v>
      </c>
    </row>
    <row r="594" spans="1:11" x14ac:dyDescent="0.3">
      <c r="A594">
        <v>1</v>
      </c>
      <c r="B594">
        <v>2500</v>
      </c>
      <c r="C594" t="s">
        <v>11</v>
      </c>
      <c r="D594">
        <v>1</v>
      </c>
      <c r="E594" t="s">
        <v>12</v>
      </c>
      <c r="F594">
        <v>1</v>
      </c>
      <c r="G594">
        <v>49.900750000000002</v>
      </c>
      <c r="H594">
        <v>452832.75575000001</v>
      </c>
      <c r="I594">
        <v>21.484999999999999</v>
      </c>
      <c r="J594">
        <v>8</v>
      </c>
      <c r="K594" t="s">
        <v>13</v>
      </c>
    </row>
    <row r="595" spans="1:11" x14ac:dyDescent="0.3">
      <c r="A595">
        <v>1</v>
      </c>
      <c r="B595">
        <v>2500</v>
      </c>
      <c r="C595" t="s">
        <v>11</v>
      </c>
      <c r="D595">
        <v>1</v>
      </c>
      <c r="E595" t="s">
        <v>12</v>
      </c>
      <c r="F595">
        <v>20</v>
      </c>
      <c r="G595">
        <v>57.326749999999997</v>
      </c>
      <c r="H595">
        <v>584717.5101500001</v>
      </c>
      <c r="I595">
        <v>30.965</v>
      </c>
      <c r="J595">
        <v>8</v>
      </c>
      <c r="K595" t="s">
        <v>16</v>
      </c>
    </row>
    <row r="596" spans="1:11" x14ac:dyDescent="0.3">
      <c r="A596">
        <v>1</v>
      </c>
      <c r="B596">
        <v>2500</v>
      </c>
      <c r="C596" t="s">
        <v>11</v>
      </c>
      <c r="D596">
        <v>1</v>
      </c>
      <c r="E596" t="s">
        <v>12</v>
      </c>
      <c r="F596">
        <v>2</v>
      </c>
      <c r="G596">
        <v>71.73275000000001</v>
      </c>
      <c r="H596">
        <v>411689.90624999988</v>
      </c>
      <c r="I596">
        <v>26.844999999999999</v>
      </c>
      <c r="J596">
        <v>9</v>
      </c>
      <c r="K596" t="s">
        <v>13</v>
      </c>
    </row>
    <row r="597" spans="1:11" x14ac:dyDescent="0.3">
      <c r="A597">
        <v>1</v>
      </c>
      <c r="B597">
        <v>2500</v>
      </c>
      <c r="C597" t="s">
        <v>11</v>
      </c>
      <c r="D597">
        <v>1</v>
      </c>
      <c r="E597" t="s">
        <v>12</v>
      </c>
      <c r="F597">
        <v>3</v>
      </c>
      <c r="G597">
        <v>64.009750000000011</v>
      </c>
      <c r="H597">
        <v>605481.21865000005</v>
      </c>
      <c r="I597">
        <v>28.305</v>
      </c>
      <c r="J597">
        <v>7</v>
      </c>
      <c r="K597" t="s">
        <v>15</v>
      </c>
    </row>
    <row r="598" spans="1:11" x14ac:dyDescent="0.3">
      <c r="A598">
        <v>1</v>
      </c>
      <c r="B598">
        <v>2500</v>
      </c>
      <c r="C598" t="s">
        <v>11</v>
      </c>
      <c r="D598">
        <v>1</v>
      </c>
      <c r="E598" t="s">
        <v>12</v>
      </c>
      <c r="F598">
        <v>4</v>
      </c>
      <c r="G598">
        <v>82.524750000000012</v>
      </c>
      <c r="H598">
        <v>622801.67009999976</v>
      </c>
      <c r="I598">
        <v>32.005000000000003</v>
      </c>
      <c r="J598">
        <v>7</v>
      </c>
      <c r="K598" t="s">
        <v>15</v>
      </c>
    </row>
    <row r="599" spans="1:11" x14ac:dyDescent="0.3">
      <c r="A599">
        <v>1</v>
      </c>
      <c r="B599">
        <v>2500</v>
      </c>
      <c r="C599" t="s">
        <v>11</v>
      </c>
      <c r="D599">
        <v>1</v>
      </c>
      <c r="E599" t="s">
        <v>12</v>
      </c>
      <c r="F599">
        <v>5</v>
      </c>
      <c r="G599">
        <v>50.990250000000003</v>
      </c>
      <c r="H599">
        <v>570949.82805000001</v>
      </c>
      <c r="I599">
        <v>29.695</v>
      </c>
      <c r="J599">
        <v>8</v>
      </c>
      <c r="K599" t="s">
        <v>15</v>
      </c>
    </row>
    <row r="600" spans="1:11" x14ac:dyDescent="0.3">
      <c r="A600">
        <v>1</v>
      </c>
      <c r="B600">
        <v>2500</v>
      </c>
      <c r="C600" t="s">
        <v>11</v>
      </c>
      <c r="D600">
        <v>1</v>
      </c>
      <c r="E600" t="s">
        <v>12</v>
      </c>
      <c r="F600">
        <v>6</v>
      </c>
      <c r="G600">
        <v>69.108750000000001</v>
      </c>
      <c r="H600">
        <v>559248.05260000005</v>
      </c>
      <c r="I600">
        <v>35.325000000000003</v>
      </c>
      <c r="J600">
        <v>9</v>
      </c>
      <c r="K600" t="s">
        <v>15</v>
      </c>
    </row>
    <row r="601" spans="1:11" x14ac:dyDescent="0.3">
      <c r="A601">
        <v>1</v>
      </c>
      <c r="B601">
        <v>2500</v>
      </c>
      <c r="C601" t="s">
        <v>11</v>
      </c>
      <c r="D601">
        <v>1</v>
      </c>
      <c r="E601" t="s">
        <v>12</v>
      </c>
      <c r="F601">
        <v>7</v>
      </c>
      <c r="G601">
        <v>112.62375</v>
      </c>
      <c r="H601">
        <v>521766.37359999999</v>
      </c>
      <c r="I601">
        <v>44.025000000000013</v>
      </c>
      <c r="J601">
        <v>9</v>
      </c>
      <c r="K601" t="s">
        <v>15</v>
      </c>
    </row>
    <row r="602" spans="1:11" x14ac:dyDescent="0.3">
      <c r="A602">
        <v>1</v>
      </c>
      <c r="B602">
        <v>2500</v>
      </c>
      <c r="C602" t="s">
        <v>11</v>
      </c>
      <c r="D602">
        <v>1</v>
      </c>
      <c r="E602" t="s">
        <v>12</v>
      </c>
      <c r="F602">
        <v>8</v>
      </c>
      <c r="G602">
        <v>87.77225</v>
      </c>
      <c r="H602">
        <v>531533.57345000003</v>
      </c>
      <c r="I602">
        <v>41.055000000000007</v>
      </c>
      <c r="J602">
        <v>10</v>
      </c>
      <c r="K602" t="s">
        <v>15</v>
      </c>
    </row>
    <row r="603" spans="1:11" x14ac:dyDescent="0.3">
      <c r="A603">
        <v>1</v>
      </c>
      <c r="B603">
        <v>2500</v>
      </c>
      <c r="C603" t="s">
        <v>11</v>
      </c>
      <c r="D603">
        <v>1</v>
      </c>
      <c r="E603" t="s">
        <v>12</v>
      </c>
      <c r="F603">
        <v>9</v>
      </c>
      <c r="G603">
        <v>122.02975000000001</v>
      </c>
      <c r="H603">
        <v>538927.81070000003</v>
      </c>
      <c r="I603">
        <v>45.904999999999987</v>
      </c>
      <c r="J603">
        <v>9</v>
      </c>
      <c r="K603" t="s">
        <v>15</v>
      </c>
    </row>
    <row r="604" spans="1:11" x14ac:dyDescent="0.3">
      <c r="A604">
        <v>1</v>
      </c>
      <c r="B604">
        <v>2500</v>
      </c>
      <c r="C604" t="s">
        <v>11</v>
      </c>
      <c r="D604">
        <v>2</v>
      </c>
      <c r="E604" t="s">
        <v>12</v>
      </c>
      <c r="F604">
        <v>10</v>
      </c>
      <c r="G604">
        <v>370.54475000000008</v>
      </c>
      <c r="H604">
        <v>326923.31089999998</v>
      </c>
      <c r="I604">
        <v>201.6049999999999</v>
      </c>
      <c r="J604">
        <v>67</v>
      </c>
      <c r="K604" t="s">
        <v>15</v>
      </c>
    </row>
    <row r="605" spans="1:11" x14ac:dyDescent="0.3">
      <c r="A605">
        <v>1</v>
      </c>
      <c r="B605">
        <v>2500</v>
      </c>
      <c r="C605" t="s">
        <v>11</v>
      </c>
      <c r="D605">
        <v>2</v>
      </c>
      <c r="E605" t="s">
        <v>12</v>
      </c>
      <c r="F605">
        <v>11</v>
      </c>
      <c r="G605">
        <v>442.52474999999998</v>
      </c>
      <c r="H605">
        <v>331168.52325000003</v>
      </c>
      <c r="I605">
        <v>219.00499999999991</v>
      </c>
      <c r="J605">
        <v>69</v>
      </c>
      <c r="K605" t="s">
        <v>15</v>
      </c>
    </row>
    <row r="606" spans="1:11" x14ac:dyDescent="0.3">
      <c r="A606">
        <v>1</v>
      </c>
      <c r="B606">
        <v>2500</v>
      </c>
      <c r="C606" t="s">
        <v>11</v>
      </c>
      <c r="D606">
        <v>2</v>
      </c>
      <c r="E606" t="s">
        <v>12</v>
      </c>
      <c r="F606">
        <v>12</v>
      </c>
      <c r="G606">
        <v>425.39625000000012</v>
      </c>
      <c r="H606">
        <v>324644.41780000011</v>
      </c>
      <c r="I606">
        <v>220.5750000000001</v>
      </c>
      <c r="J606">
        <v>72</v>
      </c>
      <c r="K606" t="s">
        <v>15</v>
      </c>
    </row>
    <row r="607" spans="1:11" x14ac:dyDescent="0.3">
      <c r="A607">
        <v>1</v>
      </c>
      <c r="B607">
        <v>2500</v>
      </c>
      <c r="C607" t="s">
        <v>11</v>
      </c>
      <c r="D607">
        <v>2</v>
      </c>
      <c r="E607" t="s">
        <v>12</v>
      </c>
      <c r="F607">
        <v>13</v>
      </c>
      <c r="G607">
        <v>366.43574999999998</v>
      </c>
      <c r="H607">
        <v>324182.63414999988</v>
      </c>
      <c r="I607">
        <v>203.78500000000011</v>
      </c>
      <c r="J607">
        <v>69</v>
      </c>
      <c r="K607" t="s">
        <v>15</v>
      </c>
    </row>
    <row r="608" spans="1:11" x14ac:dyDescent="0.3">
      <c r="A608">
        <v>1</v>
      </c>
      <c r="B608">
        <v>2500</v>
      </c>
      <c r="C608" t="s">
        <v>11</v>
      </c>
      <c r="D608">
        <v>2</v>
      </c>
      <c r="E608" t="s">
        <v>12</v>
      </c>
      <c r="F608">
        <v>14</v>
      </c>
      <c r="G608">
        <v>396.98025000000013</v>
      </c>
      <c r="H608">
        <v>321289.52484999999</v>
      </c>
      <c r="I608">
        <v>211.89500000000001</v>
      </c>
      <c r="J608">
        <v>70</v>
      </c>
      <c r="K608" t="s">
        <v>16</v>
      </c>
    </row>
    <row r="609" spans="1:11" x14ac:dyDescent="0.3">
      <c r="A609">
        <v>1</v>
      </c>
      <c r="B609">
        <v>2500</v>
      </c>
      <c r="C609" t="s">
        <v>11</v>
      </c>
      <c r="D609">
        <v>2</v>
      </c>
      <c r="E609" t="s">
        <v>12</v>
      </c>
      <c r="F609">
        <v>15</v>
      </c>
      <c r="G609">
        <v>409.90075000000002</v>
      </c>
      <c r="H609">
        <v>328472.91284999991</v>
      </c>
      <c r="I609">
        <v>209.4850000000001</v>
      </c>
      <c r="J609">
        <v>67</v>
      </c>
      <c r="K609" t="s">
        <v>15</v>
      </c>
    </row>
    <row r="610" spans="1:11" x14ac:dyDescent="0.3">
      <c r="A610">
        <v>1</v>
      </c>
      <c r="B610">
        <v>2500</v>
      </c>
      <c r="C610" t="s">
        <v>11</v>
      </c>
      <c r="D610">
        <v>2</v>
      </c>
      <c r="E610" t="s">
        <v>12</v>
      </c>
      <c r="F610">
        <v>16</v>
      </c>
      <c r="G610">
        <v>398.26724999999999</v>
      </c>
      <c r="H610">
        <v>332564.73080000002</v>
      </c>
      <c r="I610">
        <v>207.15499999999989</v>
      </c>
      <c r="J610">
        <v>67</v>
      </c>
      <c r="K610" t="s">
        <v>15</v>
      </c>
    </row>
    <row r="611" spans="1:11" x14ac:dyDescent="0.3">
      <c r="A611">
        <v>1</v>
      </c>
      <c r="B611">
        <v>2500</v>
      </c>
      <c r="C611" t="s">
        <v>11</v>
      </c>
      <c r="D611">
        <v>2</v>
      </c>
      <c r="E611" t="s">
        <v>12</v>
      </c>
      <c r="F611">
        <v>17</v>
      </c>
      <c r="G611">
        <v>384.25725</v>
      </c>
      <c r="H611">
        <v>319185.14335000003</v>
      </c>
      <c r="I611">
        <v>211.35499999999999</v>
      </c>
      <c r="J611">
        <v>71</v>
      </c>
      <c r="K611" t="s">
        <v>15</v>
      </c>
    </row>
    <row r="612" spans="1:11" x14ac:dyDescent="0.3">
      <c r="A612">
        <v>1</v>
      </c>
      <c r="B612">
        <v>2500</v>
      </c>
      <c r="C612" t="s">
        <v>11</v>
      </c>
      <c r="D612">
        <v>2</v>
      </c>
      <c r="E612" t="s">
        <v>12</v>
      </c>
      <c r="F612">
        <v>18</v>
      </c>
      <c r="G612">
        <v>390.14874999999989</v>
      </c>
      <c r="H612">
        <v>333923.53120000003</v>
      </c>
      <c r="I612">
        <v>205.52500000000001</v>
      </c>
      <c r="J612">
        <v>67</v>
      </c>
      <c r="K612" t="s">
        <v>17</v>
      </c>
    </row>
    <row r="613" spans="1:11" x14ac:dyDescent="0.3">
      <c r="A613">
        <v>1</v>
      </c>
      <c r="B613">
        <v>2500</v>
      </c>
      <c r="C613" t="s">
        <v>11</v>
      </c>
      <c r="D613">
        <v>2</v>
      </c>
      <c r="E613" t="s">
        <v>12</v>
      </c>
      <c r="F613">
        <v>19</v>
      </c>
      <c r="G613">
        <v>405.04975000000002</v>
      </c>
      <c r="H613">
        <v>328762.22074999998</v>
      </c>
      <c r="I613">
        <v>206.505</v>
      </c>
      <c r="J613">
        <v>66</v>
      </c>
      <c r="K613" t="s">
        <v>15</v>
      </c>
    </row>
    <row r="614" spans="1:11" x14ac:dyDescent="0.3">
      <c r="A614">
        <v>1</v>
      </c>
      <c r="B614">
        <v>2500</v>
      </c>
      <c r="C614" t="s">
        <v>11</v>
      </c>
      <c r="D614">
        <v>2</v>
      </c>
      <c r="E614" t="s">
        <v>12</v>
      </c>
      <c r="F614">
        <v>1</v>
      </c>
      <c r="G614">
        <v>217.82175000000001</v>
      </c>
      <c r="H614">
        <v>198048.98684999999</v>
      </c>
      <c r="I614">
        <v>116.0649999999999</v>
      </c>
      <c r="J614">
        <v>63</v>
      </c>
      <c r="K614" t="s">
        <v>13</v>
      </c>
    </row>
    <row r="615" spans="1:11" x14ac:dyDescent="0.3">
      <c r="A615">
        <v>1</v>
      </c>
      <c r="B615">
        <v>2500</v>
      </c>
      <c r="C615" t="s">
        <v>11</v>
      </c>
      <c r="D615">
        <v>2</v>
      </c>
      <c r="E615" t="s">
        <v>12</v>
      </c>
      <c r="F615">
        <v>20</v>
      </c>
      <c r="G615">
        <v>361.58425000000011</v>
      </c>
      <c r="H615">
        <v>312215.51790000009</v>
      </c>
      <c r="I615">
        <v>204.81500000000011</v>
      </c>
      <c r="J615">
        <v>70</v>
      </c>
      <c r="K615" t="s">
        <v>16</v>
      </c>
    </row>
    <row r="616" spans="1:11" x14ac:dyDescent="0.3">
      <c r="A616">
        <v>1</v>
      </c>
      <c r="B616">
        <v>2500</v>
      </c>
      <c r="C616" t="s">
        <v>11</v>
      </c>
      <c r="D616">
        <v>2</v>
      </c>
      <c r="E616" t="s">
        <v>12</v>
      </c>
      <c r="F616">
        <v>2</v>
      </c>
      <c r="G616">
        <v>307.17824999999999</v>
      </c>
      <c r="H616">
        <v>227161.63750000001</v>
      </c>
      <c r="I616">
        <v>136.93499999999989</v>
      </c>
      <c r="J616">
        <v>66</v>
      </c>
      <c r="K616" t="s">
        <v>15</v>
      </c>
    </row>
    <row r="617" spans="1:11" x14ac:dyDescent="0.3">
      <c r="A617">
        <v>1</v>
      </c>
      <c r="B617">
        <v>2500</v>
      </c>
      <c r="C617" t="s">
        <v>11</v>
      </c>
      <c r="D617">
        <v>2</v>
      </c>
      <c r="E617" t="s">
        <v>12</v>
      </c>
      <c r="F617">
        <v>3</v>
      </c>
      <c r="G617">
        <v>266.03975000000003</v>
      </c>
      <c r="H617">
        <v>269302.98645000003</v>
      </c>
      <c r="I617">
        <v>175.7049999999999</v>
      </c>
      <c r="J617">
        <v>72</v>
      </c>
      <c r="K617" t="s">
        <v>15</v>
      </c>
    </row>
    <row r="618" spans="1:11" x14ac:dyDescent="0.3">
      <c r="A618">
        <v>1</v>
      </c>
      <c r="B618">
        <v>2500</v>
      </c>
      <c r="C618" t="s">
        <v>11</v>
      </c>
      <c r="D618">
        <v>2</v>
      </c>
      <c r="E618" t="s">
        <v>12</v>
      </c>
      <c r="F618">
        <v>4</v>
      </c>
      <c r="G618">
        <v>355.59424999999999</v>
      </c>
      <c r="H618">
        <v>315766.80274999997</v>
      </c>
      <c r="I618">
        <v>179.61500000000009</v>
      </c>
      <c r="J618">
        <v>63</v>
      </c>
      <c r="K618" t="s">
        <v>15</v>
      </c>
    </row>
    <row r="619" spans="1:11" x14ac:dyDescent="0.3">
      <c r="A619">
        <v>1</v>
      </c>
      <c r="B619">
        <v>2500</v>
      </c>
      <c r="C619" t="s">
        <v>11</v>
      </c>
      <c r="D619">
        <v>2</v>
      </c>
      <c r="E619" t="s">
        <v>12</v>
      </c>
      <c r="F619">
        <v>5</v>
      </c>
      <c r="G619">
        <v>415.09924999999993</v>
      </c>
      <c r="H619">
        <v>320725.10645000002</v>
      </c>
      <c r="I619">
        <v>217.51499999999999</v>
      </c>
      <c r="J619">
        <v>71</v>
      </c>
      <c r="K619" t="s">
        <v>15</v>
      </c>
    </row>
    <row r="620" spans="1:11" x14ac:dyDescent="0.3">
      <c r="A620">
        <v>1</v>
      </c>
      <c r="B620">
        <v>2500</v>
      </c>
      <c r="C620" t="s">
        <v>11</v>
      </c>
      <c r="D620">
        <v>2</v>
      </c>
      <c r="E620" t="s">
        <v>12</v>
      </c>
      <c r="F620">
        <v>6</v>
      </c>
      <c r="G620">
        <v>370.29725000000002</v>
      </c>
      <c r="H620">
        <v>327311.95124999998</v>
      </c>
      <c r="I620">
        <v>199.55500000000001</v>
      </c>
      <c r="J620">
        <v>66</v>
      </c>
      <c r="K620" t="s">
        <v>15</v>
      </c>
    </row>
    <row r="621" spans="1:11" x14ac:dyDescent="0.3">
      <c r="A621">
        <v>1</v>
      </c>
      <c r="B621">
        <v>2500</v>
      </c>
      <c r="C621" t="s">
        <v>11</v>
      </c>
      <c r="D621">
        <v>2</v>
      </c>
      <c r="E621" t="s">
        <v>12</v>
      </c>
      <c r="F621">
        <v>7</v>
      </c>
      <c r="G621">
        <v>405.44574999999998</v>
      </c>
      <c r="H621">
        <v>329717.61145000003</v>
      </c>
      <c r="I621">
        <v>208.58500000000009</v>
      </c>
      <c r="J621">
        <v>67</v>
      </c>
      <c r="K621" t="s">
        <v>15</v>
      </c>
    </row>
    <row r="622" spans="1:11" x14ac:dyDescent="0.3">
      <c r="A622">
        <v>1</v>
      </c>
      <c r="B622">
        <v>2500</v>
      </c>
      <c r="C622" t="s">
        <v>11</v>
      </c>
      <c r="D622">
        <v>2</v>
      </c>
      <c r="E622" t="s">
        <v>12</v>
      </c>
      <c r="F622">
        <v>8</v>
      </c>
      <c r="G622">
        <v>441.83175000000011</v>
      </c>
      <c r="H622">
        <v>342996.93235000002</v>
      </c>
      <c r="I622">
        <v>213.8649999999999</v>
      </c>
      <c r="J622">
        <v>66</v>
      </c>
      <c r="K622" t="s">
        <v>15</v>
      </c>
    </row>
    <row r="623" spans="1:11" x14ac:dyDescent="0.3">
      <c r="A623">
        <v>1</v>
      </c>
      <c r="B623">
        <v>2500</v>
      </c>
      <c r="C623" t="s">
        <v>11</v>
      </c>
      <c r="D623">
        <v>2</v>
      </c>
      <c r="E623" t="s">
        <v>12</v>
      </c>
      <c r="F623">
        <v>9</v>
      </c>
      <c r="G623">
        <v>365.19824999999997</v>
      </c>
      <c r="H623">
        <v>326067.94404999999</v>
      </c>
      <c r="I623">
        <v>200.535</v>
      </c>
      <c r="J623">
        <v>67</v>
      </c>
      <c r="K623" t="s">
        <v>15</v>
      </c>
    </row>
    <row r="624" spans="1:11" x14ac:dyDescent="0.3">
      <c r="A624">
        <v>1</v>
      </c>
      <c r="B624">
        <v>2500</v>
      </c>
      <c r="C624" t="s">
        <v>11</v>
      </c>
      <c r="D624">
        <v>3</v>
      </c>
      <c r="E624" t="s">
        <v>12</v>
      </c>
      <c r="F624">
        <v>10</v>
      </c>
      <c r="G624">
        <v>1275.2972500000001</v>
      </c>
      <c r="H624">
        <v>260219.67434999999</v>
      </c>
      <c r="I624">
        <v>629.55499999999972</v>
      </c>
      <c r="J624">
        <v>228</v>
      </c>
      <c r="K624" t="s">
        <v>15</v>
      </c>
    </row>
    <row r="625" spans="1:11" x14ac:dyDescent="0.3">
      <c r="A625">
        <v>1</v>
      </c>
      <c r="B625">
        <v>2500</v>
      </c>
      <c r="C625" t="s">
        <v>11</v>
      </c>
      <c r="D625">
        <v>3</v>
      </c>
      <c r="E625" t="s">
        <v>12</v>
      </c>
      <c r="F625">
        <v>11</v>
      </c>
      <c r="G625">
        <v>1201.63375</v>
      </c>
      <c r="H625">
        <v>251714.78755000001</v>
      </c>
      <c r="I625">
        <v>608.8249999999997</v>
      </c>
      <c r="J625">
        <v>224</v>
      </c>
      <c r="K625" t="s">
        <v>16</v>
      </c>
    </row>
    <row r="626" spans="1:11" x14ac:dyDescent="0.3">
      <c r="A626">
        <v>1</v>
      </c>
      <c r="B626">
        <v>2500</v>
      </c>
      <c r="C626" t="s">
        <v>11</v>
      </c>
      <c r="D626">
        <v>3</v>
      </c>
      <c r="E626" t="s">
        <v>12</v>
      </c>
      <c r="F626">
        <v>12</v>
      </c>
      <c r="G626">
        <v>1149.90075</v>
      </c>
      <c r="H626">
        <v>256104.32329999999</v>
      </c>
      <c r="I626">
        <v>594.48500000000024</v>
      </c>
      <c r="J626">
        <v>221</v>
      </c>
      <c r="K626" t="s">
        <v>15</v>
      </c>
    </row>
    <row r="627" spans="1:11" x14ac:dyDescent="0.3">
      <c r="A627">
        <v>1</v>
      </c>
      <c r="B627">
        <v>2500</v>
      </c>
      <c r="C627" t="s">
        <v>11</v>
      </c>
      <c r="D627">
        <v>3</v>
      </c>
      <c r="E627" t="s">
        <v>12</v>
      </c>
      <c r="F627">
        <v>13</v>
      </c>
      <c r="G627">
        <v>1214.9502500000001</v>
      </c>
      <c r="H627">
        <v>255870.09800000009</v>
      </c>
      <c r="I627">
        <v>617.49500000000035</v>
      </c>
      <c r="J627">
        <v>228</v>
      </c>
      <c r="K627" t="s">
        <v>15</v>
      </c>
    </row>
    <row r="628" spans="1:11" x14ac:dyDescent="0.3">
      <c r="A628">
        <v>1</v>
      </c>
      <c r="B628">
        <v>2500</v>
      </c>
      <c r="C628" t="s">
        <v>11</v>
      </c>
      <c r="D628">
        <v>3</v>
      </c>
      <c r="E628" t="s">
        <v>12</v>
      </c>
      <c r="F628">
        <v>14</v>
      </c>
      <c r="G628">
        <v>1269.5542499999999</v>
      </c>
      <c r="H628">
        <v>260895.66625000001</v>
      </c>
      <c r="I628">
        <v>625.41500000000008</v>
      </c>
      <c r="J628">
        <v>226</v>
      </c>
      <c r="K628" t="s">
        <v>15</v>
      </c>
    </row>
    <row r="629" spans="1:11" x14ac:dyDescent="0.3">
      <c r="A629">
        <v>1</v>
      </c>
      <c r="B629">
        <v>2500</v>
      </c>
      <c r="C629" t="s">
        <v>11</v>
      </c>
      <c r="D629">
        <v>3</v>
      </c>
      <c r="E629" t="s">
        <v>12</v>
      </c>
      <c r="F629">
        <v>15</v>
      </c>
      <c r="G629">
        <v>1203.61375</v>
      </c>
      <c r="H629">
        <v>256001.71984999999</v>
      </c>
      <c r="I629">
        <v>614.22500000000048</v>
      </c>
      <c r="J629">
        <v>227</v>
      </c>
      <c r="K629" t="s">
        <v>15</v>
      </c>
    </row>
    <row r="630" spans="1:11" x14ac:dyDescent="0.3">
      <c r="A630">
        <v>1</v>
      </c>
      <c r="B630">
        <v>2500</v>
      </c>
      <c r="C630" t="s">
        <v>11</v>
      </c>
      <c r="D630">
        <v>3</v>
      </c>
      <c r="E630" t="s">
        <v>12</v>
      </c>
      <c r="F630">
        <v>16</v>
      </c>
      <c r="G630">
        <v>1139.0097499999999</v>
      </c>
      <c r="H630">
        <v>251386.36965000001</v>
      </c>
      <c r="I630">
        <v>598.30499999999995</v>
      </c>
      <c r="J630">
        <v>225</v>
      </c>
      <c r="K630" t="s">
        <v>15</v>
      </c>
    </row>
    <row r="631" spans="1:11" x14ac:dyDescent="0.3">
      <c r="A631">
        <v>1</v>
      </c>
      <c r="B631">
        <v>2500</v>
      </c>
      <c r="C631" t="s">
        <v>11</v>
      </c>
      <c r="D631">
        <v>3</v>
      </c>
      <c r="E631" t="s">
        <v>12</v>
      </c>
      <c r="F631">
        <v>17</v>
      </c>
      <c r="G631">
        <v>1304.15825</v>
      </c>
      <c r="H631">
        <v>252446.56695000001</v>
      </c>
      <c r="I631">
        <v>632.3349999999997</v>
      </c>
      <c r="J631">
        <v>226</v>
      </c>
      <c r="K631" t="s">
        <v>16</v>
      </c>
    </row>
    <row r="632" spans="1:11" x14ac:dyDescent="0.3">
      <c r="A632">
        <v>1</v>
      </c>
      <c r="B632">
        <v>2500</v>
      </c>
      <c r="C632" t="s">
        <v>11</v>
      </c>
      <c r="D632">
        <v>3</v>
      </c>
      <c r="E632" t="s">
        <v>12</v>
      </c>
      <c r="F632">
        <v>18</v>
      </c>
      <c r="G632">
        <v>1174.2572500000001</v>
      </c>
      <c r="H632">
        <v>251467.7274</v>
      </c>
      <c r="I632">
        <v>612.35500000000036</v>
      </c>
      <c r="J632">
        <v>230</v>
      </c>
      <c r="K632" t="s">
        <v>15</v>
      </c>
    </row>
    <row r="633" spans="1:11" x14ac:dyDescent="0.3">
      <c r="A633">
        <v>1</v>
      </c>
      <c r="B633">
        <v>2500</v>
      </c>
      <c r="C633" t="s">
        <v>11</v>
      </c>
      <c r="D633">
        <v>3</v>
      </c>
      <c r="E633" t="s">
        <v>12</v>
      </c>
      <c r="F633">
        <v>19</v>
      </c>
      <c r="G633">
        <v>1092.8217500000001</v>
      </c>
      <c r="H633">
        <v>249068.97115000011</v>
      </c>
      <c r="I633">
        <v>587.0650000000004</v>
      </c>
      <c r="J633">
        <v>224</v>
      </c>
      <c r="K633" t="s">
        <v>15</v>
      </c>
    </row>
    <row r="634" spans="1:11" x14ac:dyDescent="0.3">
      <c r="A634">
        <v>1</v>
      </c>
      <c r="B634">
        <v>2500</v>
      </c>
      <c r="C634" t="s">
        <v>11</v>
      </c>
      <c r="D634">
        <v>3</v>
      </c>
      <c r="E634" t="s">
        <v>12</v>
      </c>
      <c r="F634">
        <v>1</v>
      </c>
      <c r="G634">
        <v>405.34674999999999</v>
      </c>
      <c r="H634">
        <v>104598.28150500001</v>
      </c>
      <c r="I634">
        <v>303.56499999999983</v>
      </c>
      <c r="J634">
        <v>226</v>
      </c>
      <c r="K634" t="s">
        <v>13</v>
      </c>
    </row>
    <row r="635" spans="1:11" x14ac:dyDescent="0.3">
      <c r="A635">
        <v>1</v>
      </c>
      <c r="B635">
        <v>2500</v>
      </c>
      <c r="C635" t="s">
        <v>11</v>
      </c>
      <c r="D635">
        <v>3</v>
      </c>
      <c r="E635" t="s">
        <v>12</v>
      </c>
      <c r="F635">
        <v>20</v>
      </c>
      <c r="G635">
        <v>1237.8712499999999</v>
      </c>
      <c r="H635">
        <v>257807.1005</v>
      </c>
      <c r="I635">
        <v>622.07500000000005</v>
      </c>
      <c r="J635">
        <v>228</v>
      </c>
      <c r="K635" t="s">
        <v>16</v>
      </c>
    </row>
    <row r="636" spans="1:11" x14ac:dyDescent="0.3">
      <c r="A636">
        <v>1</v>
      </c>
      <c r="B636">
        <v>2500</v>
      </c>
      <c r="C636" t="s">
        <v>11</v>
      </c>
      <c r="D636">
        <v>3</v>
      </c>
      <c r="E636" t="s">
        <v>12</v>
      </c>
      <c r="F636">
        <v>2</v>
      </c>
      <c r="G636">
        <v>869.75225</v>
      </c>
      <c r="H636">
        <v>150106.19870000001</v>
      </c>
      <c r="I636">
        <v>398.45499999999998</v>
      </c>
      <c r="J636">
        <v>228</v>
      </c>
      <c r="K636" t="s">
        <v>15</v>
      </c>
    </row>
    <row r="637" spans="1:11" x14ac:dyDescent="0.3">
      <c r="A637">
        <v>1</v>
      </c>
      <c r="B637">
        <v>2500</v>
      </c>
      <c r="C637" t="s">
        <v>11</v>
      </c>
      <c r="D637">
        <v>3</v>
      </c>
      <c r="E637" t="s">
        <v>12</v>
      </c>
      <c r="F637">
        <v>3</v>
      </c>
      <c r="G637">
        <v>612.47525000000007</v>
      </c>
      <c r="H637">
        <v>182454.37645000001</v>
      </c>
      <c r="I637">
        <v>459.99500000000012</v>
      </c>
      <c r="J637">
        <v>228</v>
      </c>
      <c r="K637" t="s">
        <v>15</v>
      </c>
    </row>
    <row r="638" spans="1:11" x14ac:dyDescent="0.3">
      <c r="A638">
        <v>1</v>
      </c>
      <c r="B638">
        <v>2500</v>
      </c>
      <c r="C638" t="s">
        <v>11</v>
      </c>
      <c r="D638">
        <v>3</v>
      </c>
      <c r="E638" t="s">
        <v>12</v>
      </c>
      <c r="F638">
        <v>4</v>
      </c>
      <c r="G638">
        <v>1058.8117500000001</v>
      </c>
      <c r="H638">
        <v>222774.22459999999</v>
      </c>
      <c r="I638">
        <v>541.26500000000021</v>
      </c>
      <c r="J638">
        <v>222</v>
      </c>
      <c r="K638" t="s">
        <v>15</v>
      </c>
    </row>
    <row r="639" spans="1:11" x14ac:dyDescent="0.3">
      <c r="A639">
        <v>1</v>
      </c>
      <c r="B639">
        <v>2500</v>
      </c>
      <c r="C639" t="s">
        <v>11</v>
      </c>
      <c r="D639">
        <v>3</v>
      </c>
      <c r="E639" t="s">
        <v>12</v>
      </c>
      <c r="F639">
        <v>5</v>
      </c>
      <c r="G639">
        <v>994.60374999999999</v>
      </c>
      <c r="H639">
        <v>231830.74804999999</v>
      </c>
      <c r="I639">
        <v>567.4250000000003</v>
      </c>
      <c r="J639">
        <v>224</v>
      </c>
      <c r="K639" t="s">
        <v>15</v>
      </c>
    </row>
    <row r="640" spans="1:11" x14ac:dyDescent="0.3">
      <c r="A640">
        <v>1</v>
      </c>
      <c r="B640">
        <v>2500</v>
      </c>
      <c r="C640" t="s">
        <v>11</v>
      </c>
      <c r="D640">
        <v>3</v>
      </c>
      <c r="E640" t="s">
        <v>12</v>
      </c>
      <c r="F640">
        <v>6</v>
      </c>
      <c r="G640">
        <v>1125.4457500000001</v>
      </c>
      <c r="H640">
        <v>246008.23744999999</v>
      </c>
      <c r="I640">
        <v>600.58499999999992</v>
      </c>
      <c r="J640">
        <v>229</v>
      </c>
      <c r="K640" t="s">
        <v>15</v>
      </c>
    </row>
    <row r="641" spans="1:11" x14ac:dyDescent="0.3">
      <c r="A641">
        <v>1</v>
      </c>
      <c r="B641">
        <v>2500</v>
      </c>
      <c r="C641" t="s">
        <v>11</v>
      </c>
      <c r="D641">
        <v>3</v>
      </c>
      <c r="E641" t="s">
        <v>12</v>
      </c>
      <c r="F641">
        <v>7</v>
      </c>
      <c r="G641">
        <v>1186.9802500000001</v>
      </c>
      <c r="H641">
        <v>255295.7812</v>
      </c>
      <c r="I641">
        <v>605.89499999999975</v>
      </c>
      <c r="J641">
        <v>224</v>
      </c>
      <c r="K641" t="s">
        <v>15</v>
      </c>
    </row>
    <row r="642" spans="1:11" x14ac:dyDescent="0.3">
      <c r="A642">
        <v>1</v>
      </c>
      <c r="B642">
        <v>2500</v>
      </c>
      <c r="C642" t="s">
        <v>11</v>
      </c>
      <c r="D642">
        <v>3</v>
      </c>
      <c r="E642" t="s">
        <v>12</v>
      </c>
      <c r="F642">
        <v>8</v>
      </c>
      <c r="G642">
        <v>1266.53475</v>
      </c>
      <c r="H642">
        <v>247801.0931</v>
      </c>
      <c r="I642">
        <v>628.80499999999972</v>
      </c>
      <c r="J642">
        <v>229</v>
      </c>
      <c r="K642" t="s">
        <v>15</v>
      </c>
    </row>
    <row r="643" spans="1:11" x14ac:dyDescent="0.3">
      <c r="A643">
        <v>1</v>
      </c>
      <c r="B643">
        <v>2500</v>
      </c>
      <c r="C643" t="s">
        <v>11</v>
      </c>
      <c r="D643">
        <v>3</v>
      </c>
      <c r="E643" t="s">
        <v>12</v>
      </c>
      <c r="F643">
        <v>9</v>
      </c>
      <c r="G643">
        <v>1127.37625</v>
      </c>
      <c r="H643">
        <v>252410.97725</v>
      </c>
      <c r="I643">
        <v>593.97500000000014</v>
      </c>
      <c r="J643">
        <v>224</v>
      </c>
      <c r="K643" t="s">
        <v>15</v>
      </c>
    </row>
    <row r="644" spans="1:11" x14ac:dyDescent="0.3">
      <c r="A644">
        <v>1</v>
      </c>
      <c r="B644">
        <v>2500</v>
      </c>
      <c r="C644" t="s">
        <v>11</v>
      </c>
      <c r="D644">
        <v>4</v>
      </c>
      <c r="E644" t="s">
        <v>12</v>
      </c>
      <c r="F644">
        <v>0.5</v>
      </c>
      <c r="G644">
        <v>726.73275000000012</v>
      </c>
      <c r="H644">
        <v>72257.806120000008</v>
      </c>
      <c r="I644">
        <v>622.84499999999991</v>
      </c>
      <c r="J644">
        <v>541</v>
      </c>
      <c r="K644" t="s">
        <v>13</v>
      </c>
    </row>
    <row r="645" spans="1:11" x14ac:dyDescent="0.3">
      <c r="A645">
        <v>1</v>
      </c>
      <c r="B645">
        <v>2500</v>
      </c>
      <c r="C645" t="s">
        <v>11</v>
      </c>
      <c r="D645">
        <v>4</v>
      </c>
      <c r="E645" t="s">
        <v>12</v>
      </c>
      <c r="F645">
        <v>10</v>
      </c>
      <c r="G645">
        <v>2720.7427499999999</v>
      </c>
      <c r="H645">
        <v>213452.8155</v>
      </c>
      <c r="I645">
        <v>1335.645</v>
      </c>
      <c r="J645">
        <v>538</v>
      </c>
      <c r="K645" t="s">
        <v>15</v>
      </c>
    </row>
    <row r="646" spans="1:11" x14ac:dyDescent="0.3">
      <c r="A646">
        <v>1</v>
      </c>
      <c r="B646">
        <v>2500</v>
      </c>
      <c r="C646" t="s">
        <v>11</v>
      </c>
      <c r="D646">
        <v>4</v>
      </c>
      <c r="E646" t="s">
        <v>12</v>
      </c>
      <c r="F646">
        <v>11</v>
      </c>
      <c r="G646">
        <v>2858.663250000001</v>
      </c>
      <c r="H646">
        <v>216662.41235</v>
      </c>
      <c r="I646">
        <v>1364.235000000001</v>
      </c>
      <c r="J646">
        <v>539</v>
      </c>
      <c r="K646" t="s">
        <v>15</v>
      </c>
    </row>
    <row r="647" spans="1:11" x14ac:dyDescent="0.3">
      <c r="A647">
        <v>1</v>
      </c>
      <c r="B647">
        <v>2500</v>
      </c>
      <c r="C647" t="s">
        <v>11</v>
      </c>
      <c r="D647">
        <v>4</v>
      </c>
      <c r="E647" t="s">
        <v>12</v>
      </c>
      <c r="F647">
        <v>12</v>
      </c>
      <c r="G647">
        <v>2630</v>
      </c>
      <c r="H647">
        <v>212972.69850000009</v>
      </c>
      <c r="I647">
        <v>1315.4999999999991</v>
      </c>
      <c r="J647">
        <v>536</v>
      </c>
      <c r="K647" t="s">
        <v>15</v>
      </c>
    </row>
    <row r="648" spans="1:11" x14ac:dyDescent="0.3">
      <c r="A648">
        <v>1</v>
      </c>
      <c r="B648">
        <v>2500</v>
      </c>
      <c r="C648" t="s">
        <v>11</v>
      </c>
      <c r="D648">
        <v>4</v>
      </c>
      <c r="E648" t="s">
        <v>12</v>
      </c>
      <c r="F648">
        <v>13</v>
      </c>
      <c r="G648">
        <v>2847.22775</v>
      </c>
      <c r="H648">
        <v>217566.54795000001</v>
      </c>
      <c r="I648">
        <v>1359.9450000000011</v>
      </c>
      <c r="J648">
        <v>537</v>
      </c>
      <c r="K648" t="s">
        <v>15</v>
      </c>
    </row>
    <row r="649" spans="1:11" x14ac:dyDescent="0.3">
      <c r="A649">
        <v>1</v>
      </c>
      <c r="B649">
        <v>2500</v>
      </c>
      <c r="C649" t="s">
        <v>11</v>
      </c>
      <c r="D649">
        <v>4</v>
      </c>
      <c r="E649" t="s">
        <v>12</v>
      </c>
      <c r="F649">
        <v>14</v>
      </c>
      <c r="G649">
        <v>2889.6037500000011</v>
      </c>
      <c r="H649">
        <v>218711.77045000001</v>
      </c>
      <c r="I649">
        <v>1372.425</v>
      </c>
      <c r="J649">
        <v>540</v>
      </c>
      <c r="K649" t="s">
        <v>15</v>
      </c>
    </row>
    <row r="650" spans="1:11" x14ac:dyDescent="0.3">
      <c r="A650">
        <v>1</v>
      </c>
      <c r="B650">
        <v>2500</v>
      </c>
      <c r="C650" t="s">
        <v>11</v>
      </c>
      <c r="D650">
        <v>4</v>
      </c>
      <c r="E650" t="s">
        <v>12</v>
      </c>
      <c r="F650">
        <v>15</v>
      </c>
      <c r="G650">
        <v>2586.08925</v>
      </c>
      <c r="H650">
        <v>211148.22824999999</v>
      </c>
      <c r="I650">
        <v>1303.7150000000011</v>
      </c>
      <c r="J650">
        <v>534</v>
      </c>
      <c r="K650" t="s">
        <v>15</v>
      </c>
    </row>
    <row r="651" spans="1:11" x14ac:dyDescent="0.3">
      <c r="A651">
        <v>1</v>
      </c>
      <c r="B651">
        <v>2500</v>
      </c>
      <c r="C651" t="s">
        <v>11</v>
      </c>
      <c r="D651">
        <v>4</v>
      </c>
      <c r="E651" t="s">
        <v>12</v>
      </c>
      <c r="F651">
        <v>16</v>
      </c>
      <c r="G651">
        <v>2774.8017500000001</v>
      </c>
      <c r="H651">
        <v>214463.00260000001</v>
      </c>
      <c r="I651">
        <v>1351.4649999999999</v>
      </c>
      <c r="J651">
        <v>542</v>
      </c>
      <c r="K651" t="s">
        <v>15</v>
      </c>
    </row>
    <row r="652" spans="1:11" x14ac:dyDescent="0.3">
      <c r="A652">
        <v>1</v>
      </c>
      <c r="B652">
        <v>2500</v>
      </c>
      <c r="C652" t="s">
        <v>11</v>
      </c>
      <c r="D652">
        <v>4</v>
      </c>
      <c r="E652" t="s">
        <v>12</v>
      </c>
      <c r="F652">
        <v>17</v>
      </c>
      <c r="G652">
        <v>2716.5842499999999</v>
      </c>
      <c r="H652">
        <v>217043.88075000001</v>
      </c>
      <c r="I652">
        <v>1325.8150000000001</v>
      </c>
      <c r="J652">
        <v>531</v>
      </c>
      <c r="K652" t="s">
        <v>15</v>
      </c>
    </row>
    <row r="653" spans="1:11" x14ac:dyDescent="0.3">
      <c r="A653">
        <v>1</v>
      </c>
      <c r="B653">
        <v>2500</v>
      </c>
      <c r="C653" t="s">
        <v>11</v>
      </c>
      <c r="D653">
        <v>4</v>
      </c>
      <c r="E653" t="s">
        <v>12</v>
      </c>
      <c r="F653">
        <v>18</v>
      </c>
      <c r="G653">
        <v>2769.5047500000001</v>
      </c>
      <c r="H653">
        <v>213152.02364999999</v>
      </c>
      <c r="I653">
        <v>1350.4050000000011</v>
      </c>
      <c r="J653">
        <v>542</v>
      </c>
      <c r="K653" t="s">
        <v>15</v>
      </c>
    </row>
    <row r="654" spans="1:11" x14ac:dyDescent="0.3">
      <c r="A654">
        <v>1</v>
      </c>
      <c r="B654">
        <v>2500</v>
      </c>
      <c r="C654" t="s">
        <v>11</v>
      </c>
      <c r="D654">
        <v>4</v>
      </c>
      <c r="E654" t="s">
        <v>12</v>
      </c>
      <c r="F654">
        <v>19</v>
      </c>
      <c r="G654">
        <v>2755.8912500000001</v>
      </c>
      <c r="H654">
        <v>217237.03344999999</v>
      </c>
      <c r="I654">
        <v>1340.675</v>
      </c>
      <c r="J654">
        <v>536</v>
      </c>
      <c r="K654" t="s">
        <v>15</v>
      </c>
    </row>
    <row r="655" spans="1:11" x14ac:dyDescent="0.3">
      <c r="A655">
        <v>1</v>
      </c>
      <c r="B655">
        <v>2500</v>
      </c>
      <c r="C655" t="s">
        <v>11</v>
      </c>
      <c r="D655">
        <v>4</v>
      </c>
      <c r="E655" t="s">
        <v>12</v>
      </c>
      <c r="F655">
        <v>1</v>
      </c>
      <c r="G655">
        <v>752.62374999999997</v>
      </c>
      <c r="H655">
        <v>73733.899825</v>
      </c>
      <c r="I655">
        <v>619.0250000000002</v>
      </c>
      <c r="J655">
        <v>530</v>
      </c>
      <c r="K655" t="s">
        <v>13</v>
      </c>
    </row>
    <row r="656" spans="1:11" x14ac:dyDescent="0.3">
      <c r="A656">
        <v>1</v>
      </c>
      <c r="B656">
        <v>2500</v>
      </c>
      <c r="C656" t="s">
        <v>11</v>
      </c>
      <c r="D656">
        <v>4</v>
      </c>
      <c r="E656" t="s">
        <v>12</v>
      </c>
      <c r="F656">
        <v>20</v>
      </c>
      <c r="G656">
        <v>2655.9407500000002</v>
      </c>
      <c r="H656">
        <v>213716.3921</v>
      </c>
      <c r="I656">
        <v>1312.684999999999</v>
      </c>
      <c r="J656">
        <v>530</v>
      </c>
      <c r="K656" t="s">
        <v>17</v>
      </c>
    </row>
    <row r="657" spans="1:11" x14ac:dyDescent="0.3">
      <c r="A657">
        <v>1</v>
      </c>
      <c r="B657">
        <v>2500</v>
      </c>
      <c r="C657" t="s">
        <v>11</v>
      </c>
      <c r="D657">
        <v>4</v>
      </c>
      <c r="E657" t="s">
        <v>12</v>
      </c>
      <c r="F657">
        <v>2</v>
      </c>
      <c r="G657">
        <v>1508.9602500000001</v>
      </c>
      <c r="H657">
        <v>101367.207775</v>
      </c>
      <c r="I657">
        <v>781.2949999999995</v>
      </c>
      <c r="J657">
        <v>544</v>
      </c>
      <c r="K657" t="s">
        <v>15</v>
      </c>
    </row>
    <row r="658" spans="1:11" x14ac:dyDescent="0.3">
      <c r="A658">
        <v>1</v>
      </c>
      <c r="B658">
        <v>2500</v>
      </c>
      <c r="C658" t="s">
        <v>11</v>
      </c>
      <c r="D658">
        <v>4</v>
      </c>
      <c r="E658" t="s">
        <v>12</v>
      </c>
      <c r="F658">
        <v>3</v>
      </c>
      <c r="G658">
        <v>1156.08925</v>
      </c>
      <c r="H658">
        <v>135273.48730000001</v>
      </c>
      <c r="I658">
        <v>941.71500000000037</v>
      </c>
      <c r="J658">
        <v>536</v>
      </c>
      <c r="K658" t="s">
        <v>13</v>
      </c>
    </row>
    <row r="659" spans="1:11" x14ac:dyDescent="0.3">
      <c r="A659">
        <v>1</v>
      </c>
      <c r="B659">
        <v>2500</v>
      </c>
      <c r="C659" t="s">
        <v>11</v>
      </c>
      <c r="D659">
        <v>4</v>
      </c>
      <c r="E659" t="s">
        <v>12</v>
      </c>
      <c r="F659">
        <v>4</v>
      </c>
      <c r="G659">
        <v>2173.1682500000011</v>
      </c>
      <c r="H659">
        <v>175148.04620000001</v>
      </c>
      <c r="I659">
        <v>1150.1350000000009</v>
      </c>
      <c r="J659">
        <v>541</v>
      </c>
      <c r="K659" t="s">
        <v>15</v>
      </c>
    </row>
    <row r="660" spans="1:11" x14ac:dyDescent="0.3">
      <c r="A660">
        <v>1</v>
      </c>
      <c r="B660">
        <v>2500</v>
      </c>
      <c r="C660" t="s">
        <v>11</v>
      </c>
      <c r="D660">
        <v>4</v>
      </c>
      <c r="E660" t="s">
        <v>12</v>
      </c>
      <c r="F660">
        <v>5</v>
      </c>
      <c r="G660">
        <v>2133.7127500000001</v>
      </c>
      <c r="H660">
        <v>190018.5534</v>
      </c>
      <c r="I660">
        <v>1217.2449999999999</v>
      </c>
      <c r="J660">
        <v>537</v>
      </c>
      <c r="K660" t="s">
        <v>15</v>
      </c>
    </row>
    <row r="661" spans="1:11" x14ac:dyDescent="0.3">
      <c r="A661">
        <v>1</v>
      </c>
      <c r="B661">
        <v>2500</v>
      </c>
      <c r="C661" t="s">
        <v>11</v>
      </c>
      <c r="D661">
        <v>4</v>
      </c>
      <c r="E661" t="s">
        <v>12</v>
      </c>
      <c r="F661">
        <v>6</v>
      </c>
      <c r="G661">
        <v>2389.75225</v>
      </c>
      <c r="H661">
        <v>194423.3217</v>
      </c>
      <c r="I661">
        <v>1267.454999999999</v>
      </c>
      <c r="J661">
        <v>536</v>
      </c>
      <c r="K661" t="s">
        <v>15</v>
      </c>
    </row>
    <row r="662" spans="1:11" x14ac:dyDescent="0.3">
      <c r="A662">
        <v>1</v>
      </c>
      <c r="B662">
        <v>2500</v>
      </c>
      <c r="C662" t="s">
        <v>11</v>
      </c>
      <c r="D662">
        <v>4</v>
      </c>
      <c r="E662" t="s">
        <v>12</v>
      </c>
      <c r="F662">
        <v>7</v>
      </c>
      <c r="G662">
        <v>3270.9407500000002</v>
      </c>
      <c r="H662">
        <v>201450.72505000001</v>
      </c>
      <c r="I662">
        <v>1443.684999999999</v>
      </c>
      <c r="J662">
        <v>536</v>
      </c>
      <c r="K662" t="s">
        <v>15</v>
      </c>
    </row>
    <row r="663" spans="1:11" x14ac:dyDescent="0.3">
      <c r="A663">
        <v>1</v>
      </c>
      <c r="B663">
        <v>2500</v>
      </c>
      <c r="C663" t="s">
        <v>11</v>
      </c>
      <c r="D663">
        <v>4</v>
      </c>
      <c r="E663" t="s">
        <v>12</v>
      </c>
      <c r="F663">
        <v>8</v>
      </c>
      <c r="G663">
        <v>2494.20775</v>
      </c>
      <c r="H663">
        <v>207570.95749999999</v>
      </c>
      <c r="I663">
        <v>1285.3450000000009</v>
      </c>
      <c r="J663">
        <v>534</v>
      </c>
      <c r="K663" t="s">
        <v>15</v>
      </c>
    </row>
    <row r="664" spans="1:11" x14ac:dyDescent="0.3">
      <c r="A664">
        <v>1</v>
      </c>
      <c r="B664">
        <v>2500</v>
      </c>
      <c r="C664" t="s">
        <v>11</v>
      </c>
      <c r="D664">
        <v>4</v>
      </c>
      <c r="E664" t="s">
        <v>12</v>
      </c>
      <c r="F664">
        <v>9</v>
      </c>
      <c r="G664">
        <v>2620.6932499999998</v>
      </c>
      <c r="H664">
        <v>211683.13349999991</v>
      </c>
      <c r="I664">
        <v>1313.635</v>
      </c>
      <c r="J664">
        <v>536</v>
      </c>
      <c r="K664" t="s">
        <v>15</v>
      </c>
    </row>
    <row r="665" spans="1:11" x14ac:dyDescent="0.3">
      <c r="A665">
        <v>1</v>
      </c>
      <c r="B665">
        <v>500</v>
      </c>
      <c r="C665" t="s">
        <v>14</v>
      </c>
      <c r="D665">
        <v>1</v>
      </c>
      <c r="E665" t="s">
        <v>12</v>
      </c>
      <c r="F665">
        <v>0.4</v>
      </c>
      <c r="G665">
        <v>27.425750000000001</v>
      </c>
      <c r="H665">
        <v>635188.15859999985</v>
      </c>
      <c r="I665">
        <v>19.984999999999999</v>
      </c>
      <c r="J665">
        <v>7</v>
      </c>
      <c r="K665" t="s">
        <v>13</v>
      </c>
    </row>
    <row r="666" spans="1:11" x14ac:dyDescent="0.3">
      <c r="A666">
        <v>1</v>
      </c>
      <c r="B666">
        <v>500</v>
      </c>
      <c r="C666" t="s">
        <v>14</v>
      </c>
      <c r="D666">
        <v>1</v>
      </c>
      <c r="E666" t="s">
        <v>12</v>
      </c>
      <c r="F666">
        <v>10</v>
      </c>
      <c r="G666">
        <v>49.504750000000001</v>
      </c>
      <c r="H666">
        <v>911515.86024999991</v>
      </c>
      <c r="I666">
        <v>33.405000000000022</v>
      </c>
      <c r="J666">
        <v>7</v>
      </c>
      <c r="K666" t="s">
        <v>16</v>
      </c>
    </row>
    <row r="667" spans="1:11" x14ac:dyDescent="0.3">
      <c r="A667">
        <v>1</v>
      </c>
      <c r="B667">
        <v>500</v>
      </c>
      <c r="C667" t="s">
        <v>14</v>
      </c>
      <c r="D667">
        <v>1</v>
      </c>
      <c r="E667" t="s">
        <v>12</v>
      </c>
      <c r="F667">
        <v>11</v>
      </c>
      <c r="G667">
        <v>62.425750000000008</v>
      </c>
      <c r="H667">
        <v>912324.2013999999</v>
      </c>
      <c r="I667">
        <v>35.985000000000007</v>
      </c>
      <c r="J667">
        <v>7</v>
      </c>
      <c r="K667" t="s">
        <v>15</v>
      </c>
    </row>
    <row r="668" spans="1:11" x14ac:dyDescent="0.3">
      <c r="A668">
        <v>1</v>
      </c>
      <c r="B668">
        <v>500</v>
      </c>
      <c r="C668" t="s">
        <v>14</v>
      </c>
      <c r="D668">
        <v>1</v>
      </c>
      <c r="E668" t="s">
        <v>12</v>
      </c>
      <c r="F668">
        <v>12</v>
      </c>
      <c r="G668">
        <v>94.207750000000004</v>
      </c>
      <c r="H668">
        <v>872562.2685499998</v>
      </c>
      <c r="I668">
        <v>45.344999999999978</v>
      </c>
      <c r="J668">
        <v>8</v>
      </c>
      <c r="K668" t="s">
        <v>15</v>
      </c>
    </row>
    <row r="669" spans="1:11" x14ac:dyDescent="0.3">
      <c r="A669">
        <v>1</v>
      </c>
      <c r="B669">
        <v>500</v>
      </c>
      <c r="C669" t="s">
        <v>14</v>
      </c>
      <c r="D669">
        <v>1</v>
      </c>
      <c r="E669" t="s">
        <v>12</v>
      </c>
      <c r="F669">
        <v>13</v>
      </c>
      <c r="G669">
        <v>70.247749999999996</v>
      </c>
      <c r="H669">
        <v>860382.74174999993</v>
      </c>
      <c r="I669">
        <v>40.545000000000002</v>
      </c>
      <c r="J669">
        <v>8</v>
      </c>
      <c r="K669" t="s">
        <v>16</v>
      </c>
    </row>
    <row r="670" spans="1:11" x14ac:dyDescent="0.3">
      <c r="A670">
        <v>1</v>
      </c>
      <c r="B670">
        <v>500</v>
      </c>
      <c r="C670" t="s">
        <v>14</v>
      </c>
      <c r="D670">
        <v>1</v>
      </c>
      <c r="E670" t="s">
        <v>12</v>
      </c>
      <c r="F670">
        <v>14</v>
      </c>
      <c r="G670">
        <v>68.415750000000003</v>
      </c>
      <c r="H670">
        <v>925733.82270000014</v>
      </c>
      <c r="I670">
        <v>37.184999999999981</v>
      </c>
      <c r="J670">
        <v>7</v>
      </c>
      <c r="K670" t="s">
        <v>16</v>
      </c>
    </row>
    <row r="671" spans="1:11" x14ac:dyDescent="0.3">
      <c r="A671">
        <v>1</v>
      </c>
      <c r="B671">
        <v>500</v>
      </c>
      <c r="C671" t="s">
        <v>14</v>
      </c>
      <c r="D671">
        <v>1</v>
      </c>
      <c r="E671" t="s">
        <v>12</v>
      </c>
      <c r="F671">
        <v>15</v>
      </c>
      <c r="G671">
        <v>73.316750000000013</v>
      </c>
      <c r="H671">
        <v>921776.29894999997</v>
      </c>
      <c r="I671">
        <v>38.164999999999999</v>
      </c>
      <c r="J671">
        <v>7</v>
      </c>
      <c r="K671" t="s">
        <v>16</v>
      </c>
    </row>
    <row r="672" spans="1:11" x14ac:dyDescent="0.3">
      <c r="A672">
        <v>1</v>
      </c>
      <c r="B672">
        <v>500</v>
      </c>
      <c r="C672" t="s">
        <v>14</v>
      </c>
      <c r="D672">
        <v>1</v>
      </c>
      <c r="E672" t="s">
        <v>12</v>
      </c>
      <c r="F672">
        <v>16</v>
      </c>
      <c r="G672">
        <v>145.34674999999999</v>
      </c>
      <c r="H672">
        <v>811982.66520000028</v>
      </c>
      <c r="I672">
        <v>61.564999999999991</v>
      </c>
      <c r="J672">
        <v>10</v>
      </c>
      <c r="K672" t="s">
        <v>16</v>
      </c>
    </row>
    <row r="673" spans="1:11" x14ac:dyDescent="0.3">
      <c r="A673">
        <v>1</v>
      </c>
      <c r="B673">
        <v>500</v>
      </c>
      <c r="C673" t="s">
        <v>14</v>
      </c>
      <c r="D673">
        <v>1</v>
      </c>
      <c r="E673" t="s">
        <v>12</v>
      </c>
      <c r="F673">
        <v>17</v>
      </c>
      <c r="G673">
        <v>42.821750000000009</v>
      </c>
      <c r="H673">
        <v>968974.58675000002</v>
      </c>
      <c r="I673">
        <v>29.06499999999998</v>
      </c>
      <c r="J673">
        <v>6</v>
      </c>
      <c r="K673" t="s">
        <v>15</v>
      </c>
    </row>
    <row r="674" spans="1:11" x14ac:dyDescent="0.3">
      <c r="A674">
        <v>1</v>
      </c>
      <c r="B674">
        <v>500</v>
      </c>
      <c r="C674" t="s">
        <v>14</v>
      </c>
      <c r="D674">
        <v>1</v>
      </c>
      <c r="E674" t="s">
        <v>12</v>
      </c>
      <c r="F674">
        <v>18</v>
      </c>
      <c r="G674">
        <v>60.297250000000012</v>
      </c>
      <c r="H674">
        <v>899765.36615000002</v>
      </c>
      <c r="I674">
        <v>35.555000000000007</v>
      </c>
      <c r="J674">
        <v>7</v>
      </c>
      <c r="K674" t="s">
        <v>16</v>
      </c>
    </row>
    <row r="675" spans="1:11" x14ac:dyDescent="0.3">
      <c r="A675">
        <v>1</v>
      </c>
      <c r="B675">
        <v>500</v>
      </c>
      <c r="C675" t="s">
        <v>14</v>
      </c>
      <c r="D675">
        <v>1</v>
      </c>
      <c r="E675" t="s">
        <v>12</v>
      </c>
      <c r="F675">
        <v>19</v>
      </c>
      <c r="G675">
        <v>87.029750000000021</v>
      </c>
      <c r="H675">
        <v>831097.20784999989</v>
      </c>
      <c r="I675">
        <v>46.90500000000003</v>
      </c>
      <c r="J675">
        <v>9</v>
      </c>
      <c r="K675" t="s">
        <v>16</v>
      </c>
    </row>
    <row r="676" spans="1:11" x14ac:dyDescent="0.3">
      <c r="A676">
        <v>1</v>
      </c>
      <c r="B676">
        <v>500</v>
      </c>
      <c r="C676" t="s">
        <v>14</v>
      </c>
      <c r="D676">
        <v>1</v>
      </c>
      <c r="E676" t="s">
        <v>12</v>
      </c>
      <c r="F676">
        <v>1</v>
      </c>
      <c r="G676">
        <v>51.633749999999999</v>
      </c>
      <c r="H676">
        <v>669169.5486499999</v>
      </c>
      <c r="I676">
        <v>27.824999999999999</v>
      </c>
      <c r="J676">
        <v>9</v>
      </c>
      <c r="K676" t="s">
        <v>13</v>
      </c>
    </row>
    <row r="677" spans="1:11" x14ac:dyDescent="0.3">
      <c r="A677">
        <v>1</v>
      </c>
      <c r="B677">
        <v>500</v>
      </c>
      <c r="C677" t="s">
        <v>14</v>
      </c>
      <c r="D677">
        <v>1</v>
      </c>
      <c r="E677" t="s">
        <v>12</v>
      </c>
      <c r="F677">
        <v>20</v>
      </c>
      <c r="G677">
        <v>150.24775</v>
      </c>
      <c r="H677">
        <v>881409.2032499999</v>
      </c>
      <c r="I677">
        <v>56.544999999999987</v>
      </c>
      <c r="J677">
        <v>8</v>
      </c>
      <c r="K677" t="s">
        <v>15</v>
      </c>
    </row>
    <row r="678" spans="1:11" x14ac:dyDescent="0.3">
      <c r="A678">
        <v>1</v>
      </c>
      <c r="B678">
        <v>500</v>
      </c>
      <c r="C678" t="s">
        <v>14</v>
      </c>
      <c r="D678">
        <v>1</v>
      </c>
      <c r="E678" t="s">
        <v>12</v>
      </c>
      <c r="F678">
        <v>2</v>
      </c>
      <c r="G678">
        <v>115.64375</v>
      </c>
      <c r="H678">
        <v>873629.32209999999</v>
      </c>
      <c r="I678">
        <v>37.625</v>
      </c>
      <c r="J678">
        <v>7</v>
      </c>
      <c r="K678" t="s">
        <v>15</v>
      </c>
    </row>
    <row r="679" spans="1:11" x14ac:dyDescent="0.3">
      <c r="A679">
        <v>1</v>
      </c>
      <c r="B679">
        <v>500</v>
      </c>
      <c r="C679" t="s">
        <v>14</v>
      </c>
      <c r="D679">
        <v>1</v>
      </c>
      <c r="E679" t="s">
        <v>12</v>
      </c>
      <c r="F679">
        <v>3</v>
      </c>
      <c r="G679">
        <v>80.891249999999999</v>
      </c>
      <c r="H679">
        <v>946757.84020000009</v>
      </c>
      <c r="I679">
        <v>34.674999999999997</v>
      </c>
      <c r="J679">
        <v>6</v>
      </c>
      <c r="K679" t="s">
        <v>15</v>
      </c>
    </row>
    <row r="680" spans="1:11" x14ac:dyDescent="0.3">
      <c r="A680">
        <v>1</v>
      </c>
      <c r="B680">
        <v>500</v>
      </c>
      <c r="C680" t="s">
        <v>14</v>
      </c>
      <c r="D680">
        <v>1</v>
      </c>
      <c r="E680" t="s">
        <v>12</v>
      </c>
      <c r="F680">
        <v>4</v>
      </c>
      <c r="G680">
        <v>171.48525000000001</v>
      </c>
      <c r="H680">
        <v>887843.97655000002</v>
      </c>
      <c r="I680">
        <v>55.794999999999973</v>
      </c>
      <c r="J680">
        <v>7</v>
      </c>
      <c r="K680" t="s">
        <v>15</v>
      </c>
    </row>
    <row r="681" spans="1:11" x14ac:dyDescent="0.3">
      <c r="A681">
        <v>1</v>
      </c>
      <c r="B681">
        <v>500</v>
      </c>
      <c r="C681" t="s">
        <v>14</v>
      </c>
      <c r="D681">
        <v>1</v>
      </c>
      <c r="E681" t="s">
        <v>12</v>
      </c>
      <c r="F681">
        <v>5</v>
      </c>
      <c r="G681">
        <v>160.89125000000001</v>
      </c>
      <c r="H681">
        <v>799973.10269999993</v>
      </c>
      <c r="I681">
        <v>64.674999999999997</v>
      </c>
      <c r="J681">
        <v>10</v>
      </c>
      <c r="K681" t="s">
        <v>15</v>
      </c>
    </row>
    <row r="682" spans="1:11" x14ac:dyDescent="0.3">
      <c r="A682">
        <v>1</v>
      </c>
      <c r="B682">
        <v>500</v>
      </c>
      <c r="C682" t="s">
        <v>14</v>
      </c>
      <c r="D682">
        <v>1</v>
      </c>
      <c r="E682" t="s">
        <v>12</v>
      </c>
      <c r="F682">
        <v>6</v>
      </c>
      <c r="G682">
        <v>206.23775000000001</v>
      </c>
      <c r="H682">
        <v>824357.92570000002</v>
      </c>
      <c r="I682">
        <v>79.745000000000005</v>
      </c>
      <c r="J682">
        <v>12</v>
      </c>
      <c r="K682" t="s">
        <v>15</v>
      </c>
    </row>
    <row r="683" spans="1:11" x14ac:dyDescent="0.3">
      <c r="A683">
        <v>1</v>
      </c>
      <c r="B683">
        <v>500</v>
      </c>
      <c r="C683" t="s">
        <v>14</v>
      </c>
      <c r="D683">
        <v>1</v>
      </c>
      <c r="E683" t="s">
        <v>12</v>
      </c>
      <c r="F683">
        <v>7</v>
      </c>
      <c r="G683">
        <v>150.79225</v>
      </c>
      <c r="H683">
        <v>795856.97214999993</v>
      </c>
      <c r="I683">
        <v>62.655000000000001</v>
      </c>
      <c r="J683">
        <v>10</v>
      </c>
      <c r="K683" t="s">
        <v>15</v>
      </c>
    </row>
    <row r="684" spans="1:11" x14ac:dyDescent="0.3">
      <c r="A684">
        <v>1</v>
      </c>
      <c r="B684">
        <v>500</v>
      </c>
      <c r="C684" t="s">
        <v>14</v>
      </c>
      <c r="D684">
        <v>1</v>
      </c>
      <c r="E684" t="s">
        <v>12</v>
      </c>
      <c r="F684">
        <v>8</v>
      </c>
      <c r="G684">
        <v>161.08924999999999</v>
      </c>
      <c r="H684">
        <v>837253.15114999993</v>
      </c>
      <c r="I684">
        <v>64.715000000000003</v>
      </c>
      <c r="J684">
        <v>10</v>
      </c>
      <c r="K684" t="s">
        <v>15</v>
      </c>
    </row>
    <row r="685" spans="1:11" x14ac:dyDescent="0.3">
      <c r="A685">
        <v>1</v>
      </c>
      <c r="B685">
        <v>500</v>
      </c>
      <c r="C685" t="s">
        <v>14</v>
      </c>
      <c r="D685">
        <v>1</v>
      </c>
      <c r="E685" t="s">
        <v>12</v>
      </c>
      <c r="F685">
        <v>9</v>
      </c>
      <c r="G685">
        <v>70.34675</v>
      </c>
      <c r="H685">
        <v>903924.11904999986</v>
      </c>
      <c r="I685">
        <v>37.564999999999998</v>
      </c>
      <c r="J685">
        <v>7</v>
      </c>
      <c r="K685" t="s">
        <v>15</v>
      </c>
    </row>
    <row r="686" spans="1:11" x14ac:dyDescent="0.3">
      <c r="A686">
        <v>1</v>
      </c>
      <c r="B686">
        <v>500</v>
      </c>
      <c r="C686" t="s">
        <v>14</v>
      </c>
      <c r="D686">
        <v>2</v>
      </c>
      <c r="E686" t="s">
        <v>12</v>
      </c>
      <c r="F686">
        <v>10</v>
      </c>
      <c r="G686">
        <v>637.12874999999997</v>
      </c>
      <c r="H686">
        <v>563019.52490000008</v>
      </c>
      <c r="I686">
        <v>306.92500000000018</v>
      </c>
      <c r="J686">
        <v>68</v>
      </c>
      <c r="K686" t="s">
        <v>15</v>
      </c>
    </row>
    <row r="687" spans="1:11" x14ac:dyDescent="0.3">
      <c r="A687">
        <v>1</v>
      </c>
      <c r="B687">
        <v>500</v>
      </c>
      <c r="C687" t="s">
        <v>14</v>
      </c>
      <c r="D687">
        <v>2</v>
      </c>
      <c r="E687" t="s">
        <v>12</v>
      </c>
      <c r="F687">
        <v>11</v>
      </c>
      <c r="G687">
        <v>569.80174999999997</v>
      </c>
      <c r="H687">
        <v>559149.02630000014</v>
      </c>
      <c r="I687">
        <v>286.46499999999997</v>
      </c>
      <c r="J687">
        <v>65</v>
      </c>
      <c r="K687" t="s">
        <v>15</v>
      </c>
    </row>
    <row r="688" spans="1:11" x14ac:dyDescent="0.3">
      <c r="A688">
        <v>1</v>
      </c>
      <c r="B688">
        <v>500</v>
      </c>
      <c r="C688" t="s">
        <v>14</v>
      </c>
      <c r="D688">
        <v>2</v>
      </c>
      <c r="E688" t="s">
        <v>12</v>
      </c>
      <c r="F688">
        <v>12</v>
      </c>
      <c r="G688">
        <v>609.35625000000005</v>
      </c>
      <c r="H688">
        <v>584040.63994999998</v>
      </c>
      <c r="I688">
        <v>287.375</v>
      </c>
      <c r="J688">
        <v>62</v>
      </c>
      <c r="K688" t="s">
        <v>15</v>
      </c>
    </row>
    <row r="689" spans="1:11" x14ac:dyDescent="0.3">
      <c r="A689">
        <v>1</v>
      </c>
      <c r="B689">
        <v>500</v>
      </c>
      <c r="C689" t="s">
        <v>14</v>
      </c>
      <c r="D689">
        <v>2</v>
      </c>
      <c r="E689" t="s">
        <v>12</v>
      </c>
      <c r="F689">
        <v>13</v>
      </c>
      <c r="G689">
        <v>624.90075000000013</v>
      </c>
      <c r="H689">
        <v>555751.08000000007</v>
      </c>
      <c r="I689">
        <v>300.48500000000001</v>
      </c>
      <c r="J689">
        <v>66</v>
      </c>
      <c r="K689" t="s">
        <v>15</v>
      </c>
    </row>
    <row r="690" spans="1:11" x14ac:dyDescent="0.3">
      <c r="A690">
        <v>1</v>
      </c>
      <c r="B690">
        <v>500</v>
      </c>
      <c r="C690" t="s">
        <v>14</v>
      </c>
      <c r="D690">
        <v>2</v>
      </c>
      <c r="E690" t="s">
        <v>12</v>
      </c>
      <c r="F690">
        <v>14</v>
      </c>
      <c r="G690">
        <v>580.84175000000005</v>
      </c>
      <c r="H690">
        <v>558780.60730000003</v>
      </c>
      <c r="I690">
        <v>295.66500000000008</v>
      </c>
      <c r="J690">
        <v>68</v>
      </c>
      <c r="K690" t="s">
        <v>16</v>
      </c>
    </row>
    <row r="691" spans="1:11" x14ac:dyDescent="0.3">
      <c r="A691">
        <v>1</v>
      </c>
      <c r="B691">
        <v>500</v>
      </c>
      <c r="C691" t="s">
        <v>14</v>
      </c>
      <c r="D691">
        <v>2</v>
      </c>
      <c r="E691" t="s">
        <v>12</v>
      </c>
      <c r="F691">
        <v>15</v>
      </c>
      <c r="G691">
        <v>556.28725000000009</v>
      </c>
      <c r="H691">
        <v>559653.77860000008</v>
      </c>
      <c r="I691">
        <v>288.755</v>
      </c>
      <c r="J691">
        <v>67</v>
      </c>
      <c r="K691" t="s">
        <v>16</v>
      </c>
    </row>
    <row r="692" spans="1:11" x14ac:dyDescent="0.3">
      <c r="A692">
        <v>1</v>
      </c>
      <c r="B692">
        <v>500</v>
      </c>
      <c r="C692" t="s">
        <v>14</v>
      </c>
      <c r="D692">
        <v>2</v>
      </c>
      <c r="E692" t="s">
        <v>12</v>
      </c>
      <c r="F692">
        <v>16</v>
      </c>
      <c r="G692">
        <v>651.98025000000007</v>
      </c>
      <c r="H692">
        <v>557610.26754999976</v>
      </c>
      <c r="I692">
        <v>312.89499999999992</v>
      </c>
      <c r="J692">
        <v>69</v>
      </c>
      <c r="K692" t="s">
        <v>15</v>
      </c>
    </row>
    <row r="693" spans="1:11" x14ac:dyDescent="0.3">
      <c r="A693">
        <v>1</v>
      </c>
      <c r="B693">
        <v>500</v>
      </c>
      <c r="C693" t="s">
        <v>14</v>
      </c>
      <c r="D693">
        <v>2</v>
      </c>
      <c r="E693" t="s">
        <v>12</v>
      </c>
      <c r="F693">
        <v>17</v>
      </c>
      <c r="G693">
        <v>666.23775000000001</v>
      </c>
      <c r="H693">
        <v>570172.56785000011</v>
      </c>
      <c r="I693">
        <v>312.74499999999989</v>
      </c>
      <c r="J693">
        <v>68</v>
      </c>
      <c r="K693" t="s">
        <v>16</v>
      </c>
    </row>
    <row r="694" spans="1:11" x14ac:dyDescent="0.3">
      <c r="A694">
        <v>1</v>
      </c>
      <c r="B694">
        <v>500</v>
      </c>
      <c r="C694" t="s">
        <v>14</v>
      </c>
      <c r="D694">
        <v>2</v>
      </c>
      <c r="E694" t="s">
        <v>12</v>
      </c>
      <c r="F694">
        <v>18</v>
      </c>
      <c r="G694">
        <v>588.96025000000009</v>
      </c>
      <c r="H694">
        <v>556640.59104999993</v>
      </c>
      <c r="I694">
        <v>295.29500000000007</v>
      </c>
      <c r="J694">
        <v>67</v>
      </c>
      <c r="K694" t="s">
        <v>16</v>
      </c>
    </row>
    <row r="695" spans="1:11" x14ac:dyDescent="0.3">
      <c r="A695">
        <v>1</v>
      </c>
      <c r="B695">
        <v>500</v>
      </c>
      <c r="C695" t="s">
        <v>14</v>
      </c>
      <c r="D695">
        <v>2</v>
      </c>
      <c r="E695" t="s">
        <v>12</v>
      </c>
      <c r="F695">
        <v>19</v>
      </c>
      <c r="G695">
        <v>615.89125000000001</v>
      </c>
      <c r="H695">
        <v>551527.77645</v>
      </c>
      <c r="I695">
        <v>305.67500000000018</v>
      </c>
      <c r="J695">
        <v>69</v>
      </c>
      <c r="K695" t="s">
        <v>15</v>
      </c>
    </row>
    <row r="696" spans="1:11" x14ac:dyDescent="0.3">
      <c r="A696">
        <v>1</v>
      </c>
      <c r="B696">
        <v>500</v>
      </c>
      <c r="C696" t="s">
        <v>14</v>
      </c>
      <c r="D696">
        <v>2</v>
      </c>
      <c r="E696" t="s">
        <v>12</v>
      </c>
      <c r="F696">
        <v>1</v>
      </c>
      <c r="G696">
        <v>203.06925000000001</v>
      </c>
      <c r="H696">
        <v>269353.08870000008</v>
      </c>
      <c r="I696">
        <v>150.11500000000001</v>
      </c>
      <c r="J696">
        <v>69</v>
      </c>
      <c r="K696" t="s">
        <v>13</v>
      </c>
    </row>
    <row r="697" spans="1:11" x14ac:dyDescent="0.3">
      <c r="A697">
        <v>1</v>
      </c>
      <c r="B697">
        <v>500</v>
      </c>
      <c r="C697" t="s">
        <v>14</v>
      </c>
      <c r="D697">
        <v>2</v>
      </c>
      <c r="E697" t="s">
        <v>12</v>
      </c>
      <c r="F697">
        <v>20</v>
      </c>
      <c r="G697">
        <v>632.32674999999995</v>
      </c>
      <c r="H697">
        <v>576781.06985000009</v>
      </c>
      <c r="I697">
        <v>296.96499999999997</v>
      </c>
      <c r="J697">
        <v>64</v>
      </c>
      <c r="K697" t="s">
        <v>16</v>
      </c>
    </row>
    <row r="698" spans="1:11" x14ac:dyDescent="0.3">
      <c r="A698">
        <v>1</v>
      </c>
      <c r="B698">
        <v>500</v>
      </c>
      <c r="C698" t="s">
        <v>14</v>
      </c>
      <c r="D698">
        <v>2</v>
      </c>
      <c r="E698" t="s">
        <v>12</v>
      </c>
      <c r="F698">
        <v>2</v>
      </c>
      <c r="G698">
        <v>670.59425000000022</v>
      </c>
      <c r="H698">
        <v>446756.46594999998</v>
      </c>
      <c r="I698">
        <v>236.61500000000001</v>
      </c>
      <c r="J698">
        <v>64</v>
      </c>
      <c r="K698" t="s">
        <v>13</v>
      </c>
    </row>
    <row r="699" spans="1:11" x14ac:dyDescent="0.3">
      <c r="A699">
        <v>1</v>
      </c>
      <c r="B699">
        <v>500</v>
      </c>
      <c r="C699" t="s">
        <v>14</v>
      </c>
      <c r="D699">
        <v>2</v>
      </c>
      <c r="E699" t="s">
        <v>12</v>
      </c>
      <c r="F699">
        <v>3</v>
      </c>
      <c r="G699">
        <v>613.2672500000001</v>
      </c>
      <c r="H699">
        <v>526773.93490000011</v>
      </c>
      <c r="I699">
        <v>284.15500000000009</v>
      </c>
      <c r="J699">
        <v>68</v>
      </c>
      <c r="K699" t="s">
        <v>15</v>
      </c>
    </row>
    <row r="700" spans="1:11" x14ac:dyDescent="0.3">
      <c r="A700">
        <v>1</v>
      </c>
      <c r="B700">
        <v>500</v>
      </c>
      <c r="C700" t="s">
        <v>14</v>
      </c>
      <c r="D700">
        <v>2</v>
      </c>
      <c r="E700" t="s">
        <v>12</v>
      </c>
      <c r="F700">
        <v>4</v>
      </c>
      <c r="G700">
        <v>666.88124999999991</v>
      </c>
      <c r="H700">
        <v>535680.81869999995</v>
      </c>
      <c r="I700">
        <v>292.87500000000023</v>
      </c>
      <c r="J700">
        <v>67</v>
      </c>
      <c r="K700" t="s">
        <v>15</v>
      </c>
    </row>
    <row r="701" spans="1:11" x14ac:dyDescent="0.3">
      <c r="A701">
        <v>1</v>
      </c>
      <c r="B701">
        <v>500</v>
      </c>
      <c r="C701" t="s">
        <v>14</v>
      </c>
      <c r="D701">
        <v>2</v>
      </c>
      <c r="E701" t="s">
        <v>12</v>
      </c>
      <c r="F701">
        <v>5</v>
      </c>
      <c r="G701">
        <v>580.44575000000009</v>
      </c>
      <c r="H701">
        <v>545889.63705000014</v>
      </c>
      <c r="I701">
        <v>291.58499999999992</v>
      </c>
      <c r="J701">
        <v>66</v>
      </c>
      <c r="K701" t="s">
        <v>15</v>
      </c>
    </row>
    <row r="702" spans="1:11" x14ac:dyDescent="0.3">
      <c r="A702">
        <v>1</v>
      </c>
      <c r="B702">
        <v>500</v>
      </c>
      <c r="C702" t="s">
        <v>14</v>
      </c>
      <c r="D702">
        <v>2</v>
      </c>
      <c r="E702" t="s">
        <v>12</v>
      </c>
      <c r="F702">
        <v>6</v>
      </c>
      <c r="G702">
        <v>567.87125000000003</v>
      </c>
      <c r="H702">
        <v>549489.17854999995</v>
      </c>
      <c r="I702">
        <v>291.07499999999982</v>
      </c>
      <c r="J702">
        <v>67</v>
      </c>
      <c r="K702" t="s">
        <v>16</v>
      </c>
    </row>
    <row r="703" spans="1:11" x14ac:dyDescent="0.3">
      <c r="A703">
        <v>1</v>
      </c>
      <c r="B703">
        <v>500</v>
      </c>
      <c r="C703" t="s">
        <v>14</v>
      </c>
      <c r="D703">
        <v>2</v>
      </c>
      <c r="E703" t="s">
        <v>12</v>
      </c>
      <c r="F703">
        <v>7</v>
      </c>
      <c r="G703">
        <v>557.27725000000009</v>
      </c>
      <c r="H703">
        <v>574144.41759999993</v>
      </c>
      <c r="I703">
        <v>276.95499999999993</v>
      </c>
      <c r="J703">
        <v>62</v>
      </c>
      <c r="K703" t="s">
        <v>15</v>
      </c>
    </row>
    <row r="704" spans="1:11" x14ac:dyDescent="0.3">
      <c r="A704">
        <v>1</v>
      </c>
      <c r="B704">
        <v>500</v>
      </c>
      <c r="C704" t="s">
        <v>14</v>
      </c>
      <c r="D704">
        <v>2</v>
      </c>
      <c r="E704" t="s">
        <v>12</v>
      </c>
      <c r="F704">
        <v>8</v>
      </c>
      <c r="G704">
        <v>649.65324999999996</v>
      </c>
      <c r="H704">
        <v>571635.79029999999</v>
      </c>
      <c r="I704">
        <v>305.43499999999977</v>
      </c>
      <c r="J704">
        <v>66</v>
      </c>
      <c r="K704" t="s">
        <v>15</v>
      </c>
    </row>
    <row r="705" spans="1:11" x14ac:dyDescent="0.3">
      <c r="A705">
        <v>1</v>
      </c>
      <c r="B705">
        <v>500</v>
      </c>
      <c r="C705" t="s">
        <v>14</v>
      </c>
      <c r="D705">
        <v>2</v>
      </c>
      <c r="E705" t="s">
        <v>12</v>
      </c>
      <c r="F705">
        <v>9</v>
      </c>
      <c r="G705">
        <v>595.09924999999998</v>
      </c>
      <c r="H705">
        <v>561323.84049999993</v>
      </c>
      <c r="I705">
        <v>296.5150000000001</v>
      </c>
      <c r="J705">
        <v>67</v>
      </c>
      <c r="K705" t="s">
        <v>15</v>
      </c>
    </row>
    <row r="706" spans="1:11" x14ac:dyDescent="0.3">
      <c r="A706">
        <v>1</v>
      </c>
      <c r="B706">
        <v>500</v>
      </c>
      <c r="C706" t="s">
        <v>14</v>
      </c>
      <c r="D706">
        <v>3</v>
      </c>
      <c r="E706" t="s">
        <v>12</v>
      </c>
      <c r="F706">
        <v>10</v>
      </c>
      <c r="G706">
        <v>1567.52475</v>
      </c>
      <c r="H706">
        <v>425879.45069999999</v>
      </c>
      <c r="I706">
        <v>838.00500000000045</v>
      </c>
      <c r="J706">
        <v>225</v>
      </c>
      <c r="K706" t="s">
        <v>16</v>
      </c>
    </row>
    <row r="707" spans="1:11" x14ac:dyDescent="0.3">
      <c r="A707">
        <v>1</v>
      </c>
      <c r="B707">
        <v>500</v>
      </c>
      <c r="C707" t="s">
        <v>14</v>
      </c>
      <c r="D707">
        <v>3</v>
      </c>
      <c r="E707" t="s">
        <v>12</v>
      </c>
      <c r="F707">
        <v>11</v>
      </c>
      <c r="G707">
        <v>1754.60375</v>
      </c>
      <c r="H707">
        <v>442409.11414999998</v>
      </c>
      <c r="I707">
        <v>883.42499999999984</v>
      </c>
      <c r="J707">
        <v>229</v>
      </c>
      <c r="K707" t="s">
        <v>16</v>
      </c>
    </row>
    <row r="708" spans="1:11" x14ac:dyDescent="0.3">
      <c r="A708">
        <v>1</v>
      </c>
      <c r="B708">
        <v>500</v>
      </c>
      <c r="C708" t="s">
        <v>14</v>
      </c>
      <c r="D708">
        <v>3</v>
      </c>
      <c r="E708" t="s">
        <v>12</v>
      </c>
      <c r="F708">
        <v>12</v>
      </c>
      <c r="G708">
        <v>1738.9602500000001</v>
      </c>
      <c r="H708">
        <v>438467.35375000013</v>
      </c>
      <c r="I708">
        <v>874.29499999999996</v>
      </c>
      <c r="J708">
        <v>226</v>
      </c>
      <c r="K708" t="s">
        <v>15</v>
      </c>
    </row>
    <row r="709" spans="1:11" x14ac:dyDescent="0.3">
      <c r="A709">
        <v>1</v>
      </c>
      <c r="B709">
        <v>500</v>
      </c>
      <c r="C709" t="s">
        <v>14</v>
      </c>
      <c r="D709">
        <v>3</v>
      </c>
      <c r="E709" t="s">
        <v>12</v>
      </c>
      <c r="F709">
        <v>13</v>
      </c>
      <c r="G709">
        <v>1694.35625</v>
      </c>
      <c r="H709">
        <v>432584.37359999999</v>
      </c>
      <c r="I709">
        <v>865.37500000000011</v>
      </c>
      <c r="J709">
        <v>226</v>
      </c>
      <c r="K709" t="s">
        <v>15</v>
      </c>
    </row>
    <row r="710" spans="1:11" x14ac:dyDescent="0.3">
      <c r="A710">
        <v>1</v>
      </c>
      <c r="B710">
        <v>500</v>
      </c>
      <c r="C710" t="s">
        <v>14</v>
      </c>
      <c r="D710">
        <v>3</v>
      </c>
      <c r="E710" t="s">
        <v>12</v>
      </c>
      <c r="F710">
        <v>14</v>
      </c>
      <c r="G710">
        <v>1704.7027499999999</v>
      </c>
      <c r="H710">
        <v>436108.15625000012</v>
      </c>
      <c r="I710">
        <v>865.44500000000016</v>
      </c>
      <c r="J710">
        <v>225</v>
      </c>
      <c r="K710" t="s">
        <v>15</v>
      </c>
    </row>
    <row r="711" spans="1:11" x14ac:dyDescent="0.3">
      <c r="A711">
        <v>1</v>
      </c>
      <c r="B711">
        <v>500</v>
      </c>
      <c r="C711" t="s">
        <v>14</v>
      </c>
      <c r="D711">
        <v>3</v>
      </c>
      <c r="E711" t="s">
        <v>12</v>
      </c>
      <c r="F711">
        <v>15</v>
      </c>
      <c r="G711">
        <v>1707.1287500000001</v>
      </c>
      <c r="H711">
        <v>433719.31839999999</v>
      </c>
      <c r="I711">
        <v>867.9250000000003</v>
      </c>
      <c r="J711">
        <v>226</v>
      </c>
      <c r="K711" t="s">
        <v>15</v>
      </c>
    </row>
    <row r="712" spans="1:11" x14ac:dyDescent="0.3">
      <c r="A712">
        <v>1</v>
      </c>
      <c r="B712">
        <v>500</v>
      </c>
      <c r="C712" t="s">
        <v>14</v>
      </c>
      <c r="D712">
        <v>3</v>
      </c>
      <c r="E712" t="s">
        <v>12</v>
      </c>
      <c r="F712">
        <v>16</v>
      </c>
      <c r="G712">
        <v>1684.60375</v>
      </c>
      <c r="H712">
        <v>435865.00329999998</v>
      </c>
      <c r="I712">
        <v>861.42499999999961</v>
      </c>
      <c r="J712">
        <v>225</v>
      </c>
      <c r="K712" t="s">
        <v>16</v>
      </c>
    </row>
    <row r="713" spans="1:11" x14ac:dyDescent="0.3">
      <c r="A713">
        <v>1</v>
      </c>
      <c r="B713">
        <v>500</v>
      </c>
      <c r="C713" t="s">
        <v>14</v>
      </c>
      <c r="D713">
        <v>3</v>
      </c>
      <c r="E713" t="s">
        <v>12</v>
      </c>
      <c r="F713">
        <v>17</v>
      </c>
      <c r="G713">
        <v>1718.61375</v>
      </c>
      <c r="H713">
        <v>434975.59065000003</v>
      </c>
      <c r="I713">
        <v>874.22500000000002</v>
      </c>
      <c r="J713">
        <v>228</v>
      </c>
      <c r="K713" t="s">
        <v>16</v>
      </c>
    </row>
    <row r="714" spans="1:11" x14ac:dyDescent="0.3">
      <c r="A714">
        <v>1</v>
      </c>
      <c r="B714">
        <v>500</v>
      </c>
      <c r="C714" t="s">
        <v>14</v>
      </c>
      <c r="D714">
        <v>3</v>
      </c>
      <c r="E714" t="s">
        <v>12</v>
      </c>
      <c r="F714">
        <v>18</v>
      </c>
      <c r="G714">
        <v>1774.90075</v>
      </c>
      <c r="H714">
        <v>439706.92180000013</v>
      </c>
      <c r="I714">
        <v>877.48500000000001</v>
      </c>
      <c r="J714">
        <v>224</v>
      </c>
      <c r="K714" t="s">
        <v>15</v>
      </c>
    </row>
    <row r="715" spans="1:11" x14ac:dyDescent="0.3">
      <c r="A715">
        <v>1</v>
      </c>
      <c r="B715">
        <v>500</v>
      </c>
      <c r="C715" t="s">
        <v>14</v>
      </c>
      <c r="D715">
        <v>3</v>
      </c>
      <c r="E715" t="s">
        <v>12</v>
      </c>
      <c r="F715">
        <v>19</v>
      </c>
      <c r="G715">
        <v>1761.5842500000001</v>
      </c>
      <c r="H715">
        <v>444102.44134999998</v>
      </c>
      <c r="I715">
        <v>872.81499999999994</v>
      </c>
      <c r="J715">
        <v>223</v>
      </c>
      <c r="K715" t="s">
        <v>16</v>
      </c>
    </row>
    <row r="716" spans="1:11" x14ac:dyDescent="0.3">
      <c r="A716">
        <v>1</v>
      </c>
      <c r="B716">
        <v>500</v>
      </c>
      <c r="C716" t="s">
        <v>14</v>
      </c>
      <c r="D716">
        <v>3</v>
      </c>
      <c r="E716" t="s">
        <v>12</v>
      </c>
      <c r="F716">
        <v>1</v>
      </c>
      <c r="G716">
        <v>784.85125000000016</v>
      </c>
      <c r="H716">
        <v>174117.21460000001</v>
      </c>
      <c r="I716">
        <v>469.47500000000042</v>
      </c>
      <c r="J716">
        <v>223</v>
      </c>
      <c r="K716" t="s">
        <v>13</v>
      </c>
    </row>
    <row r="717" spans="1:11" x14ac:dyDescent="0.3">
      <c r="A717">
        <v>1</v>
      </c>
      <c r="B717">
        <v>500</v>
      </c>
      <c r="C717" t="s">
        <v>14</v>
      </c>
      <c r="D717">
        <v>3</v>
      </c>
      <c r="E717" t="s">
        <v>12</v>
      </c>
      <c r="F717">
        <v>20</v>
      </c>
      <c r="G717">
        <v>1738.8117500000001</v>
      </c>
      <c r="H717">
        <v>439203.11339999997</v>
      </c>
      <c r="I717">
        <v>872.26500000000021</v>
      </c>
      <c r="J717">
        <v>225</v>
      </c>
      <c r="K717" t="s">
        <v>15</v>
      </c>
    </row>
    <row r="718" spans="1:11" x14ac:dyDescent="0.3">
      <c r="A718">
        <v>1</v>
      </c>
      <c r="B718">
        <v>500</v>
      </c>
      <c r="C718" t="s">
        <v>14</v>
      </c>
      <c r="D718">
        <v>3</v>
      </c>
      <c r="E718" t="s">
        <v>12</v>
      </c>
      <c r="F718">
        <v>2</v>
      </c>
      <c r="G718">
        <v>1554.4057499999999</v>
      </c>
      <c r="H718">
        <v>283425.22535000002</v>
      </c>
      <c r="I718">
        <v>628.38499999999988</v>
      </c>
      <c r="J718">
        <v>227</v>
      </c>
      <c r="K718" t="s">
        <v>13</v>
      </c>
    </row>
    <row r="719" spans="1:11" x14ac:dyDescent="0.3">
      <c r="A719">
        <v>1</v>
      </c>
      <c r="B719">
        <v>500</v>
      </c>
      <c r="C719" t="s">
        <v>14</v>
      </c>
      <c r="D719">
        <v>3</v>
      </c>
      <c r="E719" t="s">
        <v>12</v>
      </c>
      <c r="F719">
        <v>3</v>
      </c>
      <c r="G719">
        <v>1482.1287500000001</v>
      </c>
      <c r="H719">
        <v>377985.92654999997</v>
      </c>
      <c r="I719">
        <v>769.92500000000007</v>
      </c>
      <c r="J719">
        <v>226</v>
      </c>
      <c r="K719" t="s">
        <v>13</v>
      </c>
    </row>
    <row r="720" spans="1:11" x14ac:dyDescent="0.3">
      <c r="A720">
        <v>1</v>
      </c>
      <c r="B720">
        <v>500</v>
      </c>
      <c r="C720" t="s">
        <v>14</v>
      </c>
      <c r="D720">
        <v>3</v>
      </c>
      <c r="E720" t="s">
        <v>12</v>
      </c>
      <c r="F720">
        <v>4</v>
      </c>
      <c r="G720">
        <v>1728.2672500000001</v>
      </c>
      <c r="H720">
        <v>401828.62949999992</v>
      </c>
      <c r="I720">
        <v>823.15499999999986</v>
      </c>
      <c r="J720">
        <v>228</v>
      </c>
      <c r="K720" t="s">
        <v>15</v>
      </c>
    </row>
    <row r="721" spans="1:11" x14ac:dyDescent="0.3">
      <c r="A721">
        <v>1</v>
      </c>
      <c r="B721">
        <v>500</v>
      </c>
      <c r="C721" t="s">
        <v>14</v>
      </c>
      <c r="D721">
        <v>3</v>
      </c>
      <c r="E721" t="s">
        <v>12</v>
      </c>
      <c r="F721">
        <v>5</v>
      </c>
      <c r="G721">
        <v>1665.5942500000001</v>
      </c>
      <c r="H721">
        <v>419882.08080000011</v>
      </c>
      <c r="I721">
        <v>863.61500000000046</v>
      </c>
      <c r="J721">
        <v>228</v>
      </c>
      <c r="K721" t="s">
        <v>16</v>
      </c>
    </row>
    <row r="722" spans="1:11" x14ac:dyDescent="0.3">
      <c r="A722">
        <v>1</v>
      </c>
      <c r="B722">
        <v>500</v>
      </c>
      <c r="C722" t="s">
        <v>14</v>
      </c>
      <c r="D722">
        <v>3</v>
      </c>
      <c r="E722" t="s">
        <v>12</v>
      </c>
      <c r="F722">
        <v>6</v>
      </c>
      <c r="G722">
        <v>1570.9902500000001</v>
      </c>
      <c r="H722">
        <v>416926.95030000003</v>
      </c>
      <c r="I722">
        <v>848.69499999999982</v>
      </c>
      <c r="J722">
        <v>230</v>
      </c>
      <c r="K722" t="s">
        <v>15</v>
      </c>
    </row>
    <row r="723" spans="1:11" x14ac:dyDescent="0.3">
      <c r="A723">
        <v>1</v>
      </c>
      <c r="B723">
        <v>500</v>
      </c>
      <c r="C723" t="s">
        <v>14</v>
      </c>
      <c r="D723">
        <v>3</v>
      </c>
      <c r="E723" t="s">
        <v>12</v>
      </c>
      <c r="F723">
        <v>7</v>
      </c>
      <c r="G723">
        <v>1658.51475</v>
      </c>
      <c r="H723">
        <v>435811.34754999989</v>
      </c>
      <c r="I723">
        <v>845.20500000000004</v>
      </c>
      <c r="J723">
        <v>220</v>
      </c>
      <c r="K723" t="s">
        <v>15</v>
      </c>
    </row>
    <row r="724" spans="1:11" x14ac:dyDescent="0.3">
      <c r="A724">
        <v>1</v>
      </c>
      <c r="B724">
        <v>500</v>
      </c>
      <c r="C724" t="s">
        <v>14</v>
      </c>
      <c r="D724">
        <v>3</v>
      </c>
      <c r="E724" t="s">
        <v>12</v>
      </c>
      <c r="F724">
        <v>8</v>
      </c>
      <c r="G724">
        <v>1585.3467499999999</v>
      </c>
      <c r="H724">
        <v>422413.03395000001</v>
      </c>
      <c r="I724">
        <v>843.56500000000017</v>
      </c>
      <c r="J724">
        <v>226</v>
      </c>
      <c r="K724" t="s">
        <v>15</v>
      </c>
    </row>
    <row r="725" spans="1:11" x14ac:dyDescent="0.3">
      <c r="A725">
        <v>1</v>
      </c>
      <c r="B725">
        <v>500</v>
      </c>
      <c r="C725" t="s">
        <v>14</v>
      </c>
      <c r="D725">
        <v>3</v>
      </c>
      <c r="E725" t="s">
        <v>12</v>
      </c>
      <c r="F725">
        <v>9</v>
      </c>
      <c r="G725">
        <v>1693.9602500000001</v>
      </c>
      <c r="H725">
        <v>438034.35159999999</v>
      </c>
      <c r="I725">
        <v>861.29499999999973</v>
      </c>
      <c r="J725">
        <v>224</v>
      </c>
      <c r="K725" t="s">
        <v>16</v>
      </c>
    </row>
    <row r="726" spans="1:11" x14ac:dyDescent="0.3">
      <c r="A726">
        <v>1</v>
      </c>
      <c r="B726">
        <v>500</v>
      </c>
      <c r="C726" t="s">
        <v>14</v>
      </c>
      <c r="D726">
        <v>4</v>
      </c>
      <c r="E726" t="s">
        <v>12</v>
      </c>
      <c r="F726">
        <v>10</v>
      </c>
      <c r="G726">
        <v>3649.20775</v>
      </c>
      <c r="H726">
        <v>366140.03165000008</v>
      </c>
      <c r="I726">
        <v>1870.3450000000009</v>
      </c>
      <c r="J726">
        <v>537</v>
      </c>
      <c r="K726" t="s">
        <v>15</v>
      </c>
    </row>
    <row r="727" spans="1:11" x14ac:dyDescent="0.3">
      <c r="A727">
        <v>1</v>
      </c>
      <c r="B727">
        <v>500</v>
      </c>
      <c r="C727" t="s">
        <v>14</v>
      </c>
      <c r="D727">
        <v>4</v>
      </c>
      <c r="E727" t="s">
        <v>12</v>
      </c>
      <c r="F727">
        <v>11</v>
      </c>
      <c r="G727">
        <v>3826.5842499999999</v>
      </c>
      <c r="H727">
        <v>372710.11989999999</v>
      </c>
      <c r="I727">
        <v>1899.815000000001</v>
      </c>
      <c r="J727">
        <v>534</v>
      </c>
      <c r="K727" t="s">
        <v>15</v>
      </c>
    </row>
    <row r="728" spans="1:11" x14ac:dyDescent="0.3">
      <c r="A728">
        <v>1</v>
      </c>
      <c r="B728">
        <v>500</v>
      </c>
      <c r="C728" t="s">
        <v>14</v>
      </c>
      <c r="D728">
        <v>4</v>
      </c>
      <c r="E728" t="s">
        <v>12</v>
      </c>
      <c r="F728">
        <v>12</v>
      </c>
      <c r="G728">
        <v>3753.1187500000001</v>
      </c>
      <c r="H728">
        <v>370570.1485999999</v>
      </c>
      <c r="I728">
        <v>1889.125</v>
      </c>
      <c r="J728">
        <v>536</v>
      </c>
      <c r="K728" t="s">
        <v>15</v>
      </c>
    </row>
    <row r="729" spans="1:11" x14ac:dyDescent="0.3">
      <c r="A729">
        <v>1</v>
      </c>
      <c r="B729">
        <v>500</v>
      </c>
      <c r="C729" t="s">
        <v>14</v>
      </c>
      <c r="D729">
        <v>4</v>
      </c>
      <c r="E729" t="s">
        <v>12</v>
      </c>
      <c r="F729">
        <v>13</v>
      </c>
      <c r="G729">
        <v>3785.2972500000001</v>
      </c>
      <c r="H729">
        <v>373193.45134999987</v>
      </c>
      <c r="I729">
        <v>1897.5549999999989</v>
      </c>
      <c r="J729">
        <v>537</v>
      </c>
      <c r="K729" t="s">
        <v>16</v>
      </c>
    </row>
    <row r="730" spans="1:11" x14ac:dyDescent="0.3">
      <c r="A730">
        <v>1</v>
      </c>
      <c r="B730">
        <v>500</v>
      </c>
      <c r="C730" t="s">
        <v>14</v>
      </c>
      <c r="D730">
        <v>4</v>
      </c>
      <c r="E730" t="s">
        <v>12</v>
      </c>
      <c r="F730">
        <v>14</v>
      </c>
      <c r="G730">
        <v>3682.77225</v>
      </c>
      <c r="H730">
        <v>371176.3946</v>
      </c>
      <c r="I730">
        <v>1871.0549999999989</v>
      </c>
      <c r="J730">
        <v>534</v>
      </c>
      <c r="K730" t="s">
        <v>15</v>
      </c>
    </row>
    <row r="731" spans="1:11" x14ac:dyDescent="0.3">
      <c r="A731">
        <v>1</v>
      </c>
      <c r="B731">
        <v>500</v>
      </c>
      <c r="C731" t="s">
        <v>14</v>
      </c>
      <c r="D731">
        <v>4</v>
      </c>
      <c r="E731" t="s">
        <v>12</v>
      </c>
      <c r="F731">
        <v>15</v>
      </c>
      <c r="G731">
        <v>3762.9207500000002</v>
      </c>
      <c r="H731">
        <v>374903.66790000012</v>
      </c>
      <c r="I731">
        <v>1885.0850000000009</v>
      </c>
      <c r="J731">
        <v>533</v>
      </c>
      <c r="K731" t="s">
        <v>16</v>
      </c>
    </row>
    <row r="732" spans="1:11" x14ac:dyDescent="0.3">
      <c r="A732">
        <v>1</v>
      </c>
      <c r="B732">
        <v>500</v>
      </c>
      <c r="C732" t="s">
        <v>14</v>
      </c>
      <c r="D732">
        <v>4</v>
      </c>
      <c r="E732" t="s">
        <v>12</v>
      </c>
      <c r="F732">
        <v>16</v>
      </c>
      <c r="G732">
        <v>3572.9702499999999</v>
      </c>
      <c r="H732">
        <v>366209.80579999997</v>
      </c>
      <c r="I732">
        <v>1845.095</v>
      </c>
      <c r="J732">
        <v>532</v>
      </c>
      <c r="K732" t="s">
        <v>15</v>
      </c>
    </row>
    <row r="733" spans="1:11" x14ac:dyDescent="0.3">
      <c r="A733">
        <v>1</v>
      </c>
      <c r="B733">
        <v>500</v>
      </c>
      <c r="C733" t="s">
        <v>14</v>
      </c>
      <c r="D733">
        <v>4</v>
      </c>
      <c r="E733" t="s">
        <v>12</v>
      </c>
      <c r="F733">
        <v>17</v>
      </c>
      <c r="G733">
        <v>3656.7327500000001</v>
      </c>
      <c r="H733">
        <v>368554.10930000013</v>
      </c>
      <c r="I733">
        <v>1872.8449999999989</v>
      </c>
      <c r="J733">
        <v>538</v>
      </c>
      <c r="K733" t="s">
        <v>15</v>
      </c>
    </row>
    <row r="734" spans="1:11" x14ac:dyDescent="0.3">
      <c r="A734">
        <v>1</v>
      </c>
      <c r="B734">
        <v>500</v>
      </c>
      <c r="C734" t="s">
        <v>14</v>
      </c>
      <c r="D734">
        <v>4</v>
      </c>
      <c r="E734" t="s">
        <v>12</v>
      </c>
      <c r="F734">
        <v>18</v>
      </c>
      <c r="G734">
        <v>3685.6437500000002</v>
      </c>
      <c r="H734">
        <v>371992.66379999998</v>
      </c>
      <c r="I734">
        <v>1873.625</v>
      </c>
      <c r="J734">
        <v>535</v>
      </c>
      <c r="K734" t="s">
        <v>15</v>
      </c>
    </row>
    <row r="735" spans="1:11" x14ac:dyDescent="0.3">
      <c r="A735">
        <v>1</v>
      </c>
      <c r="B735">
        <v>500</v>
      </c>
      <c r="C735" t="s">
        <v>14</v>
      </c>
      <c r="D735">
        <v>4</v>
      </c>
      <c r="E735" t="s">
        <v>12</v>
      </c>
      <c r="F735">
        <v>19</v>
      </c>
      <c r="G735">
        <v>3686.2872499999999</v>
      </c>
      <c r="H735">
        <v>372991.38195000001</v>
      </c>
      <c r="I735">
        <v>1882.755000000001</v>
      </c>
      <c r="J735">
        <v>540</v>
      </c>
      <c r="K735" t="s">
        <v>15</v>
      </c>
    </row>
    <row r="736" spans="1:11" x14ac:dyDescent="0.3">
      <c r="A736">
        <v>1</v>
      </c>
      <c r="B736">
        <v>500</v>
      </c>
      <c r="C736" t="s">
        <v>14</v>
      </c>
      <c r="D736">
        <v>4</v>
      </c>
      <c r="E736" t="s">
        <v>12</v>
      </c>
      <c r="F736">
        <v>1</v>
      </c>
      <c r="G736">
        <v>2136.5347499999998</v>
      </c>
      <c r="H736">
        <v>139007.13975</v>
      </c>
      <c r="I736">
        <v>1109.8050000000001</v>
      </c>
      <c r="J736">
        <v>536</v>
      </c>
      <c r="K736" t="s">
        <v>13</v>
      </c>
    </row>
    <row r="737" spans="1:11" x14ac:dyDescent="0.3">
      <c r="A737">
        <v>1</v>
      </c>
      <c r="B737">
        <v>500</v>
      </c>
      <c r="C737" t="s">
        <v>14</v>
      </c>
      <c r="D737">
        <v>4</v>
      </c>
      <c r="E737" t="s">
        <v>12</v>
      </c>
      <c r="F737">
        <v>20</v>
      </c>
      <c r="G737">
        <v>3788.2177499999998</v>
      </c>
      <c r="H737">
        <v>375496.30355000013</v>
      </c>
      <c r="I737">
        <v>1894.1449999999991</v>
      </c>
      <c r="J737">
        <v>535</v>
      </c>
      <c r="K737" t="s">
        <v>15</v>
      </c>
    </row>
    <row r="738" spans="1:11" x14ac:dyDescent="0.3">
      <c r="A738">
        <v>1</v>
      </c>
      <c r="B738">
        <v>500</v>
      </c>
      <c r="C738" t="s">
        <v>14</v>
      </c>
      <c r="D738">
        <v>4</v>
      </c>
      <c r="E738" t="s">
        <v>12</v>
      </c>
      <c r="F738">
        <v>2</v>
      </c>
      <c r="G738">
        <v>3380.6437500000002</v>
      </c>
      <c r="H738">
        <v>219827.27970000001</v>
      </c>
      <c r="I738">
        <v>1364.625</v>
      </c>
      <c r="J738">
        <v>541</v>
      </c>
      <c r="K738" t="s">
        <v>13</v>
      </c>
    </row>
    <row r="739" spans="1:11" x14ac:dyDescent="0.3">
      <c r="A739">
        <v>1</v>
      </c>
      <c r="B739">
        <v>500</v>
      </c>
      <c r="C739" t="s">
        <v>14</v>
      </c>
      <c r="D739">
        <v>4</v>
      </c>
      <c r="E739" t="s">
        <v>12</v>
      </c>
      <c r="F739">
        <v>3</v>
      </c>
      <c r="G739">
        <v>2895.6437500000002</v>
      </c>
      <c r="H739">
        <v>287567.91450000001</v>
      </c>
      <c r="I739">
        <v>1608.625</v>
      </c>
      <c r="J739">
        <v>539</v>
      </c>
      <c r="K739" t="s">
        <v>13</v>
      </c>
    </row>
    <row r="740" spans="1:11" x14ac:dyDescent="0.3">
      <c r="A740">
        <v>1</v>
      </c>
      <c r="B740">
        <v>500</v>
      </c>
      <c r="C740" t="s">
        <v>14</v>
      </c>
      <c r="D740">
        <v>4</v>
      </c>
      <c r="E740" t="s">
        <v>12</v>
      </c>
      <c r="F740">
        <v>4</v>
      </c>
      <c r="G740">
        <v>3656.2377499999998</v>
      </c>
      <c r="H740">
        <v>328643.36054999998</v>
      </c>
      <c r="I740">
        <v>1757.745000000001</v>
      </c>
      <c r="J740">
        <v>537</v>
      </c>
      <c r="K740" t="s">
        <v>15</v>
      </c>
    </row>
    <row r="741" spans="1:11" x14ac:dyDescent="0.3">
      <c r="A741">
        <v>1</v>
      </c>
      <c r="B741">
        <v>500</v>
      </c>
      <c r="C741" t="s">
        <v>14</v>
      </c>
      <c r="D741">
        <v>4</v>
      </c>
      <c r="E741" t="s">
        <v>12</v>
      </c>
      <c r="F741">
        <v>5</v>
      </c>
      <c r="G741">
        <v>3018.36625</v>
      </c>
      <c r="H741">
        <v>330489.89789999992</v>
      </c>
      <c r="I741">
        <v>1742.174999999999</v>
      </c>
      <c r="J741">
        <v>536</v>
      </c>
      <c r="K741" t="s">
        <v>15</v>
      </c>
    </row>
    <row r="742" spans="1:11" x14ac:dyDescent="0.3">
      <c r="A742">
        <v>1</v>
      </c>
      <c r="B742">
        <v>500</v>
      </c>
      <c r="C742" t="s">
        <v>14</v>
      </c>
      <c r="D742">
        <v>4</v>
      </c>
      <c r="E742" t="s">
        <v>12</v>
      </c>
      <c r="F742">
        <v>6</v>
      </c>
      <c r="G742">
        <v>3349.15825</v>
      </c>
      <c r="H742">
        <v>349591.60759999999</v>
      </c>
      <c r="I742">
        <v>1806.335</v>
      </c>
      <c r="J742">
        <v>535</v>
      </c>
      <c r="K742" t="s">
        <v>15</v>
      </c>
    </row>
    <row r="743" spans="1:11" x14ac:dyDescent="0.3">
      <c r="A743">
        <v>1</v>
      </c>
      <c r="B743">
        <v>500</v>
      </c>
      <c r="C743" t="s">
        <v>14</v>
      </c>
      <c r="D743">
        <v>4</v>
      </c>
      <c r="E743" t="s">
        <v>12</v>
      </c>
      <c r="F743">
        <v>7</v>
      </c>
      <c r="G743">
        <v>3466.2377499999998</v>
      </c>
      <c r="H743">
        <v>357132.93495000002</v>
      </c>
      <c r="I743">
        <v>1825.7449999999999</v>
      </c>
      <c r="J743">
        <v>533</v>
      </c>
      <c r="K743" t="s">
        <v>15</v>
      </c>
    </row>
    <row r="744" spans="1:11" x14ac:dyDescent="0.3">
      <c r="A744">
        <v>1</v>
      </c>
      <c r="B744">
        <v>500</v>
      </c>
      <c r="C744" t="s">
        <v>14</v>
      </c>
      <c r="D744">
        <v>4</v>
      </c>
      <c r="E744" t="s">
        <v>12</v>
      </c>
      <c r="F744">
        <v>8</v>
      </c>
      <c r="G744">
        <v>3527.4257499999999</v>
      </c>
      <c r="H744">
        <v>358513.81404999999</v>
      </c>
      <c r="I744">
        <v>1850.9849999999999</v>
      </c>
      <c r="J744">
        <v>540</v>
      </c>
      <c r="K744" t="s">
        <v>15</v>
      </c>
    </row>
    <row r="745" spans="1:11" x14ac:dyDescent="0.3">
      <c r="A745">
        <v>1</v>
      </c>
      <c r="B745">
        <v>500</v>
      </c>
      <c r="C745" t="s">
        <v>14</v>
      </c>
      <c r="D745">
        <v>4</v>
      </c>
      <c r="E745" t="s">
        <v>12</v>
      </c>
      <c r="F745">
        <v>9</v>
      </c>
      <c r="G745">
        <v>3529.6037500000002</v>
      </c>
      <c r="H745">
        <v>358362.39325000002</v>
      </c>
      <c r="I745">
        <v>1844.424999999999</v>
      </c>
      <c r="J745">
        <v>536</v>
      </c>
      <c r="K745" t="s">
        <v>16</v>
      </c>
    </row>
    <row r="746" spans="1:11" x14ac:dyDescent="0.3">
      <c r="A746">
        <v>1</v>
      </c>
      <c r="B746">
        <v>500</v>
      </c>
      <c r="C746" t="s">
        <v>14</v>
      </c>
      <c r="D746">
        <v>5</v>
      </c>
      <c r="E746" t="s">
        <v>12</v>
      </c>
      <c r="F746">
        <v>10</v>
      </c>
      <c r="G746">
        <v>6700.7922500000022</v>
      </c>
      <c r="H746">
        <v>323027.56449999998</v>
      </c>
      <c r="I746">
        <v>3405.6549999999988</v>
      </c>
      <c r="J746">
        <v>1046</v>
      </c>
      <c r="K746" t="s">
        <v>16</v>
      </c>
    </row>
    <row r="747" spans="1:11" x14ac:dyDescent="0.3">
      <c r="A747">
        <v>1</v>
      </c>
      <c r="B747">
        <v>500</v>
      </c>
      <c r="C747" t="s">
        <v>14</v>
      </c>
      <c r="D747">
        <v>5</v>
      </c>
      <c r="E747" t="s">
        <v>12</v>
      </c>
      <c r="F747">
        <v>11</v>
      </c>
      <c r="G747">
        <v>6677.5247499999996</v>
      </c>
      <c r="H747">
        <v>323535.79590000003</v>
      </c>
      <c r="I747">
        <v>3391.005000000001</v>
      </c>
      <c r="J747">
        <v>1040</v>
      </c>
      <c r="K747" t="s">
        <v>16</v>
      </c>
    </row>
    <row r="748" spans="1:11" x14ac:dyDescent="0.3">
      <c r="A748">
        <v>1</v>
      </c>
      <c r="B748">
        <v>500</v>
      </c>
      <c r="C748" t="s">
        <v>14</v>
      </c>
      <c r="D748">
        <v>5</v>
      </c>
      <c r="E748" t="s">
        <v>12</v>
      </c>
      <c r="F748">
        <v>12</v>
      </c>
      <c r="G748">
        <v>6982.0792500000034</v>
      </c>
      <c r="H748">
        <v>327740.74930000002</v>
      </c>
      <c r="I748">
        <v>3468.9149999999991</v>
      </c>
      <c r="J748">
        <v>1050</v>
      </c>
      <c r="K748" t="s">
        <v>15</v>
      </c>
    </row>
    <row r="749" spans="1:11" x14ac:dyDescent="0.3">
      <c r="A749">
        <v>1</v>
      </c>
      <c r="B749">
        <v>500</v>
      </c>
      <c r="C749" t="s">
        <v>14</v>
      </c>
      <c r="D749">
        <v>6</v>
      </c>
      <c r="E749" t="s">
        <v>12</v>
      </c>
      <c r="F749">
        <v>10</v>
      </c>
      <c r="G749">
        <v>9976.5842499999981</v>
      </c>
      <c r="H749">
        <v>268314.54499999998</v>
      </c>
      <c r="I749">
        <v>5381.8150000000014</v>
      </c>
      <c r="J749">
        <v>1823</v>
      </c>
      <c r="K749" t="s">
        <v>16</v>
      </c>
    </row>
    <row r="750" spans="1:11" x14ac:dyDescent="0.3">
      <c r="A750">
        <v>1</v>
      </c>
      <c r="B750">
        <v>500</v>
      </c>
      <c r="C750" t="s">
        <v>14</v>
      </c>
      <c r="D750">
        <v>6</v>
      </c>
      <c r="E750" t="s">
        <v>12</v>
      </c>
      <c r="F750">
        <v>11</v>
      </c>
      <c r="G750">
        <v>9989.9007499999989</v>
      </c>
      <c r="H750">
        <v>271448.24695</v>
      </c>
      <c r="I750">
        <v>5356.4849999999997</v>
      </c>
      <c r="J750">
        <v>1806</v>
      </c>
      <c r="K750" t="s">
        <v>16</v>
      </c>
    </row>
    <row r="751" spans="1:11" x14ac:dyDescent="0.3">
      <c r="A751">
        <v>1</v>
      </c>
      <c r="B751">
        <v>500</v>
      </c>
      <c r="C751" t="s">
        <v>14</v>
      </c>
      <c r="D751">
        <v>6</v>
      </c>
      <c r="E751" t="s">
        <v>12</v>
      </c>
      <c r="F751">
        <v>12</v>
      </c>
      <c r="G751">
        <v>9991.4357500000006</v>
      </c>
      <c r="H751">
        <v>272435.84279999993</v>
      </c>
      <c r="I751">
        <v>5351.7850000000017</v>
      </c>
      <c r="J751">
        <v>1803</v>
      </c>
      <c r="K751" t="s">
        <v>16</v>
      </c>
    </row>
    <row r="752" spans="1:11" x14ac:dyDescent="0.3">
      <c r="A752">
        <v>1</v>
      </c>
      <c r="B752">
        <v>500</v>
      </c>
      <c r="C752" t="s">
        <v>11</v>
      </c>
      <c r="D752">
        <v>1</v>
      </c>
      <c r="E752" t="s">
        <v>12</v>
      </c>
      <c r="F752">
        <v>0.5</v>
      </c>
      <c r="G752">
        <v>39.108749999999993</v>
      </c>
      <c r="H752">
        <v>616043.51089999999</v>
      </c>
      <c r="I752">
        <v>25.324999999999989</v>
      </c>
      <c r="J752">
        <v>9</v>
      </c>
      <c r="K752" t="s">
        <v>13</v>
      </c>
    </row>
    <row r="753" spans="1:11" x14ac:dyDescent="0.3">
      <c r="A753">
        <v>1</v>
      </c>
      <c r="B753">
        <v>500</v>
      </c>
      <c r="C753" t="s">
        <v>11</v>
      </c>
      <c r="D753">
        <v>1</v>
      </c>
      <c r="E753" t="s">
        <v>12</v>
      </c>
      <c r="F753">
        <v>10</v>
      </c>
      <c r="G753">
        <v>101.43575</v>
      </c>
      <c r="H753">
        <v>833153.59235000005</v>
      </c>
      <c r="I753">
        <v>49.785000000000018</v>
      </c>
      <c r="J753">
        <v>9</v>
      </c>
      <c r="K753" t="s">
        <v>16</v>
      </c>
    </row>
    <row r="754" spans="1:11" x14ac:dyDescent="0.3">
      <c r="A754">
        <v>1</v>
      </c>
      <c r="B754">
        <v>500</v>
      </c>
      <c r="C754" t="s">
        <v>11</v>
      </c>
      <c r="D754">
        <v>1</v>
      </c>
      <c r="E754" t="s">
        <v>12</v>
      </c>
      <c r="F754">
        <v>11</v>
      </c>
      <c r="G754">
        <v>113.36624999999999</v>
      </c>
      <c r="H754">
        <v>788515.37710000004</v>
      </c>
      <c r="I754">
        <v>58.175000000000011</v>
      </c>
      <c r="J754">
        <v>11</v>
      </c>
      <c r="K754" t="s">
        <v>16</v>
      </c>
    </row>
    <row r="755" spans="1:11" x14ac:dyDescent="0.3">
      <c r="A755">
        <v>1</v>
      </c>
      <c r="B755">
        <v>500</v>
      </c>
      <c r="C755" t="s">
        <v>11</v>
      </c>
      <c r="D755">
        <v>1</v>
      </c>
      <c r="E755" t="s">
        <v>12</v>
      </c>
      <c r="F755">
        <v>12</v>
      </c>
      <c r="G755">
        <v>80.940750000000008</v>
      </c>
      <c r="H755">
        <v>831969.83550000016</v>
      </c>
      <c r="I755">
        <v>45.685000000000002</v>
      </c>
      <c r="J755">
        <v>9</v>
      </c>
      <c r="K755" t="s">
        <v>15</v>
      </c>
    </row>
    <row r="756" spans="1:11" x14ac:dyDescent="0.3">
      <c r="A756">
        <v>1</v>
      </c>
      <c r="B756">
        <v>500</v>
      </c>
      <c r="C756" t="s">
        <v>11</v>
      </c>
      <c r="D756">
        <v>1</v>
      </c>
      <c r="E756" t="s">
        <v>12</v>
      </c>
      <c r="F756">
        <v>13</v>
      </c>
      <c r="G756">
        <v>15.643750000000001</v>
      </c>
      <c r="H756">
        <v>868590.81649999996</v>
      </c>
      <c r="I756">
        <v>29.625</v>
      </c>
      <c r="J756">
        <v>8</v>
      </c>
      <c r="K756" t="s">
        <v>15</v>
      </c>
    </row>
    <row r="757" spans="1:11" x14ac:dyDescent="0.3">
      <c r="A757">
        <v>1</v>
      </c>
      <c r="B757">
        <v>500</v>
      </c>
      <c r="C757" t="s">
        <v>11</v>
      </c>
      <c r="D757">
        <v>1</v>
      </c>
      <c r="E757" t="s">
        <v>12</v>
      </c>
      <c r="F757">
        <v>14</v>
      </c>
      <c r="G757">
        <v>50.14875</v>
      </c>
      <c r="H757">
        <v>934331.20614999987</v>
      </c>
      <c r="I757">
        <v>33.525000000000013</v>
      </c>
      <c r="J757">
        <v>7</v>
      </c>
      <c r="K757" t="s">
        <v>15</v>
      </c>
    </row>
    <row r="758" spans="1:11" x14ac:dyDescent="0.3">
      <c r="A758">
        <v>1</v>
      </c>
      <c r="B758">
        <v>500</v>
      </c>
      <c r="C758" t="s">
        <v>11</v>
      </c>
      <c r="D758">
        <v>1</v>
      </c>
      <c r="E758" t="s">
        <v>12</v>
      </c>
      <c r="F758">
        <v>15</v>
      </c>
      <c r="G758">
        <v>66.683250000000001</v>
      </c>
      <c r="H758">
        <v>872980.54110000003</v>
      </c>
      <c r="I758">
        <v>42.835000000000001</v>
      </c>
      <c r="J758">
        <v>9</v>
      </c>
      <c r="K758" t="s">
        <v>16</v>
      </c>
    </row>
    <row r="759" spans="1:11" x14ac:dyDescent="0.3">
      <c r="A759">
        <v>1</v>
      </c>
      <c r="B759">
        <v>500</v>
      </c>
      <c r="C759" t="s">
        <v>11</v>
      </c>
      <c r="D759">
        <v>1</v>
      </c>
      <c r="E759" t="s">
        <v>12</v>
      </c>
      <c r="F759">
        <v>16</v>
      </c>
      <c r="G759">
        <v>89.009750000000025</v>
      </c>
      <c r="H759">
        <v>928746.25144999998</v>
      </c>
      <c r="I759">
        <v>44.305000000000007</v>
      </c>
      <c r="J759">
        <v>8</v>
      </c>
      <c r="K759" t="s">
        <v>16</v>
      </c>
    </row>
    <row r="760" spans="1:11" x14ac:dyDescent="0.3">
      <c r="A760">
        <v>1</v>
      </c>
      <c r="B760">
        <v>500</v>
      </c>
      <c r="C760" t="s">
        <v>11</v>
      </c>
      <c r="D760">
        <v>1</v>
      </c>
      <c r="E760" t="s">
        <v>12</v>
      </c>
      <c r="F760">
        <v>17</v>
      </c>
      <c r="G760">
        <v>167.02975000000001</v>
      </c>
      <c r="H760">
        <v>841128.48595</v>
      </c>
      <c r="I760">
        <v>62.904999999999987</v>
      </c>
      <c r="J760">
        <v>9</v>
      </c>
      <c r="K760" t="s">
        <v>16</v>
      </c>
    </row>
    <row r="761" spans="1:11" x14ac:dyDescent="0.3">
      <c r="A761">
        <v>1</v>
      </c>
      <c r="B761">
        <v>500</v>
      </c>
      <c r="C761" t="s">
        <v>11</v>
      </c>
      <c r="D761">
        <v>1</v>
      </c>
      <c r="E761" t="s">
        <v>12</v>
      </c>
      <c r="F761">
        <v>18</v>
      </c>
      <c r="G761">
        <v>93.712750000000014</v>
      </c>
      <c r="H761">
        <v>865867.3147499999</v>
      </c>
      <c r="I761">
        <v>45.244999999999983</v>
      </c>
      <c r="J761">
        <v>8</v>
      </c>
      <c r="K761" t="s">
        <v>16</v>
      </c>
    </row>
    <row r="762" spans="1:11" x14ac:dyDescent="0.3">
      <c r="A762">
        <v>1</v>
      </c>
      <c r="B762">
        <v>500</v>
      </c>
      <c r="C762" t="s">
        <v>11</v>
      </c>
      <c r="D762">
        <v>1</v>
      </c>
      <c r="E762" t="s">
        <v>12</v>
      </c>
      <c r="F762">
        <v>19</v>
      </c>
      <c r="G762">
        <v>165.84174999999999</v>
      </c>
      <c r="H762">
        <v>865193.43439999991</v>
      </c>
      <c r="I762">
        <v>59.664999999999978</v>
      </c>
      <c r="J762">
        <v>8</v>
      </c>
      <c r="K762" t="s">
        <v>16</v>
      </c>
    </row>
    <row r="763" spans="1:11" x14ac:dyDescent="0.3">
      <c r="A763">
        <v>1</v>
      </c>
      <c r="B763">
        <v>500</v>
      </c>
      <c r="C763" t="s">
        <v>11</v>
      </c>
      <c r="D763">
        <v>1</v>
      </c>
      <c r="E763" t="s">
        <v>12</v>
      </c>
      <c r="F763">
        <v>1</v>
      </c>
      <c r="G763">
        <v>69.950250000000011</v>
      </c>
      <c r="H763">
        <v>704606.37095000001</v>
      </c>
      <c r="I763">
        <v>31.495000000000001</v>
      </c>
      <c r="J763">
        <v>9</v>
      </c>
      <c r="K763" t="s">
        <v>15</v>
      </c>
    </row>
    <row r="764" spans="1:11" x14ac:dyDescent="0.3">
      <c r="A764">
        <v>1</v>
      </c>
      <c r="B764">
        <v>500</v>
      </c>
      <c r="C764" t="s">
        <v>11</v>
      </c>
      <c r="D764">
        <v>1</v>
      </c>
      <c r="E764" t="s">
        <v>12</v>
      </c>
      <c r="F764">
        <v>20</v>
      </c>
      <c r="G764">
        <v>92.376250000000013</v>
      </c>
      <c r="H764">
        <v>858879.28279999993</v>
      </c>
      <c r="I764">
        <v>44.97499999999998</v>
      </c>
      <c r="J764">
        <v>8</v>
      </c>
      <c r="K764" t="s">
        <v>16</v>
      </c>
    </row>
    <row r="765" spans="1:11" x14ac:dyDescent="0.3">
      <c r="A765">
        <v>1</v>
      </c>
      <c r="B765">
        <v>500</v>
      </c>
      <c r="C765" t="s">
        <v>11</v>
      </c>
      <c r="D765">
        <v>1</v>
      </c>
      <c r="E765" t="s">
        <v>12</v>
      </c>
      <c r="F765">
        <v>2</v>
      </c>
      <c r="G765">
        <v>116.73275</v>
      </c>
      <c r="H765">
        <v>784560.38880000019</v>
      </c>
      <c r="I765">
        <v>38.845000000000027</v>
      </c>
      <c r="J765">
        <v>8</v>
      </c>
      <c r="K765" t="s">
        <v>15</v>
      </c>
    </row>
    <row r="766" spans="1:11" x14ac:dyDescent="0.3">
      <c r="A766">
        <v>1</v>
      </c>
      <c r="B766">
        <v>500</v>
      </c>
      <c r="C766" t="s">
        <v>11</v>
      </c>
      <c r="D766">
        <v>1</v>
      </c>
      <c r="E766" t="s">
        <v>12</v>
      </c>
      <c r="F766">
        <v>3</v>
      </c>
      <c r="G766">
        <v>88.069249999999997</v>
      </c>
      <c r="H766">
        <v>855016.92275000003</v>
      </c>
      <c r="I766">
        <v>41.115000000000009</v>
      </c>
      <c r="J766">
        <v>8</v>
      </c>
      <c r="K766" t="s">
        <v>15</v>
      </c>
    </row>
    <row r="767" spans="1:11" x14ac:dyDescent="0.3">
      <c r="A767">
        <v>1</v>
      </c>
      <c r="B767">
        <v>500</v>
      </c>
      <c r="C767" t="s">
        <v>11</v>
      </c>
      <c r="D767">
        <v>1</v>
      </c>
      <c r="E767" t="s">
        <v>12</v>
      </c>
      <c r="F767">
        <v>4</v>
      </c>
      <c r="G767">
        <v>67.574250000000006</v>
      </c>
      <c r="H767">
        <v>750719.94444999995</v>
      </c>
      <c r="I767">
        <v>43.015000000000001</v>
      </c>
      <c r="J767">
        <v>10</v>
      </c>
      <c r="K767" t="s">
        <v>15</v>
      </c>
    </row>
    <row r="768" spans="1:11" x14ac:dyDescent="0.3">
      <c r="A768">
        <v>1</v>
      </c>
      <c r="B768">
        <v>500</v>
      </c>
      <c r="C768" t="s">
        <v>11</v>
      </c>
      <c r="D768">
        <v>1</v>
      </c>
      <c r="E768" t="s">
        <v>12</v>
      </c>
      <c r="F768">
        <v>5</v>
      </c>
      <c r="G768">
        <v>100.19825</v>
      </c>
      <c r="H768">
        <v>881746.68624999991</v>
      </c>
      <c r="I768">
        <v>43.534999999999997</v>
      </c>
      <c r="J768">
        <v>7</v>
      </c>
      <c r="K768" t="s">
        <v>15</v>
      </c>
    </row>
    <row r="769" spans="1:11" x14ac:dyDescent="0.3">
      <c r="A769">
        <v>1</v>
      </c>
      <c r="B769">
        <v>500</v>
      </c>
      <c r="C769" t="s">
        <v>11</v>
      </c>
      <c r="D769">
        <v>1</v>
      </c>
      <c r="E769" t="s">
        <v>12</v>
      </c>
      <c r="F769">
        <v>6</v>
      </c>
      <c r="G769">
        <v>74.554249999999996</v>
      </c>
      <c r="H769">
        <v>872333.80409999995</v>
      </c>
      <c r="I769">
        <v>41.415000000000013</v>
      </c>
      <c r="J769">
        <v>8</v>
      </c>
      <c r="K769" t="s">
        <v>15</v>
      </c>
    </row>
    <row r="770" spans="1:11" x14ac:dyDescent="0.3">
      <c r="A770">
        <v>1</v>
      </c>
      <c r="B770">
        <v>500</v>
      </c>
      <c r="C770" t="s">
        <v>11</v>
      </c>
      <c r="D770">
        <v>1</v>
      </c>
      <c r="E770" t="s">
        <v>12</v>
      </c>
      <c r="F770">
        <v>7</v>
      </c>
      <c r="G770">
        <v>144.15825000000001</v>
      </c>
      <c r="H770">
        <v>832360.35374999989</v>
      </c>
      <c r="I770">
        <v>58.335000000000008</v>
      </c>
      <c r="J770">
        <v>9</v>
      </c>
      <c r="K770" t="s">
        <v>15</v>
      </c>
    </row>
    <row r="771" spans="1:11" x14ac:dyDescent="0.3">
      <c r="A771">
        <v>1</v>
      </c>
      <c r="B771">
        <v>500</v>
      </c>
      <c r="C771" t="s">
        <v>11</v>
      </c>
      <c r="D771">
        <v>1</v>
      </c>
      <c r="E771" t="s">
        <v>12</v>
      </c>
      <c r="F771">
        <v>8</v>
      </c>
      <c r="G771">
        <v>95.396250000000009</v>
      </c>
      <c r="H771">
        <v>798453.47310000006</v>
      </c>
      <c r="I771">
        <v>48.57500000000001</v>
      </c>
      <c r="J771">
        <v>9</v>
      </c>
      <c r="K771" t="s">
        <v>16</v>
      </c>
    </row>
    <row r="772" spans="1:11" x14ac:dyDescent="0.3">
      <c r="A772">
        <v>1</v>
      </c>
      <c r="B772">
        <v>500</v>
      </c>
      <c r="C772" t="s">
        <v>11</v>
      </c>
      <c r="D772">
        <v>1</v>
      </c>
      <c r="E772" t="s">
        <v>12</v>
      </c>
      <c r="F772">
        <v>9</v>
      </c>
      <c r="G772">
        <v>105.59425</v>
      </c>
      <c r="H772">
        <v>863196.64110000012</v>
      </c>
      <c r="I772">
        <v>47.614999999999988</v>
      </c>
      <c r="J772">
        <v>8</v>
      </c>
      <c r="K772" t="s">
        <v>16</v>
      </c>
    </row>
    <row r="773" spans="1:11" x14ac:dyDescent="0.3">
      <c r="A773">
        <v>1</v>
      </c>
      <c r="B773">
        <v>500</v>
      </c>
      <c r="C773" t="s">
        <v>11</v>
      </c>
      <c r="D773">
        <v>2</v>
      </c>
      <c r="E773" t="s">
        <v>12</v>
      </c>
      <c r="F773">
        <v>0.5</v>
      </c>
      <c r="G773">
        <v>192.57425000000001</v>
      </c>
      <c r="H773">
        <v>265715.35865000001</v>
      </c>
      <c r="I773">
        <v>145.0149999999999</v>
      </c>
      <c r="J773">
        <v>67</v>
      </c>
      <c r="K773" t="s">
        <v>13</v>
      </c>
    </row>
    <row r="774" spans="1:11" x14ac:dyDescent="0.3">
      <c r="A774">
        <v>1</v>
      </c>
      <c r="B774">
        <v>500</v>
      </c>
      <c r="C774" t="s">
        <v>11</v>
      </c>
      <c r="D774">
        <v>2</v>
      </c>
      <c r="E774" t="s">
        <v>12</v>
      </c>
      <c r="F774">
        <v>10</v>
      </c>
      <c r="G774">
        <v>656.58425000000011</v>
      </c>
      <c r="H774">
        <v>561277.54375000019</v>
      </c>
      <c r="I774">
        <v>308.81500000000011</v>
      </c>
      <c r="J774">
        <v>67</v>
      </c>
      <c r="K774" t="s">
        <v>15</v>
      </c>
    </row>
    <row r="775" spans="1:11" x14ac:dyDescent="0.3">
      <c r="A775">
        <v>1</v>
      </c>
      <c r="B775">
        <v>500</v>
      </c>
      <c r="C775" t="s">
        <v>11</v>
      </c>
      <c r="D775">
        <v>2</v>
      </c>
      <c r="E775" t="s">
        <v>12</v>
      </c>
      <c r="F775">
        <v>11</v>
      </c>
      <c r="G775">
        <v>629.05924999999991</v>
      </c>
      <c r="H775">
        <v>560589.57109999983</v>
      </c>
      <c r="I775">
        <v>303.31499999999983</v>
      </c>
      <c r="J775">
        <v>67</v>
      </c>
      <c r="K775" t="s">
        <v>15</v>
      </c>
    </row>
    <row r="776" spans="1:11" x14ac:dyDescent="0.3">
      <c r="A776">
        <v>1</v>
      </c>
      <c r="B776">
        <v>500</v>
      </c>
      <c r="C776" t="s">
        <v>11</v>
      </c>
      <c r="D776">
        <v>2</v>
      </c>
      <c r="E776" t="s">
        <v>12</v>
      </c>
      <c r="F776">
        <v>12</v>
      </c>
      <c r="G776">
        <v>622.52474999999981</v>
      </c>
      <c r="H776">
        <v>564848.02305000008</v>
      </c>
      <c r="I776">
        <v>304.00499999999982</v>
      </c>
      <c r="J776">
        <v>68</v>
      </c>
      <c r="K776" t="s">
        <v>15</v>
      </c>
    </row>
    <row r="777" spans="1:11" x14ac:dyDescent="0.3">
      <c r="A777">
        <v>1</v>
      </c>
      <c r="B777">
        <v>500</v>
      </c>
      <c r="C777" t="s">
        <v>11</v>
      </c>
      <c r="D777">
        <v>2</v>
      </c>
      <c r="E777" t="s">
        <v>12</v>
      </c>
      <c r="F777">
        <v>13</v>
      </c>
      <c r="G777">
        <v>687.07925</v>
      </c>
      <c r="H777">
        <v>579556.25345000008</v>
      </c>
      <c r="I777">
        <v>314.91499999999979</v>
      </c>
      <c r="J777">
        <v>67</v>
      </c>
      <c r="K777" t="s">
        <v>15</v>
      </c>
    </row>
    <row r="778" spans="1:11" x14ac:dyDescent="0.3">
      <c r="A778">
        <v>1</v>
      </c>
      <c r="B778">
        <v>500</v>
      </c>
      <c r="C778" t="s">
        <v>11</v>
      </c>
      <c r="D778">
        <v>2</v>
      </c>
      <c r="E778" t="s">
        <v>12</v>
      </c>
      <c r="F778">
        <v>14</v>
      </c>
      <c r="G778">
        <v>673.21775000000002</v>
      </c>
      <c r="H778">
        <v>568031.24040000013</v>
      </c>
      <c r="I778">
        <v>314.14499999999992</v>
      </c>
      <c r="J778">
        <v>68</v>
      </c>
      <c r="K778" t="s">
        <v>16</v>
      </c>
    </row>
    <row r="779" spans="1:11" x14ac:dyDescent="0.3">
      <c r="A779">
        <v>1</v>
      </c>
      <c r="B779">
        <v>500</v>
      </c>
      <c r="C779" t="s">
        <v>11</v>
      </c>
      <c r="D779">
        <v>2</v>
      </c>
      <c r="E779" t="s">
        <v>12</v>
      </c>
      <c r="F779">
        <v>15</v>
      </c>
      <c r="G779">
        <v>567.32675000000006</v>
      </c>
      <c r="H779">
        <v>552307.05934999988</v>
      </c>
      <c r="I779">
        <v>295.96500000000009</v>
      </c>
      <c r="J779">
        <v>69</v>
      </c>
      <c r="K779" t="s">
        <v>15</v>
      </c>
    </row>
    <row r="780" spans="1:11" x14ac:dyDescent="0.3">
      <c r="A780">
        <v>1</v>
      </c>
      <c r="B780">
        <v>500</v>
      </c>
      <c r="C780" t="s">
        <v>11</v>
      </c>
      <c r="D780">
        <v>2</v>
      </c>
      <c r="E780" t="s">
        <v>12</v>
      </c>
      <c r="F780">
        <v>16</v>
      </c>
      <c r="G780">
        <v>646.13874999999996</v>
      </c>
      <c r="H780">
        <v>564351.45294999983</v>
      </c>
      <c r="I780">
        <v>308.72500000000008</v>
      </c>
      <c r="J780">
        <v>68</v>
      </c>
      <c r="K780" t="s">
        <v>16</v>
      </c>
    </row>
    <row r="781" spans="1:11" x14ac:dyDescent="0.3">
      <c r="A781">
        <v>1</v>
      </c>
      <c r="B781">
        <v>500</v>
      </c>
      <c r="C781" t="s">
        <v>11</v>
      </c>
      <c r="D781">
        <v>2</v>
      </c>
      <c r="E781" t="s">
        <v>12</v>
      </c>
      <c r="F781">
        <v>17</v>
      </c>
      <c r="G781">
        <v>617.22775000000001</v>
      </c>
      <c r="H781">
        <v>566646.30420000001</v>
      </c>
      <c r="I781">
        <v>302.94499999999988</v>
      </c>
      <c r="J781">
        <v>68</v>
      </c>
      <c r="K781" t="s">
        <v>16</v>
      </c>
    </row>
    <row r="782" spans="1:11" x14ac:dyDescent="0.3">
      <c r="A782">
        <v>1</v>
      </c>
      <c r="B782">
        <v>500</v>
      </c>
      <c r="C782" t="s">
        <v>11</v>
      </c>
      <c r="D782">
        <v>2</v>
      </c>
      <c r="E782" t="s">
        <v>12</v>
      </c>
      <c r="F782">
        <v>18</v>
      </c>
      <c r="G782">
        <v>711.63375000000008</v>
      </c>
      <c r="H782">
        <v>560165.28969999996</v>
      </c>
      <c r="I782">
        <v>324.82499999999987</v>
      </c>
      <c r="J782">
        <v>69</v>
      </c>
      <c r="K782" t="s">
        <v>15</v>
      </c>
    </row>
    <row r="783" spans="1:11" x14ac:dyDescent="0.3">
      <c r="A783">
        <v>1</v>
      </c>
      <c r="B783">
        <v>500</v>
      </c>
      <c r="C783" t="s">
        <v>11</v>
      </c>
      <c r="D783">
        <v>2</v>
      </c>
      <c r="E783" t="s">
        <v>12</v>
      </c>
      <c r="F783">
        <v>19</v>
      </c>
      <c r="G783">
        <v>575.59425000000022</v>
      </c>
      <c r="H783">
        <v>556491.89775</v>
      </c>
      <c r="I783">
        <v>297.61500000000001</v>
      </c>
      <c r="J783">
        <v>69</v>
      </c>
      <c r="K783" t="s">
        <v>15</v>
      </c>
    </row>
    <row r="784" spans="1:11" x14ac:dyDescent="0.3">
      <c r="A784">
        <v>1</v>
      </c>
      <c r="B784">
        <v>500</v>
      </c>
      <c r="C784" t="s">
        <v>11</v>
      </c>
      <c r="D784">
        <v>2</v>
      </c>
      <c r="E784" t="s">
        <v>12</v>
      </c>
      <c r="F784">
        <v>1</v>
      </c>
      <c r="G784">
        <v>386.93074999999999</v>
      </c>
      <c r="H784">
        <v>355463.48159999988</v>
      </c>
      <c r="I784">
        <v>180.88499999999999</v>
      </c>
      <c r="J784">
        <v>65</v>
      </c>
      <c r="K784" t="s">
        <v>15</v>
      </c>
    </row>
    <row r="785" spans="1:11" x14ac:dyDescent="0.3">
      <c r="A785">
        <v>1</v>
      </c>
      <c r="B785">
        <v>500</v>
      </c>
      <c r="C785" t="s">
        <v>11</v>
      </c>
      <c r="D785">
        <v>2</v>
      </c>
      <c r="E785" t="s">
        <v>12</v>
      </c>
      <c r="F785">
        <v>20</v>
      </c>
      <c r="G785">
        <v>612.32675000000006</v>
      </c>
      <c r="H785">
        <v>560722.67079999985</v>
      </c>
      <c r="I785">
        <v>306.96500000000009</v>
      </c>
      <c r="J785">
        <v>70</v>
      </c>
      <c r="K785" t="s">
        <v>15</v>
      </c>
    </row>
    <row r="786" spans="1:11" x14ac:dyDescent="0.3">
      <c r="A786">
        <v>1</v>
      </c>
      <c r="B786">
        <v>500</v>
      </c>
      <c r="C786" t="s">
        <v>11</v>
      </c>
      <c r="D786">
        <v>2</v>
      </c>
      <c r="E786" t="s">
        <v>12</v>
      </c>
      <c r="F786">
        <v>2</v>
      </c>
      <c r="G786">
        <v>534.30674999999997</v>
      </c>
      <c r="H786">
        <v>409377.77350000001</v>
      </c>
      <c r="I786">
        <v>210.36500000000001</v>
      </c>
      <c r="J786">
        <v>65</v>
      </c>
      <c r="K786" t="s">
        <v>15</v>
      </c>
    </row>
    <row r="787" spans="1:11" x14ac:dyDescent="0.3">
      <c r="A787">
        <v>1</v>
      </c>
      <c r="B787">
        <v>500</v>
      </c>
      <c r="C787" t="s">
        <v>11</v>
      </c>
      <c r="D787">
        <v>2</v>
      </c>
      <c r="E787" t="s">
        <v>12</v>
      </c>
      <c r="F787">
        <v>3</v>
      </c>
      <c r="G787">
        <v>463.31675000000001</v>
      </c>
      <c r="H787">
        <v>480766.06835000002</v>
      </c>
      <c r="I787">
        <v>254.16500000000011</v>
      </c>
      <c r="J787">
        <v>68</v>
      </c>
      <c r="K787" t="s">
        <v>15</v>
      </c>
    </row>
    <row r="788" spans="1:11" x14ac:dyDescent="0.3">
      <c r="A788">
        <v>1</v>
      </c>
      <c r="B788">
        <v>500</v>
      </c>
      <c r="C788" t="s">
        <v>11</v>
      </c>
      <c r="D788">
        <v>2</v>
      </c>
      <c r="E788" t="s">
        <v>12</v>
      </c>
      <c r="F788">
        <v>4</v>
      </c>
      <c r="G788">
        <v>618.96025000000009</v>
      </c>
      <c r="H788">
        <v>528526.84580000013</v>
      </c>
      <c r="I788">
        <v>283.29500000000007</v>
      </c>
      <c r="J788">
        <v>67</v>
      </c>
      <c r="K788" t="s">
        <v>15</v>
      </c>
    </row>
    <row r="789" spans="1:11" x14ac:dyDescent="0.3">
      <c r="A789">
        <v>1</v>
      </c>
      <c r="B789">
        <v>500</v>
      </c>
      <c r="C789" t="s">
        <v>11</v>
      </c>
      <c r="D789">
        <v>2</v>
      </c>
      <c r="E789" t="s">
        <v>12</v>
      </c>
      <c r="F789">
        <v>5</v>
      </c>
      <c r="G789">
        <v>552.52475000000004</v>
      </c>
      <c r="H789">
        <v>549768.57255000016</v>
      </c>
      <c r="I789">
        <v>286.005</v>
      </c>
      <c r="J789">
        <v>66</v>
      </c>
      <c r="K789" t="s">
        <v>15</v>
      </c>
    </row>
    <row r="790" spans="1:11" x14ac:dyDescent="0.3">
      <c r="A790">
        <v>1</v>
      </c>
      <c r="B790">
        <v>500</v>
      </c>
      <c r="C790" t="s">
        <v>11</v>
      </c>
      <c r="D790">
        <v>2</v>
      </c>
      <c r="E790" t="s">
        <v>12</v>
      </c>
      <c r="F790">
        <v>6</v>
      </c>
      <c r="G790">
        <v>591.03975000000003</v>
      </c>
      <c r="H790">
        <v>549716.09985000012</v>
      </c>
      <c r="I790">
        <v>297.70499999999998</v>
      </c>
      <c r="J790">
        <v>68</v>
      </c>
      <c r="K790" t="s">
        <v>15</v>
      </c>
    </row>
    <row r="791" spans="1:11" x14ac:dyDescent="0.3">
      <c r="A791">
        <v>1</v>
      </c>
      <c r="B791">
        <v>500</v>
      </c>
      <c r="C791" t="s">
        <v>11</v>
      </c>
      <c r="D791">
        <v>2</v>
      </c>
      <c r="E791" t="s">
        <v>12</v>
      </c>
      <c r="F791">
        <v>7</v>
      </c>
      <c r="G791">
        <v>658.41575000000012</v>
      </c>
      <c r="H791">
        <v>556249.2649500001</v>
      </c>
      <c r="I791">
        <v>318.18500000000017</v>
      </c>
      <c r="J791">
        <v>71</v>
      </c>
      <c r="K791" t="s">
        <v>15</v>
      </c>
    </row>
    <row r="792" spans="1:11" x14ac:dyDescent="0.3">
      <c r="A792">
        <v>1</v>
      </c>
      <c r="B792">
        <v>500</v>
      </c>
      <c r="C792" t="s">
        <v>11</v>
      </c>
      <c r="D792">
        <v>2</v>
      </c>
      <c r="E792" t="s">
        <v>12</v>
      </c>
      <c r="F792">
        <v>8</v>
      </c>
      <c r="G792">
        <v>717.22775000000013</v>
      </c>
      <c r="H792">
        <v>552793.10879999993</v>
      </c>
      <c r="I792">
        <v>329.94499999999982</v>
      </c>
      <c r="J792">
        <v>71</v>
      </c>
      <c r="K792" t="s">
        <v>15</v>
      </c>
    </row>
    <row r="793" spans="1:11" x14ac:dyDescent="0.3">
      <c r="A793">
        <v>1</v>
      </c>
      <c r="B793">
        <v>500</v>
      </c>
      <c r="C793" t="s">
        <v>11</v>
      </c>
      <c r="D793">
        <v>2</v>
      </c>
      <c r="E793" t="s">
        <v>12</v>
      </c>
      <c r="F793">
        <v>9</v>
      </c>
      <c r="G793">
        <v>617.37625000000003</v>
      </c>
      <c r="H793">
        <v>573352.46114999987</v>
      </c>
      <c r="I793">
        <v>298.97500000000002</v>
      </c>
      <c r="J793">
        <v>66</v>
      </c>
      <c r="K793" t="s">
        <v>15</v>
      </c>
    </row>
    <row r="794" spans="1:11" x14ac:dyDescent="0.3">
      <c r="A794">
        <v>1</v>
      </c>
      <c r="B794">
        <v>500</v>
      </c>
      <c r="C794" t="s">
        <v>11</v>
      </c>
      <c r="D794">
        <v>3</v>
      </c>
      <c r="E794" t="s">
        <v>12</v>
      </c>
      <c r="F794">
        <v>0.5</v>
      </c>
      <c r="G794">
        <v>728.71274999999991</v>
      </c>
      <c r="H794">
        <v>163305.7764</v>
      </c>
      <c r="I794">
        <v>464.24499999999989</v>
      </c>
      <c r="J794">
        <v>228</v>
      </c>
      <c r="K794" t="s">
        <v>13</v>
      </c>
    </row>
    <row r="795" spans="1:11" x14ac:dyDescent="0.3">
      <c r="A795">
        <v>1</v>
      </c>
      <c r="B795">
        <v>500</v>
      </c>
      <c r="C795" t="s">
        <v>11</v>
      </c>
      <c r="D795">
        <v>3</v>
      </c>
      <c r="E795" t="s">
        <v>12</v>
      </c>
      <c r="F795">
        <v>10</v>
      </c>
      <c r="G795">
        <v>1762.52475</v>
      </c>
      <c r="H795">
        <v>424172.04859999992</v>
      </c>
      <c r="I795">
        <v>889.00500000000045</v>
      </c>
      <c r="J795">
        <v>231</v>
      </c>
      <c r="K795" t="s">
        <v>15</v>
      </c>
    </row>
    <row r="796" spans="1:11" x14ac:dyDescent="0.3">
      <c r="A796">
        <v>1</v>
      </c>
      <c r="B796">
        <v>500</v>
      </c>
      <c r="C796" t="s">
        <v>11</v>
      </c>
      <c r="D796">
        <v>3</v>
      </c>
      <c r="E796" t="s">
        <v>12</v>
      </c>
      <c r="F796">
        <v>11</v>
      </c>
      <c r="G796">
        <v>1691.1387500000001</v>
      </c>
      <c r="H796">
        <v>437530.60310000001</v>
      </c>
      <c r="I796">
        <v>860.72499999999957</v>
      </c>
      <c r="J796">
        <v>224</v>
      </c>
      <c r="K796" t="s">
        <v>15</v>
      </c>
    </row>
    <row r="797" spans="1:11" x14ac:dyDescent="0.3">
      <c r="A797">
        <v>1</v>
      </c>
      <c r="B797">
        <v>500</v>
      </c>
      <c r="C797" t="s">
        <v>11</v>
      </c>
      <c r="D797">
        <v>3</v>
      </c>
      <c r="E797" t="s">
        <v>12</v>
      </c>
      <c r="F797">
        <v>12</v>
      </c>
      <c r="G797">
        <v>1597.7227499999999</v>
      </c>
      <c r="H797">
        <v>434308.5453</v>
      </c>
      <c r="I797">
        <v>842.04500000000041</v>
      </c>
      <c r="J797">
        <v>224</v>
      </c>
      <c r="K797" t="s">
        <v>15</v>
      </c>
    </row>
    <row r="798" spans="1:11" x14ac:dyDescent="0.3">
      <c r="A798">
        <v>1</v>
      </c>
      <c r="B798">
        <v>500</v>
      </c>
      <c r="C798" t="s">
        <v>11</v>
      </c>
      <c r="D798">
        <v>3</v>
      </c>
      <c r="E798" t="s">
        <v>12</v>
      </c>
      <c r="F798">
        <v>13</v>
      </c>
      <c r="G798">
        <v>1711.8812499999999</v>
      </c>
      <c r="H798">
        <v>437112.53220000002</v>
      </c>
      <c r="I798">
        <v>864.87500000000034</v>
      </c>
      <c r="J798">
        <v>224</v>
      </c>
      <c r="K798" t="s">
        <v>16</v>
      </c>
    </row>
    <row r="799" spans="1:11" x14ac:dyDescent="0.3">
      <c r="A799">
        <v>1</v>
      </c>
      <c r="B799">
        <v>500</v>
      </c>
      <c r="C799" t="s">
        <v>11</v>
      </c>
      <c r="D799">
        <v>3</v>
      </c>
      <c r="E799" t="s">
        <v>12</v>
      </c>
      <c r="F799">
        <v>14</v>
      </c>
      <c r="G799">
        <v>1723.46525</v>
      </c>
      <c r="H799">
        <v>441367.4875000001</v>
      </c>
      <c r="I799">
        <v>867.1950000000005</v>
      </c>
      <c r="J799">
        <v>224</v>
      </c>
      <c r="K799" t="s">
        <v>15</v>
      </c>
    </row>
    <row r="800" spans="1:11" x14ac:dyDescent="0.3">
      <c r="A800">
        <v>1</v>
      </c>
      <c r="B800">
        <v>500</v>
      </c>
      <c r="C800" t="s">
        <v>11</v>
      </c>
      <c r="D800">
        <v>3</v>
      </c>
      <c r="E800" t="s">
        <v>12</v>
      </c>
      <c r="F800">
        <v>15</v>
      </c>
      <c r="G800">
        <v>1691.53475</v>
      </c>
      <c r="H800">
        <v>433623.46275000001</v>
      </c>
      <c r="I800">
        <v>870.80499999999995</v>
      </c>
      <c r="J800">
        <v>229</v>
      </c>
      <c r="K800" t="s">
        <v>16</v>
      </c>
    </row>
    <row r="801" spans="1:11" x14ac:dyDescent="0.3">
      <c r="A801">
        <v>1</v>
      </c>
      <c r="B801">
        <v>500</v>
      </c>
      <c r="C801" t="s">
        <v>11</v>
      </c>
      <c r="D801">
        <v>3</v>
      </c>
      <c r="E801" t="s">
        <v>12</v>
      </c>
      <c r="F801">
        <v>16</v>
      </c>
      <c r="G801">
        <v>1664.20775</v>
      </c>
      <c r="H801">
        <v>436008.4427500001</v>
      </c>
      <c r="I801">
        <v>855.3449999999998</v>
      </c>
      <c r="J801">
        <v>224</v>
      </c>
      <c r="K801" t="s">
        <v>16</v>
      </c>
    </row>
    <row r="802" spans="1:11" x14ac:dyDescent="0.3">
      <c r="A802">
        <v>1</v>
      </c>
      <c r="B802">
        <v>500</v>
      </c>
      <c r="C802" t="s">
        <v>11</v>
      </c>
      <c r="D802">
        <v>3</v>
      </c>
      <c r="E802" t="s">
        <v>12</v>
      </c>
      <c r="F802">
        <v>17</v>
      </c>
      <c r="G802">
        <v>1821.4357500000001</v>
      </c>
      <c r="H802">
        <v>443035.69494999998</v>
      </c>
      <c r="I802">
        <v>890.78500000000031</v>
      </c>
      <c r="J802">
        <v>226</v>
      </c>
      <c r="K802" t="s">
        <v>15</v>
      </c>
    </row>
    <row r="803" spans="1:11" x14ac:dyDescent="0.3">
      <c r="A803">
        <v>1</v>
      </c>
      <c r="B803">
        <v>500</v>
      </c>
      <c r="C803" t="s">
        <v>11</v>
      </c>
      <c r="D803">
        <v>3</v>
      </c>
      <c r="E803" t="s">
        <v>12</v>
      </c>
      <c r="F803">
        <v>18</v>
      </c>
      <c r="G803">
        <v>1914.9502500000001</v>
      </c>
      <c r="H803">
        <v>448958.85509999993</v>
      </c>
      <c r="I803">
        <v>903.495</v>
      </c>
      <c r="J803">
        <v>223</v>
      </c>
      <c r="K803" t="s">
        <v>16</v>
      </c>
    </row>
    <row r="804" spans="1:11" x14ac:dyDescent="0.3">
      <c r="A804">
        <v>1</v>
      </c>
      <c r="B804">
        <v>500</v>
      </c>
      <c r="C804" t="s">
        <v>11</v>
      </c>
      <c r="D804">
        <v>3</v>
      </c>
      <c r="E804" t="s">
        <v>12</v>
      </c>
      <c r="F804">
        <v>19</v>
      </c>
      <c r="G804">
        <v>1633.31675</v>
      </c>
      <c r="H804">
        <v>436443.00965000002</v>
      </c>
      <c r="I804">
        <v>849.16500000000008</v>
      </c>
      <c r="J804">
        <v>224</v>
      </c>
      <c r="K804" t="s">
        <v>16</v>
      </c>
    </row>
    <row r="805" spans="1:11" x14ac:dyDescent="0.3">
      <c r="A805">
        <v>1</v>
      </c>
      <c r="B805">
        <v>500</v>
      </c>
      <c r="C805" t="s">
        <v>11</v>
      </c>
      <c r="D805">
        <v>3</v>
      </c>
      <c r="E805" t="s">
        <v>12</v>
      </c>
      <c r="F805">
        <v>1</v>
      </c>
      <c r="G805">
        <v>1002.3267499999999</v>
      </c>
      <c r="H805">
        <v>201746.1777</v>
      </c>
      <c r="I805">
        <v>517.96500000000015</v>
      </c>
      <c r="J805">
        <v>227</v>
      </c>
      <c r="K805" t="s">
        <v>13</v>
      </c>
    </row>
    <row r="806" spans="1:11" x14ac:dyDescent="0.3">
      <c r="A806">
        <v>1</v>
      </c>
      <c r="B806">
        <v>500</v>
      </c>
      <c r="C806" t="s">
        <v>11</v>
      </c>
      <c r="D806">
        <v>3</v>
      </c>
      <c r="E806" t="s">
        <v>12</v>
      </c>
      <c r="F806">
        <v>20</v>
      </c>
      <c r="G806">
        <v>1723.31675</v>
      </c>
      <c r="H806">
        <v>440080.74795000011</v>
      </c>
      <c r="I806">
        <v>869.1650000000003</v>
      </c>
      <c r="J806">
        <v>225</v>
      </c>
      <c r="K806" t="s">
        <v>16</v>
      </c>
    </row>
    <row r="807" spans="1:11" x14ac:dyDescent="0.3">
      <c r="A807">
        <v>1</v>
      </c>
      <c r="B807">
        <v>500</v>
      </c>
      <c r="C807" t="s">
        <v>11</v>
      </c>
      <c r="D807">
        <v>3</v>
      </c>
      <c r="E807" t="s">
        <v>12</v>
      </c>
      <c r="F807">
        <v>2</v>
      </c>
      <c r="G807">
        <v>1513.7127499999999</v>
      </c>
      <c r="H807">
        <v>279484.05345000001</v>
      </c>
      <c r="I807">
        <v>622.245</v>
      </c>
      <c r="J807">
        <v>229</v>
      </c>
      <c r="K807" t="s">
        <v>15</v>
      </c>
    </row>
    <row r="808" spans="1:11" x14ac:dyDescent="0.3">
      <c r="A808">
        <v>1</v>
      </c>
      <c r="B808">
        <v>500</v>
      </c>
      <c r="C808" t="s">
        <v>11</v>
      </c>
      <c r="D808">
        <v>3</v>
      </c>
      <c r="E808" t="s">
        <v>12</v>
      </c>
      <c r="F808">
        <v>3</v>
      </c>
      <c r="G808">
        <v>1242.47525</v>
      </c>
      <c r="H808">
        <v>357464.44884999999</v>
      </c>
      <c r="I808">
        <v>714.99500000000023</v>
      </c>
      <c r="J808">
        <v>222</v>
      </c>
      <c r="K808" t="s">
        <v>15</v>
      </c>
    </row>
    <row r="809" spans="1:11" x14ac:dyDescent="0.3">
      <c r="A809">
        <v>1</v>
      </c>
      <c r="B809">
        <v>500</v>
      </c>
      <c r="C809" t="s">
        <v>11</v>
      </c>
      <c r="D809">
        <v>3</v>
      </c>
      <c r="E809" t="s">
        <v>12</v>
      </c>
      <c r="F809">
        <v>4</v>
      </c>
      <c r="G809">
        <v>1608.91075</v>
      </c>
      <c r="H809">
        <v>398169.07569999999</v>
      </c>
      <c r="I809">
        <v>793.2850000000002</v>
      </c>
      <c r="J809">
        <v>225</v>
      </c>
      <c r="K809" t="s">
        <v>15</v>
      </c>
    </row>
    <row r="810" spans="1:11" x14ac:dyDescent="0.3">
      <c r="A810">
        <v>1</v>
      </c>
      <c r="B810">
        <v>500</v>
      </c>
      <c r="C810" t="s">
        <v>11</v>
      </c>
      <c r="D810">
        <v>3</v>
      </c>
      <c r="E810" t="s">
        <v>12</v>
      </c>
      <c r="F810">
        <v>5</v>
      </c>
      <c r="G810">
        <v>1454.75225</v>
      </c>
      <c r="H810">
        <v>410094.03855</v>
      </c>
      <c r="I810">
        <v>815.45500000000015</v>
      </c>
      <c r="J810">
        <v>225</v>
      </c>
      <c r="K810" t="s">
        <v>15</v>
      </c>
    </row>
    <row r="811" spans="1:11" x14ac:dyDescent="0.3">
      <c r="A811">
        <v>1</v>
      </c>
      <c r="B811">
        <v>500</v>
      </c>
      <c r="C811" t="s">
        <v>11</v>
      </c>
      <c r="D811">
        <v>3</v>
      </c>
      <c r="E811" t="s">
        <v>12</v>
      </c>
      <c r="F811">
        <v>6</v>
      </c>
      <c r="G811">
        <v>1620.8912499999999</v>
      </c>
      <c r="H811">
        <v>425152.47409999988</v>
      </c>
      <c r="I811">
        <v>850.67500000000007</v>
      </c>
      <c r="J811">
        <v>226</v>
      </c>
      <c r="K811" t="s">
        <v>15</v>
      </c>
    </row>
    <row r="812" spans="1:11" x14ac:dyDescent="0.3">
      <c r="A812">
        <v>1</v>
      </c>
      <c r="B812">
        <v>500</v>
      </c>
      <c r="C812" t="s">
        <v>11</v>
      </c>
      <c r="D812">
        <v>3</v>
      </c>
      <c r="E812" t="s">
        <v>12</v>
      </c>
      <c r="F812">
        <v>7</v>
      </c>
      <c r="G812">
        <v>1648.6632500000001</v>
      </c>
      <c r="H812">
        <v>431380.85470000003</v>
      </c>
      <c r="I812">
        <v>860.23499999999956</v>
      </c>
      <c r="J812">
        <v>228</v>
      </c>
      <c r="K812" t="s">
        <v>15</v>
      </c>
    </row>
    <row r="813" spans="1:11" x14ac:dyDescent="0.3">
      <c r="A813">
        <v>1</v>
      </c>
      <c r="B813">
        <v>500</v>
      </c>
      <c r="C813" t="s">
        <v>11</v>
      </c>
      <c r="D813">
        <v>3</v>
      </c>
      <c r="E813" t="s">
        <v>12</v>
      </c>
      <c r="F813">
        <v>8</v>
      </c>
      <c r="G813">
        <v>1713.06925</v>
      </c>
      <c r="H813">
        <v>436583.56494999991</v>
      </c>
      <c r="I813">
        <v>865.11500000000024</v>
      </c>
      <c r="J813">
        <v>224</v>
      </c>
      <c r="K813" t="s">
        <v>15</v>
      </c>
    </row>
    <row r="814" spans="1:11" x14ac:dyDescent="0.3">
      <c r="A814">
        <v>1</v>
      </c>
      <c r="B814">
        <v>500</v>
      </c>
      <c r="C814" t="s">
        <v>11</v>
      </c>
      <c r="D814">
        <v>3</v>
      </c>
      <c r="E814" t="s">
        <v>12</v>
      </c>
      <c r="F814">
        <v>9</v>
      </c>
      <c r="G814">
        <v>1732.1782499999999</v>
      </c>
      <c r="H814">
        <v>436968.054</v>
      </c>
      <c r="I814">
        <v>872.93499999999995</v>
      </c>
      <c r="J814">
        <v>226</v>
      </c>
      <c r="K814" t="s">
        <v>15</v>
      </c>
    </row>
    <row r="815" spans="1:11" x14ac:dyDescent="0.3">
      <c r="A815">
        <v>1</v>
      </c>
      <c r="B815">
        <v>500</v>
      </c>
      <c r="C815" t="s">
        <v>11</v>
      </c>
      <c r="D815">
        <v>4</v>
      </c>
      <c r="E815" t="s">
        <v>12</v>
      </c>
      <c r="F815">
        <v>0.5</v>
      </c>
      <c r="G815">
        <v>1863.51475</v>
      </c>
      <c r="H815">
        <v>129532.3178</v>
      </c>
      <c r="I815">
        <v>1054.2049999999999</v>
      </c>
      <c r="J815">
        <v>535</v>
      </c>
      <c r="K815" t="s">
        <v>13</v>
      </c>
    </row>
    <row r="816" spans="1:11" x14ac:dyDescent="0.3">
      <c r="A816">
        <v>1</v>
      </c>
      <c r="B816">
        <v>500</v>
      </c>
      <c r="C816" t="s">
        <v>11</v>
      </c>
      <c r="D816">
        <v>4</v>
      </c>
      <c r="E816" t="s">
        <v>12</v>
      </c>
      <c r="F816">
        <v>10</v>
      </c>
      <c r="G816">
        <v>3651.7327500000001</v>
      </c>
      <c r="H816">
        <v>367675.18884999998</v>
      </c>
      <c r="I816">
        <v>1866.8449999999989</v>
      </c>
      <c r="J816">
        <v>535</v>
      </c>
      <c r="K816" t="s">
        <v>16</v>
      </c>
    </row>
    <row r="817" spans="1:11" x14ac:dyDescent="0.3">
      <c r="A817">
        <v>1</v>
      </c>
      <c r="B817">
        <v>500</v>
      </c>
      <c r="C817" t="s">
        <v>11</v>
      </c>
      <c r="D817">
        <v>4</v>
      </c>
      <c r="E817" t="s">
        <v>12</v>
      </c>
      <c r="F817">
        <v>11</v>
      </c>
      <c r="G817">
        <v>3722.47525</v>
      </c>
      <c r="H817">
        <v>372575.48639999999</v>
      </c>
      <c r="I817">
        <v>1893.994999999999</v>
      </c>
      <c r="J817">
        <v>542</v>
      </c>
      <c r="K817" t="s">
        <v>16</v>
      </c>
    </row>
    <row r="818" spans="1:11" x14ac:dyDescent="0.3">
      <c r="A818">
        <v>1</v>
      </c>
      <c r="B818">
        <v>500</v>
      </c>
      <c r="C818" t="s">
        <v>11</v>
      </c>
      <c r="D818">
        <v>4</v>
      </c>
      <c r="E818" t="s">
        <v>12</v>
      </c>
      <c r="F818">
        <v>12</v>
      </c>
      <c r="G818">
        <v>3531.0397499999999</v>
      </c>
      <c r="H818">
        <v>366415.86750000011</v>
      </c>
      <c r="I818">
        <v>1838.7049999999999</v>
      </c>
      <c r="J818">
        <v>533</v>
      </c>
      <c r="K818" t="s">
        <v>15</v>
      </c>
    </row>
    <row r="819" spans="1:11" x14ac:dyDescent="0.3">
      <c r="A819">
        <v>1</v>
      </c>
      <c r="B819">
        <v>500</v>
      </c>
      <c r="C819" t="s">
        <v>11</v>
      </c>
      <c r="D819">
        <v>4</v>
      </c>
      <c r="E819" t="s">
        <v>12</v>
      </c>
      <c r="F819">
        <v>13</v>
      </c>
      <c r="G819">
        <v>3825.8912500000001</v>
      </c>
      <c r="H819">
        <v>376637.80599999992</v>
      </c>
      <c r="I819">
        <v>1922.674999999999</v>
      </c>
      <c r="J819">
        <v>546</v>
      </c>
      <c r="K819" t="s">
        <v>15</v>
      </c>
    </row>
    <row r="820" spans="1:11" x14ac:dyDescent="0.3">
      <c r="A820">
        <v>1</v>
      </c>
      <c r="B820">
        <v>500</v>
      </c>
      <c r="C820" t="s">
        <v>11</v>
      </c>
      <c r="D820">
        <v>4</v>
      </c>
      <c r="E820" t="s">
        <v>12</v>
      </c>
      <c r="F820">
        <v>14</v>
      </c>
      <c r="G820">
        <v>3705.2972500000001</v>
      </c>
      <c r="H820">
        <v>371519.78354999999</v>
      </c>
      <c r="I820">
        <v>1877.5550000000001</v>
      </c>
      <c r="J820">
        <v>535</v>
      </c>
      <c r="K820" t="s">
        <v>16</v>
      </c>
    </row>
    <row r="821" spans="1:11" x14ac:dyDescent="0.3">
      <c r="A821">
        <v>1</v>
      </c>
      <c r="B821">
        <v>500</v>
      </c>
      <c r="C821" t="s">
        <v>11</v>
      </c>
      <c r="D821">
        <v>4</v>
      </c>
      <c r="E821" t="s">
        <v>12</v>
      </c>
      <c r="F821">
        <v>15</v>
      </c>
      <c r="G821">
        <v>3704.3067500000011</v>
      </c>
      <c r="H821">
        <v>371235.81314999989</v>
      </c>
      <c r="I821">
        <v>1882.365</v>
      </c>
      <c r="J821">
        <v>538</v>
      </c>
      <c r="K821" t="s">
        <v>16</v>
      </c>
    </row>
    <row r="822" spans="1:11" x14ac:dyDescent="0.3">
      <c r="A822">
        <v>1</v>
      </c>
      <c r="B822">
        <v>500</v>
      </c>
      <c r="C822" t="s">
        <v>11</v>
      </c>
      <c r="D822">
        <v>4</v>
      </c>
      <c r="E822" t="s">
        <v>12</v>
      </c>
      <c r="F822">
        <v>16</v>
      </c>
      <c r="G822">
        <v>3872.22775</v>
      </c>
      <c r="H822">
        <v>378490.25270000013</v>
      </c>
      <c r="I822">
        <v>1915.9449999999999</v>
      </c>
      <c r="J822">
        <v>538</v>
      </c>
      <c r="K822" t="s">
        <v>16</v>
      </c>
    </row>
    <row r="823" spans="1:11" x14ac:dyDescent="0.3">
      <c r="A823">
        <v>1</v>
      </c>
      <c r="B823">
        <v>500</v>
      </c>
      <c r="C823" t="s">
        <v>11</v>
      </c>
      <c r="D823">
        <v>4</v>
      </c>
      <c r="E823" t="s">
        <v>12</v>
      </c>
      <c r="F823">
        <v>17</v>
      </c>
      <c r="G823">
        <v>3676.5347499999998</v>
      </c>
      <c r="H823">
        <v>371258.18700000009</v>
      </c>
      <c r="I823">
        <v>1861.805000000001</v>
      </c>
      <c r="J823">
        <v>530</v>
      </c>
      <c r="K823" t="s">
        <v>15</v>
      </c>
    </row>
    <row r="824" spans="1:11" x14ac:dyDescent="0.3">
      <c r="A824">
        <v>1</v>
      </c>
      <c r="B824">
        <v>500</v>
      </c>
      <c r="C824" t="s">
        <v>11</v>
      </c>
      <c r="D824">
        <v>4</v>
      </c>
      <c r="E824" t="s">
        <v>12</v>
      </c>
      <c r="F824">
        <v>18</v>
      </c>
      <c r="G824">
        <v>3663.9602500000001</v>
      </c>
      <c r="H824">
        <v>370925.07344999991</v>
      </c>
      <c r="I824">
        <v>1874.2950000000001</v>
      </c>
      <c r="J824">
        <v>538</v>
      </c>
      <c r="K824" t="s">
        <v>15</v>
      </c>
    </row>
    <row r="825" spans="1:11" x14ac:dyDescent="0.3">
      <c r="A825">
        <v>1</v>
      </c>
      <c r="B825">
        <v>500</v>
      </c>
      <c r="C825" t="s">
        <v>11</v>
      </c>
      <c r="D825">
        <v>4</v>
      </c>
      <c r="E825" t="s">
        <v>12</v>
      </c>
      <c r="F825">
        <v>19</v>
      </c>
      <c r="G825">
        <v>3798.31675</v>
      </c>
      <c r="H825">
        <v>376335.1177</v>
      </c>
      <c r="I825">
        <v>1894.1649999999991</v>
      </c>
      <c r="J825">
        <v>534</v>
      </c>
      <c r="K825" t="s">
        <v>15</v>
      </c>
    </row>
    <row r="826" spans="1:11" x14ac:dyDescent="0.3">
      <c r="A826">
        <v>1</v>
      </c>
      <c r="B826">
        <v>500</v>
      </c>
      <c r="C826" t="s">
        <v>11</v>
      </c>
      <c r="D826">
        <v>4</v>
      </c>
      <c r="E826" t="s">
        <v>12</v>
      </c>
      <c r="F826">
        <v>1</v>
      </c>
      <c r="G826">
        <v>2427.22775</v>
      </c>
      <c r="H826">
        <v>159865.20105</v>
      </c>
      <c r="I826">
        <v>1174.9450000000011</v>
      </c>
      <c r="J826">
        <v>542</v>
      </c>
      <c r="K826" t="s">
        <v>13</v>
      </c>
    </row>
    <row r="827" spans="1:11" x14ac:dyDescent="0.3">
      <c r="A827">
        <v>1</v>
      </c>
      <c r="B827">
        <v>500</v>
      </c>
      <c r="C827" t="s">
        <v>11</v>
      </c>
      <c r="D827">
        <v>4</v>
      </c>
      <c r="E827" t="s">
        <v>12</v>
      </c>
      <c r="F827">
        <v>20</v>
      </c>
      <c r="G827">
        <v>3755.0992500000011</v>
      </c>
      <c r="H827">
        <v>373837.69915000012</v>
      </c>
      <c r="I827">
        <v>1889.515000000001</v>
      </c>
      <c r="J827">
        <v>536</v>
      </c>
      <c r="K827" t="s">
        <v>15</v>
      </c>
    </row>
    <row r="828" spans="1:11" x14ac:dyDescent="0.3">
      <c r="A828">
        <v>1</v>
      </c>
      <c r="B828">
        <v>500</v>
      </c>
      <c r="C828" t="s">
        <v>11</v>
      </c>
      <c r="D828">
        <v>4</v>
      </c>
      <c r="E828" t="s">
        <v>12</v>
      </c>
      <c r="F828">
        <v>2</v>
      </c>
      <c r="G828">
        <v>3231.68325</v>
      </c>
      <c r="H828">
        <v>213211.00889999999</v>
      </c>
      <c r="I828">
        <v>1331.835</v>
      </c>
      <c r="J828">
        <v>538</v>
      </c>
      <c r="K828" t="s">
        <v>13</v>
      </c>
    </row>
    <row r="829" spans="1:11" x14ac:dyDescent="0.3">
      <c r="A829">
        <v>1</v>
      </c>
      <c r="B829">
        <v>500</v>
      </c>
      <c r="C829" t="s">
        <v>11</v>
      </c>
      <c r="D829">
        <v>4</v>
      </c>
      <c r="E829" t="s">
        <v>12</v>
      </c>
      <c r="F829">
        <v>3</v>
      </c>
      <c r="G829">
        <v>2459.9502499999999</v>
      </c>
      <c r="H829">
        <v>271082.34019999998</v>
      </c>
      <c r="I829">
        <v>1512.4949999999999</v>
      </c>
      <c r="J829">
        <v>534</v>
      </c>
      <c r="K829" t="s">
        <v>13</v>
      </c>
    </row>
    <row r="830" spans="1:11" x14ac:dyDescent="0.3">
      <c r="A830">
        <v>1</v>
      </c>
      <c r="B830">
        <v>500</v>
      </c>
      <c r="C830" t="s">
        <v>11</v>
      </c>
      <c r="D830">
        <v>4</v>
      </c>
      <c r="E830" t="s">
        <v>12</v>
      </c>
      <c r="F830">
        <v>4</v>
      </c>
      <c r="G830">
        <v>3492.7227499999999</v>
      </c>
      <c r="H830">
        <v>317064.59600000002</v>
      </c>
      <c r="I830">
        <v>1731.045000000001</v>
      </c>
      <c r="J830">
        <v>541</v>
      </c>
      <c r="K830" t="s">
        <v>15</v>
      </c>
    </row>
    <row r="831" spans="1:11" x14ac:dyDescent="0.3">
      <c r="A831">
        <v>1</v>
      </c>
      <c r="B831">
        <v>500</v>
      </c>
      <c r="C831" t="s">
        <v>11</v>
      </c>
      <c r="D831">
        <v>4</v>
      </c>
      <c r="E831" t="s">
        <v>12</v>
      </c>
      <c r="F831">
        <v>5</v>
      </c>
      <c r="G831">
        <v>3030.4952499999999</v>
      </c>
      <c r="H831">
        <v>333295.00020000001</v>
      </c>
      <c r="I831">
        <v>1732.5950000000009</v>
      </c>
      <c r="J831">
        <v>530</v>
      </c>
      <c r="K831" t="s">
        <v>15</v>
      </c>
    </row>
    <row r="832" spans="1:11" x14ac:dyDescent="0.3">
      <c r="A832">
        <v>1</v>
      </c>
      <c r="B832">
        <v>500</v>
      </c>
      <c r="C832" t="s">
        <v>11</v>
      </c>
      <c r="D832">
        <v>4</v>
      </c>
      <c r="E832" t="s">
        <v>12</v>
      </c>
      <c r="F832">
        <v>6</v>
      </c>
      <c r="G832">
        <v>3466.1882500000002</v>
      </c>
      <c r="H832">
        <v>353114.30125000008</v>
      </c>
      <c r="I832">
        <v>1842.735000000001</v>
      </c>
      <c r="J832">
        <v>542</v>
      </c>
      <c r="K832" t="s">
        <v>15</v>
      </c>
    </row>
    <row r="833" spans="1:11" x14ac:dyDescent="0.3">
      <c r="A833">
        <v>1</v>
      </c>
      <c r="B833">
        <v>500</v>
      </c>
      <c r="C833" t="s">
        <v>11</v>
      </c>
      <c r="D833">
        <v>4</v>
      </c>
      <c r="E833" t="s">
        <v>12</v>
      </c>
      <c r="F833">
        <v>7</v>
      </c>
      <c r="G833">
        <v>3612.0297500000001</v>
      </c>
      <c r="H833">
        <v>366128.62534999999</v>
      </c>
      <c r="I833">
        <v>1852.905</v>
      </c>
      <c r="J833">
        <v>532</v>
      </c>
      <c r="K833" t="s">
        <v>16</v>
      </c>
    </row>
    <row r="834" spans="1:11" x14ac:dyDescent="0.3">
      <c r="A834">
        <v>1</v>
      </c>
      <c r="B834">
        <v>500</v>
      </c>
      <c r="C834" t="s">
        <v>11</v>
      </c>
      <c r="D834">
        <v>4</v>
      </c>
      <c r="E834" t="s">
        <v>12</v>
      </c>
      <c r="F834">
        <v>8</v>
      </c>
      <c r="G834">
        <v>3544.7027499999999</v>
      </c>
      <c r="H834">
        <v>361413.27860000002</v>
      </c>
      <c r="I834">
        <v>1849.4449999999999</v>
      </c>
      <c r="J834">
        <v>537</v>
      </c>
      <c r="K834" t="s">
        <v>15</v>
      </c>
    </row>
    <row r="835" spans="1:11" x14ac:dyDescent="0.3">
      <c r="A835">
        <v>1</v>
      </c>
      <c r="B835">
        <v>500</v>
      </c>
      <c r="C835" t="s">
        <v>11</v>
      </c>
      <c r="D835">
        <v>4</v>
      </c>
      <c r="E835" t="s">
        <v>12</v>
      </c>
      <c r="F835">
        <v>9</v>
      </c>
      <c r="G835">
        <v>3518.2177499999998</v>
      </c>
      <c r="H835">
        <v>361437.30585</v>
      </c>
      <c r="I835">
        <v>1845.145</v>
      </c>
      <c r="J835">
        <v>538</v>
      </c>
      <c r="K835" t="s">
        <v>15</v>
      </c>
    </row>
    <row r="836" spans="1:11" x14ac:dyDescent="0.3">
      <c r="A836">
        <v>22</v>
      </c>
      <c r="B836">
        <v>2000</v>
      </c>
      <c r="C836" t="s">
        <v>11</v>
      </c>
      <c r="D836">
        <v>3</v>
      </c>
      <c r="E836" t="s">
        <v>12</v>
      </c>
      <c r="F836">
        <v>0.5</v>
      </c>
      <c r="G836">
        <v>503.86124999999998</v>
      </c>
      <c r="H836">
        <v>118062.11994999999</v>
      </c>
      <c r="I836">
        <v>340.27499999999969</v>
      </c>
      <c r="J836">
        <v>226</v>
      </c>
      <c r="K836" t="s">
        <v>13</v>
      </c>
    </row>
    <row r="837" spans="1:11" x14ac:dyDescent="0.3">
      <c r="A837">
        <v>22</v>
      </c>
      <c r="B837">
        <v>500</v>
      </c>
      <c r="C837" t="s">
        <v>14</v>
      </c>
      <c r="D837">
        <v>1</v>
      </c>
      <c r="E837" t="s">
        <v>12</v>
      </c>
      <c r="F837">
        <v>0.4</v>
      </c>
      <c r="G837">
        <v>31.138750000000002</v>
      </c>
      <c r="H837">
        <v>635932.53125</v>
      </c>
      <c r="I837">
        <v>21.724999999999991</v>
      </c>
      <c r="J837">
        <v>8</v>
      </c>
      <c r="K837" t="s">
        <v>13</v>
      </c>
    </row>
    <row r="838" spans="1:11" x14ac:dyDescent="0.3">
      <c r="A838">
        <v>23</v>
      </c>
      <c r="B838">
        <v>2500</v>
      </c>
      <c r="C838" t="s">
        <v>11</v>
      </c>
      <c r="D838">
        <v>2</v>
      </c>
      <c r="E838" t="s">
        <v>12</v>
      </c>
      <c r="F838">
        <v>0.5</v>
      </c>
      <c r="G838">
        <v>130.69325000000001</v>
      </c>
      <c r="H838">
        <v>163640.87474999999</v>
      </c>
      <c r="I838">
        <v>102.63500000000001</v>
      </c>
      <c r="J838">
        <v>67</v>
      </c>
      <c r="K838" t="s">
        <v>13</v>
      </c>
    </row>
    <row r="839" spans="1:11" x14ac:dyDescent="0.3">
      <c r="A839">
        <v>23</v>
      </c>
      <c r="B839">
        <v>500</v>
      </c>
      <c r="C839" t="s">
        <v>14</v>
      </c>
      <c r="D839">
        <v>1</v>
      </c>
      <c r="E839" t="s">
        <v>12</v>
      </c>
      <c r="F839">
        <v>0.4</v>
      </c>
      <c r="G839">
        <v>27.079249999999998</v>
      </c>
      <c r="H839">
        <v>618755.5989000001</v>
      </c>
      <c r="I839">
        <v>20.914999999999999</v>
      </c>
      <c r="J839">
        <v>8</v>
      </c>
      <c r="K839" t="s">
        <v>13</v>
      </c>
    </row>
    <row r="840" spans="1:11" x14ac:dyDescent="0.3">
      <c r="A840">
        <v>25</v>
      </c>
      <c r="B840">
        <v>1500</v>
      </c>
      <c r="C840" t="s">
        <v>14</v>
      </c>
      <c r="D840">
        <v>1</v>
      </c>
      <c r="E840" t="s">
        <v>12</v>
      </c>
      <c r="F840">
        <v>0.4</v>
      </c>
      <c r="G840">
        <v>12.574249999999999</v>
      </c>
      <c r="H840">
        <v>404221.54529999988</v>
      </c>
      <c r="I840">
        <v>16.015000000000001</v>
      </c>
      <c r="J840">
        <v>8</v>
      </c>
      <c r="K840" t="s">
        <v>13</v>
      </c>
    </row>
    <row r="841" spans="1:11" x14ac:dyDescent="0.3">
      <c r="A841">
        <v>26</v>
      </c>
      <c r="B841">
        <v>1000</v>
      </c>
      <c r="C841" t="s">
        <v>14</v>
      </c>
      <c r="D841">
        <v>1</v>
      </c>
      <c r="E841" t="s">
        <v>12</v>
      </c>
      <c r="F841">
        <v>0.4</v>
      </c>
      <c r="G841">
        <v>25.891249999999999</v>
      </c>
      <c r="H841">
        <v>507403.25555</v>
      </c>
      <c r="I841">
        <v>17.67499999999999</v>
      </c>
      <c r="J841">
        <v>7</v>
      </c>
      <c r="K841" t="s">
        <v>13</v>
      </c>
    </row>
    <row r="842" spans="1:11" x14ac:dyDescent="0.3">
      <c r="A842">
        <v>29</v>
      </c>
      <c r="B842">
        <v>1000</v>
      </c>
      <c r="C842" t="s">
        <v>14</v>
      </c>
      <c r="D842">
        <v>1</v>
      </c>
      <c r="E842" t="s">
        <v>12</v>
      </c>
      <c r="F842">
        <v>0.4</v>
      </c>
      <c r="G842">
        <v>14.95025</v>
      </c>
      <c r="H842">
        <v>472394.96990000003</v>
      </c>
      <c r="I842">
        <v>15.494999999999999</v>
      </c>
      <c r="J842">
        <v>7</v>
      </c>
      <c r="K842" t="s">
        <v>13</v>
      </c>
    </row>
    <row r="843" spans="1:11" x14ac:dyDescent="0.3">
      <c r="A843">
        <v>2</v>
      </c>
      <c r="B843">
        <v>1000</v>
      </c>
      <c r="C843" t="s">
        <v>14</v>
      </c>
      <c r="D843">
        <v>1</v>
      </c>
      <c r="E843" t="s">
        <v>12</v>
      </c>
      <c r="F843">
        <v>10</v>
      </c>
      <c r="G843">
        <v>110.44575</v>
      </c>
      <c r="H843">
        <v>743392.24115000002</v>
      </c>
      <c r="I843">
        <v>48.585000000000008</v>
      </c>
      <c r="J843">
        <v>9</v>
      </c>
      <c r="K843" t="s">
        <v>16</v>
      </c>
    </row>
    <row r="844" spans="1:11" x14ac:dyDescent="0.3">
      <c r="A844">
        <v>2</v>
      </c>
      <c r="B844">
        <v>1000</v>
      </c>
      <c r="C844" t="s">
        <v>14</v>
      </c>
      <c r="D844">
        <v>1</v>
      </c>
      <c r="E844" t="s">
        <v>12</v>
      </c>
      <c r="F844">
        <v>11</v>
      </c>
      <c r="G844">
        <v>155.79225</v>
      </c>
      <c r="H844">
        <v>760194.5181499999</v>
      </c>
      <c r="I844">
        <v>57.655000000000022</v>
      </c>
      <c r="J844">
        <v>9</v>
      </c>
      <c r="K844" t="s">
        <v>16</v>
      </c>
    </row>
    <row r="845" spans="1:11" x14ac:dyDescent="0.3">
      <c r="A845">
        <v>2</v>
      </c>
      <c r="B845">
        <v>1000</v>
      </c>
      <c r="C845" t="s">
        <v>14</v>
      </c>
      <c r="D845">
        <v>1</v>
      </c>
      <c r="E845" t="s">
        <v>12</v>
      </c>
      <c r="F845">
        <v>12</v>
      </c>
      <c r="G845">
        <v>151.23775000000001</v>
      </c>
      <c r="H845">
        <v>752400.89419999986</v>
      </c>
      <c r="I845">
        <v>56.744999999999997</v>
      </c>
      <c r="J845">
        <v>9</v>
      </c>
      <c r="K845" t="s">
        <v>16</v>
      </c>
    </row>
    <row r="846" spans="1:11" x14ac:dyDescent="0.3">
      <c r="A846">
        <v>2</v>
      </c>
      <c r="B846">
        <v>1000</v>
      </c>
      <c r="C846" t="s">
        <v>14</v>
      </c>
      <c r="D846">
        <v>1</v>
      </c>
      <c r="E846" t="s">
        <v>12</v>
      </c>
      <c r="F846">
        <v>13</v>
      </c>
      <c r="G846">
        <v>123.51475000000001</v>
      </c>
      <c r="H846">
        <v>728353.64615000016</v>
      </c>
      <c r="I846">
        <v>54.204999999999977</v>
      </c>
      <c r="J846">
        <v>10</v>
      </c>
      <c r="K846" t="s">
        <v>15</v>
      </c>
    </row>
    <row r="847" spans="1:11" x14ac:dyDescent="0.3">
      <c r="A847">
        <v>2</v>
      </c>
      <c r="B847">
        <v>1000</v>
      </c>
      <c r="C847" t="s">
        <v>14</v>
      </c>
      <c r="D847">
        <v>1</v>
      </c>
      <c r="E847" t="s">
        <v>12</v>
      </c>
      <c r="F847">
        <v>14</v>
      </c>
      <c r="G847">
        <v>62.326749999999997</v>
      </c>
      <c r="H847">
        <v>820549.40725000016</v>
      </c>
      <c r="I847">
        <v>33.964999999999968</v>
      </c>
      <c r="J847">
        <v>7</v>
      </c>
      <c r="K847" t="s">
        <v>16</v>
      </c>
    </row>
    <row r="848" spans="1:11" x14ac:dyDescent="0.3">
      <c r="A848">
        <v>2</v>
      </c>
      <c r="B848">
        <v>1000</v>
      </c>
      <c r="C848" t="s">
        <v>14</v>
      </c>
      <c r="D848">
        <v>1</v>
      </c>
      <c r="E848" t="s">
        <v>12</v>
      </c>
      <c r="F848">
        <v>15</v>
      </c>
      <c r="G848">
        <v>92.079250000000002</v>
      </c>
      <c r="H848">
        <v>767730.04980000004</v>
      </c>
      <c r="I848">
        <v>42.914999999999999</v>
      </c>
      <c r="J848">
        <v>8</v>
      </c>
      <c r="K848" t="s">
        <v>16</v>
      </c>
    </row>
    <row r="849" spans="1:11" x14ac:dyDescent="0.3">
      <c r="A849">
        <v>2</v>
      </c>
      <c r="B849">
        <v>1000</v>
      </c>
      <c r="C849" t="s">
        <v>14</v>
      </c>
      <c r="D849">
        <v>1</v>
      </c>
      <c r="E849" t="s">
        <v>12</v>
      </c>
      <c r="F849">
        <v>16</v>
      </c>
      <c r="G849">
        <v>129.55425</v>
      </c>
      <c r="H849">
        <v>720533.97065000015</v>
      </c>
      <c r="I849">
        <v>55.414999999999992</v>
      </c>
      <c r="J849">
        <v>10</v>
      </c>
      <c r="K849" t="s">
        <v>16</v>
      </c>
    </row>
    <row r="850" spans="1:11" x14ac:dyDescent="0.3">
      <c r="A850">
        <v>2</v>
      </c>
      <c r="B850">
        <v>1000</v>
      </c>
      <c r="C850" t="s">
        <v>14</v>
      </c>
      <c r="D850">
        <v>1</v>
      </c>
      <c r="E850" t="s">
        <v>12</v>
      </c>
      <c r="F850">
        <v>17</v>
      </c>
      <c r="G850">
        <v>134.45525000000001</v>
      </c>
      <c r="H850">
        <v>702701.06975000002</v>
      </c>
      <c r="I850">
        <v>58.395000000000003</v>
      </c>
      <c r="J850">
        <v>11</v>
      </c>
      <c r="K850" t="s">
        <v>15</v>
      </c>
    </row>
    <row r="851" spans="1:11" x14ac:dyDescent="0.3">
      <c r="A851">
        <v>2</v>
      </c>
      <c r="B851">
        <v>1000</v>
      </c>
      <c r="C851" t="s">
        <v>14</v>
      </c>
      <c r="D851">
        <v>1</v>
      </c>
      <c r="E851" t="s">
        <v>12</v>
      </c>
      <c r="F851">
        <v>18</v>
      </c>
      <c r="G851">
        <v>116.68325</v>
      </c>
      <c r="H851">
        <v>847532.6357000001</v>
      </c>
      <c r="I851">
        <v>41.835000000000022</v>
      </c>
      <c r="J851">
        <v>6</v>
      </c>
      <c r="K851" t="s">
        <v>16</v>
      </c>
    </row>
    <row r="852" spans="1:11" x14ac:dyDescent="0.3">
      <c r="A852">
        <v>2</v>
      </c>
      <c r="B852">
        <v>1000</v>
      </c>
      <c r="C852" t="s">
        <v>14</v>
      </c>
      <c r="D852">
        <v>1</v>
      </c>
      <c r="E852" t="s">
        <v>12</v>
      </c>
      <c r="F852">
        <v>19</v>
      </c>
      <c r="G852">
        <v>158.26724999999999</v>
      </c>
      <c r="H852">
        <v>806875.01600000006</v>
      </c>
      <c r="I852">
        <v>56.15499999999998</v>
      </c>
      <c r="J852">
        <v>8</v>
      </c>
      <c r="K852" t="s">
        <v>15</v>
      </c>
    </row>
    <row r="853" spans="1:11" x14ac:dyDescent="0.3">
      <c r="A853">
        <v>2</v>
      </c>
      <c r="B853">
        <v>1000</v>
      </c>
      <c r="C853" t="s">
        <v>14</v>
      </c>
      <c r="D853">
        <v>1</v>
      </c>
      <c r="E853" t="s">
        <v>12</v>
      </c>
      <c r="F853">
        <v>1</v>
      </c>
      <c r="G853">
        <v>55.693250000000013</v>
      </c>
      <c r="H853">
        <v>644079.86864999984</v>
      </c>
      <c r="I853">
        <v>25.635000000000009</v>
      </c>
      <c r="J853">
        <v>8</v>
      </c>
      <c r="K853" t="s">
        <v>13</v>
      </c>
    </row>
    <row r="854" spans="1:11" x14ac:dyDescent="0.3">
      <c r="A854">
        <v>2</v>
      </c>
      <c r="B854">
        <v>1000</v>
      </c>
      <c r="C854" t="s">
        <v>14</v>
      </c>
      <c r="D854">
        <v>1</v>
      </c>
      <c r="E854" t="s">
        <v>12</v>
      </c>
      <c r="F854">
        <v>20</v>
      </c>
      <c r="G854">
        <v>132.32675</v>
      </c>
      <c r="H854">
        <v>722797.80090000003</v>
      </c>
      <c r="I854">
        <v>55.964999999999968</v>
      </c>
      <c r="J854">
        <v>10</v>
      </c>
      <c r="K854" t="s">
        <v>16</v>
      </c>
    </row>
    <row r="855" spans="1:11" x14ac:dyDescent="0.3">
      <c r="A855">
        <v>2</v>
      </c>
      <c r="B855">
        <v>1000</v>
      </c>
      <c r="C855" t="s">
        <v>14</v>
      </c>
      <c r="D855">
        <v>1</v>
      </c>
      <c r="E855" t="s">
        <v>12</v>
      </c>
      <c r="F855">
        <v>2</v>
      </c>
      <c r="G855">
        <v>175.94075000000001</v>
      </c>
      <c r="H855">
        <v>621419.39805000019</v>
      </c>
      <c r="I855">
        <v>55.68499999999996</v>
      </c>
      <c r="J855">
        <v>12</v>
      </c>
      <c r="K855" t="s">
        <v>15</v>
      </c>
    </row>
    <row r="856" spans="1:11" x14ac:dyDescent="0.3">
      <c r="A856">
        <v>2</v>
      </c>
      <c r="B856">
        <v>1000</v>
      </c>
      <c r="C856" t="s">
        <v>14</v>
      </c>
      <c r="D856">
        <v>1</v>
      </c>
      <c r="E856" t="s">
        <v>12</v>
      </c>
      <c r="F856">
        <v>3</v>
      </c>
      <c r="G856">
        <v>106.93075</v>
      </c>
      <c r="H856">
        <v>793990.79374999995</v>
      </c>
      <c r="I856">
        <v>40.885000000000012</v>
      </c>
      <c r="J856">
        <v>7</v>
      </c>
      <c r="K856" t="s">
        <v>15</v>
      </c>
    </row>
    <row r="857" spans="1:11" x14ac:dyDescent="0.3">
      <c r="A857">
        <v>2</v>
      </c>
      <c r="B857">
        <v>1000</v>
      </c>
      <c r="C857" t="s">
        <v>14</v>
      </c>
      <c r="D857">
        <v>1</v>
      </c>
      <c r="E857" t="s">
        <v>12</v>
      </c>
      <c r="F857">
        <v>4</v>
      </c>
      <c r="G857">
        <v>93.366249999999994</v>
      </c>
      <c r="H857">
        <v>761302.01815000013</v>
      </c>
      <c r="I857">
        <v>40.174999999999983</v>
      </c>
      <c r="J857">
        <v>8</v>
      </c>
      <c r="K857" t="s">
        <v>15</v>
      </c>
    </row>
    <row r="858" spans="1:11" x14ac:dyDescent="0.3">
      <c r="A858">
        <v>2</v>
      </c>
      <c r="B858">
        <v>1000</v>
      </c>
      <c r="C858" t="s">
        <v>14</v>
      </c>
      <c r="D858">
        <v>1</v>
      </c>
      <c r="E858" t="s">
        <v>12</v>
      </c>
      <c r="F858">
        <v>5</v>
      </c>
      <c r="G858">
        <v>138.21775</v>
      </c>
      <c r="H858">
        <v>754194.50615000003</v>
      </c>
      <c r="I858">
        <v>54.144999999999982</v>
      </c>
      <c r="J858">
        <v>9</v>
      </c>
      <c r="K858" t="s">
        <v>15</v>
      </c>
    </row>
    <row r="859" spans="1:11" x14ac:dyDescent="0.3">
      <c r="A859">
        <v>2</v>
      </c>
      <c r="B859">
        <v>1000</v>
      </c>
      <c r="C859" t="s">
        <v>14</v>
      </c>
      <c r="D859">
        <v>1</v>
      </c>
      <c r="E859" t="s">
        <v>12</v>
      </c>
      <c r="F859">
        <v>6</v>
      </c>
      <c r="G859">
        <v>89.950249999999997</v>
      </c>
      <c r="H859">
        <v>810007.66440000013</v>
      </c>
      <c r="I859">
        <v>39.495000000000033</v>
      </c>
      <c r="J859">
        <v>7</v>
      </c>
      <c r="K859" t="s">
        <v>15</v>
      </c>
    </row>
    <row r="860" spans="1:11" x14ac:dyDescent="0.3">
      <c r="A860">
        <v>2</v>
      </c>
      <c r="B860">
        <v>1000</v>
      </c>
      <c r="C860" t="s">
        <v>14</v>
      </c>
      <c r="D860">
        <v>1</v>
      </c>
      <c r="E860" t="s">
        <v>12</v>
      </c>
      <c r="F860">
        <v>7</v>
      </c>
      <c r="G860">
        <v>95.346750000000014</v>
      </c>
      <c r="H860">
        <v>768617.71534999995</v>
      </c>
      <c r="I860">
        <v>43.565000000000012</v>
      </c>
      <c r="J860">
        <v>8</v>
      </c>
      <c r="K860" t="s">
        <v>15</v>
      </c>
    </row>
    <row r="861" spans="1:11" x14ac:dyDescent="0.3">
      <c r="A861">
        <v>2</v>
      </c>
      <c r="B861">
        <v>1000</v>
      </c>
      <c r="C861" t="s">
        <v>14</v>
      </c>
      <c r="D861">
        <v>1</v>
      </c>
      <c r="E861" t="s">
        <v>12</v>
      </c>
      <c r="F861">
        <v>8</v>
      </c>
      <c r="G861">
        <v>98.118750000000006</v>
      </c>
      <c r="H861">
        <v>819112.74380000017</v>
      </c>
      <c r="I861">
        <v>41.125000000000007</v>
      </c>
      <c r="J861">
        <v>7</v>
      </c>
      <c r="K861" t="s">
        <v>15</v>
      </c>
    </row>
    <row r="862" spans="1:11" x14ac:dyDescent="0.3">
      <c r="A862">
        <v>2</v>
      </c>
      <c r="B862">
        <v>1000</v>
      </c>
      <c r="C862" t="s">
        <v>14</v>
      </c>
      <c r="D862">
        <v>1</v>
      </c>
      <c r="E862" t="s">
        <v>12</v>
      </c>
      <c r="F862">
        <v>9</v>
      </c>
      <c r="G862">
        <v>77.029750000000007</v>
      </c>
      <c r="H862">
        <v>755999.12900000007</v>
      </c>
      <c r="I862">
        <v>41.905000000000022</v>
      </c>
      <c r="J862">
        <v>9</v>
      </c>
      <c r="K862" t="s">
        <v>15</v>
      </c>
    </row>
    <row r="863" spans="1:11" x14ac:dyDescent="0.3">
      <c r="A863">
        <v>2</v>
      </c>
      <c r="B863">
        <v>1000</v>
      </c>
      <c r="C863" t="s">
        <v>14</v>
      </c>
      <c r="D863">
        <v>2</v>
      </c>
      <c r="E863" t="s">
        <v>12</v>
      </c>
      <c r="F863">
        <v>10</v>
      </c>
      <c r="G863">
        <v>592.7722500000001</v>
      </c>
      <c r="H863">
        <v>488440.82295</v>
      </c>
      <c r="I863">
        <v>279.05499999999978</v>
      </c>
      <c r="J863">
        <v>67</v>
      </c>
      <c r="K863" t="s">
        <v>16</v>
      </c>
    </row>
    <row r="864" spans="1:11" x14ac:dyDescent="0.3">
      <c r="A864">
        <v>2</v>
      </c>
      <c r="B864">
        <v>1000</v>
      </c>
      <c r="C864" t="s">
        <v>14</v>
      </c>
      <c r="D864">
        <v>2</v>
      </c>
      <c r="E864" t="s">
        <v>12</v>
      </c>
      <c r="F864">
        <v>11</v>
      </c>
      <c r="G864">
        <v>587.77224999999999</v>
      </c>
      <c r="H864">
        <v>485655.30440000002</v>
      </c>
      <c r="I864">
        <v>280.05499999999978</v>
      </c>
      <c r="J864">
        <v>68</v>
      </c>
      <c r="K864" t="s">
        <v>16</v>
      </c>
    </row>
    <row r="865" spans="1:11" x14ac:dyDescent="0.3">
      <c r="A865">
        <v>2</v>
      </c>
      <c r="B865">
        <v>1000</v>
      </c>
      <c r="C865" t="s">
        <v>14</v>
      </c>
      <c r="D865">
        <v>2</v>
      </c>
      <c r="E865" t="s">
        <v>12</v>
      </c>
      <c r="F865">
        <v>12</v>
      </c>
      <c r="G865">
        <v>532.72275000000002</v>
      </c>
      <c r="H865">
        <v>478239.89175000013</v>
      </c>
      <c r="I865">
        <v>265.0449999999999</v>
      </c>
      <c r="J865">
        <v>66</v>
      </c>
      <c r="K865" t="s">
        <v>15</v>
      </c>
    </row>
    <row r="866" spans="1:11" x14ac:dyDescent="0.3">
      <c r="A866">
        <v>2</v>
      </c>
      <c r="B866">
        <v>1000</v>
      </c>
      <c r="C866" t="s">
        <v>14</v>
      </c>
      <c r="D866">
        <v>2</v>
      </c>
      <c r="E866" t="s">
        <v>12</v>
      </c>
      <c r="F866">
        <v>13</v>
      </c>
      <c r="G866">
        <v>626.08924999999999</v>
      </c>
      <c r="H866">
        <v>480986.43599999999</v>
      </c>
      <c r="I866">
        <v>287.71499999999992</v>
      </c>
      <c r="J866">
        <v>68</v>
      </c>
      <c r="K866" t="s">
        <v>15</v>
      </c>
    </row>
    <row r="867" spans="1:11" x14ac:dyDescent="0.3">
      <c r="A867">
        <v>2</v>
      </c>
      <c r="B867">
        <v>1000</v>
      </c>
      <c r="C867" t="s">
        <v>14</v>
      </c>
      <c r="D867">
        <v>2</v>
      </c>
      <c r="E867" t="s">
        <v>12</v>
      </c>
      <c r="F867">
        <v>14</v>
      </c>
      <c r="G867">
        <v>597.22775000000013</v>
      </c>
      <c r="H867">
        <v>483400.989</v>
      </c>
      <c r="I867">
        <v>283.94500000000011</v>
      </c>
      <c r="J867">
        <v>69</v>
      </c>
      <c r="K867" t="s">
        <v>15</v>
      </c>
    </row>
    <row r="868" spans="1:11" x14ac:dyDescent="0.3">
      <c r="A868">
        <v>2</v>
      </c>
      <c r="B868">
        <v>1000</v>
      </c>
      <c r="C868" t="s">
        <v>14</v>
      </c>
      <c r="D868">
        <v>2</v>
      </c>
      <c r="E868" t="s">
        <v>12</v>
      </c>
      <c r="F868">
        <v>15</v>
      </c>
      <c r="G868">
        <v>576.63375000000008</v>
      </c>
      <c r="H868">
        <v>482010.45104999992</v>
      </c>
      <c r="I868">
        <v>273.82499999999987</v>
      </c>
      <c r="J868">
        <v>66</v>
      </c>
      <c r="K868" t="s">
        <v>15</v>
      </c>
    </row>
    <row r="869" spans="1:11" x14ac:dyDescent="0.3">
      <c r="A869">
        <v>2</v>
      </c>
      <c r="B869">
        <v>1000</v>
      </c>
      <c r="C869" t="s">
        <v>14</v>
      </c>
      <c r="D869">
        <v>2</v>
      </c>
      <c r="E869" t="s">
        <v>12</v>
      </c>
      <c r="F869">
        <v>16</v>
      </c>
      <c r="G869">
        <v>575.0992500000001</v>
      </c>
      <c r="H869">
        <v>482679.81979999988</v>
      </c>
      <c r="I869">
        <v>281.51500000000021</v>
      </c>
      <c r="J869">
        <v>70</v>
      </c>
      <c r="K869" t="s">
        <v>16</v>
      </c>
    </row>
    <row r="870" spans="1:11" x14ac:dyDescent="0.3">
      <c r="A870">
        <v>2</v>
      </c>
      <c r="B870">
        <v>1000</v>
      </c>
      <c r="C870" t="s">
        <v>14</v>
      </c>
      <c r="D870">
        <v>2</v>
      </c>
      <c r="E870" t="s">
        <v>12</v>
      </c>
      <c r="F870">
        <v>17</v>
      </c>
      <c r="G870">
        <v>561.78225000000009</v>
      </c>
      <c r="H870">
        <v>470512.48690000002</v>
      </c>
      <c r="I870">
        <v>274.85500000000002</v>
      </c>
      <c r="J870">
        <v>68</v>
      </c>
      <c r="K870" t="s">
        <v>16</v>
      </c>
    </row>
    <row r="871" spans="1:11" x14ac:dyDescent="0.3">
      <c r="A871">
        <v>2</v>
      </c>
      <c r="B871">
        <v>1000</v>
      </c>
      <c r="C871" t="s">
        <v>14</v>
      </c>
      <c r="D871">
        <v>2</v>
      </c>
      <c r="E871" t="s">
        <v>12</v>
      </c>
      <c r="F871">
        <v>18</v>
      </c>
      <c r="G871">
        <v>558.66324999999995</v>
      </c>
      <c r="H871">
        <v>486614.01</v>
      </c>
      <c r="I871">
        <v>272.23500000000013</v>
      </c>
      <c r="J871">
        <v>67</v>
      </c>
      <c r="K871" t="s">
        <v>15</v>
      </c>
    </row>
    <row r="872" spans="1:11" x14ac:dyDescent="0.3">
      <c r="A872">
        <v>2</v>
      </c>
      <c r="B872">
        <v>1000</v>
      </c>
      <c r="C872" t="s">
        <v>14</v>
      </c>
      <c r="D872">
        <v>2</v>
      </c>
      <c r="E872" t="s">
        <v>12</v>
      </c>
      <c r="F872">
        <v>19</v>
      </c>
      <c r="G872">
        <v>584.00974999999994</v>
      </c>
      <c r="H872">
        <v>481139.16619999998</v>
      </c>
      <c r="I872">
        <v>279.30499999999978</v>
      </c>
      <c r="J872">
        <v>68</v>
      </c>
      <c r="K872" t="s">
        <v>16</v>
      </c>
    </row>
    <row r="873" spans="1:11" x14ac:dyDescent="0.3">
      <c r="A873">
        <v>2</v>
      </c>
      <c r="B873">
        <v>1000</v>
      </c>
      <c r="C873" t="s">
        <v>14</v>
      </c>
      <c r="D873">
        <v>2</v>
      </c>
      <c r="E873" t="s">
        <v>12</v>
      </c>
      <c r="F873">
        <v>1</v>
      </c>
      <c r="G873">
        <v>136.88124999999999</v>
      </c>
      <c r="H873">
        <v>212797.35445000001</v>
      </c>
      <c r="I873">
        <v>120.875</v>
      </c>
      <c r="J873">
        <v>65</v>
      </c>
      <c r="K873" t="s">
        <v>13</v>
      </c>
    </row>
    <row r="874" spans="1:11" x14ac:dyDescent="0.3">
      <c r="A874">
        <v>2</v>
      </c>
      <c r="B874">
        <v>1000</v>
      </c>
      <c r="C874" t="s">
        <v>14</v>
      </c>
      <c r="D874">
        <v>2</v>
      </c>
      <c r="E874" t="s">
        <v>12</v>
      </c>
      <c r="F874">
        <v>20</v>
      </c>
      <c r="G874">
        <v>559.35625000000005</v>
      </c>
      <c r="H874">
        <v>485724.77944999997</v>
      </c>
      <c r="I874">
        <v>274.375</v>
      </c>
      <c r="J874">
        <v>68</v>
      </c>
      <c r="K874" t="s">
        <v>16</v>
      </c>
    </row>
    <row r="875" spans="1:11" x14ac:dyDescent="0.3">
      <c r="A875">
        <v>2</v>
      </c>
      <c r="B875">
        <v>1000</v>
      </c>
      <c r="C875" t="s">
        <v>14</v>
      </c>
      <c r="D875">
        <v>2</v>
      </c>
      <c r="E875" t="s">
        <v>12</v>
      </c>
      <c r="F875">
        <v>2</v>
      </c>
      <c r="G875">
        <v>581.73275000000012</v>
      </c>
      <c r="H875">
        <v>361286.13045</v>
      </c>
      <c r="I875">
        <v>216.84500000000011</v>
      </c>
      <c r="J875">
        <v>70</v>
      </c>
      <c r="K875" t="s">
        <v>13</v>
      </c>
    </row>
    <row r="876" spans="1:11" x14ac:dyDescent="0.3">
      <c r="A876">
        <v>2</v>
      </c>
      <c r="B876">
        <v>1000</v>
      </c>
      <c r="C876" t="s">
        <v>14</v>
      </c>
      <c r="D876">
        <v>2</v>
      </c>
      <c r="E876" t="s">
        <v>12</v>
      </c>
      <c r="F876">
        <v>3</v>
      </c>
      <c r="G876">
        <v>507.17824999999999</v>
      </c>
      <c r="H876">
        <v>426206.49190000002</v>
      </c>
      <c r="I876">
        <v>245.93500000000009</v>
      </c>
      <c r="J876">
        <v>67</v>
      </c>
      <c r="K876" t="s">
        <v>13</v>
      </c>
    </row>
    <row r="877" spans="1:11" x14ac:dyDescent="0.3">
      <c r="A877">
        <v>2</v>
      </c>
      <c r="B877">
        <v>1000</v>
      </c>
      <c r="C877" t="s">
        <v>14</v>
      </c>
      <c r="D877">
        <v>2</v>
      </c>
      <c r="E877" t="s">
        <v>12</v>
      </c>
      <c r="F877">
        <v>4</v>
      </c>
      <c r="G877">
        <v>625.39625000000001</v>
      </c>
      <c r="H877">
        <v>458863.32634999999</v>
      </c>
      <c r="I877">
        <v>275.57499999999999</v>
      </c>
      <c r="J877">
        <v>70</v>
      </c>
      <c r="K877" t="s">
        <v>15</v>
      </c>
    </row>
    <row r="878" spans="1:11" x14ac:dyDescent="0.3">
      <c r="A878">
        <v>2</v>
      </c>
      <c r="B878">
        <v>1000</v>
      </c>
      <c r="C878" t="s">
        <v>14</v>
      </c>
      <c r="D878">
        <v>2</v>
      </c>
      <c r="E878" t="s">
        <v>12</v>
      </c>
      <c r="F878">
        <v>5</v>
      </c>
      <c r="G878">
        <v>410.79225000000002</v>
      </c>
      <c r="H878">
        <v>433155.61870000011</v>
      </c>
      <c r="I878">
        <v>246.655</v>
      </c>
      <c r="J878">
        <v>69</v>
      </c>
      <c r="K878" t="s">
        <v>15</v>
      </c>
    </row>
    <row r="879" spans="1:11" x14ac:dyDescent="0.3">
      <c r="A879">
        <v>2</v>
      </c>
      <c r="B879">
        <v>1000</v>
      </c>
      <c r="C879" t="s">
        <v>14</v>
      </c>
      <c r="D879">
        <v>2</v>
      </c>
      <c r="E879" t="s">
        <v>12</v>
      </c>
      <c r="F879">
        <v>6</v>
      </c>
      <c r="G879">
        <v>506.58425000000011</v>
      </c>
      <c r="H879">
        <v>481766.99404999998</v>
      </c>
      <c r="I879">
        <v>250.815</v>
      </c>
      <c r="J879">
        <v>62</v>
      </c>
      <c r="K879" t="s">
        <v>15</v>
      </c>
    </row>
    <row r="880" spans="1:11" x14ac:dyDescent="0.3">
      <c r="A880">
        <v>2</v>
      </c>
      <c r="B880">
        <v>1000</v>
      </c>
      <c r="C880" t="s">
        <v>14</v>
      </c>
      <c r="D880">
        <v>2</v>
      </c>
      <c r="E880" t="s">
        <v>12</v>
      </c>
      <c r="F880">
        <v>7</v>
      </c>
      <c r="G880">
        <v>530.29724999999996</v>
      </c>
      <c r="H880">
        <v>467912.69420000003</v>
      </c>
      <c r="I880">
        <v>266.55499999999989</v>
      </c>
      <c r="J880">
        <v>67</v>
      </c>
      <c r="K880" t="s">
        <v>16</v>
      </c>
    </row>
    <row r="881" spans="1:11" x14ac:dyDescent="0.3">
      <c r="A881">
        <v>2</v>
      </c>
      <c r="B881">
        <v>1000</v>
      </c>
      <c r="C881" t="s">
        <v>14</v>
      </c>
      <c r="D881">
        <v>2</v>
      </c>
      <c r="E881" t="s">
        <v>12</v>
      </c>
      <c r="F881">
        <v>8</v>
      </c>
      <c r="G881">
        <v>608.36625000000004</v>
      </c>
      <c r="H881">
        <v>485920.04909999989</v>
      </c>
      <c r="I881">
        <v>284.17500000000013</v>
      </c>
      <c r="J881">
        <v>68</v>
      </c>
      <c r="K881" t="s">
        <v>15</v>
      </c>
    </row>
    <row r="882" spans="1:11" x14ac:dyDescent="0.3">
      <c r="A882">
        <v>2</v>
      </c>
      <c r="B882">
        <v>1000</v>
      </c>
      <c r="C882" t="s">
        <v>14</v>
      </c>
      <c r="D882">
        <v>2</v>
      </c>
      <c r="E882" t="s">
        <v>12</v>
      </c>
      <c r="F882">
        <v>9</v>
      </c>
      <c r="G882">
        <v>539.40575000000013</v>
      </c>
      <c r="H882">
        <v>473084.82034999988</v>
      </c>
      <c r="I882">
        <v>272.3850000000001</v>
      </c>
      <c r="J882">
        <v>69</v>
      </c>
      <c r="K882" t="s">
        <v>16</v>
      </c>
    </row>
    <row r="883" spans="1:11" x14ac:dyDescent="0.3">
      <c r="A883">
        <v>2</v>
      </c>
      <c r="B883">
        <v>1000</v>
      </c>
      <c r="C883" t="s">
        <v>14</v>
      </c>
      <c r="D883">
        <v>3</v>
      </c>
      <c r="E883" t="s">
        <v>12</v>
      </c>
      <c r="F883">
        <v>10</v>
      </c>
      <c r="G883">
        <v>1705.4952499999999</v>
      </c>
      <c r="H883">
        <v>377130.43455000012</v>
      </c>
      <c r="I883">
        <v>812.59500000000037</v>
      </c>
      <c r="J883">
        <v>225</v>
      </c>
      <c r="K883" t="s">
        <v>15</v>
      </c>
    </row>
    <row r="884" spans="1:11" x14ac:dyDescent="0.3">
      <c r="A884">
        <v>2</v>
      </c>
      <c r="B884">
        <v>1000</v>
      </c>
      <c r="C884" t="s">
        <v>14</v>
      </c>
      <c r="D884">
        <v>3</v>
      </c>
      <c r="E884" t="s">
        <v>12</v>
      </c>
      <c r="F884">
        <v>11</v>
      </c>
      <c r="G884">
        <v>1557.2772500000001</v>
      </c>
      <c r="H884">
        <v>373719.13459999999</v>
      </c>
      <c r="I884">
        <v>782.9549999999997</v>
      </c>
      <c r="J884">
        <v>225</v>
      </c>
      <c r="K884" t="s">
        <v>16</v>
      </c>
    </row>
    <row r="885" spans="1:11" x14ac:dyDescent="0.3">
      <c r="A885">
        <v>2</v>
      </c>
      <c r="B885">
        <v>1000</v>
      </c>
      <c r="C885" t="s">
        <v>14</v>
      </c>
      <c r="D885">
        <v>3</v>
      </c>
      <c r="E885" t="s">
        <v>12</v>
      </c>
      <c r="F885">
        <v>12</v>
      </c>
      <c r="G885">
        <v>1644.0097499999999</v>
      </c>
      <c r="H885">
        <v>378412.45124999998</v>
      </c>
      <c r="I885">
        <v>802.30499999999995</v>
      </c>
      <c r="J885">
        <v>226</v>
      </c>
      <c r="K885" t="s">
        <v>15</v>
      </c>
    </row>
    <row r="886" spans="1:11" x14ac:dyDescent="0.3">
      <c r="A886">
        <v>2</v>
      </c>
      <c r="B886">
        <v>1000</v>
      </c>
      <c r="C886" t="s">
        <v>14</v>
      </c>
      <c r="D886">
        <v>3</v>
      </c>
      <c r="E886" t="s">
        <v>12</v>
      </c>
      <c r="F886">
        <v>13</v>
      </c>
      <c r="G886">
        <v>1628.6632500000001</v>
      </c>
      <c r="H886">
        <v>376918.6461999999</v>
      </c>
      <c r="I886">
        <v>803.23500000000001</v>
      </c>
      <c r="J886">
        <v>228</v>
      </c>
      <c r="K886" t="s">
        <v>16</v>
      </c>
    </row>
    <row r="887" spans="1:11" x14ac:dyDescent="0.3">
      <c r="A887">
        <v>2</v>
      </c>
      <c r="B887">
        <v>1000</v>
      </c>
      <c r="C887" t="s">
        <v>14</v>
      </c>
      <c r="D887">
        <v>3</v>
      </c>
      <c r="E887" t="s">
        <v>12</v>
      </c>
      <c r="F887">
        <v>14</v>
      </c>
      <c r="G887">
        <v>1605.39625</v>
      </c>
      <c r="H887">
        <v>378879.70730000001</v>
      </c>
      <c r="I887">
        <v>792.57500000000039</v>
      </c>
      <c r="J887">
        <v>225</v>
      </c>
      <c r="K887" t="s">
        <v>15</v>
      </c>
    </row>
    <row r="888" spans="1:11" x14ac:dyDescent="0.3">
      <c r="A888">
        <v>2</v>
      </c>
      <c r="B888">
        <v>1000</v>
      </c>
      <c r="C888" t="s">
        <v>14</v>
      </c>
      <c r="D888">
        <v>3</v>
      </c>
      <c r="E888" t="s">
        <v>12</v>
      </c>
      <c r="F888">
        <v>15</v>
      </c>
      <c r="G888">
        <v>1692.1287500000001</v>
      </c>
      <c r="H888">
        <v>375860.03924999997</v>
      </c>
      <c r="I888">
        <v>811.9250000000003</v>
      </c>
      <c r="J888">
        <v>226</v>
      </c>
      <c r="K888" t="s">
        <v>16</v>
      </c>
    </row>
    <row r="889" spans="1:11" x14ac:dyDescent="0.3">
      <c r="A889">
        <v>2</v>
      </c>
      <c r="B889">
        <v>1000</v>
      </c>
      <c r="C889" t="s">
        <v>14</v>
      </c>
      <c r="D889">
        <v>3</v>
      </c>
      <c r="E889" t="s">
        <v>12</v>
      </c>
      <c r="F889">
        <v>16</v>
      </c>
      <c r="G889">
        <v>1542.1782499999999</v>
      </c>
      <c r="H889">
        <v>375088.71769999998</v>
      </c>
      <c r="I889">
        <v>775.93499999999983</v>
      </c>
      <c r="J889">
        <v>223</v>
      </c>
      <c r="K889" t="s">
        <v>16</v>
      </c>
    </row>
    <row r="890" spans="1:11" x14ac:dyDescent="0.3">
      <c r="A890">
        <v>2</v>
      </c>
      <c r="B890">
        <v>1000</v>
      </c>
      <c r="C890" t="s">
        <v>14</v>
      </c>
      <c r="D890">
        <v>3</v>
      </c>
      <c r="E890" t="s">
        <v>12</v>
      </c>
      <c r="F890">
        <v>17</v>
      </c>
      <c r="G890">
        <v>1557.0297499999999</v>
      </c>
      <c r="H890">
        <v>378834.05125000008</v>
      </c>
      <c r="I890">
        <v>778.90499999999986</v>
      </c>
      <c r="J890">
        <v>223</v>
      </c>
      <c r="K890" t="s">
        <v>16</v>
      </c>
    </row>
    <row r="891" spans="1:11" x14ac:dyDescent="0.3">
      <c r="A891">
        <v>2</v>
      </c>
      <c r="B891">
        <v>1000</v>
      </c>
      <c r="C891" t="s">
        <v>14</v>
      </c>
      <c r="D891">
        <v>3</v>
      </c>
      <c r="E891" t="s">
        <v>12</v>
      </c>
      <c r="F891">
        <v>18</v>
      </c>
      <c r="G891">
        <v>1770.79225</v>
      </c>
      <c r="H891">
        <v>377528.16875000013</v>
      </c>
      <c r="I891">
        <v>843.65500000000009</v>
      </c>
      <c r="J891">
        <v>235</v>
      </c>
      <c r="K891" t="s">
        <v>15</v>
      </c>
    </row>
    <row r="892" spans="1:11" x14ac:dyDescent="0.3">
      <c r="A892">
        <v>2</v>
      </c>
      <c r="B892">
        <v>1000</v>
      </c>
      <c r="C892" t="s">
        <v>14</v>
      </c>
      <c r="D892">
        <v>3</v>
      </c>
      <c r="E892" t="s">
        <v>12</v>
      </c>
      <c r="F892">
        <v>19</v>
      </c>
      <c r="G892">
        <v>1638.76225</v>
      </c>
      <c r="H892">
        <v>373646.43335000012</v>
      </c>
      <c r="I892">
        <v>814.25500000000056</v>
      </c>
      <c r="J892">
        <v>233</v>
      </c>
      <c r="K892" t="s">
        <v>16</v>
      </c>
    </row>
    <row r="893" spans="1:11" x14ac:dyDescent="0.3">
      <c r="A893">
        <v>2</v>
      </c>
      <c r="B893">
        <v>1000</v>
      </c>
      <c r="C893" t="s">
        <v>14</v>
      </c>
      <c r="D893">
        <v>3</v>
      </c>
      <c r="E893" t="s">
        <v>12</v>
      </c>
      <c r="F893">
        <v>1</v>
      </c>
      <c r="G893">
        <v>431.43574999999998</v>
      </c>
      <c r="H893">
        <v>118433.71505</v>
      </c>
      <c r="I893">
        <v>373.78500000000003</v>
      </c>
      <c r="J893">
        <v>229</v>
      </c>
      <c r="K893" t="s">
        <v>13</v>
      </c>
    </row>
    <row r="894" spans="1:11" x14ac:dyDescent="0.3">
      <c r="A894">
        <v>2</v>
      </c>
      <c r="B894">
        <v>1000</v>
      </c>
      <c r="C894" t="s">
        <v>14</v>
      </c>
      <c r="D894">
        <v>3</v>
      </c>
      <c r="E894" t="s">
        <v>12</v>
      </c>
      <c r="F894">
        <v>20</v>
      </c>
      <c r="G894">
        <v>1630.1982499999999</v>
      </c>
      <c r="H894">
        <v>377910.28379999998</v>
      </c>
      <c r="I894">
        <v>804.53499999999974</v>
      </c>
      <c r="J894">
        <v>229</v>
      </c>
      <c r="K894" t="s">
        <v>15</v>
      </c>
    </row>
    <row r="895" spans="1:11" x14ac:dyDescent="0.3">
      <c r="A895">
        <v>2</v>
      </c>
      <c r="B895">
        <v>1000</v>
      </c>
      <c r="C895" t="s">
        <v>14</v>
      </c>
      <c r="D895">
        <v>3</v>
      </c>
      <c r="E895" t="s">
        <v>12</v>
      </c>
      <c r="F895">
        <v>2</v>
      </c>
      <c r="G895">
        <v>1256.78225</v>
      </c>
      <c r="H895">
        <v>223327.37059999999</v>
      </c>
      <c r="I895">
        <v>536.85500000000036</v>
      </c>
      <c r="J895">
        <v>227</v>
      </c>
      <c r="K895" t="s">
        <v>13</v>
      </c>
    </row>
    <row r="896" spans="1:11" x14ac:dyDescent="0.3">
      <c r="A896">
        <v>2</v>
      </c>
      <c r="B896">
        <v>1000</v>
      </c>
      <c r="C896" t="s">
        <v>14</v>
      </c>
      <c r="D896">
        <v>3</v>
      </c>
      <c r="E896" t="s">
        <v>12</v>
      </c>
      <c r="F896">
        <v>3</v>
      </c>
      <c r="G896">
        <v>1233.76225</v>
      </c>
      <c r="H896">
        <v>311634.01754999999</v>
      </c>
      <c r="I896">
        <v>666.25500000000022</v>
      </c>
      <c r="J896">
        <v>222</v>
      </c>
      <c r="K896" t="s">
        <v>13</v>
      </c>
    </row>
    <row r="897" spans="1:11" x14ac:dyDescent="0.3">
      <c r="A897">
        <v>2</v>
      </c>
      <c r="B897">
        <v>1000</v>
      </c>
      <c r="C897" t="s">
        <v>14</v>
      </c>
      <c r="D897">
        <v>3</v>
      </c>
      <c r="E897" t="s">
        <v>12</v>
      </c>
      <c r="F897">
        <v>4</v>
      </c>
      <c r="G897">
        <v>1695.09925</v>
      </c>
      <c r="H897">
        <v>344441.69099999999</v>
      </c>
      <c r="I897">
        <v>773.51499999999976</v>
      </c>
      <c r="J897">
        <v>231</v>
      </c>
      <c r="K897" t="s">
        <v>15</v>
      </c>
    </row>
    <row r="898" spans="1:11" x14ac:dyDescent="0.3">
      <c r="A898">
        <v>2</v>
      </c>
      <c r="B898">
        <v>1000</v>
      </c>
      <c r="C898" t="s">
        <v>14</v>
      </c>
      <c r="D898">
        <v>3</v>
      </c>
      <c r="E898" t="s">
        <v>12</v>
      </c>
      <c r="F898">
        <v>5</v>
      </c>
      <c r="G898">
        <v>1591.68325</v>
      </c>
      <c r="H898">
        <v>363951.44209999999</v>
      </c>
      <c r="I898">
        <v>789.83500000000038</v>
      </c>
      <c r="J898">
        <v>225</v>
      </c>
      <c r="K898" t="s">
        <v>15</v>
      </c>
    </row>
    <row r="899" spans="1:11" x14ac:dyDescent="0.3">
      <c r="A899">
        <v>2</v>
      </c>
      <c r="B899">
        <v>1000</v>
      </c>
      <c r="C899" t="s">
        <v>14</v>
      </c>
      <c r="D899">
        <v>3</v>
      </c>
      <c r="E899" t="s">
        <v>12</v>
      </c>
      <c r="F899">
        <v>6</v>
      </c>
      <c r="G899">
        <v>1589.45525</v>
      </c>
      <c r="H899">
        <v>369538.81284999999</v>
      </c>
      <c r="I899">
        <v>791.39500000000044</v>
      </c>
      <c r="J899">
        <v>226</v>
      </c>
      <c r="K899" t="s">
        <v>15</v>
      </c>
    </row>
    <row r="900" spans="1:11" x14ac:dyDescent="0.3">
      <c r="A900">
        <v>2</v>
      </c>
      <c r="B900">
        <v>1000</v>
      </c>
      <c r="C900" t="s">
        <v>14</v>
      </c>
      <c r="D900">
        <v>3</v>
      </c>
      <c r="E900" t="s">
        <v>12</v>
      </c>
      <c r="F900">
        <v>7</v>
      </c>
      <c r="G900">
        <v>1544.4057499999999</v>
      </c>
      <c r="H900">
        <v>366984.64175000001</v>
      </c>
      <c r="I900">
        <v>778.3850000000001</v>
      </c>
      <c r="J900">
        <v>224</v>
      </c>
      <c r="K900" t="s">
        <v>15</v>
      </c>
    </row>
    <row r="901" spans="1:11" x14ac:dyDescent="0.3">
      <c r="A901">
        <v>2</v>
      </c>
      <c r="B901">
        <v>1000</v>
      </c>
      <c r="C901" t="s">
        <v>14</v>
      </c>
      <c r="D901">
        <v>3</v>
      </c>
      <c r="E901" t="s">
        <v>12</v>
      </c>
      <c r="F901">
        <v>8</v>
      </c>
      <c r="G901">
        <v>1587.7227499999999</v>
      </c>
      <c r="H901">
        <v>371376.25675</v>
      </c>
      <c r="I901">
        <v>789.04500000000041</v>
      </c>
      <c r="J901">
        <v>225</v>
      </c>
      <c r="K901" t="s">
        <v>15</v>
      </c>
    </row>
    <row r="902" spans="1:11" x14ac:dyDescent="0.3">
      <c r="A902">
        <v>2</v>
      </c>
      <c r="B902">
        <v>1000</v>
      </c>
      <c r="C902" t="s">
        <v>14</v>
      </c>
      <c r="D902">
        <v>3</v>
      </c>
      <c r="E902" t="s">
        <v>12</v>
      </c>
      <c r="F902">
        <v>9</v>
      </c>
      <c r="G902">
        <v>1579.5542499999999</v>
      </c>
      <c r="H902">
        <v>368731.85415000009</v>
      </c>
      <c r="I902">
        <v>789.41500000000053</v>
      </c>
      <c r="J902">
        <v>226</v>
      </c>
      <c r="K902" t="s">
        <v>16</v>
      </c>
    </row>
    <row r="903" spans="1:11" x14ac:dyDescent="0.3">
      <c r="A903">
        <v>2</v>
      </c>
      <c r="B903">
        <v>1000</v>
      </c>
      <c r="C903" t="s">
        <v>14</v>
      </c>
      <c r="D903">
        <v>4</v>
      </c>
      <c r="E903" t="s">
        <v>12</v>
      </c>
      <c r="F903">
        <v>10</v>
      </c>
      <c r="G903">
        <v>3312.6732499999998</v>
      </c>
      <c r="H903">
        <v>306014.04129999998</v>
      </c>
      <c r="I903">
        <v>1676.0350000000001</v>
      </c>
      <c r="J903">
        <v>534</v>
      </c>
      <c r="K903" t="s">
        <v>16</v>
      </c>
    </row>
    <row r="904" spans="1:11" x14ac:dyDescent="0.3">
      <c r="A904">
        <v>2</v>
      </c>
      <c r="B904">
        <v>1000</v>
      </c>
      <c r="C904" t="s">
        <v>14</v>
      </c>
      <c r="D904">
        <v>4</v>
      </c>
      <c r="E904" t="s">
        <v>12</v>
      </c>
      <c r="F904">
        <v>11</v>
      </c>
      <c r="G904">
        <v>3673.0197500000008</v>
      </c>
      <c r="H904">
        <v>319857.35889999999</v>
      </c>
      <c r="I904">
        <v>1748.1049999999991</v>
      </c>
      <c r="J904">
        <v>534</v>
      </c>
      <c r="K904" t="s">
        <v>16</v>
      </c>
    </row>
    <row r="905" spans="1:11" x14ac:dyDescent="0.3">
      <c r="A905">
        <v>2</v>
      </c>
      <c r="B905">
        <v>1000</v>
      </c>
      <c r="C905" t="s">
        <v>14</v>
      </c>
      <c r="D905">
        <v>4</v>
      </c>
      <c r="E905" t="s">
        <v>12</v>
      </c>
      <c r="F905">
        <v>12</v>
      </c>
      <c r="G905">
        <v>3517.5742500000001</v>
      </c>
      <c r="H905">
        <v>317064.96879999997</v>
      </c>
      <c r="I905">
        <v>1709.014999999999</v>
      </c>
      <c r="J905">
        <v>529</v>
      </c>
      <c r="K905" t="s">
        <v>15</v>
      </c>
    </row>
    <row r="906" spans="1:11" x14ac:dyDescent="0.3">
      <c r="A906">
        <v>2</v>
      </c>
      <c r="B906">
        <v>1000</v>
      </c>
      <c r="C906" t="s">
        <v>14</v>
      </c>
      <c r="D906">
        <v>4</v>
      </c>
      <c r="E906" t="s">
        <v>12</v>
      </c>
      <c r="F906">
        <v>13</v>
      </c>
      <c r="G906">
        <v>3641.1387500000001</v>
      </c>
      <c r="H906">
        <v>320187.98249999993</v>
      </c>
      <c r="I906">
        <v>1743.724999999999</v>
      </c>
      <c r="J906">
        <v>535</v>
      </c>
      <c r="K906" t="s">
        <v>16</v>
      </c>
    </row>
    <row r="907" spans="1:11" x14ac:dyDescent="0.3">
      <c r="A907">
        <v>2</v>
      </c>
      <c r="B907">
        <v>1000</v>
      </c>
      <c r="C907" t="s">
        <v>14</v>
      </c>
      <c r="D907">
        <v>4</v>
      </c>
      <c r="E907" t="s">
        <v>12</v>
      </c>
      <c r="F907">
        <v>14</v>
      </c>
      <c r="G907">
        <v>3682.3267500000002</v>
      </c>
      <c r="H907">
        <v>317876.20199999987</v>
      </c>
      <c r="I907">
        <v>1761.9650000000011</v>
      </c>
      <c r="J907">
        <v>541</v>
      </c>
      <c r="K907" t="s">
        <v>15</v>
      </c>
    </row>
    <row r="908" spans="1:11" x14ac:dyDescent="0.3">
      <c r="A908">
        <v>2</v>
      </c>
      <c r="B908">
        <v>1000</v>
      </c>
      <c r="C908" t="s">
        <v>14</v>
      </c>
      <c r="D908">
        <v>4</v>
      </c>
      <c r="E908" t="s">
        <v>12</v>
      </c>
      <c r="F908">
        <v>15</v>
      </c>
      <c r="G908">
        <v>3639.3562499999998</v>
      </c>
      <c r="H908">
        <v>317146.28289999999</v>
      </c>
      <c r="I908">
        <v>1753.375</v>
      </c>
      <c r="J908">
        <v>541</v>
      </c>
      <c r="K908" t="s">
        <v>16</v>
      </c>
    </row>
    <row r="909" spans="1:11" x14ac:dyDescent="0.3">
      <c r="A909">
        <v>2</v>
      </c>
      <c r="B909">
        <v>1000</v>
      </c>
      <c r="C909" t="s">
        <v>14</v>
      </c>
      <c r="D909">
        <v>4</v>
      </c>
      <c r="E909" t="s">
        <v>12</v>
      </c>
      <c r="F909">
        <v>16</v>
      </c>
      <c r="G909">
        <v>3712.6732499999998</v>
      </c>
      <c r="H909">
        <v>322656.11575</v>
      </c>
      <c r="I909">
        <v>1758.035000000001</v>
      </c>
      <c r="J909">
        <v>535</v>
      </c>
      <c r="K909" t="s">
        <v>16</v>
      </c>
    </row>
    <row r="910" spans="1:11" x14ac:dyDescent="0.3">
      <c r="A910">
        <v>2</v>
      </c>
      <c r="B910">
        <v>1000</v>
      </c>
      <c r="C910" t="s">
        <v>14</v>
      </c>
      <c r="D910">
        <v>4</v>
      </c>
      <c r="E910" t="s">
        <v>12</v>
      </c>
      <c r="F910">
        <v>17</v>
      </c>
      <c r="G910">
        <v>3711.8812499999999</v>
      </c>
      <c r="H910">
        <v>322884.25140000012</v>
      </c>
      <c r="I910">
        <v>1764.875</v>
      </c>
      <c r="J910">
        <v>539</v>
      </c>
      <c r="K910" t="s">
        <v>15</v>
      </c>
    </row>
    <row r="911" spans="1:11" x14ac:dyDescent="0.3">
      <c r="A911">
        <v>2</v>
      </c>
      <c r="B911">
        <v>1000</v>
      </c>
      <c r="C911" t="s">
        <v>14</v>
      </c>
      <c r="D911">
        <v>4</v>
      </c>
      <c r="E911" t="s">
        <v>12</v>
      </c>
      <c r="F911">
        <v>18</v>
      </c>
      <c r="G911">
        <v>3650.54475</v>
      </c>
      <c r="H911">
        <v>318827.60304999998</v>
      </c>
      <c r="I911">
        <v>1758.605</v>
      </c>
      <c r="J911">
        <v>543</v>
      </c>
      <c r="K911" t="s">
        <v>16</v>
      </c>
    </row>
    <row r="912" spans="1:11" x14ac:dyDescent="0.3">
      <c r="A912">
        <v>2</v>
      </c>
      <c r="B912">
        <v>1000</v>
      </c>
      <c r="C912" t="s">
        <v>14</v>
      </c>
      <c r="D912">
        <v>4</v>
      </c>
      <c r="E912" t="s">
        <v>12</v>
      </c>
      <c r="F912">
        <v>19</v>
      </c>
      <c r="G912">
        <v>3675.4952499999999</v>
      </c>
      <c r="H912">
        <v>321603.87355000002</v>
      </c>
      <c r="I912">
        <v>1745.5949999999989</v>
      </c>
      <c r="J912">
        <v>532</v>
      </c>
      <c r="K912" t="s">
        <v>15</v>
      </c>
    </row>
    <row r="913" spans="1:11" x14ac:dyDescent="0.3">
      <c r="A913">
        <v>2</v>
      </c>
      <c r="B913">
        <v>1000</v>
      </c>
      <c r="C913" t="s">
        <v>14</v>
      </c>
      <c r="D913">
        <v>4</v>
      </c>
      <c r="E913" t="s">
        <v>12</v>
      </c>
      <c r="F913">
        <v>1</v>
      </c>
      <c r="G913">
        <v>698.16824999999994</v>
      </c>
      <c r="H913">
        <v>74857.214034999997</v>
      </c>
      <c r="I913">
        <v>749.1350000000001</v>
      </c>
      <c r="J913">
        <v>535</v>
      </c>
      <c r="K913" t="s">
        <v>13</v>
      </c>
    </row>
    <row r="914" spans="1:11" x14ac:dyDescent="0.3">
      <c r="A914">
        <v>2</v>
      </c>
      <c r="B914">
        <v>1000</v>
      </c>
      <c r="C914" t="s">
        <v>14</v>
      </c>
      <c r="D914">
        <v>4</v>
      </c>
      <c r="E914" t="s">
        <v>12</v>
      </c>
      <c r="F914">
        <v>20</v>
      </c>
      <c r="G914">
        <v>3631.8812499999999</v>
      </c>
      <c r="H914">
        <v>317891.45445000002</v>
      </c>
      <c r="I914">
        <v>1751.8750000000009</v>
      </c>
      <c r="J914">
        <v>541</v>
      </c>
      <c r="K914" t="s">
        <v>16</v>
      </c>
    </row>
    <row r="915" spans="1:11" x14ac:dyDescent="0.3">
      <c r="A915">
        <v>2</v>
      </c>
      <c r="B915">
        <v>1000</v>
      </c>
      <c r="C915" t="s">
        <v>14</v>
      </c>
      <c r="D915">
        <v>4</v>
      </c>
      <c r="E915" t="s">
        <v>12</v>
      </c>
      <c r="F915">
        <v>2</v>
      </c>
      <c r="G915">
        <v>2871.38625</v>
      </c>
      <c r="H915">
        <v>177605.6061</v>
      </c>
      <c r="I915">
        <v>1188.775000000001</v>
      </c>
      <c r="J915">
        <v>540</v>
      </c>
      <c r="K915" t="s">
        <v>13</v>
      </c>
    </row>
    <row r="916" spans="1:11" x14ac:dyDescent="0.3">
      <c r="A916">
        <v>2</v>
      </c>
      <c r="B916">
        <v>1000</v>
      </c>
      <c r="C916" t="s">
        <v>14</v>
      </c>
      <c r="D916">
        <v>4</v>
      </c>
      <c r="E916" t="s">
        <v>12</v>
      </c>
      <c r="F916">
        <v>3</v>
      </c>
      <c r="G916">
        <v>2499.5542500000001</v>
      </c>
      <c r="H916">
        <v>235823.56575000001</v>
      </c>
      <c r="I916">
        <v>1423.415</v>
      </c>
      <c r="J916">
        <v>541</v>
      </c>
      <c r="K916" t="s">
        <v>13</v>
      </c>
    </row>
    <row r="917" spans="1:11" x14ac:dyDescent="0.3">
      <c r="A917">
        <v>2</v>
      </c>
      <c r="B917">
        <v>1000</v>
      </c>
      <c r="C917" t="s">
        <v>14</v>
      </c>
      <c r="D917">
        <v>4</v>
      </c>
      <c r="E917" t="s">
        <v>12</v>
      </c>
      <c r="F917">
        <v>4</v>
      </c>
      <c r="G917">
        <v>3423.5147499999998</v>
      </c>
      <c r="H917">
        <v>277632.20159999997</v>
      </c>
      <c r="I917">
        <v>1600.2050000000011</v>
      </c>
      <c r="J917">
        <v>536</v>
      </c>
      <c r="K917" t="s">
        <v>15</v>
      </c>
    </row>
    <row r="918" spans="1:11" x14ac:dyDescent="0.3">
      <c r="A918">
        <v>2</v>
      </c>
      <c r="B918">
        <v>1000</v>
      </c>
      <c r="C918" t="s">
        <v>14</v>
      </c>
      <c r="D918">
        <v>4</v>
      </c>
      <c r="E918" t="s">
        <v>12</v>
      </c>
      <c r="F918">
        <v>5</v>
      </c>
      <c r="G918">
        <v>3291.1387500000001</v>
      </c>
      <c r="H918">
        <v>295565.26905</v>
      </c>
      <c r="I918">
        <v>1680.725000000001</v>
      </c>
      <c r="J918">
        <v>539</v>
      </c>
      <c r="K918" t="s">
        <v>15</v>
      </c>
    </row>
    <row r="919" spans="1:11" x14ac:dyDescent="0.3">
      <c r="A919">
        <v>2</v>
      </c>
      <c r="B919">
        <v>1000</v>
      </c>
      <c r="C919" t="s">
        <v>14</v>
      </c>
      <c r="D919">
        <v>4</v>
      </c>
      <c r="E919" t="s">
        <v>12</v>
      </c>
      <c r="F919">
        <v>6</v>
      </c>
      <c r="G919">
        <v>3378.8612499999999</v>
      </c>
      <c r="H919">
        <v>302545.68060000002</v>
      </c>
      <c r="I919">
        <v>1701.2750000000001</v>
      </c>
      <c r="J919">
        <v>541</v>
      </c>
      <c r="K919" t="s">
        <v>16</v>
      </c>
    </row>
    <row r="920" spans="1:11" x14ac:dyDescent="0.3">
      <c r="A920">
        <v>2</v>
      </c>
      <c r="B920">
        <v>1000</v>
      </c>
      <c r="C920" t="s">
        <v>14</v>
      </c>
      <c r="D920">
        <v>4</v>
      </c>
      <c r="E920" t="s">
        <v>12</v>
      </c>
      <c r="F920">
        <v>7</v>
      </c>
      <c r="G920">
        <v>3401.5842499999999</v>
      </c>
      <c r="H920">
        <v>308536.31280000001</v>
      </c>
      <c r="I920">
        <v>1687.8149999999989</v>
      </c>
      <c r="J920">
        <v>530</v>
      </c>
      <c r="K920" t="s">
        <v>15</v>
      </c>
    </row>
    <row r="921" spans="1:11" x14ac:dyDescent="0.3">
      <c r="A921">
        <v>2</v>
      </c>
      <c r="B921">
        <v>1000</v>
      </c>
      <c r="C921" t="s">
        <v>14</v>
      </c>
      <c r="D921">
        <v>4</v>
      </c>
      <c r="E921" t="s">
        <v>12</v>
      </c>
      <c r="F921">
        <v>8</v>
      </c>
      <c r="G921">
        <v>3365.4457499999999</v>
      </c>
      <c r="H921">
        <v>307337.6078</v>
      </c>
      <c r="I921">
        <v>1680.5850000000009</v>
      </c>
      <c r="J921">
        <v>530</v>
      </c>
      <c r="K921" t="s">
        <v>15</v>
      </c>
    </row>
    <row r="922" spans="1:11" x14ac:dyDescent="0.3">
      <c r="A922">
        <v>2</v>
      </c>
      <c r="B922">
        <v>1000</v>
      </c>
      <c r="C922" t="s">
        <v>14</v>
      </c>
      <c r="D922">
        <v>4</v>
      </c>
      <c r="E922" t="s">
        <v>12</v>
      </c>
      <c r="F922">
        <v>9</v>
      </c>
      <c r="G922">
        <v>3530.2972500000001</v>
      </c>
      <c r="H922">
        <v>312338.11034999997</v>
      </c>
      <c r="I922">
        <v>1716.5549999999989</v>
      </c>
      <c r="J922">
        <v>532</v>
      </c>
      <c r="K922" t="s">
        <v>15</v>
      </c>
    </row>
    <row r="923" spans="1:11" x14ac:dyDescent="0.3">
      <c r="A923">
        <v>2</v>
      </c>
      <c r="B923">
        <v>1000</v>
      </c>
      <c r="C923" t="s">
        <v>11</v>
      </c>
      <c r="D923">
        <v>1</v>
      </c>
      <c r="E923" t="s">
        <v>12</v>
      </c>
      <c r="F923">
        <v>0.5</v>
      </c>
      <c r="G923">
        <v>26.584250000000001</v>
      </c>
      <c r="H923">
        <v>486465.30564999999</v>
      </c>
      <c r="I923">
        <v>22.815000000000008</v>
      </c>
      <c r="J923">
        <v>10</v>
      </c>
      <c r="K923" t="s">
        <v>13</v>
      </c>
    </row>
    <row r="924" spans="1:11" x14ac:dyDescent="0.3">
      <c r="A924">
        <v>2</v>
      </c>
      <c r="B924">
        <v>1000</v>
      </c>
      <c r="C924" t="s">
        <v>11</v>
      </c>
      <c r="D924">
        <v>1</v>
      </c>
      <c r="E924" t="s">
        <v>12</v>
      </c>
      <c r="F924">
        <v>10</v>
      </c>
      <c r="G924">
        <v>125.94074999999999</v>
      </c>
      <c r="H924">
        <v>725504.40194999997</v>
      </c>
      <c r="I924">
        <v>54.685000000000002</v>
      </c>
      <c r="J924">
        <v>10</v>
      </c>
      <c r="K924" t="s">
        <v>16</v>
      </c>
    </row>
    <row r="925" spans="1:11" x14ac:dyDescent="0.3">
      <c r="A925">
        <v>2</v>
      </c>
      <c r="B925">
        <v>1000</v>
      </c>
      <c r="C925" t="s">
        <v>11</v>
      </c>
      <c r="D925">
        <v>1</v>
      </c>
      <c r="E925" t="s">
        <v>12</v>
      </c>
      <c r="F925">
        <v>11</v>
      </c>
      <c r="G925">
        <v>54.108750000000008</v>
      </c>
      <c r="H925">
        <v>717769.54395000008</v>
      </c>
      <c r="I925">
        <v>37.324999999999989</v>
      </c>
      <c r="J925">
        <v>9</v>
      </c>
      <c r="K925" t="s">
        <v>16</v>
      </c>
    </row>
    <row r="926" spans="1:11" x14ac:dyDescent="0.3">
      <c r="A926">
        <v>2</v>
      </c>
      <c r="B926">
        <v>1000</v>
      </c>
      <c r="C926" t="s">
        <v>11</v>
      </c>
      <c r="D926">
        <v>1</v>
      </c>
      <c r="E926" t="s">
        <v>12</v>
      </c>
      <c r="F926">
        <v>12</v>
      </c>
      <c r="G926">
        <v>103.01975</v>
      </c>
      <c r="H926">
        <v>768580.45319999987</v>
      </c>
      <c r="I926">
        <v>45.104999999999983</v>
      </c>
      <c r="J926">
        <v>8</v>
      </c>
      <c r="K926" t="s">
        <v>16</v>
      </c>
    </row>
    <row r="927" spans="1:11" x14ac:dyDescent="0.3">
      <c r="A927">
        <v>2</v>
      </c>
      <c r="B927">
        <v>1000</v>
      </c>
      <c r="C927" t="s">
        <v>11</v>
      </c>
      <c r="D927">
        <v>1</v>
      </c>
      <c r="E927" t="s">
        <v>12</v>
      </c>
      <c r="F927">
        <v>13</v>
      </c>
      <c r="G927">
        <v>129.30674999999999</v>
      </c>
      <c r="H927">
        <v>792923.1301500001</v>
      </c>
      <c r="I927">
        <v>50.365000000000023</v>
      </c>
      <c r="J927">
        <v>8</v>
      </c>
      <c r="K927" t="s">
        <v>16</v>
      </c>
    </row>
    <row r="928" spans="1:11" x14ac:dyDescent="0.3">
      <c r="A928">
        <v>2</v>
      </c>
      <c r="B928">
        <v>1000</v>
      </c>
      <c r="C928" t="s">
        <v>11</v>
      </c>
      <c r="D928">
        <v>1</v>
      </c>
      <c r="E928" t="s">
        <v>12</v>
      </c>
      <c r="F928">
        <v>14</v>
      </c>
      <c r="G928">
        <v>47.277250000000009</v>
      </c>
      <c r="H928">
        <v>883477.07260000007</v>
      </c>
      <c r="I928">
        <v>27.954999999999991</v>
      </c>
      <c r="J928">
        <v>6</v>
      </c>
      <c r="K928" t="s">
        <v>16</v>
      </c>
    </row>
    <row r="929" spans="1:11" x14ac:dyDescent="0.3">
      <c r="A929">
        <v>2</v>
      </c>
      <c r="B929">
        <v>1000</v>
      </c>
      <c r="C929" t="s">
        <v>11</v>
      </c>
      <c r="D929">
        <v>1</v>
      </c>
      <c r="E929" t="s">
        <v>12</v>
      </c>
      <c r="F929">
        <v>15</v>
      </c>
      <c r="G929">
        <v>124.75225</v>
      </c>
      <c r="H929">
        <v>756090.45914999989</v>
      </c>
      <c r="I929">
        <v>51.454999999999977</v>
      </c>
      <c r="J929">
        <v>9</v>
      </c>
      <c r="K929" t="s">
        <v>16</v>
      </c>
    </row>
    <row r="930" spans="1:11" x14ac:dyDescent="0.3">
      <c r="A930">
        <v>2</v>
      </c>
      <c r="B930">
        <v>1000</v>
      </c>
      <c r="C930" t="s">
        <v>11</v>
      </c>
      <c r="D930">
        <v>1</v>
      </c>
      <c r="E930" t="s">
        <v>12</v>
      </c>
      <c r="F930">
        <v>16</v>
      </c>
      <c r="G930">
        <v>106.13875</v>
      </c>
      <c r="H930">
        <v>733357.32494999981</v>
      </c>
      <c r="I930">
        <v>47.724999999999987</v>
      </c>
      <c r="J930">
        <v>9</v>
      </c>
      <c r="K930" t="s">
        <v>16</v>
      </c>
    </row>
    <row r="931" spans="1:11" x14ac:dyDescent="0.3">
      <c r="A931">
        <v>2</v>
      </c>
      <c r="B931">
        <v>1000</v>
      </c>
      <c r="C931" t="s">
        <v>11</v>
      </c>
      <c r="D931">
        <v>1</v>
      </c>
      <c r="E931" t="s">
        <v>12</v>
      </c>
      <c r="F931">
        <v>17</v>
      </c>
      <c r="G931">
        <v>98.910750000000021</v>
      </c>
      <c r="H931">
        <v>739448.83159999992</v>
      </c>
      <c r="I931">
        <v>46.284999999999989</v>
      </c>
      <c r="J931">
        <v>9</v>
      </c>
      <c r="K931" t="s">
        <v>16</v>
      </c>
    </row>
    <row r="932" spans="1:11" x14ac:dyDescent="0.3">
      <c r="A932">
        <v>2</v>
      </c>
      <c r="B932">
        <v>1000</v>
      </c>
      <c r="C932" t="s">
        <v>11</v>
      </c>
      <c r="D932">
        <v>1</v>
      </c>
      <c r="E932" t="s">
        <v>12</v>
      </c>
      <c r="F932">
        <v>18</v>
      </c>
      <c r="G932">
        <v>152.72274999999999</v>
      </c>
      <c r="H932">
        <v>702513.27684999991</v>
      </c>
      <c r="I932">
        <v>62.044999999999987</v>
      </c>
      <c r="J932">
        <v>11</v>
      </c>
      <c r="K932" t="s">
        <v>15</v>
      </c>
    </row>
    <row r="933" spans="1:11" x14ac:dyDescent="0.3">
      <c r="A933">
        <v>2</v>
      </c>
      <c r="B933">
        <v>1000</v>
      </c>
      <c r="C933" t="s">
        <v>11</v>
      </c>
      <c r="D933">
        <v>1</v>
      </c>
      <c r="E933" t="s">
        <v>12</v>
      </c>
      <c r="F933">
        <v>19</v>
      </c>
      <c r="G933">
        <v>156.23775000000001</v>
      </c>
      <c r="H933">
        <v>734803.48199999984</v>
      </c>
      <c r="I933">
        <v>60.745000000000033</v>
      </c>
      <c r="J933">
        <v>10</v>
      </c>
      <c r="K933" t="s">
        <v>16</v>
      </c>
    </row>
    <row r="934" spans="1:11" x14ac:dyDescent="0.3">
      <c r="A934">
        <v>2</v>
      </c>
      <c r="B934">
        <v>1000</v>
      </c>
      <c r="C934" t="s">
        <v>11</v>
      </c>
      <c r="D934">
        <v>1</v>
      </c>
      <c r="E934" t="s">
        <v>12</v>
      </c>
      <c r="F934">
        <v>1</v>
      </c>
      <c r="G934">
        <v>58.217750000000002</v>
      </c>
      <c r="H934">
        <v>541837.02190000005</v>
      </c>
      <c r="I934">
        <v>26.14500000000001</v>
      </c>
      <c r="J934">
        <v>8</v>
      </c>
      <c r="K934" t="s">
        <v>13</v>
      </c>
    </row>
    <row r="935" spans="1:11" x14ac:dyDescent="0.3">
      <c r="A935">
        <v>2</v>
      </c>
      <c r="B935">
        <v>1000</v>
      </c>
      <c r="C935" t="s">
        <v>11</v>
      </c>
      <c r="D935">
        <v>1</v>
      </c>
      <c r="E935" t="s">
        <v>12</v>
      </c>
      <c r="F935">
        <v>20</v>
      </c>
      <c r="G935">
        <v>92.029750000000007</v>
      </c>
      <c r="H935">
        <v>799764.37855000014</v>
      </c>
      <c r="I935">
        <v>42.905000000000001</v>
      </c>
      <c r="J935">
        <v>8</v>
      </c>
      <c r="K935" t="s">
        <v>16</v>
      </c>
    </row>
    <row r="936" spans="1:11" x14ac:dyDescent="0.3">
      <c r="A936">
        <v>2</v>
      </c>
      <c r="B936">
        <v>1000</v>
      </c>
      <c r="C936" t="s">
        <v>11</v>
      </c>
      <c r="D936">
        <v>1</v>
      </c>
      <c r="E936" t="s">
        <v>12</v>
      </c>
      <c r="F936">
        <v>2</v>
      </c>
      <c r="G936">
        <v>68.069249999999997</v>
      </c>
      <c r="H936">
        <v>518058.50439999998</v>
      </c>
      <c r="I936">
        <v>34.114999999999966</v>
      </c>
      <c r="J936">
        <v>12</v>
      </c>
      <c r="K936" t="s">
        <v>15</v>
      </c>
    </row>
    <row r="937" spans="1:11" x14ac:dyDescent="0.3">
      <c r="A937">
        <v>2</v>
      </c>
      <c r="B937">
        <v>1000</v>
      </c>
      <c r="C937" t="s">
        <v>11</v>
      </c>
      <c r="D937">
        <v>1</v>
      </c>
      <c r="E937" t="s">
        <v>12</v>
      </c>
      <c r="F937">
        <v>3</v>
      </c>
      <c r="G937">
        <v>96.881249999999994</v>
      </c>
      <c r="H937">
        <v>678205.57655</v>
      </c>
      <c r="I937">
        <v>45.874999999999993</v>
      </c>
      <c r="J937">
        <v>10</v>
      </c>
      <c r="K937" t="s">
        <v>15</v>
      </c>
    </row>
    <row r="938" spans="1:11" x14ac:dyDescent="0.3">
      <c r="A938">
        <v>2</v>
      </c>
      <c r="B938">
        <v>1000</v>
      </c>
      <c r="C938" t="s">
        <v>11</v>
      </c>
      <c r="D938">
        <v>1</v>
      </c>
      <c r="E938" t="s">
        <v>12</v>
      </c>
      <c r="F938">
        <v>4</v>
      </c>
      <c r="G938">
        <v>74.900750000000002</v>
      </c>
      <c r="H938">
        <v>872426.52449999994</v>
      </c>
      <c r="I938">
        <v>31.484999999999999</v>
      </c>
      <c r="J938">
        <v>6</v>
      </c>
      <c r="K938" t="s">
        <v>15</v>
      </c>
    </row>
    <row r="939" spans="1:11" x14ac:dyDescent="0.3">
      <c r="A939">
        <v>2</v>
      </c>
      <c r="B939">
        <v>1000</v>
      </c>
      <c r="C939" t="s">
        <v>11</v>
      </c>
      <c r="D939">
        <v>1</v>
      </c>
      <c r="E939" t="s">
        <v>12</v>
      </c>
      <c r="F939">
        <v>5</v>
      </c>
      <c r="G939">
        <v>102.12875</v>
      </c>
      <c r="H939">
        <v>762401.22039999999</v>
      </c>
      <c r="I939">
        <v>44.924999999999983</v>
      </c>
      <c r="J939">
        <v>8</v>
      </c>
      <c r="K939" t="s">
        <v>16</v>
      </c>
    </row>
    <row r="940" spans="1:11" x14ac:dyDescent="0.3">
      <c r="A940">
        <v>2</v>
      </c>
      <c r="B940">
        <v>1000</v>
      </c>
      <c r="C940" t="s">
        <v>11</v>
      </c>
      <c r="D940">
        <v>1</v>
      </c>
      <c r="E940" t="s">
        <v>12</v>
      </c>
      <c r="F940">
        <v>6</v>
      </c>
      <c r="G940">
        <v>96.386250000000004</v>
      </c>
      <c r="H940">
        <v>787636.68944999983</v>
      </c>
      <c r="I940">
        <v>43.77500000000002</v>
      </c>
      <c r="J940">
        <v>8</v>
      </c>
      <c r="K940" t="s">
        <v>15</v>
      </c>
    </row>
    <row r="941" spans="1:11" x14ac:dyDescent="0.3">
      <c r="A941">
        <v>2</v>
      </c>
      <c r="B941">
        <v>1000</v>
      </c>
      <c r="C941" t="s">
        <v>11</v>
      </c>
      <c r="D941">
        <v>1</v>
      </c>
      <c r="E941" t="s">
        <v>12</v>
      </c>
      <c r="F941">
        <v>7</v>
      </c>
      <c r="G941">
        <v>134.00975</v>
      </c>
      <c r="H941">
        <v>763229.56329999992</v>
      </c>
      <c r="I941">
        <v>53.305000000000021</v>
      </c>
      <c r="J941">
        <v>9</v>
      </c>
      <c r="K941" t="s">
        <v>15</v>
      </c>
    </row>
    <row r="942" spans="1:11" x14ac:dyDescent="0.3">
      <c r="A942">
        <v>2</v>
      </c>
      <c r="B942">
        <v>1000</v>
      </c>
      <c r="C942" t="s">
        <v>11</v>
      </c>
      <c r="D942">
        <v>1</v>
      </c>
      <c r="E942" t="s">
        <v>12</v>
      </c>
      <c r="F942">
        <v>8</v>
      </c>
      <c r="G942">
        <v>88.861250000000013</v>
      </c>
      <c r="H942">
        <v>750792.71494999994</v>
      </c>
      <c r="I942">
        <v>44.275000000000013</v>
      </c>
      <c r="J942">
        <v>9</v>
      </c>
      <c r="K942" t="s">
        <v>16</v>
      </c>
    </row>
    <row r="943" spans="1:11" x14ac:dyDescent="0.3">
      <c r="A943">
        <v>2</v>
      </c>
      <c r="B943">
        <v>1000</v>
      </c>
      <c r="C943" t="s">
        <v>11</v>
      </c>
      <c r="D943">
        <v>1</v>
      </c>
      <c r="E943" t="s">
        <v>12</v>
      </c>
      <c r="F943">
        <v>9</v>
      </c>
      <c r="G943">
        <v>144.90074999999999</v>
      </c>
      <c r="H943">
        <v>769183.67229999998</v>
      </c>
      <c r="I943">
        <v>55.484999999999992</v>
      </c>
      <c r="J943">
        <v>9</v>
      </c>
      <c r="K943" t="s">
        <v>15</v>
      </c>
    </row>
    <row r="944" spans="1:11" x14ac:dyDescent="0.3">
      <c r="A944">
        <v>2</v>
      </c>
      <c r="B944">
        <v>1000</v>
      </c>
      <c r="C944" t="s">
        <v>11</v>
      </c>
      <c r="D944">
        <v>2</v>
      </c>
      <c r="E944" t="s">
        <v>12</v>
      </c>
      <c r="F944">
        <v>0.5</v>
      </c>
      <c r="G944">
        <v>195.09925000000001</v>
      </c>
      <c r="H944">
        <v>232506.84344999999</v>
      </c>
      <c r="I944">
        <v>136.51499999999999</v>
      </c>
      <c r="J944">
        <v>68</v>
      </c>
      <c r="K944" t="s">
        <v>13</v>
      </c>
    </row>
    <row r="945" spans="1:11" x14ac:dyDescent="0.3">
      <c r="A945">
        <v>2</v>
      </c>
      <c r="B945">
        <v>1000</v>
      </c>
      <c r="C945" t="s">
        <v>11</v>
      </c>
      <c r="D945">
        <v>2</v>
      </c>
      <c r="E945" t="s">
        <v>12</v>
      </c>
      <c r="F945">
        <v>10</v>
      </c>
      <c r="G945">
        <v>529.90075000000013</v>
      </c>
      <c r="H945">
        <v>474021.06829999998</v>
      </c>
      <c r="I945">
        <v>270.48500000000013</v>
      </c>
      <c r="J945">
        <v>69</v>
      </c>
      <c r="K945" t="s">
        <v>16</v>
      </c>
    </row>
    <row r="946" spans="1:11" x14ac:dyDescent="0.3">
      <c r="A946">
        <v>2</v>
      </c>
      <c r="B946">
        <v>1000</v>
      </c>
      <c r="C946" t="s">
        <v>11</v>
      </c>
      <c r="D946">
        <v>2</v>
      </c>
      <c r="E946" t="s">
        <v>12</v>
      </c>
      <c r="F946">
        <v>11</v>
      </c>
      <c r="G946">
        <v>541.23775000000001</v>
      </c>
      <c r="H946">
        <v>494165.76730000001</v>
      </c>
      <c r="I946">
        <v>259.74500000000012</v>
      </c>
      <c r="J946">
        <v>63</v>
      </c>
      <c r="K946" t="s">
        <v>16</v>
      </c>
    </row>
    <row r="947" spans="1:11" x14ac:dyDescent="0.3">
      <c r="A947">
        <v>2</v>
      </c>
      <c r="B947">
        <v>1000</v>
      </c>
      <c r="C947" t="s">
        <v>11</v>
      </c>
      <c r="D947">
        <v>2</v>
      </c>
      <c r="E947" t="s">
        <v>12</v>
      </c>
      <c r="F947">
        <v>12</v>
      </c>
      <c r="G947">
        <v>628.16825000000006</v>
      </c>
      <c r="H947">
        <v>488507.40795000002</v>
      </c>
      <c r="I947">
        <v>290.13499999999982</v>
      </c>
      <c r="J947">
        <v>69</v>
      </c>
      <c r="K947" t="s">
        <v>16</v>
      </c>
    </row>
    <row r="948" spans="1:11" x14ac:dyDescent="0.3">
      <c r="A948">
        <v>2</v>
      </c>
      <c r="B948">
        <v>1000</v>
      </c>
      <c r="C948" t="s">
        <v>11</v>
      </c>
      <c r="D948">
        <v>2</v>
      </c>
      <c r="E948" t="s">
        <v>12</v>
      </c>
      <c r="F948">
        <v>13</v>
      </c>
      <c r="G948">
        <v>566.93074999999999</v>
      </c>
      <c r="H948">
        <v>485029.97855</v>
      </c>
      <c r="I948">
        <v>271.88499999999999</v>
      </c>
      <c r="J948">
        <v>66</v>
      </c>
      <c r="K948" t="s">
        <v>16</v>
      </c>
    </row>
    <row r="949" spans="1:11" x14ac:dyDescent="0.3">
      <c r="A949">
        <v>2</v>
      </c>
      <c r="B949">
        <v>1000</v>
      </c>
      <c r="C949" t="s">
        <v>11</v>
      </c>
      <c r="D949">
        <v>2</v>
      </c>
      <c r="E949" t="s">
        <v>12</v>
      </c>
      <c r="F949">
        <v>14</v>
      </c>
      <c r="G949">
        <v>515.09924999999998</v>
      </c>
      <c r="H949">
        <v>470722.3777500001</v>
      </c>
      <c r="I949">
        <v>267.51499999999982</v>
      </c>
      <c r="J949">
        <v>69</v>
      </c>
      <c r="K949" t="s">
        <v>16</v>
      </c>
    </row>
    <row r="950" spans="1:11" x14ac:dyDescent="0.3">
      <c r="A950">
        <v>2</v>
      </c>
      <c r="B950">
        <v>1000</v>
      </c>
      <c r="C950" t="s">
        <v>11</v>
      </c>
      <c r="D950">
        <v>2</v>
      </c>
      <c r="E950" t="s">
        <v>12</v>
      </c>
      <c r="F950">
        <v>15</v>
      </c>
      <c r="G950">
        <v>656.28725000000009</v>
      </c>
      <c r="H950">
        <v>472949.22864999989</v>
      </c>
      <c r="I950">
        <v>293.75500000000022</v>
      </c>
      <c r="J950">
        <v>68</v>
      </c>
      <c r="K950" t="s">
        <v>16</v>
      </c>
    </row>
    <row r="951" spans="1:11" x14ac:dyDescent="0.3">
      <c r="A951">
        <v>2</v>
      </c>
      <c r="B951">
        <v>1000</v>
      </c>
      <c r="C951" t="s">
        <v>11</v>
      </c>
      <c r="D951">
        <v>2</v>
      </c>
      <c r="E951" t="s">
        <v>12</v>
      </c>
      <c r="F951">
        <v>16</v>
      </c>
      <c r="G951">
        <v>543.61374999999998</v>
      </c>
      <c r="H951">
        <v>476264.81930000009</v>
      </c>
      <c r="I951">
        <v>271.22500000000008</v>
      </c>
      <c r="J951">
        <v>68</v>
      </c>
      <c r="K951" t="s">
        <v>16</v>
      </c>
    </row>
    <row r="952" spans="1:11" x14ac:dyDescent="0.3">
      <c r="A952">
        <v>2</v>
      </c>
      <c r="B952">
        <v>1000</v>
      </c>
      <c r="C952" t="s">
        <v>11</v>
      </c>
      <c r="D952">
        <v>2</v>
      </c>
      <c r="E952" t="s">
        <v>12</v>
      </c>
      <c r="F952">
        <v>17</v>
      </c>
      <c r="G952">
        <v>600.84175000000005</v>
      </c>
      <c r="H952">
        <v>485707.36115000001</v>
      </c>
      <c r="I952">
        <v>284.66500000000008</v>
      </c>
      <c r="J952">
        <v>69</v>
      </c>
      <c r="K952" t="s">
        <v>15</v>
      </c>
    </row>
    <row r="953" spans="1:11" x14ac:dyDescent="0.3">
      <c r="A953">
        <v>2</v>
      </c>
      <c r="B953">
        <v>1000</v>
      </c>
      <c r="C953" t="s">
        <v>11</v>
      </c>
      <c r="D953">
        <v>2</v>
      </c>
      <c r="E953" t="s">
        <v>12</v>
      </c>
      <c r="F953">
        <v>18</v>
      </c>
      <c r="G953">
        <v>560.59424999999999</v>
      </c>
      <c r="H953">
        <v>481676.79885000002</v>
      </c>
      <c r="I953">
        <v>274.61500000000001</v>
      </c>
      <c r="J953">
        <v>68</v>
      </c>
      <c r="K953" t="s">
        <v>16</v>
      </c>
    </row>
    <row r="954" spans="1:11" x14ac:dyDescent="0.3">
      <c r="A954">
        <v>2</v>
      </c>
      <c r="B954">
        <v>1000</v>
      </c>
      <c r="C954" t="s">
        <v>11</v>
      </c>
      <c r="D954">
        <v>2</v>
      </c>
      <c r="E954" t="s">
        <v>12</v>
      </c>
      <c r="F954">
        <v>19</v>
      </c>
      <c r="G954">
        <v>552.12875000000008</v>
      </c>
      <c r="H954">
        <v>490527.14189999999</v>
      </c>
      <c r="I954">
        <v>264.9249999999999</v>
      </c>
      <c r="J954">
        <v>64</v>
      </c>
      <c r="K954" t="s">
        <v>16</v>
      </c>
    </row>
    <row r="955" spans="1:11" x14ac:dyDescent="0.3">
      <c r="A955">
        <v>2</v>
      </c>
      <c r="B955">
        <v>1000</v>
      </c>
      <c r="C955" t="s">
        <v>11</v>
      </c>
      <c r="D955">
        <v>2</v>
      </c>
      <c r="E955" t="s">
        <v>12</v>
      </c>
      <c r="F955">
        <v>1</v>
      </c>
      <c r="G955">
        <v>319.70274999999998</v>
      </c>
      <c r="H955">
        <v>293387.34165000002</v>
      </c>
      <c r="I955">
        <v>156.44499999999999</v>
      </c>
      <c r="J955">
        <v>64</v>
      </c>
      <c r="K955" t="s">
        <v>13</v>
      </c>
    </row>
    <row r="956" spans="1:11" x14ac:dyDescent="0.3">
      <c r="A956">
        <v>2</v>
      </c>
      <c r="B956">
        <v>1000</v>
      </c>
      <c r="C956" t="s">
        <v>11</v>
      </c>
      <c r="D956">
        <v>2</v>
      </c>
      <c r="E956" t="s">
        <v>12</v>
      </c>
      <c r="F956">
        <v>20</v>
      </c>
      <c r="G956">
        <v>534.70275000000004</v>
      </c>
      <c r="H956">
        <v>481354.88504999998</v>
      </c>
      <c r="I956">
        <v>267.44499999999982</v>
      </c>
      <c r="J956">
        <v>67</v>
      </c>
      <c r="K956" t="s">
        <v>15</v>
      </c>
    </row>
    <row r="957" spans="1:11" x14ac:dyDescent="0.3">
      <c r="A957">
        <v>2</v>
      </c>
      <c r="B957">
        <v>1000</v>
      </c>
      <c r="C957" t="s">
        <v>11</v>
      </c>
      <c r="D957">
        <v>2</v>
      </c>
      <c r="E957" t="s">
        <v>12</v>
      </c>
      <c r="F957">
        <v>2</v>
      </c>
      <c r="G957">
        <v>482.22775000000001</v>
      </c>
      <c r="H957">
        <v>350737.19819999998</v>
      </c>
      <c r="I957">
        <v>193.94499999999991</v>
      </c>
      <c r="J957">
        <v>68</v>
      </c>
      <c r="K957" t="s">
        <v>15</v>
      </c>
    </row>
    <row r="958" spans="1:11" x14ac:dyDescent="0.3">
      <c r="A958">
        <v>2</v>
      </c>
      <c r="B958">
        <v>1000</v>
      </c>
      <c r="C958" t="s">
        <v>11</v>
      </c>
      <c r="D958">
        <v>2</v>
      </c>
      <c r="E958" t="s">
        <v>12</v>
      </c>
      <c r="F958">
        <v>3</v>
      </c>
      <c r="G958">
        <v>468.01974999999999</v>
      </c>
      <c r="H958">
        <v>442751.13135000021</v>
      </c>
      <c r="I958">
        <v>228.1050000000001</v>
      </c>
      <c r="J958">
        <v>62</v>
      </c>
      <c r="K958" t="s">
        <v>15</v>
      </c>
    </row>
    <row r="959" spans="1:11" x14ac:dyDescent="0.3">
      <c r="A959">
        <v>2</v>
      </c>
      <c r="B959">
        <v>1000</v>
      </c>
      <c r="C959" t="s">
        <v>11</v>
      </c>
      <c r="D959">
        <v>2</v>
      </c>
      <c r="E959" t="s">
        <v>12</v>
      </c>
      <c r="F959">
        <v>4</v>
      </c>
      <c r="G959">
        <v>546.78224999999998</v>
      </c>
      <c r="H959">
        <v>446722.04489999992</v>
      </c>
      <c r="I959">
        <v>257.8549999999999</v>
      </c>
      <c r="J959">
        <v>69</v>
      </c>
      <c r="K959" t="s">
        <v>15</v>
      </c>
    </row>
    <row r="960" spans="1:11" x14ac:dyDescent="0.3">
      <c r="A960">
        <v>2</v>
      </c>
      <c r="B960">
        <v>1000</v>
      </c>
      <c r="C960" t="s">
        <v>11</v>
      </c>
      <c r="D960">
        <v>2</v>
      </c>
      <c r="E960" t="s">
        <v>12</v>
      </c>
      <c r="F960">
        <v>5</v>
      </c>
      <c r="G960">
        <v>480.69324999999998</v>
      </c>
      <c r="H960">
        <v>456978.17359999998</v>
      </c>
      <c r="I960">
        <v>262.63499999999988</v>
      </c>
      <c r="J960">
        <v>70</v>
      </c>
      <c r="K960" t="s">
        <v>16</v>
      </c>
    </row>
    <row r="961" spans="1:11" x14ac:dyDescent="0.3">
      <c r="A961">
        <v>2</v>
      </c>
      <c r="B961">
        <v>1000</v>
      </c>
      <c r="C961" t="s">
        <v>11</v>
      </c>
      <c r="D961">
        <v>2</v>
      </c>
      <c r="E961" t="s">
        <v>12</v>
      </c>
      <c r="F961">
        <v>6</v>
      </c>
      <c r="G961">
        <v>541.98024999999996</v>
      </c>
      <c r="H961">
        <v>473837.71214999992</v>
      </c>
      <c r="I961">
        <v>270.8950000000001</v>
      </c>
      <c r="J961">
        <v>68</v>
      </c>
      <c r="K961" t="s">
        <v>15</v>
      </c>
    </row>
    <row r="962" spans="1:11" x14ac:dyDescent="0.3">
      <c r="A962">
        <v>2</v>
      </c>
      <c r="B962">
        <v>1000</v>
      </c>
      <c r="C962" t="s">
        <v>11</v>
      </c>
      <c r="D962">
        <v>2</v>
      </c>
      <c r="E962" t="s">
        <v>12</v>
      </c>
      <c r="F962">
        <v>7</v>
      </c>
      <c r="G962">
        <v>619.85125000000005</v>
      </c>
      <c r="H962">
        <v>491852.66004999989</v>
      </c>
      <c r="I962">
        <v>284.47500000000008</v>
      </c>
      <c r="J962">
        <v>67</v>
      </c>
      <c r="K962" t="s">
        <v>15</v>
      </c>
    </row>
    <row r="963" spans="1:11" x14ac:dyDescent="0.3">
      <c r="A963">
        <v>2</v>
      </c>
      <c r="B963">
        <v>1000</v>
      </c>
      <c r="C963" t="s">
        <v>11</v>
      </c>
      <c r="D963">
        <v>2</v>
      </c>
      <c r="E963" t="s">
        <v>12</v>
      </c>
      <c r="F963">
        <v>8</v>
      </c>
      <c r="G963">
        <v>573.46524999999997</v>
      </c>
      <c r="H963">
        <v>468130.70695000008</v>
      </c>
      <c r="I963">
        <v>286.19500000000011</v>
      </c>
      <c r="J963">
        <v>72</v>
      </c>
      <c r="K963" t="s">
        <v>16</v>
      </c>
    </row>
    <row r="964" spans="1:11" x14ac:dyDescent="0.3">
      <c r="A964">
        <v>2</v>
      </c>
      <c r="B964">
        <v>1000</v>
      </c>
      <c r="C964" t="s">
        <v>11</v>
      </c>
      <c r="D964">
        <v>2</v>
      </c>
      <c r="E964" t="s">
        <v>12</v>
      </c>
      <c r="F964">
        <v>9</v>
      </c>
      <c r="G964">
        <v>555.34675000000004</v>
      </c>
      <c r="H964">
        <v>492792.72189999989</v>
      </c>
      <c r="I964">
        <v>265.56499999999983</v>
      </c>
      <c r="J964">
        <v>64</v>
      </c>
      <c r="K964" t="s">
        <v>16</v>
      </c>
    </row>
    <row r="965" spans="1:11" x14ac:dyDescent="0.3">
      <c r="A965">
        <v>2</v>
      </c>
      <c r="B965">
        <v>1000</v>
      </c>
      <c r="C965" t="s">
        <v>11</v>
      </c>
      <c r="D965">
        <v>3</v>
      </c>
      <c r="E965" t="s">
        <v>12</v>
      </c>
      <c r="F965">
        <v>0.5</v>
      </c>
      <c r="G965">
        <v>551.38625000000013</v>
      </c>
      <c r="H965">
        <v>133142.77124999999</v>
      </c>
      <c r="I965">
        <v>397.77499999999998</v>
      </c>
      <c r="J965">
        <v>229</v>
      </c>
      <c r="K965" t="s">
        <v>13</v>
      </c>
    </row>
    <row r="966" spans="1:11" x14ac:dyDescent="0.3">
      <c r="A966">
        <v>2</v>
      </c>
      <c r="B966">
        <v>1000</v>
      </c>
      <c r="C966" t="s">
        <v>11</v>
      </c>
      <c r="D966">
        <v>3</v>
      </c>
      <c r="E966" t="s">
        <v>12</v>
      </c>
      <c r="F966">
        <v>10</v>
      </c>
      <c r="G966">
        <v>1597.2772500000001</v>
      </c>
      <c r="H966">
        <v>373228.01415</v>
      </c>
      <c r="I966">
        <v>799.95500000000004</v>
      </c>
      <c r="J966">
        <v>230</v>
      </c>
      <c r="K966" t="s">
        <v>16</v>
      </c>
    </row>
    <row r="967" spans="1:11" x14ac:dyDescent="0.3">
      <c r="A967">
        <v>2</v>
      </c>
      <c r="B967">
        <v>1000</v>
      </c>
      <c r="C967" t="s">
        <v>11</v>
      </c>
      <c r="D967">
        <v>3</v>
      </c>
      <c r="E967" t="s">
        <v>12</v>
      </c>
      <c r="F967">
        <v>11</v>
      </c>
      <c r="G967">
        <v>1708.7127499999999</v>
      </c>
      <c r="H967">
        <v>384266.62890000001</v>
      </c>
      <c r="I967">
        <v>811.24499999999978</v>
      </c>
      <c r="J967">
        <v>224</v>
      </c>
      <c r="K967" t="s">
        <v>15</v>
      </c>
    </row>
    <row r="968" spans="1:11" x14ac:dyDescent="0.3">
      <c r="A968">
        <v>2</v>
      </c>
      <c r="B968">
        <v>1000</v>
      </c>
      <c r="C968" t="s">
        <v>11</v>
      </c>
      <c r="D968">
        <v>3</v>
      </c>
      <c r="E968" t="s">
        <v>12</v>
      </c>
      <c r="F968">
        <v>12</v>
      </c>
      <c r="G968">
        <v>1524.4057499999999</v>
      </c>
      <c r="H968">
        <v>370517.08344999998</v>
      </c>
      <c r="I968">
        <v>778.3850000000001</v>
      </c>
      <c r="J968">
        <v>226</v>
      </c>
      <c r="K968" t="s">
        <v>15</v>
      </c>
    </row>
    <row r="969" spans="1:11" x14ac:dyDescent="0.3">
      <c r="A969">
        <v>2</v>
      </c>
      <c r="B969">
        <v>1000</v>
      </c>
      <c r="C969" t="s">
        <v>11</v>
      </c>
      <c r="D969">
        <v>3</v>
      </c>
      <c r="E969" t="s">
        <v>12</v>
      </c>
      <c r="F969">
        <v>13</v>
      </c>
      <c r="G969">
        <v>1633.51475</v>
      </c>
      <c r="H969">
        <v>379746.62784999987</v>
      </c>
      <c r="I969">
        <v>800.20500000000004</v>
      </c>
      <c r="J969">
        <v>226</v>
      </c>
      <c r="K969" t="s">
        <v>15</v>
      </c>
    </row>
    <row r="970" spans="1:11" x14ac:dyDescent="0.3">
      <c r="A970">
        <v>2</v>
      </c>
      <c r="B970">
        <v>1000</v>
      </c>
      <c r="C970" t="s">
        <v>11</v>
      </c>
      <c r="D970">
        <v>3</v>
      </c>
      <c r="E970" t="s">
        <v>12</v>
      </c>
      <c r="F970">
        <v>14</v>
      </c>
      <c r="G970">
        <v>1613.06925</v>
      </c>
      <c r="H970">
        <v>373276.91005000012</v>
      </c>
      <c r="I970">
        <v>794.11500000000012</v>
      </c>
      <c r="J970">
        <v>225</v>
      </c>
      <c r="K970" t="s">
        <v>16</v>
      </c>
    </row>
    <row r="971" spans="1:11" x14ac:dyDescent="0.3">
      <c r="A971">
        <v>2</v>
      </c>
      <c r="B971">
        <v>1000</v>
      </c>
      <c r="C971" t="s">
        <v>11</v>
      </c>
      <c r="D971">
        <v>3</v>
      </c>
      <c r="E971" t="s">
        <v>12</v>
      </c>
      <c r="F971">
        <v>15</v>
      </c>
      <c r="G971">
        <v>1537.1287500000001</v>
      </c>
      <c r="H971">
        <v>374665.42135000002</v>
      </c>
      <c r="I971">
        <v>770.92500000000007</v>
      </c>
      <c r="J971">
        <v>221</v>
      </c>
      <c r="K971" t="s">
        <v>15</v>
      </c>
    </row>
    <row r="972" spans="1:11" x14ac:dyDescent="0.3">
      <c r="A972">
        <v>2</v>
      </c>
      <c r="B972">
        <v>1000</v>
      </c>
      <c r="C972" t="s">
        <v>11</v>
      </c>
      <c r="D972">
        <v>3</v>
      </c>
      <c r="E972" t="s">
        <v>12</v>
      </c>
      <c r="F972">
        <v>16</v>
      </c>
      <c r="G972">
        <v>1674.20775</v>
      </c>
      <c r="H972">
        <v>373173.17204999999</v>
      </c>
      <c r="I972">
        <v>810.34499999999969</v>
      </c>
      <c r="J972">
        <v>227</v>
      </c>
      <c r="K972" t="s">
        <v>15</v>
      </c>
    </row>
    <row r="973" spans="1:11" x14ac:dyDescent="0.3">
      <c r="A973">
        <v>2</v>
      </c>
      <c r="B973">
        <v>1000</v>
      </c>
      <c r="C973" t="s">
        <v>11</v>
      </c>
      <c r="D973">
        <v>3</v>
      </c>
      <c r="E973" t="s">
        <v>12</v>
      </c>
      <c r="F973">
        <v>17</v>
      </c>
      <c r="G973">
        <v>1688.21775</v>
      </c>
      <c r="H973">
        <v>379917.65490000002</v>
      </c>
      <c r="I973">
        <v>811.14499999999964</v>
      </c>
      <c r="J973">
        <v>226</v>
      </c>
      <c r="K973" t="s">
        <v>15</v>
      </c>
    </row>
    <row r="974" spans="1:11" x14ac:dyDescent="0.3">
      <c r="A974">
        <v>2</v>
      </c>
      <c r="B974">
        <v>1000</v>
      </c>
      <c r="C974" t="s">
        <v>11</v>
      </c>
      <c r="D974">
        <v>3</v>
      </c>
      <c r="E974" t="s">
        <v>12</v>
      </c>
      <c r="F974">
        <v>18</v>
      </c>
      <c r="G974">
        <v>1557.52475</v>
      </c>
      <c r="H974">
        <v>375909.09269999998</v>
      </c>
      <c r="I974">
        <v>785.00499999999954</v>
      </c>
      <c r="J974">
        <v>226</v>
      </c>
      <c r="K974" t="s">
        <v>15</v>
      </c>
    </row>
    <row r="975" spans="1:11" x14ac:dyDescent="0.3">
      <c r="A975">
        <v>2</v>
      </c>
      <c r="B975">
        <v>1000</v>
      </c>
      <c r="C975" t="s">
        <v>11</v>
      </c>
      <c r="D975">
        <v>3</v>
      </c>
      <c r="E975" t="s">
        <v>12</v>
      </c>
      <c r="F975">
        <v>19</v>
      </c>
      <c r="G975">
        <v>1653.46525</v>
      </c>
      <c r="H975">
        <v>381049.44184999989</v>
      </c>
      <c r="I975">
        <v>804.19499999999982</v>
      </c>
      <c r="J975">
        <v>226</v>
      </c>
      <c r="K975" t="s">
        <v>15</v>
      </c>
    </row>
    <row r="976" spans="1:11" x14ac:dyDescent="0.3">
      <c r="A976">
        <v>2</v>
      </c>
      <c r="B976">
        <v>1000</v>
      </c>
      <c r="C976" t="s">
        <v>11</v>
      </c>
      <c r="D976">
        <v>3</v>
      </c>
      <c r="E976" t="s">
        <v>12</v>
      </c>
      <c r="F976">
        <v>1</v>
      </c>
      <c r="G976">
        <v>910.09924999999998</v>
      </c>
      <c r="H976">
        <v>168000.58374999999</v>
      </c>
      <c r="I976">
        <v>473.5150000000001</v>
      </c>
      <c r="J976">
        <v>233</v>
      </c>
      <c r="K976" t="s">
        <v>13</v>
      </c>
    </row>
    <row r="977" spans="1:11" x14ac:dyDescent="0.3">
      <c r="A977">
        <v>2</v>
      </c>
      <c r="B977">
        <v>1000</v>
      </c>
      <c r="C977" t="s">
        <v>11</v>
      </c>
      <c r="D977">
        <v>3</v>
      </c>
      <c r="E977" t="s">
        <v>12</v>
      </c>
      <c r="F977">
        <v>20</v>
      </c>
      <c r="G977">
        <v>1582.0297499999999</v>
      </c>
      <c r="H977">
        <v>373398.31030000001</v>
      </c>
      <c r="I977">
        <v>796.90500000000009</v>
      </c>
      <c r="J977">
        <v>230</v>
      </c>
      <c r="K977" t="s">
        <v>16</v>
      </c>
    </row>
    <row r="978" spans="1:11" x14ac:dyDescent="0.3">
      <c r="A978">
        <v>2</v>
      </c>
      <c r="B978">
        <v>1000</v>
      </c>
      <c r="C978" t="s">
        <v>11</v>
      </c>
      <c r="D978">
        <v>3</v>
      </c>
      <c r="E978" t="s">
        <v>12</v>
      </c>
      <c r="F978">
        <v>2</v>
      </c>
      <c r="G978">
        <v>1284.20775</v>
      </c>
      <c r="H978">
        <v>225637.60415</v>
      </c>
      <c r="I978">
        <v>544.34500000000025</v>
      </c>
      <c r="J978">
        <v>229</v>
      </c>
      <c r="K978" t="s">
        <v>13</v>
      </c>
    </row>
    <row r="979" spans="1:11" x14ac:dyDescent="0.3">
      <c r="A979">
        <v>2</v>
      </c>
      <c r="B979">
        <v>1000</v>
      </c>
      <c r="C979" t="s">
        <v>11</v>
      </c>
      <c r="D979">
        <v>3</v>
      </c>
      <c r="E979" t="s">
        <v>12</v>
      </c>
      <c r="F979">
        <v>3</v>
      </c>
      <c r="G979">
        <v>1166.8317500000001</v>
      </c>
      <c r="H979">
        <v>301791.08075000008</v>
      </c>
      <c r="I979">
        <v>660.86499999999967</v>
      </c>
      <c r="J979">
        <v>227</v>
      </c>
      <c r="K979" t="s">
        <v>15</v>
      </c>
    </row>
    <row r="980" spans="1:11" x14ac:dyDescent="0.3">
      <c r="A980">
        <v>2</v>
      </c>
      <c r="B980">
        <v>1000</v>
      </c>
      <c r="C980" t="s">
        <v>11</v>
      </c>
      <c r="D980">
        <v>3</v>
      </c>
      <c r="E980" t="s">
        <v>12</v>
      </c>
      <c r="F980">
        <v>4</v>
      </c>
      <c r="G980">
        <v>1448.91075</v>
      </c>
      <c r="H980">
        <v>336520.6752</v>
      </c>
      <c r="I980">
        <v>714.28500000000042</v>
      </c>
      <c r="J980">
        <v>225</v>
      </c>
      <c r="K980" t="s">
        <v>15</v>
      </c>
    </row>
    <row r="981" spans="1:11" x14ac:dyDescent="0.3">
      <c r="A981">
        <v>2</v>
      </c>
      <c r="B981">
        <v>1000</v>
      </c>
      <c r="C981" t="s">
        <v>11</v>
      </c>
      <c r="D981">
        <v>3</v>
      </c>
      <c r="E981" t="s">
        <v>12</v>
      </c>
      <c r="F981">
        <v>5</v>
      </c>
      <c r="G981">
        <v>1414.15825</v>
      </c>
      <c r="H981">
        <v>360985.81485000008</v>
      </c>
      <c r="I981">
        <v>750.33500000000015</v>
      </c>
      <c r="J981">
        <v>223</v>
      </c>
      <c r="K981" t="s">
        <v>15</v>
      </c>
    </row>
    <row r="982" spans="1:11" x14ac:dyDescent="0.3">
      <c r="A982">
        <v>2</v>
      </c>
      <c r="B982">
        <v>1000</v>
      </c>
      <c r="C982" t="s">
        <v>11</v>
      </c>
      <c r="D982">
        <v>3</v>
      </c>
      <c r="E982" t="s">
        <v>12</v>
      </c>
      <c r="F982">
        <v>6</v>
      </c>
      <c r="G982">
        <v>1518.51475</v>
      </c>
      <c r="H982">
        <v>360966.73164999997</v>
      </c>
      <c r="I982">
        <v>788.2050000000005</v>
      </c>
      <c r="J982">
        <v>232</v>
      </c>
      <c r="K982" t="s">
        <v>15</v>
      </c>
    </row>
    <row r="983" spans="1:11" x14ac:dyDescent="0.3">
      <c r="A983">
        <v>2</v>
      </c>
      <c r="B983">
        <v>1000</v>
      </c>
      <c r="C983" t="s">
        <v>11</v>
      </c>
      <c r="D983">
        <v>3</v>
      </c>
      <c r="E983" t="s">
        <v>12</v>
      </c>
      <c r="F983">
        <v>7</v>
      </c>
      <c r="G983">
        <v>1449.15825</v>
      </c>
      <c r="H983">
        <v>365079.91440000013</v>
      </c>
      <c r="I983">
        <v>765.33500000000015</v>
      </c>
      <c r="J983">
        <v>227</v>
      </c>
      <c r="K983" t="s">
        <v>15</v>
      </c>
    </row>
    <row r="984" spans="1:11" x14ac:dyDescent="0.3">
      <c r="A984">
        <v>2</v>
      </c>
      <c r="B984">
        <v>1000</v>
      </c>
      <c r="C984" t="s">
        <v>11</v>
      </c>
      <c r="D984">
        <v>3</v>
      </c>
      <c r="E984" t="s">
        <v>12</v>
      </c>
      <c r="F984">
        <v>8</v>
      </c>
      <c r="G984">
        <v>1555.4952499999999</v>
      </c>
      <c r="H984">
        <v>372356.36245000002</v>
      </c>
      <c r="I984">
        <v>788.59500000000037</v>
      </c>
      <c r="J984">
        <v>228</v>
      </c>
      <c r="K984" t="s">
        <v>15</v>
      </c>
    </row>
    <row r="985" spans="1:11" x14ac:dyDescent="0.3">
      <c r="A985">
        <v>2</v>
      </c>
      <c r="B985">
        <v>1000</v>
      </c>
      <c r="C985" t="s">
        <v>11</v>
      </c>
      <c r="D985">
        <v>3</v>
      </c>
      <c r="E985" t="s">
        <v>12</v>
      </c>
      <c r="F985">
        <v>9</v>
      </c>
      <c r="G985">
        <v>1545.4952499999999</v>
      </c>
      <c r="H985">
        <v>372835.23460000003</v>
      </c>
      <c r="I985">
        <v>780.59499999999991</v>
      </c>
      <c r="J985">
        <v>225</v>
      </c>
      <c r="K985" t="s">
        <v>15</v>
      </c>
    </row>
    <row r="986" spans="1:11" x14ac:dyDescent="0.3">
      <c r="A986">
        <v>2</v>
      </c>
      <c r="B986">
        <v>1000</v>
      </c>
      <c r="C986" t="s">
        <v>11</v>
      </c>
      <c r="D986">
        <v>4</v>
      </c>
      <c r="E986" t="s">
        <v>12</v>
      </c>
      <c r="F986">
        <v>0.5</v>
      </c>
      <c r="G986">
        <v>1433.4157499999999</v>
      </c>
      <c r="H986">
        <v>108816.45195</v>
      </c>
      <c r="I986">
        <v>889.18500000000051</v>
      </c>
      <c r="J986">
        <v>528</v>
      </c>
      <c r="K986" t="s">
        <v>13</v>
      </c>
    </row>
    <row r="987" spans="1:11" x14ac:dyDescent="0.3">
      <c r="A987">
        <v>2</v>
      </c>
      <c r="B987">
        <v>1000</v>
      </c>
      <c r="C987" t="s">
        <v>11</v>
      </c>
      <c r="D987">
        <v>4</v>
      </c>
      <c r="E987" t="s">
        <v>12</v>
      </c>
      <c r="F987">
        <v>10</v>
      </c>
      <c r="G987">
        <v>3608.8612499999999</v>
      </c>
      <c r="H987">
        <v>314172.05239999993</v>
      </c>
      <c r="I987">
        <v>1754.275000000001</v>
      </c>
      <c r="J987">
        <v>545</v>
      </c>
      <c r="K987" t="s">
        <v>15</v>
      </c>
    </row>
    <row r="988" spans="1:11" x14ac:dyDescent="0.3">
      <c r="A988">
        <v>2</v>
      </c>
      <c r="B988">
        <v>1000</v>
      </c>
      <c r="C988" t="s">
        <v>11</v>
      </c>
      <c r="D988">
        <v>4</v>
      </c>
      <c r="E988" t="s">
        <v>12</v>
      </c>
      <c r="F988">
        <v>11</v>
      </c>
      <c r="G988">
        <v>3739.2572500000001</v>
      </c>
      <c r="H988">
        <v>326404.73635000002</v>
      </c>
      <c r="I988">
        <v>1753.355</v>
      </c>
      <c r="J988">
        <v>529</v>
      </c>
      <c r="K988" t="s">
        <v>16</v>
      </c>
    </row>
    <row r="989" spans="1:11" x14ac:dyDescent="0.3">
      <c r="A989">
        <v>2</v>
      </c>
      <c r="B989">
        <v>1000</v>
      </c>
      <c r="C989" t="s">
        <v>11</v>
      </c>
      <c r="D989">
        <v>4</v>
      </c>
      <c r="E989" t="s">
        <v>12</v>
      </c>
      <c r="F989">
        <v>12</v>
      </c>
      <c r="G989">
        <v>3520.4952499999999</v>
      </c>
      <c r="H989">
        <v>318054.80800000008</v>
      </c>
      <c r="I989">
        <v>1712.5949999999989</v>
      </c>
      <c r="J989">
        <v>531</v>
      </c>
      <c r="K989" t="s">
        <v>15</v>
      </c>
    </row>
    <row r="990" spans="1:11" x14ac:dyDescent="0.3">
      <c r="A990">
        <v>2</v>
      </c>
      <c r="B990">
        <v>1000</v>
      </c>
      <c r="C990" t="s">
        <v>11</v>
      </c>
      <c r="D990">
        <v>4</v>
      </c>
      <c r="E990" t="s">
        <v>12</v>
      </c>
      <c r="F990">
        <v>13</v>
      </c>
      <c r="G990">
        <v>3606.1387500000001</v>
      </c>
      <c r="H990">
        <v>319104.17034999997</v>
      </c>
      <c r="I990">
        <v>1734.7249999999999</v>
      </c>
      <c r="J990">
        <v>534</v>
      </c>
      <c r="K990" t="s">
        <v>15</v>
      </c>
    </row>
    <row r="991" spans="1:11" x14ac:dyDescent="0.3">
      <c r="A991">
        <v>2</v>
      </c>
      <c r="B991">
        <v>1000</v>
      </c>
      <c r="C991" t="s">
        <v>11</v>
      </c>
      <c r="D991">
        <v>4</v>
      </c>
      <c r="E991" t="s">
        <v>12</v>
      </c>
      <c r="F991">
        <v>14</v>
      </c>
      <c r="G991">
        <v>3430.4952499999999</v>
      </c>
      <c r="H991">
        <v>316322.7656499999</v>
      </c>
      <c r="I991">
        <v>1704.595</v>
      </c>
      <c r="J991">
        <v>537</v>
      </c>
      <c r="K991" t="s">
        <v>16</v>
      </c>
    </row>
    <row r="992" spans="1:11" x14ac:dyDescent="0.3">
      <c r="A992">
        <v>2</v>
      </c>
      <c r="B992">
        <v>1000</v>
      </c>
      <c r="C992" t="s">
        <v>11</v>
      </c>
      <c r="D992">
        <v>4</v>
      </c>
      <c r="E992" t="s">
        <v>12</v>
      </c>
      <c r="F992">
        <v>15</v>
      </c>
      <c r="G992">
        <v>3584.7027499999999</v>
      </c>
      <c r="H992">
        <v>317526.69644999999</v>
      </c>
      <c r="I992">
        <v>1737.4450000000011</v>
      </c>
      <c r="J992">
        <v>538</v>
      </c>
      <c r="K992" t="s">
        <v>15</v>
      </c>
    </row>
    <row r="993" spans="1:11" x14ac:dyDescent="0.3">
      <c r="A993">
        <v>2</v>
      </c>
      <c r="B993">
        <v>1000</v>
      </c>
      <c r="C993" t="s">
        <v>11</v>
      </c>
      <c r="D993">
        <v>4</v>
      </c>
      <c r="E993" t="s">
        <v>12</v>
      </c>
      <c r="F993">
        <v>16</v>
      </c>
      <c r="G993">
        <v>3727.47525</v>
      </c>
      <c r="H993">
        <v>325232.61859999999</v>
      </c>
      <c r="I993">
        <v>1763.9949999999999</v>
      </c>
      <c r="J993">
        <v>537</v>
      </c>
      <c r="K993" t="s">
        <v>15</v>
      </c>
    </row>
    <row r="994" spans="1:11" x14ac:dyDescent="0.3">
      <c r="A994">
        <v>2</v>
      </c>
      <c r="B994">
        <v>1000</v>
      </c>
      <c r="C994" t="s">
        <v>11</v>
      </c>
      <c r="D994">
        <v>4</v>
      </c>
      <c r="E994" t="s">
        <v>12</v>
      </c>
      <c r="F994">
        <v>17</v>
      </c>
      <c r="G994">
        <v>3852.0792500000011</v>
      </c>
      <c r="H994">
        <v>327685.96645000012</v>
      </c>
      <c r="I994">
        <v>1790.915</v>
      </c>
      <c r="J994">
        <v>538</v>
      </c>
      <c r="K994" t="s">
        <v>15</v>
      </c>
    </row>
    <row r="995" spans="1:11" x14ac:dyDescent="0.3">
      <c r="A995">
        <v>2</v>
      </c>
      <c r="B995">
        <v>1000</v>
      </c>
      <c r="C995" t="s">
        <v>11</v>
      </c>
      <c r="D995">
        <v>4</v>
      </c>
      <c r="E995" t="s">
        <v>12</v>
      </c>
      <c r="F995">
        <v>18</v>
      </c>
      <c r="G995">
        <v>3703.7127500000001</v>
      </c>
      <c r="H995">
        <v>326120.07715000003</v>
      </c>
      <c r="I995">
        <v>1768.2449999999999</v>
      </c>
      <c r="J995">
        <v>542</v>
      </c>
      <c r="K995" t="s">
        <v>16</v>
      </c>
    </row>
    <row r="996" spans="1:11" x14ac:dyDescent="0.3">
      <c r="A996">
        <v>2</v>
      </c>
      <c r="B996">
        <v>1000</v>
      </c>
      <c r="C996" t="s">
        <v>11</v>
      </c>
      <c r="D996">
        <v>4</v>
      </c>
      <c r="E996" t="s">
        <v>12</v>
      </c>
      <c r="F996">
        <v>19</v>
      </c>
      <c r="G996">
        <v>3777.77225</v>
      </c>
      <c r="H996">
        <v>327691.52094999998</v>
      </c>
      <c r="I996">
        <v>1773.0549999999989</v>
      </c>
      <c r="J996">
        <v>536</v>
      </c>
      <c r="K996" t="s">
        <v>15</v>
      </c>
    </row>
    <row r="997" spans="1:11" x14ac:dyDescent="0.3">
      <c r="A997">
        <v>2</v>
      </c>
      <c r="B997">
        <v>1000</v>
      </c>
      <c r="C997" t="s">
        <v>11</v>
      </c>
      <c r="D997">
        <v>4</v>
      </c>
      <c r="E997" t="s">
        <v>12</v>
      </c>
      <c r="F997">
        <v>1</v>
      </c>
      <c r="G997">
        <v>1999.5047500000001</v>
      </c>
      <c r="H997">
        <v>132376.95965</v>
      </c>
      <c r="I997">
        <v>1013.405000000001</v>
      </c>
      <c r="J997">
        <v>539</v>
      </c>
      <c r="K997" t="s">
        <v>13</v>
      </c>
    </row>
    <row r="998" spans="1:11" x14ac:dyDescent="0.3">
      <c r="A998">
        <v>2</v>
      </c>
      <c r="B998">
        <v>1000</v>
      </c>
      <c r="C998" t="s">
        <v>11</v>
      </c>
      <c r="D998">
        <v>4</v>
      </c>
      <c r="E998" t="s">
        <v>12</v>
      </c>
      <c r="F998">
        <v>20</v>
      </c>
      <c r="G998">
        <v>3628.8117499999998</v>
      </c>
      <c r="H998">
        <v>320635.60779999988</v>
      </c>
      <c r="I998">
        <v>1743.2650000000001</v>
      </c>
      <c r="J998">
        <v>536</v>
      </c>
      <c r="K998" t="s">
        <v>15</v>
      </c>
    </row>
    <row r="999" spans="1:11" x14ac:dyDescent="0.3">
      <c r="A999">
        <v>2</v>
      </c>
      <c r="B999">
        <v>1000</v>
      </c>
      <c r="C999" t="s">
        <v>11</v>
      </c>
      <c r="D999">
        <v>4</v>
      </c>
      <c r="E999" t="s">
        <v>12</v>
      </c>
      <c r="F999">
        <v>2</v>
      </c>
      <c r="G999">
        <v>2831.1882500000002</v>
      </c>
      <c r="H999">
        <v>179256.33869999999</v>
      </c>
      <c r="I999">
        <v>1176.735000000001</v>
      </c>
      <c r="J999">
        <v>536</v>
      </c>
      <c r="K999" t="s">
        <v>13</v>
      </c>
    </row>
    <row r="1000" spans="1:11" x14ac:dyDescent="0.3">
      <c r="A1000">
        <v>2</v>
      </c>
      <c r="B1000">
        <v>1000</v>
      </c>
      <c r="C1000" t="s">
        <v>11</v>
      </c>
      <c r="D1000">
        <v>4</v>
      </c>
      <c r="E1000" t="s">
        <v>12</v>
      </c>
      <c r="F1000">
        <v>3</v>
      </c>
      <c r="G1000">
        <v>2212.47525</v>
      </c>
      <c r="H1000">
        <v>229376.07269999999</v>
      </c>
      <c r="I1000">
        <v>1343.994999999999</v>
      </c>
      <c r="J1000">
        <v>527</v>
      </c>
      <c r="K1000" t="s">
        <v>15</v>
      </c>
    </row>
    <row r="1001" spans="1:11" x14ac:dyDescent="0.3">
      <c r="A1001">
        <v>2</v>
      </c>
      <c r="B1001">
        <v>1000</v>
      </c>
      <c r="C1001" t="s">
        <v>11</v>
      </c>
      <c r="D1001">
        <v>4</v>
      </c>
      <c r="E1001" t="s">
        <v>12</v>
      </c>
      <c r="F1001">
        <v>4</v>
      </c>
      <c r="G1001">
        <v>3112.47525</v>
      </c>
      <c r="H1001">
        <v>267339.00365000003</v>
      </c>
      <c r="I1001">
        <v>1545.994999999999</v>
      </c>
      <c r="J1001">
        <v>541</v>
      </c>
      <c r="K1001" t="s">
        <v>13</v>
      </c>
    </row>
    <row r="1002" spans="1:11" x14ac:dyDescent="0.3">
      <c r="A1002">
        <v>2</v>
      </c>
      <c r="B1002">
        <v>1000</v>
      </c>
      <c r="C1002" t="s">
        <v>11</v>
      </c>
      <c r="D1002">
        <v>4</v>
      </c>
      <c r="E1002" t="s">
        <v>12</v>
      </c>
      <c r="F1002">
        <v>5</v>
      </c>
      <c r="G1002">
        <v>3005.1982499999999</v>
      </c>
      <c r="H1002">
        <v>287796.21004999999</v>
      </c>
      <c r="I1002">
        <v>1614.5350000000001</v>
      </c>
      <c r="J1002">
        <v>534</v>
      </c>
      <c r="K1002" t="s">
        <v>15</v>
      </c>
    </row>
    <row r="1003" spans="1:11" x14ac:dyDescent="0.3">
      <c r="A1003">
        <v>2</v>
      </c>
      <c r="B1003">
        <v>1000</v>
      </c>
      <c r="C1003" t="s">
        <v>11</v>
      </c>
      <c r="D1003">
        <v>4</v>
      </c>
      <c r="E1003" t="s">
        <v>12</v>
      </c>
      <c r="F1003">
        <v>6</v>
      </c>
      <c r="G1003">
        <v>3189.7027499999999</v>
      </c>
      <c r="H1003">
        <v>298774.5696499999</v>
      </c>
      <c r="I1003">
        <v>1655.4449999999999</v>
      </c>
      <c r="J1003">
        <v>536</v>
      </c>
      <c r="K1003" t="s">
        <v>15</v>
      </c>
    </row>
    <row r="1004" spans="1:11" x14ac:dyDescent="0.3">
      <c r="A1004">
        <v>2</v>
      </c>
      <c r="B1004">
        <v>1000</v>
      </c>
      <c r="C1004" t="s">
        <v>11</v>
      </c>
      <c r="D1004">
        <v>4</v>
      </c>
      <c r="E1004" t="s">
        <v>12</v>
      </c>
      <c r="F1004">
        <v>7</v>
      </c>
      <c r="G1004">
        <v>3420.1487499999998</v>
      </c>
      <c r="H1004">
        <v>309713.53735</v>
      </c>
      <c r="I1004">
        <v>1692.5250000000001</v>
      </c>
      <c r="J1004">
        <v>531</v>
      </c>
      <c r="K1004" t="s">
        <v>15</v>
      </c>
    </row>
    <row r="1005" spans="1:11" x14ac:dyDescent="0.3">
      <c r="A1005">
        <v>2</v>
      </c>
      <c r="B1005">
        <v>1000</v>
      </c>
      <c r="C1005" t="s">
        <v>11</v>
      </c>
      <c r="D1005">
        <v>4</v>
      </c>
      <c r="E1005" t="s">
        <v>12</v>
      </c>
      <c r="F1005">
        <v>8</v>
      </c>
      <c r="G1005">
        <v>3487.9702499999999</v>
      </c>
      <c r="H1005">
        <v>312223.96545000002</v>
      </c>
      <c r="I1005">
        <v>1715.0949999999989</v>
      </c>
      <c r="J1005">
        <v>536</v>
      </c>
      <c r="K1005" t="s">
        <v>15</v>
      </c>
    </row>
    <row r="1006" spans="1:11" x14ac:dyDescent="0.3">
      <c r="A1006">
        <v>2</v>
      </c>
      <c r="B1006">
        <v>1000</v>
      </c>
      <c r="C1006" t="s">
        <v>11</v>
      </c>
      <c r="D1006">
        <v>4</v>
      </c>
      <c r="E1006" t="s">
        <v>12</v>
      </c>
      <c r="F1006">
        <v>9</v>
      </c>
      <c r="G1006">
        <v>3519.6532499999998</v>
      </c>
      <c r="H1006">
        <v>315069.40000000002</v>
      </c>
      <c r="I1006">
        <v>1736.434999999999</v>
      </c>
      <c r="J1006">
        <v>545</v>
      </c>
      <c r="K1006" t="s">
        <v>15</v>
      </c>
    </row>
    <row r="1007" spans="1:11" x14ac:dyDescent="0.3">
      <c r="A1007">
        <v>2</v>
      </c>
      <c r="B1007">
        <v>1500</v>
      </c>
      <c r="C1007" t="s">
        <v>14</v>
      </c>
      <c r="D1007">
        <v>1</v>
      </c>
      <c r="E1007" t="s">
        <v>12</v>
      </c>
      <c r="F1007">
        <v>0.4</v>
      </c>
      <c r="G1007">
        <v>14.65325</v>
      </c>
      <c r="H1007">
        <v>422200.38669999997</v>
      </c>
      <c r="I1007">
        <v>16.435000000000009</v>
      </c>
      <c r="J1007">
        <v>8</v>
      </c>
      <c r="K1007" t="s">
        <v>13</v>
      </c>
    </row>
    <row r="1008" spans="1:11" x14ac:dyDescent="0.3">
      <c r="A1008">
        <v>2</v>
      </c>
      <c r="B1008">
        <v>1500</v>
      </c>
      <c r="C1008" t="s">
        <v>14</v>
      </c>
      <c r="D1008">
        <v>1</v>
      </c>
      <c r="E1008" t="s">
        <v>12</v>
      </c>
      <c r="F1008">
        <v>10</v>
      </c>
      <c r="G1008">
        <v>127.72275</v>
      </c>
      <c r="H1008">
        <v>679787.0549499999</v>
      </c>
      <c r="I1008">
        <v>50.045000000000023</v>
      </c>
      <c r="J1008">
        <v>9</v>
      </c>
      <c r="K1008" t="s">
        <v>16</v>
      </c>
    </row>
    <row r="1009" spans="1:11" x14ac:dyDescent="0.3">
      <c r="A1009">
        <v>2</v>
      </c>
      <c r="B1009">
        <v>1500</v>
      </c>
      <c r="C1009" t="s">
        <v>14</v>
      </c>
      <c r="D1009">
        <v>1</v>
      </c>
      <c r="E1009" t="s">
        <v>12</v>
      </c>
      <c r="F1009">
        <v>11</v>
      </c>
      <c r="G1009">
        <v>78.564249999999987</v>
      </c>
      <c r="H1009">
        <v>575971.74685000011</v>
      </c>
      <c r="I1009">
        <v>45.214999999999982</v>
      </c>
      <c r="J1009">
        <v>11</v>
      </c>
      <c r="K1009" t="s">
        <v>15</v>
      </c>
    </row>
    <row r="1010" spans="1:11" x14ac:dyDescent="0.3">
      <c r="A1010">
        <v>2</v>
      </c>
      <c r="B1010">
        <v>1500</v>
      </c>
      <c r="C1010" t="s">
        <v>14</v>
      </c>
      <c r="D1010">
        <v>1</v>
      </c>
      <c r="E1010" t="s">
        <v>12</v>
      </c>
      <c r="F1010">
        <v>12</v>
      </c>
      <c r="G1010">
        <v>111.48524999999999</v>
      </c>
      <c r="H1010">
        <v>648956.84895000001</v>
      </c>
      <c r="I1010">
        <v>49.795000000000023</v>
      </c>
      <c r="J1010">
        <v>10</v>
      </c>
      <c r="K1010" t="s">
        <v>15</v>
      </c>
    </row>
    <row r="1011" spans="1:11" x14ac:dyDescent="0.3">
      <c r="A1011">
        <v>2</v>
      </c>
      <c r="B1011">
        <v>1500</v>
      </c>
      <c r="C1011" t="s">
        <v>14</v>
      </c>
      <c r="D1011">
        <v>1</v>
      </c>
      <c r="E1011" t="s">
        <v>12</v>
      </c>
      <c r="F1011">
        <v>13</v>
      </c>
      <c r="G1011">
        <v>76.83175</v>
      </c>
      <c r="H1011">
        <v>647701.44284999999</v>
      </c>
      <c r="I1011">
        <v>39.864999999999981</v>
      </c>
      <c r="J1011">
        <v>9</v>
      </c>
      <c r="K1011" t="s">
        <v>16</v>
      </c>
    </row>
    <row r="1012" spans="1:11" x14ac:dyDescent="0.3">
      <c r="A1012">
        <v>2</v>
      </c>
      <c r="B1012">
        <v>1500</v>
      </c>
      <c r="C1012" t="s">
        <v>14</v>
      </c>
      <c r="D1012">
        <v>1</v>
      </c>
      <c r="E1012" t="s">
        <v>12</v>
      </c>
      <c r="F1012">
        <v>14</v>
      </c>
      <c r="G1012">
        <v>124.35625</v>
      </c>
      <c r="H1012">
        <v>712095.29059999995</v>
      </c>
      <c r="I1012">
        <v>47.375000000000043</v>
      </c>
      <c r="J1012">
        <v>8</v>
      </c>
      <c r="K1012" t="s">
        <v>15</v>
      </c>
    </row>
    <row r="1013" spans="1:11" x14ac:dyDescent="0.3">
      <c r="A1013">
        <v>2</v>
      </c>
      <c r="B1013">
        <v>1500</v>
      </c>
      <c r="C1013" t="s">
        <v>14</v>
      </c>
      <c r="D1013">
        <v>1</v>
      </c>
      <c r="E1013" t="s">
        <v>12</v>
      </c>
      <c r="F1013">
        <v>15</v>
      </c>
      <c r="G1013">
        <v>107.42574999999999</v>
      </c>
      <c r="H1013">
        <v>670083.53745000006</v>
      </c>
      <c r="I1013">
        <v>45.984999999999992</v>
      </c>
      <c r="J1013">
        <v>9</v>
      </c>
      <c r="K1013" t="s">
        <v>15</v>
      </c>
    </row>
    <row r="1014" spans="1:11" x14ac:dyDescent="0.3">
      <c r="A1014">
        <v>2</v>
      </c>
      <c r="B1014">
        <v>1500</v>
      </c>
      <c r="C1014" t="s">
        <v>14</v>
      </c>
      <c r="D1014">
        <v>1</v>
      </c>
      <c r="E1014" t="s">
        <v>12</v>
      </c>
      <c r="F1014">
        <v>16</v>
      </c>
      <c r="G1014">
        <v>80.000000000000014</v>
      </c>
      <c r="H1014">
        <v>695602.27510000009</v>
      </c>
      <c r="I1014">
        <v>35.5</v>
      </c>
      <c r="J1014">
        <v>7</v>
      </c>
      <c r="K1014" t="s">
        <v>16</v>
      </c>
    </row>
    <row r="1015" spans="1:11" x14ac:dyDescent="0.3">
      <c r="A1015">
        <v>2</v>
      </c>
      <c r="B1015">
        <v>1500</v>
      </c>
      <c r="C1015" t="s">
        <v>14</v>
      </c>
      <c r="D1015">
        <v>1</v>
      </c>
      <c r="E1015" t="s">
        <v>12</v>
      </c>
      <c r="F1015">
        <v>17</v>
      </c>
      <c r="G1015">
        <v>117.67325</v>
      </c>
      <c r="H1015">
        <v>650664.22690000013</v>
      </c>
      <c r="I1015">
        <v>51.034999999999982</v>
      </c>
      <c r="J1015">
        <v>10</v>
      </c>
      <c r="K1015" t="s">
        <v>16</v>
      </c>
    </row>
    <row r="1016" spans="1:11" x14ac:dyDescent="0.3">
      <c r="A1016">
        <v>2</v>
      </c>
      <c r="B1016">
        <v>1500</v>
      </c>
      <c r="C1016" t="s">
        <v>14</v>
      </c>
      <c r="D1016">
        <v>1</v>
      </c>
      <c r="E1016" t="s">
        <v>12</v>
      </c>
      <c r="F1016">
        <v>18</v>
      </c>
      <c r="G1016">
        <v>64.752250000000004</v>
      </c>
      <c r="H1016">
        <v>694763.1710999998</v>
      </c>
      <c r="I1016">
        <v>35.454999999999998</v>
      </c>
      <c r="J1016">
        <v>8</v>
      </c>
      <c r="K1016" t="s">
        <v>16</v>
      </c>
    </row>
    <row r="1017" spans="1:11" x14ac:dyDescent="0.3">
      <c r="A1017">
        <v>2</v>
      </c>
      <c r="B1017">
        <v>1500</v>
      </c>
      <c r="C1017" t="s">
        <v>14</v>
      </c>
      <c r="D1017">
        <v>1</v>
      </c>
      <c r="E1017" t="s">
        <v>12</v>
      </c>
      <c r="F1017">
        <v>19</v>
      </c>
      <c r="G1017">
        <v>89.504750000000016</v>
      </c>
      <c r="H1017">
        <v>728199.1445500002</v>
      </c>
      <c r="I1017">
        <v>40.404999999999987</v>
      </c>
      <c r="J1017">
        <v>8</v>
      </c>
      <c r="K1017" t="s">
        <v>16</v>
      </c>
    </row>
    <row r="1018" spans="1:11" x14ac:dyDescent="0.3">
      <c r="A1018">
        <v>2</v>
      </c>
      <c r="B1018">
        <v>1500</v>
      </c>
      <c r="C1018" t="s">
        <v>14</v>
      </c>
      <c r="D1018">
        <v>1</v>
      </c>
      <c r="E1018" t="s">
        <v>12</v>
      </c>
      <c r="F1018">
        <v>1</v>
      </c>
      <c r="G1018">
        <v>45.297249999999998</v>
      </c>
      <c r="H1018">
        <v>618142.32980000007</v>
      </c>
      <c r="I1018">
        <v>19.55500000000001</v>
      </c>
      <c r="J1018">
        <v>6</v>
      </c>
      <c r="K1018" t="s">
        <v>13</v>
      </c>
    </row>
    <row r="1019" spans="1:11" x14ac:dyDescent="0.3">
      <c r="A1019">
        <v>2</v>
      </c>
      <c r="B1019">
        <v>1500</v>
      </c>
      <c r="C1019" t="s">
        <v>14</v>
      </c>
      <c r="D1019">
        <v>1</v>
      </c>
      <c r="E1019" t="s">
        <v>12</v>
      </c>
      <c r="F1019">
        <v>20</v>
      </c>
      <c r="G1019">
        <v>58.564250000000001</v>
      </c>
      <c r="H1019">
        <v>739162.50575000001</v>
      </c>
      <c r="I1019">
        <v>31.215</v>
      </c>
      <c r="J1019">
        <v>7</v>
      </c>
      <c r="K1019" t="s">
        <v>15</v>
      </c>
    </row>
    <row r="1020" spans="1:11" x14ac:dyDescent="0.3">
      <c r="A1020">
        <v>2</v>
      </c>
      <c r="B1020">
        <v>1500</v>
      </c>
      <c r="C1020" t="s">
        <v>14</v>
      </c>
      <c r="D1020">
        <v>1</v>
      </c>
      <c r="E1020" t="s">
        <v>12</v>
      </c>
      <c r="F1020">
        <v>2</v>
      </c>
      <c r="G1020">
        <v>101.73275</v>
      </c>
      <c r="H1020">
        <v>607625.63800000004</v>
      </c>
      <c r="I1020">
        <v>34.845000000000013</v>
      </c>
      <c r="J1020">
        <v>9</v>
      </c>
      <c r="K1020" t="s">
        <v>13</v>
      </c>
    </row>
    <row r="1021" spans="1:11" x14ac:dyDescent="0.3">
      <c r="A1021">
        <v>2</v>
      </c>
      <c r="B1021">
        <v>1500</v>
      </c>
      <c r="C1021" t="s">
        <v>14</v>
      </c>
      <c r="D1021">
        <v>1</v>
      </c>
      <c r="E1021" t="s">
        <v>12</v>
      </c>
      <c r="F1021">
        <v>3</v>
      </c>
      <c r="G1021">
        <v>83.366250000000008</v>
      </c>
      <c r="H1021">
        <v>690420.02030000009</v>
      </c>
      <c r="I1021">
        <v>36.175000000000018</v>
      </c>
      <c r="J1021">
        <v>8</v>
      </c>
      <c r="K1021" t="s">
        <v>15</v>
      </c>
    </row>
    <row r="1022" spans="1:11" x14ac:dyDescent="0.3">
      <c r="A1022">
        <v>2</v>
      </c>
      <c r="B1022">
        <v>1500</v>
      </c>
      <c r="C1022" t="s">
        <v>14</v>
      </c>
      <c r="D1022">
        <v>1</v>
      </c>
      <c r="E1022" t="s">
        <v>12</v>
      </c>
      <c r="F1022">
        <v>4</v>
      </c>
      <c r="G1022">
        <v>79.55425000000001</v>
      </c>
      <c r="H1022">
        <v>738242.48254999996</v>
      </c>
      <c r="I1022">
        <v>33.415000000000013</v>
      </c>
      <c r="J1022">
        <v>7</v>
      </c>
      <c r="K1022" t="s">
        <v>15</v>
      </c>
    </row>
    <row r="1023" spans="1:11" x14ac:dyDescent="0.3">
      <c r="A1023">
        <v>2</v>
      </c>
      <c r="B1023">
        <v>1500</v>
      </c>
      <c r="C1023" t="s">
        <v>14</v>
      </c>
      <c r="D1023">
        <v>1</v>
      </c>
      <c r="E1023" t="s">
        <v>12</v>
      </c>
      <c r="F1023">
        <v>5</v>
      </c>
      <c r="G1023">
        <v>116.73275</v>
      </c>
      <c r="H1023">
        <v>678824.18985000008</v>
      </c>
      <c r="I1023">
        <v>47.844999999999992</v>
      </c>
      <c r="J1023">
        <v>9</v>
      </c>
      <c r="K1023" t="s">
        <v>15</v>
      </c>
    </row>
    <row r="1024" spans="1:11" x14ac:dyDescent="0.3">
      <c r="A1024">
        <v>2</v>
      </c>
      <c r="B1024">
        <v>1500</v>
      </c>
      <c r="C1024" t="s">
        <v>14</v>
      </c>
      <c r="D1024">
        <v>1</v>
      </c>
      <c r="E1024" t="s">
        <v>12</v>
      </c>
      <c r="F1024">
        <v>6</v>
      </c>
      <c r="G1024">
        <v>121.03975</v>
      </c>
      <c r="H1024">
        <v>681567.19859999989</v>
      </c>
      <c r="I1024">
        <v>48.705000000000013</v>
      </c>
      <c r="J1024">
        <v>9</v>
      </c>
      <c r="K1024" t="s">
        <v>15</v>
      </c>
    </row>
    <row r="1025" spans="1:11" x14ac:dyDescent="0.3">
      <c r="A1025">
        <v>2</v>
      </c>
      <c r="B1025">
        <v>1500</v>
      </c>
      <c r="C1025" t="s">
        <v>14</v>
      </c>
      <c r="D1025">
        <v>1</v>
      </c>
      <c r="E1025" t="s">
        <v>12</v>
      </c>
      <c r="F1025">
        <v>7</v>
      </c>
      <c r="G1025">
        <v>69.108750000000001</v>
      </c>
      <c r="H1025">
        <v>750097.61595000012</v>
      </c>
      <c r="I1025">
        <v>33.32500000000001</v>
      </c>
      <c r="J1025">
        <v>7</v>
      </c>
      <c r="K1025" t="s">
        <v>15</v>
      </c>
    </row>
    <row r="1026" spans="1:11" x14ac:dyDescent="0.3">
      <c r="A1026">
        <v>2</v>
      </c>
      <c r="B1026">
        <v>1500</v>
      </c>
      <c r="C1026" t="s">
        <v>14</v>
      </c>
      <c r="D1026">
        <v>1</v>
      </c>
      <c r="E1026" t="s">
        <v>12</v>
      </c>
      <c r="F1026">
        <v>8</v>
      </c>
      <c r="G1026">
        <v>85.495249999999984</v>
      </c>
      <c r="H1026">
        <v>742804.07895</v>
      </c>
      <c r="I1026">
        <v>36.594999999999978</v>
      </c>
      <c r="J1026">
        <v>7</v>
      </c>
      <c r="K1026" t="s">
        <v>16</v>
      </c>
    </row>
    <row r="1027" spans="1:11" x14ac:dyDescent="0.3">
      <c r="A1027">
        <v>2</v>
      </c>
      <c r="B1027">
        <v>1500</v>
      </c>
      <c r="C1027" t="s">
        <v>14</v>
      </c>
      <c r="D1027">
        <v>1</v>
      </c>
      <c r="E1027" t="s">
        <v>12</v>
      </c>
      <c r="F1027">
        <v>9</v>
      </c>
      <c r="G1027">
        <v>102.27725</v>
      </c>
      <c r="H1027">
        <v>701270.6575999998</v>
      </c>
      <c r="I1027">
        <v>42.955000000000013</v>
      </c>
      <c r="J1027">
        <v>8</v>
      </c>
      <c r="K1027" t="s">
        <v>16</v>
      </c>
    </row>
    <row r="1028" spans="1:11" x14ac:dyDescent="0.3">
      <c r="A1028">
        <v>2</v>
      </c>
      <c r="B1028">
        <v>1500</v>
      </c>
      <c r="C1028" t="s">
        <v>14</v>
      </c>
      <c r="D1028">
        <v>2</v>
      </c>
      <c r="E1028" t="s">
        <v>12</v>
      </c>
      <c r="F1028">
        <v>10</v>
      </c>
      <c r="G1028">
        <v>469.55425000000002</v>
      </c>
      <c r="H1028">
        <v>406499.51744999998</v>
      </c>
      <c r="I1028">
        <v>243.41499999999999</v>
      </c>
      <c r="J1028">
        <v>68</v>
      </c>
      <c r="K1028" t="s">
        <v>15</v>
      </c>
    </row>
    <row r="1029" spans="1:11" x14ac:dyDescent="0.3">
      <c r="A1029">
        <v>2</v>
      </c>
      <c r="B1029">
        <v>1500</v>
      </c>
      <c r="C1029" t="s">
        <v>14</v>
      </c>
      <c r="D1029">
        <v>2</v>
      </c>
      <c r="E1029" t="s">
        <v>12</v>
      </c>
      <c r="F1029">
        <v>11</v>
      </c>
      <c r="G1029">
        <v>575.69325000000015</v>
      </c>
      <c r="H1029">
        <v>417874.34190000012</v>
      </c>
      <c r="I1029">
        <v>258.6350000000001</v>
      </c>
      <c r="J1029">
        <v>65</v>
      </c>
      <c r="K1029" t="s">
        <v>16</v>
      </c>
    </row>
    <row r="1030" spans="1:11" x14ac:dyDescent="0.3">
      <c r="A1030">
        <v>2</v>
      </c>
      <c r="B1030">
        <v>1500</v>
      </c>
      <c r="C1030" t="s">
        <v>14</v>
      </c>
      <c r="D1030">
        <v>2</v>
      </c>
      <c r="E1030" t="s">
        <v>12</v>
      </c>
      <c r="F1030">
        <v>12</v>
      </c>
      <c r="G1030">
        <v>507.17824999999999</v>
      </c>
      <c r="H1030">
        <v>415215.24294999999</v>
      </c>
      <c r="I1030">
        <v>248.93499999999989</v>
      </c>
      <c r="J1030">
        <v>67</v>
      </c>
      <c r="K1030" t="s">
        <v>16</v>
      </c>
    </row>
    <row r="1031" spans="1:11" x14ac:dyDescent="0.3">
      <c r="A1031">
        <v>2</v>
      </c>
      <c r="B1031">
        <v>1500</v>
      </c>
      <c r="C1031" t="s">
        <v>14</v>
      </c>
      <c r="D1031">
        <v>2</v>
      </c>
      <c r="E1031" t="s">
        <v>12</v>
      </c>
      <c r="F1031">
        <v>13</v>
      </c>
      <c r="G1031">
        <v>418.11874999999998</v>
      </c>
      <c r="H1031">
        <v>405266.80245000002</v>
      </c>
      <c r="I1031">
        <v>229.12500000000011</v>
      </c>
      <c r="J1031">
        <v>66</v>
      </c>
      <c r="K1031" t="s">
        <v>15</v>
      </c>
    </row>
    <row r="1032" spans="1:11" x14ac:dyDescent="0.3">
      <c r="A1032">
        <v>2</v>
      </c>
      <c r="B1032">
        <v>1500</v>
      </c>
      <c r="C1032" t="s">
        <v>14</v>
      </c>
      <c r="D1032">
        <v>2</v>
      </c>
      <c r="E1032" t="s">
        <v>12</v>
      </c>
      <c r="F1032">
        <v>14</v>
      </c>
      <c r="G1032">
        <v>620.69325000000003</v>
      </c>
      <c r="H1032">
        <v>432717.39104999998</v>
      </c>
      <c r="I1032">
        <v>275.63499999999999</v>
      </c>
      <c r="J1032">
        <v>69</v>
      </c>
      <c r="K1032" t="s">
        <v>15</v>
      </c>
    </row>
    <row r="1033" spans="1:11" x14ac:dyDescent="0.3">
      <c r="A1033">
        <v>2</v>
      </c>
      <c r="B1033">
        <v>1500</v>
      </c>
      <c r="C1033" t="s">
        <v>14</v>
      </c>
      <c r="D1033">
        <v>2</v>
      </c>
      <c r="E1033" t="s">
        <v>12</v>
      </c>
      <c r="F1033">
        <v>15</v>
      </c>
      <c r="G1033">
        <v>515.29725000000008</v>
      </c>
      <c r="H1033">
        <v>420569.93684999988</v>
      </c>
      <c r="I1033">
        <v>252.55500000000001</v>
      </c>
      <c r="J1033">
        <v>68</v>
      </c>
      <c r="K1033" t="s">
        <v>16</v>
      </c>
    </row>
    <row r="1034" spans="1:11" x14ac:dyDescent="0.3">
      <c r="A1034">
        <v>2</v>
      </c>
      <c r="B1034">
        <v>1500</v>
      </c>
      <c r="C1034" t="s">
        <v>14</v>
      </c>
      <c r="D1034">
        <v>2</v>
      </c>
      <c r="E1034" t="s">
        <v>12</v>
      </c>
      <c r="F1034">
        <v>16</v>
      </c>
      <c r="G1034">
        <v>495.29725000000002</v>
      </c>
      <c r="H1034">
        <v>409035.80080000003</v>
      </c>
      <c r="I1034">
        <v>246.55500000000009</v>
      </c>
      <c r="J1034">
        <v>67</v>
      </c>
      <c r="K1034" t="s">
        <v>15</v>
      </c>
    </row>
    <row r="1035" spans="1:11" x14ac:dyDescent="0.3">
      <c r="A1035">
        <v>2</v>
      </c>
      <c r="B1035">
        <v>1500</v>
      </c>
      <c r="C1035" t="s">
        <v>14</v>
      </c>
      <c r="D1035">
        <v>2</v>
      </c>
      <c r="E1035" t="s">
        <v>12</v>
      </c>
      <c r="F1035">
        <v>17</v>
      </c>
      <c r="G1035">
        <v>509.30675000000002</v>
      </c>
      <c r="H1035">
        <v>412899.22509999998</v>
      </c>
      <c r="I1035">
        <v>245.3649999999999</v>
      </c>
      <c r="J1035">
        <v>65</v>
      </c>
      <c r="K1035" t="s">
        <v>15</v>
      </c>
    </row>
    <row r="1036" spans="1:11" x14ac:dyDescent="0.3">
      <c r="A1036">
        <v>2</v>
      </c>
      <c r="B1036">
        <v>1500</v>
      </c>
      <c r="C1036" t="s">
        <v>14</v>
      </c>
      <c r="D1036">
        <v>2</v>
      </c>
      <c r="E1036" t="s">
        <v>12</v>
      </c>
      <c r="F1036">
        <v>18</v>
      </c>
      <c r="G1036">
        <v>497.52474999999998</v>
      </c>
      <c r="H1036">
        <v>411398.27104999998</v>
      </c>
      <c r="I1036">
        <v>247.00500000000011</v>
      </c>
      <c r="J1036">
        <v>67</v>
      </c>
      <c r="K1036" t="s">
        <v>16</v>
      </c>
    </row>
    <row r="1037" spans="1:11" x14ac:dyDescent="0.3">
      <c r="A1037">
        <v>2</v>
      </c>
      <c r="B1037">
        <v>1500</v>
      </c>
      <c r="C1037" t="s">
        <v>14</v>
      </c>
      <c r="D1037">
        <v>2</v>
      </c>
      <c r="E1037" t="s">
        <v>12</v>
      </c>
      <c r="F1037">
        <v>19</v>
      </c>
      <c r="G1037">
        <v>555.74275</v>
      </c>
      <c r="H1037">
        <v>419041.62335000001</v>
      </c>
      <c r="I1037">
        <v>260.64499999999998</v>
      </c>
      <c r="J1037">
        <v>68</v>
      </c>
      <c r="K1037" t="s">
        <v>15</v>
      </c>
    </row>
    <row r="1038" spans="1:11" x14ac:dyDescent="0.3">
      <c r="A1038">
        <v>2</v>
      </c>
      <c r="B1038">
        <v>1500</v>
      </c>
      <c r="C1038" t="s">
        <v>14</v>
      </c>
      <c r="D1038">
        <v>2</v>
      </c>
      <c r="E1038" t="s">
        <v>12</v>
      </c>
      <c r="F1038">
        <v>1</v>
      </c>
      <c r="G1038">
        <v>127.97024999999999</v>
      </c>
      <c r="H1038">
        <v>186693.20710000009</v>
      </c>
      <c r="I1038">
        <v>115.095</v>
      </c>
      <c r="J1038">
        <v>68</v>
      </c>
      <c r="K1038" t="s">
        <v>13</v>
      </c>
    </row>
    <row r="1039" spans="1:11" x14ac:dyDescent="0.3">
      <c r="A1039">
        <v>2</v>
      </c>
      <c r="B1039">
        <v>1500</v>
      </c>
      <c r="C1039" t="s">
        <v>14</v>
      </c>
      <c r="D1039">
        <v>2</v>
      </c>
      <c r="E1039" t="s">
        <v>12</v>
      </c>
      <c r="F1039">
        <v>20</v>
      </c>
      <c r="G1039">
        <v>514.40575000000001</v>
      </c>
      <c r="H1039">
        <v>430063.87089999998</v>
      </c>
      <c r="I1039">
        <v>248.38499999999999</v>
      </c>
      <c r="J1039">
        <v>66</v>
      </c>
      <c r="K1039" t="s">
        <v>15</v>
      </c>
    </row>
    <row r="1040" spans="1:11" x14ac:dyDescent="0.3">
      <c r="A1040">
        <v>2</v>
      </c>
      <c r="B1040">
        <v>1500</v>
      </c>
      <c r="C1040" t="s">
        <v>14</v>
      </c>
      <c r="D1040">
        <v>2</v>
      </c>
      <c r="E1040" t="s">
        <v>12</v>
      </c>
      <c r="F1040">
        <v>2</v>
      </c>
      <c r="G1040">
        <v>464.70274999999998</v>
      </c>
      <c r="H1040">
        <v>302091.69874999998</v>
      </c>
      <c r="I1040">
        <v>180.44499999999999</v>
      </c>
      <c r="J1040">
        <v>66</v>
      </c>
      <c r="K1040" t="s">
        <v>13</v>
      </c>
    </row>
    <row r="1041" spans="1:11" x14ac:dyDescent="0.3">
      <c r="A1041">
        <v>2</v>
      </c>
      <c r="B1041">
        <v>1500</v>
      </c>
      <c r="C1041" t="s">
        <v>14</v>
      </c>
      <c r="D1041">
        <v>2</v>
      </c>
      <c r="E1041" t="s">
        <v>12</v>
      </c>
      <c r="F1041">
        <v>3</v>
      </c>
      <c r="G1041">
        <v>525.54475000000014</v>
      </c>
      <c r="H1041">
        <v>382678.54660000012</v>
      </c>
      <c r="I1041">
        <v>239.6050000000001</v>
      </c>
      <c r="J1041">
        <v>68</v>
      </c>
      <c r="K1041" t="s">
        <v>13</v>
      </c>
    </row>
    <row r="1042" spans="1:11" x14ac:dyDescent="0.3">
      <c r="A1042">
        <v>2</v>
      </c>
      <c r="B1042">
        <v>1500</v>
      </c>
      <c r="C1042" t="s">
        <v>14</v>
      </c>
      <c r="D1042">
        <v>2</v>
      </c>
      <c r="E1042" t="s">
        <v>12</v>
      </c>
      <c r="F1042">
        <v>4</v>
      </c>
      <c r="G1042">
        <v>606.53475000000003</v>
      </c>
      <c r="H1042">
        <v>403069.25550000003</v>
      </c>
      <c r="I1042">
        <v>253.80500000000009</v>
      </c>
      <c r="J1042">
        <v>67</v>
      </c>
      <c r="K1042" t="s">
        <v>15</v>
      </c>
    </row>
    <row r="1043" spans="1:11" x14ac:dyDescent="0.3">
      <c r="A1043">
        <v>2</v>
      </c>
      <c r="B1043">
        <v>1500</v>
      </c>
      <c r="C1043" t="s">
        <v>14</v>
      </c>
      <c r="D1043">
        <v>2</v>
      </c>
      <c r="E1043" t="s">
        <v>12</v>
      </c>
      <c r="F1043">
        <v>5</v>
      </c>
      <c r="G1043">
        <v>518.51474999999994</v>
      </c>
      <c r="H1043">
        <v>393865.33409999992</v>
      </c>
      <c r="I1043">
        <v>253.20500000000001</v>
      </c>
      <c r="J1043">
        <v>68</v>
      </c>
      <c r="K1043" t="s">
        <v>15</v>
      </c>
    </row>
    <row r="1044" spans="1:11" x14ac:dyDescent="0.3">
      <c r="A1044">
        <v>2</v>
      </c>
      <c r="B1044">
        <v>1500</v>
      </c>
      <c r="C1044" t="s">
        <v>14</v>
      </c>
      <c r="D1044">
        <v>2</v>
      </c>
      <c r="E1044" t="s">
        <v>12</v>
      </c>
      <c r="F1044">
        <v>6</v>
      </c>
      <c r="G1044">
        <v>592.97025000000008</v>
      </c>
      <c r="H1044">
        <v>405006.658</v>
      </c>
      <c r="I1044">
        <v>274.09500000000003</v>
      </c>
      <c r="J1044">
        <v>71</v>
      </c>
      <c r="K1044" t="s">
        <v>16</v>
      </c>
    </row>
    <row r="1045" spans="1:11" x14ac:dyDescent="0.3">
      <c r="A1045">
        <v>2</v>
      </c>
      <c r="B1045">
        <v>1500</v>
      </c>
      <c r="C1045" t="s">
        <v>14</v>
      </c>
      <c r="D1045">
        <v>2</v>
      </c>
      <c r="E1045" t="s">
        <v>12</v>
      </c>
      <c r="F1045">
        <v>7</v>
      </c>
      <c r="G1045">
        <v>476.03975000000003</v>
      </c>
      <c r="H1045">
        <v>394207.94799999997</v>
      </c>
      <c r="I1045">
        <v>246.70500000000001</v>
      </c>
      <c r="J1045">
        <v>69</v>
      </c>
      <c r="K1045" t="s">
        <v>15</v>
      </c>
    </row>
    <row r="1046" spans="1:11" x14ac:dyDescent="0.3">
      <c r="A1046">
        <v>2</v>
      </c>
      <c r="B1046">
        <v>1500</v>
      </c>
      <c r="C1046" t="s">
        <v>14</v>
      </c>
      <c r="D1046">
        <v>2</v>
      </c>
      <c r="E1046" t="s">
        <v>12</v>
      </c>
      <c r="F1046">
        <v>8</v>
      </c>
      <c r="G1046">
        <v>467.17824999999999</v>
      </c>
      <c r="H1046">
        <v>410143.07274999988</v>
      </c>
      <c r="I1046">
        <v>242.935</v>
      </c>
      <c r="J1046">
        <v>68</v>
      </c>
      <c r="K1046" t="s">
        <v>16</v>
      </c>
    </row>
    <row r="1047" spans="1:11" x14ac:dyDescent="0.3">
      <c r="A1047">
        <v>2</v>
      </c>
      <c r="B1047">
        <v>1500</v>
      </c>
      <c r="C1047" t="s">
        <v>14</v>
      </c>
      <c r="D1047">
        <v>2</v>
      </c>
      <c r="E1047" t="s">
        <v>12</v>
      </c>
      <c r="F1047">
        <v>9</v>
      </c>
      <c r="G1047">
        <v>477.27724999999998</v>
      </c>
      <c r="H1047">
        <v>413518.73635000002</v>
      </c>
      <c r="I1047">
        <v>242.95500000000001</v>
      </c>
      <c r="J1047">
        <v>67</v>
      </c>
      <c r="K1047" t="s">
        <v>16</v>
      </c>
    </row>
    <row r="1048" spans="1:11" x14ac:dyDescent="0.3">
      <c r="A1048">
        <v>2</v>
      </c>
      <c r="B1048">
        <v>1500</v>
      </c>
      <c r="C1048" t="s">
        <v>14</v>
      </c>
      <c r="D1048">
        <v>3</v>
      </c>
      <c r="E1048" t="s">
        <v>12</v>
      </c>
      <c r="F1048">
        <v>10</v>
      </c>
      <c r="G1048">
        <v>1503.21775</v>
      </c>
      <c r="H1048">
        <v>324088.42635000002</v>
      </c>
      <c r="I1048">
        <v>737.14500000000032</v>
      </c>
      <c r="J1048">
        <v>228</v>
      </c>
      <c r="K1048" t="s">
        <v>15</v>
      </c>
    </row>
    <row r="1049" spans="1:11" x14ac:dyDescent="0.3">
      <c r="A1049">
        <v>2</v>
      </c>
      <c r="B1049">
        <v>1500</v>
      </c>
      <c r="C1049" t="s">
        <v>14</v>
      </c>
      <c r="D1049">
        <v>3</v>
      </c>
      <c r="E1049" t="s">
        <v>12</v>
      </c>
      <c r="F1049">
        <v>11</v>
      </c>
      <c r="G1049">
        <v>1452.37625</v>
      </c>
      <c r="H1049">
        <v>322491.08960000001</v>
      </c>
      <c r="I1049">
        <v>722.9749999999998</v>
      </c>
      <c r="J1049">
        <v>226</v>
      </c>
      <c r="K1049" t="s">
        <v>15</v>
      </c>
    </row>
    <row r="1050" spans="1:11" x14ac:dyDescent="0.3">
      <c r="A1050">
        <v>2</v>
      </c>
      <c r="B1050">
        <v>1500</v>
      </c>
      <c r="C1050" t="s">
        <v>14</v>
      </c>
      <c r="D1050">
        <v>3</v>
      </c>
      <c r="E1050" t="s">
        <v>12</v>
      </c>
      <c r="F1050">
        <v>12</v>
      </c>
      <c r="G1050">
        <v>1474.60375</v>
      </c>
      <c r="H1050">
        <v>326523.94669999991</v>
      </c>
      <c r="I1050">
        <v>726.42499999999984</v>
      </c>
      <c r="J1050">
        <v>225</v>
      </c>
      <c r="K1050" t="s">
        <v>15</v>
      </c>
    </row>
    <row r="1051" spans="1:11" x14ac:dyDescent="0.3">
      <c r="A1051">
        <v>2</v>
      </c>
      <c r="B1051">
        <v>1500</v>
      </c>
      <c r="C1051" t="s">
        <v>14</v>
      </c>
      <c r="D1051">
        <v>3</v>
      </c>
      <c r="E1051" t="s">
        <v>12</v>
      </c>
      <c r="F1051">
        <v>13</v>
      </c>
      <c r="G1051">
        <v>1453.61375</v>
      </c>
      <c r="H1051">
        <v>321315.1045999999</v>
      </c>
      <c r="I1051">
        <v>732.22499999999968</v>
      </c>
      <c r="J1051">
        <v>231</v>
      </c>
      <c r="K1051" t="s">
        <v>16</v>
      </c>
    </row>
    <row r="1052" spans="1:11" x14ac:dyDescent="0.3">
      <c r="A1052">
        <v>2</v>
      </c>
      <c r="B1052">
        <v>1500</v>
      </c>
      <c r="C1052" t="s">
        <v>14</v>
      </c>
      <c r="D1052">
        <v>3</v>
      </c>
      <c r="E1052" t="s">
        <v>12</v>
      </c>
      <c r="F1052">
        <v>14</v>
      </c>
      <c r="G1052">
        <v>1368.9602500000001</v>
      </c>
      <c r="H1052">
        <v>321829.00339999999</v>
      </c>
      <c r="I1052">
        <v>700.29499999999996</v>
      </c>
      <c r="J1052">
        <v>222</v>
      </c>
      <c r="K1052" t="s">
        <v>16</v>
      </c>
    </row>
    <row r="1053" spans="1:11" x14ac:dyDescent="0.3">
      <c r="A1053">
        <v>2</v>
      </c>
      <c r="B1053">
        <v>1500</v>
      </c>
      <c r="C1053" t="s">
        <v>14</v>
      </c>
      <c r="D1053">
        <v>3</v>
      </c>
      <c r="E1053" t="s">
        <v>12</v>
      </c>
      <c r="F1053">
        <v>15</v>
      </c>
      <c r="G1053">
        <v>1467.9702500000001</v>
      </c>
      <c r="H1053">
        <v>325182.54119999998</v>
      </c>
      <c r="I1053">
        <v>731.09499999999969</v>
      </c>
      <c r="J1053">
        <v>229</v>
      </c>
      <c r="K1053" t="s">
        <v>16</v>
      </c>
    </row>
    <row r="1054" spans="1:11" x14ac:dyDescent="0.3">
      <c r="A1054">
        <v>2</v>
      </c>
      <c r="B1054">
        <v>1500</v>
      </c>
      <c r="C1054" t="s">
        <v>14</v>
      </c>
      <c r="D1054">
        <v>3</v>
      </c>
      <c r="E1054" t="s">
        <v>12</v>
      </c>
      <c r="F1054">
        <v>16</v>
      </c>
      <c r="G1054">
        <v>1398.6632500000001</v>
      </c>
      <c r="H1054">
        <v>323786.28615</v>
      </c>
      <c r="I1054">
        <v>711.23499999999956</v>
      </c>
      <c r="J1054">
        <v>225</v>
      </c>
      <c r="K1054" t="s">
        <v>15</v>
      </c>
    </row>
    <row r="1055" spans="1:11" x14ac:dyDescent="0.3">
      <c r="A1055">
        <v>2</v>
      </c>
      <c r="B1055">
        <v>1500</v>
      </c>
      <c r="C1055" t="s">
        <v>14</v>
      </c>
      <c r="D1055">
        <v>3</v>
      </c>
      <c r="E1055" t="s">
        <v>12</v>
      </c>
      <c r="F1055">
        <v>17</v>
      </c>
      <c r="G1055">
        <v>1567.6732500000001</v>
      </c>
      <c r="H1055">
        <v>332580.94264999998</v>
      </c>
      <c r="I1055">
        <v>746.03500000000008</v>
      </c>
      <c r="J1055">
        <v>226</v>
      </c>
      <c r="K1055" t="s">
        <v>15</v>
      </c>
    </row>
    <row r="1056" spans="1:11" x14ac:dyDescent="0.3">
      <c r="A1056">
        <v>2</v>
      </c>
      <c r="B1056">
        <v>1500</v>
      </c>
      <c r="C1056" t="s">
        <v>14</v>
      </c>
      <c r="D1056">
        <v>3</v>
      </c>
      <c r="E1056" t="s">
        <v>12</v>
      </c>
      <c r="F1056">
        <v>18</v>
      </c>
      <c r="G1056">
        <v>1425.54475</v>
      </c>
      <c r="H1056">
        <v>325843.21100000001</v>
      </c>
      <c r="I1056">
        <v>712.60500000000036</v>
      </c>
      <c r="J1056">
        <v>223</v>
      </c>
      <c r="K1056" t="s">
        <v>16</v>
      </c>
    </row>
    <row r="1057" spans="1:11" x14ac:dyDescent="0.3">
      <c r="A1057">
        <v>2</v>
      </c>
      <c r="B1057">
        <v>1500</v>
      </c>
      <c r="C1057" t="s">
        <v>14</v>
      </c>
      <c r="D1057">
        <v>3</v>
      </c>
      <c r="E1057" t="s">
        <v>12</v>
      </c>
      <c r="F1057">
        <v>19</v>
      </c>
      <c r="G1057">
        <v>1475.4457500000001</v>
      </c>
      <c r="H1057">
        <v>325295.57890000002</v>
      </c>
      <c r="I1057">
        <v>727.58499999999992</v>
      </c>
      <c r="J1057">
        <v>226</v>
      </c>
      <c r="K1057" t="s">
        <v>16</v>
      </c>
    </row>
    <row r="1058" spans="1:11" x14ac:dyDescent="0.3">
      <c r="A1058">
        <v>2</v>
      </c>
      <c r="B1058">
        <v>1500</v>
      </c>
      <c r="C1058" t="s">
        <v>14</v>
      </c>
      <c r="D1058">
        <v>3</v>
      </c>
      <c r="E1058" t="s">
        <v>12</v>
      </c>
      <c r="F1058">
        <v>1</v>
      </c>
      <c r="G1058">
        <v>532.37625000000003</v>
      </c>
      <c r="H1058">
        <v>116266.656795</v>
      </c>
      <c r="I1058">
        <v>360.97500000000002</v>
      </c>
      <c r="J1058">
        <v>221</v>
      </c>
      <c r="K1058" t="s">
        <v>13</v>
      </c>
    </row>
    <row r="1059" spans="1:11" x14ac:dyDescent="0.3">
      <c r="A1059">
        <v>2</v>
      </c>
      <c r="B1059">
        <v>1500</v>
      </c>
      <c r="C1059" t="s">
        <v>14</v>
      </c>
      <c r="D1059">
        <v>3</v>
      </c>
      <c r="E1059" t="s">
        <v>12</v>
      </c>
      <c r="F1059">
        <v>20</v>
      </c>
      <c r="G1059">
        <v>1413.6632500000001</v>
      </c>
      <c r="H1059">
        <v>325548.57610000001</v>
      </c>
      <c r="I1059">
        <v>712.23500000000024</v>
      </c>
      <c r="J1059">
        <v>224</v>
      </c>
      <c r="K1059" t="s">
        <v>15</v>
      </c>
    </row>
    <row r="1060" spans="1:11" x14ac:dyDescent="0.3">
      <c r="A1060">
        <v>2</v>
      </c>
      <c r="B1060">
        <v>1500</v>
      </c>
      <c r="C1060" t="s">
        <v>14</v>
      </c>
      <c r="D1060">
        <v>3</v>
      </c>
      <c r="E1060" t="s">
        <v>12</v>
      </c>
      <c r="F1060">
        <v>2</v>
      </c>
      <c r="G1060">
        <v>1057.2772500000001</v>
      </c>
      <c r="H1060">
        <v>183234.51010000001</v>
      </c>
      <c r="I1060">
        <v>467.95500000000021</v>
      </c>
      <c r="J1060">
        <v>223</v>
      </c>
      <c r="K1060" t="s">
        <v>13</v>
      </c>
    </row>
    <row r="1061" spans="1:11" x14ac:dyDescent="0.3">
      <c r="A1061">
        <v>2</v>
      </c>
      <c r="B1061">
        <v>1500</v>
      </c>
      <c r="C1061" t="s">
        <v>14</v>
      </c>
      <c r="D1061">
        <v>3</v>
      </c>
      <c r="E1061" t="s">
        <v>12</v>
      </c>
      <c r="F1061">
        <v>3</v>
      </c>
      <c r="G1061">
        <v>1141.7327499999999</v>
      </c>
      <c r="H1061">
        <v>263713.62195</v>
      </c>
      <c r="I1061">
        <v>620.84500000000014</v>
      </c>
      <c r="J1061">
        <v>228</v>
      </c>
      <c r="K1061" t="s">
        <v>13</v>
      </c>
    </row>
    <row r="1062" spans="1:11" x14ac:dyDescent="0.3">
      <c r="A1062">
        <v>2</v>
      </c>
      <c r="B1062">
        <v>1500</v>
      </c>
      <c r="C1062" t="s">
        <v>14</v>
      </c>
      <c r="D1062">
        <v>3</v>
      </c>
      <c r="E1062" t="s">
        <v>12</v>
      </c>
      <c r="F1062">
        <v>4</v>
      </c>
      <c r="G1062">
        <v>1465.09925</v>
      </c>
      <c r="H1062">
        <v>297012.4849000001</v>
      </c>
      <c r="I1062">
        <v>688.51500000000044</v>
      </c>
      <c r="J1062">
        <v>230</v>
      </c>
      <c r="K1062" t="s">
        <v>15</v>
      </c>
    </row>
    <row r="1063" spans="1:11" x14ac:dyDescent="0.3">
      <c r="A1063">
        <v>2</v>
      </c>
      <c r="B1063">
        <v>1500</v>
      </c>
      <c r="C1063" t="s">
        <v>14</v>
      </c>
      <c r="D1063">
        <v>3</v>
      </c>
      <c r="E1063" t="s">
        <v>12</v>
      </c>
      <c r="F1063">
        <v>5</v>
      </c>
      <c r="G1063">
        <v>1339.8512499999999</v>
      </c>
      <c r="H1063">
        <v>307129.6749499999</v>
      </c>
      <c r="I1063">
        <v>705.4749999999998</v>
      </c>
      <c r="J1063">
        <v>229</v>
      </c>
      <c r="K1063" t="s">
        <v>15</v>
      </c>
    </row>
    <row r="1064" spans="1:11" x14ac:dyDescent="0.3">
      <c r="A1064">
        <v>2</v>
      </c>
      <c r="B1064">
        <v>1500</v>
      </c>
      <c r="C1064" t="s">
        <v>14</v>
      </c>
      <c r="D1064">
        <v>3</v>
      </c>
      <c r="E1064" t="s">
        <v>12</v>
      </c>
      <c r="F1064">
        <v>6</v>
      </c>
      <c r="G1064">
        <v>1522.0297499999999</v>
      </c>
      <c r="H1064">
        <v>318103.09344999993</v>
      </c>
      <c r="I1064">
        <v>736.90500000000031</v>
      </c>
      <c r="J1064">
        <v>226</v>
      </c>
      <c r="K1064" t="s">
        <v>16</v>
      </c>
    </row>
    <row r="1065" spans="1:11" x14ac:dyDescent="0.3">
      <c r="A1065">
        <v>2</v>
      </c>
      <c r="B1065">
        <v>1500</v>
      </c>
      <c r="C1065" t="s">
        <v>14</v>
      </c>
      <c r="D1065">
        <v>3</v>
      </c>
      <c r="E1065" t="s">
        <v>12</v>
      </c>
      <c r="F1065">
        <v>7</v>
      </c>
      <c r="G1065">
        <v>1477.3267499999999</v>
      </c>
      <c r="H1065">
        <v>316077.61034999997</v>
      </c>
      <c r="I1065">
        <v>732.96499999999969</v>
      </c>
      <c r="J1065">
        <v>229</v>
      </c>
      <c r="K1065" t="s">
        <v>15</v>
      </c>
    </row>
    <row r="1066" spans="1:11" x14ac:dyDescent="0.3">
      <c r="A1066">
        <v>2</v>
      </c>
      <c r="B1066">
        <v>1500</v>
      </c>
      <c r="C1066" t="s">
        <v>14</v>
      </c>
      <c r="D1066">
        <v>3</v>
      </c>
      <c r="E1066" t="s">
        <v>12</v>
      </c>
      <c r="F1066">
        <v>8</v>
      </c>
      <c r="G1066">
        <v>1453.1187500000001</v>
      </c>
      <c r="H1066">
        <v>317892.87915000011</v>
      </c>
      <c r="I1066">
        <v>728.12500000000011</v>
      </c>
      <c r="J1066">
        <v>229</v>
      </c>
      <c r="K1066" t="s">
        <v>15</v>
      </c>
    </row>
    <row r="1067" spans="1:11" x14ac:dyDescent="0.3">
      <c r="A1067">
        <v>2</v>
      </c>
      <c r="B1067">
        <v>1500</v>
      </c>
      <c r="C1067" t="s">
        <v>14</v>
      </c>
      <c r="D1067">
        <v>3</v>
      </c>
      <c r="E1067" t="s">
        <v>12</v>
      </c>
      <c r="F1067">
        <v>9</v>
      </c>
      <c r="G1067">
        <v>1522.1287500000001</v>
      </c>
      <c r="H1067">
        <v>321559.10985000001</v>
      </c>
      <c r="I1067">
        <v>746.92500000000018</v>
      </c>
      <c r="J1067">
        <v>232</v>
      </c>
      <c r="K1067" t="s">
        <v>16</v>
      </c>
    </row>
    <row r="1068" spans="1:11" x14ac:dyDescent="0.3">
      <c r="A1068">
        <v>2</v>
      </c>
      <c r="B1068">
        <v>1500</v>
      </c>
      <c r="C1068" t="s">
        <v>14</v>
      </c>
      <c r="D1068">
        <v>4</v>
      </c>
      <c r="E1068" t="s">
        <v>12</v>
      </c>
      <c r="F1068">
        <v>10</v>
      </c>
      <c r="G1068">
        <v>3327.3267500000002</v>
      </c>
      <c r="H1068">
        <v>270997.48320000008</v>
      </c>
      <c r="I1068">
        <v>1584.9650000000011</v>
      </c>
      <c r="J1068">
        <v>532</v>
      </c>
      <c r="K1068" t="s">
        <v>16</v>
      </c>
    </row>
    <row r="1069" spans="1:11" x14ac:dyDescent="0.3">
      <c r="A1069">
        <v>2</v>
      </c>
      <c r="B1069">
        <v>1500</v>
      </c>
      <c r="C1069" t="s">
        <v>14</v>
      </c>
      <c r="D1069">
        <v>4</v>
      </c>
      <c r="E1069" t="s">
        <v>12</v>
      </c>
      <c r="F1069">
        <v>11</v>
      </c>
      <c r="G1069">
        <v>3116.4852500000011</v>
      </c>
      <c r="H1069">
        <v>267832.54499999998</v>
      </c>
      <c r="I1069">
        <v>1544.7950000000001</v>
      </c>
      <c r="J1069">
        <v>533</v>
      </c>
      <c r="K1069" t="s">
        <v>15</v>
      </c>
    </row>
    <row r="1070" spans="1:11" x14ac:dyDescent="0.3">
      <c r="A1070">
        <v>2</v>
      </c>
      <c r="B1070">
        <v>1500</v>
      </c>
      <c r="C1070" t="s">
        <v>14</v>
      </c>
      <c r="D1070">
        <v>4</v>
      </c>
      <c r="E1070" t="s">
        <v>12</v>
      </c>
      <c r="F1070">
        <v>12</v>
      </c>
      <c r="G1070">
        <v>3313.0197499999999</v>
      </c>
      <c r="H1070">
        <v>271090.48440000002</v>
      </c>
      <c r="I1070">
        <v>1593.105</v>
      </c>
      <c r="J1070">
        <v>539</v>
      </c>
      <c r="K1070" t="s">
        <v>15</v>
      </c>
    </row>
    <row r="1071" spans="1:11" x14ac:dyDescent="0.3">
      <c r="A1071">
        <v>2</v>
      </c>
      <c r="B1071">
        <v>1500</v>
      </c>
      <c r="C1071" t="s">
        <v>14</v>
      </c>
      <c r="D1071">
        <v>4</v>
      </c>
      <c r="E1071" t="s">
        <v>12</v>
      </c>
      <c r="F1071">
        <v>13</v>
      </c>
      <c r="G1071">
        <v>3466.3367500000008</v>
      </c>
      <c r="H1071">
        <v>273336.76020000002</v>
      </c>
      <c r="I1071">
        <v>1629.7650000000001</v>
      </c>
      <c r="J1071">
        <v>543</v>
      </c>
      <c r="K1071" t="s">
        <v>16</v>
      </c>
    </row>
    <row r="1072" spans="1:11" x14ac:dyDescent="0.3">
      <c r="A1072">
        <v>2</v>
      </c>
      <c r="B1072">
        <v>1500</v>
      </c>
      <c r="C1072" t="s">
        <v>14</v>
      </c>
      <c r="D1072">
        <v>4</v>
      </c>
      <c r="E1072" t="s">
        <v>12</v>
      </c>
      <c r="F1072">
        <v>14</v>
      </c>
      <c r="G1072">
        <v>3497.3762499999998</v>
      </c>
      <c r="H1072">
        <v>275244.29944999999</v>
      </c>
      <c r="I1072">
        <v>1629.9749999999999</v>
      </c>
      <c r="J1072">
        <v>539</v>
      </c>
      <c r="K1072" t="s">
        <v>15</v>
      </c>
    </row>
    <row r="1073" spans="1:11" x14ac:dyDescent="0.3">
      <c r="A1073">
        <v>2</v>
      </c>
      <c r="B1073">
        <v>1500</v>
      </c>
      <c r="C1073" t="s">
        <v>14</v>
      </c>
      <c r="D1073">
        <v>4</v>
      </c>
      <c r="E1073" t="s">
        <v>12</v>
      </c>
      <c r="F1073">
        <v>15</v>
      </c>
      <c r="G1073">
        <v>3489.9007499999998</v>
      </c>
      <c r="H1073">
        <v>275934.4019</v>
      </c>
      <c r="I1073">
        <v>1629.485000000001</v>
      </c>
      <c r="J1073">
        <v>540</v>
      </c>
      <c r="K1073" t="s">
        <v>15</v>
      </c>
    </row>
    <row r="1074" spans="1:11" x14ac:dyDescent="0.3">
      <c r="A1074">
        <v>2</v>
      </c>
      <c r="B1074">
        <v>1500</v>
      </c>
      <c r="C1074" t="s">
        <v>14</v>
      </c>
      <c r="D1074">
        <v>4</v>
      </c>
      <c r="E1074" t="s">
        <v>12</v>
      </c>
      <c r="F1074">
        <v>16</v>
      </c>
      <c r="G1074">
        <v>3385.7427499999999</v>
      </c>
      <c r="H1074">
        <v>274680.08525</v>
      </c>
      <c r="I1074">
        <v>1602.645</v>
      </c>
      <c r="J1074">
        <v>536</v>
      </c>
      <c r="K1074" t="s">
        <v>16</v>
      </c>
    </row>
    <row r="1075" spans="1:11" x14ac:dyDescent="0.3">
      <c r="A1075">
        <v>2</v>
      </c>
      <c r="B1075">
        <v>1500</v>
      </c>
      <c r="C1075" t="s">
        <v>14</v>
      </c>
      <c r="D1075">
        <v>4</v>
      </c>
      <c r="E1075" t="s">
        <v>12</v>
      </c>
      <c r="F1075">
        <v>17</v>
      </c>
      <c r="G1075">
        <v>3350.54475</v>
      </c>
      <c r="H1075">
        <v>274476.5649</v>
      </c>
      <c r="I1075">
        <v>1595.6049999999991</v>
      </c>
      <c r="J1075">
        <v>536</v>
      </c>
      <c r="K1075" t="s">
        <v>15</v>
      </c>
    </row>
    <row r="1076" spans="1:11" x14ac:dyDescent="0.3">
      <c r="A1076">
        <v>2</v>
      </c>
      <c r="B1076">
        <v>1500</v>
      </c>
      <c r="C1076" t="s">
        <v>14</v>
      </c>
      <c r="D1076">
        <v>4</v>
      </c>
      <c r="E1076" t="s">
        <v>12</v>
      </c>
      <c r="F1076">
        <v>18</v>
      </c>
      <c r="G1076">
        <v>3506.1387500000001</v>
      </c>
      <c r="H1076">
        <v>279436.18150000001</v>
      </c>
      <c r="I1076">
        <v>1632.725000000001</v>
      </c>
      <c r="J1076">
        <v>540</v>
      </c>
      <c r="K1076" t="s">
        <v>15</v>
      </c>
    </row>
    <row r="1077" spans="1:11" x14ac:dyDescent="0.3">
      <c r="A1077">
        <v>2</v>
      </c>
      <c r="B1077">
        <v>1500</v>
      </c>
      <c r="C1077" t="s">
        <v>14</v>
      </c>
      <c r="D1077">
        <v>4</v>
      </c>
      <c r="E1077" t="s">
        <v>12</v>
      </c>
      <c r="F1077">
        <v>19</v>
      </c>
      <c r="G1077">
        <v>3249.45525</v>
      </c>
      <c r="H1077">
        <v>272229.9102499999</v>
      </c>
      <c r="I1077">
        <v>1580.395</v>
      </c>
      <c r="J1077">
        <v>539</v>
      </c>
      <c r="K1077" t="s">
        <v>15</v>
      </c>
    </row>
    <row r="1078" spans="1:11" x14ac:dyDescent="0.3">
      <c r="A1078">
        <v>2</v>
      </c>
      <c r="B1078">
        <v>1500</v>
      </c>
      <c r="C1078" t="s">
        <v>14</v>
      </c>
      <c r="D1078">
        <v>4</v>
      </c>
      <c r="E1078" t="s">
        <v>12</v>
      </c>
      <c r="F1078">
        <v>1</v>
      </c>
      <c r="G1078">
        <v>744.75225</v>
      </c>
      <c r="H1078">
        <v>71547.966845000003</v>
      </c>
      <c r="I1078">
        <v>704.4549999999997</v>
      </c>
      <c r="J1078">
        <v>536</v>
      </c>
      <c r="K1078" t="s">
        <v>13</v>
      </c>
    </row>
    <row r="1079" spans="1:11" x14ac:dyDescent="0.3">
      <c r="A1079">
        <v>2</v>
      </c>
      <c r="B1079">
        <v>1500</v>
      </c>
      <c r="C1079" t="s">
        <v>14</v>
      </c>
      <c r="D1079">
        <v>4</v>
      </c>
      <c r="E1079" t="s">
        <v>12</v>
      </c>
      <c r="F1079">
        <v>20</v>
      </c>
      <c r="G1079">
        <v>3408.663250000001</v>
      </c>
      <c r="H1079">
        <v>278275.41255000001</v>
      </c>
      <c r="I1079">
        <v>1598.234999999999</v>
      </c>
      <c r="J1079">
        <v>530</v>
      </c>
      <c r="K1079" t="s">
        <v>15</v>
      </c>
    </row>
    <row r="1080" spans="1:11" x14ac:dyDescent="0.3">
      <c r="A1080">
        <v>2</v>
      </c>
      <c r="B1080">
        <v>1500</v>
      </c>
      <c r="C1080" t="s">
        <v>14</v>
      </c>
      <c r="D1080">
        <v>4</v>
      </c>
      <c r="E1080" t="s">
        <v>12</v>
      </c>
      <c r="F1080">
        <v>2</v>
      </c>
      <c r="G1080">
        <v>1963.6632500000001</v>
      </c>
      <c r="H1080">
        <v>128564.9369</v>
      </c>
      <c r="I1080">
        <v>950.23500000000024</v>
      </c>
      <c r="J1080">
        <v>538</v>
      </c>
      <c r="K1080" t="s">
        <v>13</v>
      </c>
    </row>
    <row r="1081" spans="1:11" x14ac:dyDescent="0.3">
      <c r="A1081">
        <v>2</v>
      </c>
      <c r="B1081">
        <v>1500</v>
      </c>
      <c r="C1081" t="s">
        <v>14</v>
      </c>
      <c r="D1081">
        <v>4</v>
      </c>
      <c r="E1081" t="s">
        <v>12</v>
      </c>
      <c r="F1081">
        <v>3</v>
      </c>
      <c r="G1081">
        <v>2225.6437500000002</v>
      </c>
      <c r="H1081">
        <v>196190.26269999999</v>
      </c>
      <c r="I1081">
        <v>1269.625</v>
      </c>
      <c r="J1081">
        <v>530</v>
      </c>
      <c r="K1081" t="s">
        <v>13</v>
      </c>
    </row>
    <row r="1082" spans="1:11" x14ac:dyDescent="0.3">
      <c r="A1082">
        <v>2</v>
      </c>
      <c r="B1082">
        <v>1500</v>
      </c>
      <c r="C1082" t="s">
        <v>14</v>
      </c>
      <c r="D1082">
        <v>4</v>
      </c>
      <c r="E1082" t="s">
        <v>12</v>
      </c>
      <c r="F1082">
        <v>4</v>
      </c>
      <c r="G1082">
        <v>2832.3762499999998</v>
      </c>
      <c r="H1082">
        <v>230592.7286</v>
      </c>
      <c r="I1082">
        <v>1395.974999999999</v>
      </c>
      <c r="J1082">
        <v>533</v>
      </c>
      <c r="K1082" t="s">
        <v>15</v>
      </c>
    </row>
    <row r="1083" spans="1:11" x14ac:dyDescent="0.3">
      <c r="A1083">
        <v>2</v>
      </c>
      <c r="B1083">
        <v>1500</v>
      </c>
      <c r="C1083" t="s">
        <v>14</v>
      </c>
      <c r="D1083">
        <v>4</v>
      </c>
      <c r="E1083" t="s">
        <v>12</v>
      </c>
      <c r="F1083">
        <v>5</v>
      </c>
      <c r="G1083">
        <v>2982.821750000001</v>
      </c>
      <c r="H1083">
        <v>253778.01749999999</v>
      </c>
      <c r="I1083">
        <v>1530.0650000000001</v>
      </c>
      <c r="J1083">
        <v>541</v>
      </c>
      <c r="K1083" t="s">
        <v>15</v>
      </c>
    </row>
    <row r="1084" spans="1:11" x14ac:dyDescent="0.3">
      <c r="A1084">
        <v>2</v>
      </c>
      <c r="B1084">
        <v>1500</v>
      </c>
      <c r="C1084" t="s">
        <v>14</v>
      </c>
      <c r="D1084">
        <v>4</v>
      </c>
      <c r="E1084" t="s">
        <v>12</v>
      </c>
      <c r="F1084">
        <v>6</v>
      </c>
      <c r="G1084">
        <v>3319.45525</v>
      </c>
      <c r="H1084">
        <v>264143.08120000002</v>
      </c>
      <c r="I1084">
        <v>1597.395</v>
      </c>
      <c r="J1084">
        <v>541</v>
      </c>
      <c r="K1084" t="s">
        <v>16</v>
      </c>
    </row>
    <row r="1085" spans="1:11" x14ac:dyDescent="0.3">
      <c r="A1085">
        <v>2</v>
      </c>
      <c r="B1085">
        <v>1500</v>
      </c>
      <c r="C1085" t="s">
        <v>14</v>
      </c>
      <c r="D1085">
        <v>4</v>
      </c>
      <c r="E1085" t="s">
        <v>12</v>
      </c>
      <c r="F1085">
        <v>7</v>
      </c>
      <c r="G1085">
        <v>3194.6037500000002</v>
      </c>
      <c r="H1085">
        <v>263945.32260000001</v>
      </c>
      <c r="I1085">
        <v>1566.425</v>
      </c>
      <c r="J1085">
        <v>537</v>
      </c>
      <c r="K1085" t="s">
        <v>15</v>
      </c>
    </row>
    <row r="1086" spans="1:11" x14ac:dyDescent="0.3">
      <c r="A1086">
        <v>2</v>
      </c>
      <c r="B1086">
        <v>1500</v>
      </c>
      <c r="C1086" t="s">
        <v>14</v>
      </c>
      <c r="D1086">
        <v>4</v>
      </c>
      <c r="E1086" t="s">
        <v>12</v>
      </c>
      <c r="F1086">
        <v>8</v>
      </c>
      <c r="G1086">
        <v>3134.6037500000011</v>
      </c>
      <c r="H1086">
        <v>262583.41710000002</v>
      </c>
      <c r="I1086">
        <v>1555.425</v>
      </c>
      <c r="J1086">
        <v>538</v>
      </c>
      <c r="K1086" t="s">
        <v>16</v>
      </c>
    </row>
    <row r="1087" spans="1:11" x14ac:dyDescent="0.3">
      <c r="A1087">
        <v>2</v>
      </c>
      <c r="B1087">
        <v>1500</v>
      </c>
      <c r="C1087" t="s">
        <v>14</v>
      </c>
      <c r="D1087">
        <v>4</v>
      </c>
      <c r="E1087" t="s">
        <v>12</v>
      </c>
      <c r="F1087">
        <v>9</v>
      </c>
      <c r="G1087">
        <v>3195.9902499999998</v>
      </c>
      <c r="H1087">
        <v>266061.19059999997</v>
      </c>
      <c r="I1087">
        <v>1567.6950000000011</v>
      </c>
      <c r="J1087">
        <v>538</v>
      </c>
      <c r="K1087" t="s">
        <v>15</v>
      </c>
    </row>
    <row r="1088" spans="1:11" x14ac:dyDescent="0.3">
      <c r="A1088">
        <v>2</v>
      </c>
      <c r="B1088">
        <v>1500</v>
      </c>
      <c r="C1088" t="s">
        <v>11</v>
      </c>
      <c r="D1088">
        <v>1</v>
      </c>
      <c r="E1088" t="s">
        <v>12</v>
      </c>
      <c r="F1088">
        <v>0.5</v>
      </c>
      <c r="G1088">
        <v>21.584250000000001</v>
      </c>
      <c r="H1088">
        <v>370167.50544999988</v>
      </c>
      <c r="I1088">
        <v>21.814999999999991</v>
      </c>
      <c r="J1088">
        <v>11</v>
      </c>
      <c r="K1088" t="s">
        <v>13</v>
      </c>
    </row>
    <row r="1089" spans="1:11" x14ac:dyDescent="0.3">
      <c r="A1089">
        <v>2</v>
      </c>
      <c r="B1089">
        <v>1500</v>
      </c>
      <c r="C1089" t="s">
        <v>11</v>
      </c>
      <c r="D1089">
        <v>1</v>
      </c>
      <c r="E1089" t="s">
        <v>12</v>
      </c>
      <c r="F1089">
        <v>10</v>
      </c>
      <c r="G1089">
        <v>81.584249999999997</v>
      </c>
      <c r="H1089">
        <v>684701.33514999982</v>
      </c>
      <c r="I1089">
        <v>38.815000000000033</v>
      </c>
      <c r="J1089">
        <v>8</v>
      </c>
      <c r="K1089" t="s">
        <v>15</v>
      </c>
    </row>
    <row r="1090" spans="1:11" x14ac:dyDescent="0.3">
      <c r="A1090">
        <v>2</v>
      </c>
      <c r="B1090">
        <v>1500</v>
      </c>
      <c r="C1090" t="s">
        <v>11</v>
      </c>
      <c r="D1090">
        <v>1</v>
      </c>
      <c r="E1090" t="s">
        <v>12</v>
      </c>
      <c r="F1090">
        <v>11</v>
      </c>
      <c r="G1090">
        <v>128.66325000000001</v>
      </c>
      <c r="H1090">
        <v>693620.56935000001</v>
      </c>
      <c r="I1090">
        <v>50.235000000000007</v>
      </c>
      <c r="J1090">
        <v>9</v>
      </c>
      <c r="K1090" t="s">
        <v>16</v>
      </c>
    </row>
    <row r="1091" spans="1:11" x14ac:dyDescent="0.3">
      <c r="A1091">
        <v>2</v>
      </c>
      <c r="B1091">
        <v>1500</v>
      </c>
      <c r="C1091" t="s">
        <v>11</v>
      </c>
      <c r="D1091">
        <v>1</v>
      </c>
      <c r="E1091" t="s">
        <v>12</v>
      </c>
      <c r="F1091">
        <v>12</v>
      </c>
      <c r="G1091">
        <v>109.50475</v>
      </c>
      <c r="H1091">
        <v>654109.25420000008</v>
      </c>
      <c r="I1091">
        <v>49.405000000000008</v>
      </c>
      <c r="J1091">
        <v>10</v>
      </c>
      <c r="K1091" t="s">
        <v>16</v>
      </c>
    </row>
    <row r="1092" spans="1:11" x14ac:dyDescent="0.3">
      <c r="A1092">
        <v>2</v>
      </c>
      <c r="B1092">
        <v>1500</v>
      </c>
      <c r="C1092" t="s">
        <v>11</v>
      </c>
      <c r="D1092">
        <v>1</v>
      </c>
      <c r="E1092" t="s">
        <v>12</v>
      </c>
      <c r="F1092">
        <v>13</v>
      </c>
      <c r="G1092">
        <v>93.910750000000007</v>
      </c>
      <c r="H1092">
        <v>753576.05814999994</v>
      </c>
      <c r="I1092">
        <v>38.284999999999997</v>
      </c>
      <c r="J1092">
        <v>7</v>
      </c>
      <c r="K1092" t="s">
        <v>16</v>
      </c>
    </row>
    <row r="1093" spans="1:11" x14ac:dyDescent="0.3">
      <c r="A1093">
        <v>2</v>
      </c>
      <c r="B1093">
        <v>1500</v>
      </c>
      <c r="C1093" t="s">
        <v>11</v>
      </c>
      <c r="D1093">
        <v>1</v>
      </c>
      <c r="E1093" t="s">
        <v>12</v>
      </c>
      <c r="F1093">
        <v>14</v>
      </c>
      <c r="G1093">
        <v>122.72275</v>
      </c>
      <c r="H1093">
        <v>681914.94289999991</v>
      </c>
      <c r="I1093">
        <v>49.045000000000009</v>
      </c>
      <c r="J1093">
        <v>9</v>
      </c>
      <c r="K1093" t="s">
        <v>16</v>
      </c>
    </row>
    <row r="1094" spans="1:11" x14ac:dyDescent="0.3">
      <c r="A1094">
        <v>2</v>
      </c>
      <c r="B1094">
        <v>1500</v>
      </c>
      <c r="C1094" t="s">
        <v>11</v>
      </c>
      <c r="D1094">
        <v>1</v>
      </c>
      <c r="E1094" t="s">
        <v>12</v>
      </c>
      <c r="F1094">
        <v>15</v>
      </c>
      <c r="G1094">
        <v>67.62375000000003</v>
      </c>
      <c r="H1094">
        <v>746623.76695000008</v>
      </c>
      <c r="I1094">
        <v>33.025000000000013</v>
      </c>
      <c r="J1094">
        <v>7</v>
      </c>
      <c r="K1094" t="s">
        <v>16</v>
      </c>
    </row>
    <row r="1095" spans="1:11" x14ac:dyDescent="0.3">
      <c r="A1095">
        <v>2</v>
      </c>
      <c r="B1095">
        <v>1500</v>
      </c>
      <c r="C1095" t="s">
        <v>11</v>
      </c>
      <c r="D1095">
        <v>1</v>
      </c>
      <c r="E1095" t="s">
        <v>12</v>
      </c>
      <c r="F1095">
        <v>16</v>
      </c>
      <c r="G1095">
        <v>69.603749999999991</v>
      </c>
      <c r="H1095">
        <v>662670.2172500001</v>
      </c>
      <c r="I1095">
        <v>38.424999999999997</v>
      </c>
      <c r="J1095">
        <v>9</v>
      </c>
      <c r="K1095" t="s">
        <v>16</v>
      </c>
    </row>
    <row r="1096" spans="1:11" x14ac:dyDescent="0.3">
      <c r="A1096">
        <v>2</v>
      </c>
      <c r="B1096">
        <v>1500</v>
      </c>
      <c r="C1096" t="s">
        <v>11</v>
      </c>
      <c r="D1096">
        <v>1</v>
      </c>
      <c r="E1096" t="s">
        <v>12</v>
      </c>
      <c r="F1096">
        <v>17</v>
      </c>
      <c r="G1096">
        <v>99.752249999999989</v>
      </c>
      <c r="H1096">
        <v>653228.74744999991</v>
      </c>
      <c r="I1096">
        <v>44.45500000000002</v>
      </c>
      <c r="J1096">
        <v>9</v>
      </c>
      <c r="K1096" t="s">
        <v>16</v>
      </c>
    </row>
    <row r="1097" spans="1:11" x14ac:dyDescent="0.3">
      <c r="A1097">
        <v>2</v>
      </c>
      <c r="B1097">
        <v>1500</v>
      </c>
      <c r="C1097" t="s">
        <v>11</v>
      </c>
      <c r="D1097">
        <v>1</v>
      </c>
      <c r="E1097" t="s">
        <v>12</v>
      </c>
      <c r="F1097">
        <v>18</v>
      </c>
      <c r="G1097">
        <v>123.16825</v>
      </c>
      <c r="H1097">
        <v>694431.07885000005</v>
      </c>
      <c r="I1097">
        <v>49.135000000000012</v>
      </c>
      <c r="J1097">
        <v>9</v>
      </c>
      <c r="K1097" t="s">
        <v>15</v>
      </c>
    </row>
    <row r="1098" spans="1:11" x14ac:dyDescent="0.3">
      <c r="A1098">
        <v>2</v>
      </c>
      <c r="B1098">
        <v>1500</v>
      </c>
      <c r="C1098" t="s">
        <v>11</v>
      </c>
      <c r="D1098">
        <v>1</v>
      </c>
      <c r="E1098" t="s">
        <v>12</v>
      </c>
      <c r="F1098">
        <v>19</v>
      </c>
      <c r="G1098">
        <v>113.71275</v>
      </c>
      <c r="H1098">
        <v>677762.88134999981</v>
      </c>
      <c r="I1098">
        <v>47.245000000000033</v>
      </c>
      <c r="J1098">
        <v>9</v>
      </c>
      <c r="K1098" t="s">
        <v>16</v>
      </c>
    </row>
    <row r="1099" spans="1:11" x14ac:dyDescent="0.3">
      <c r="A1099">
        <v>2</v>
      </c>
      <c r="B1099">
        <v>1500</v>
      </c>
      <c r="C1099" t="s">
        <v>11</v>
      </c>
      <c r="D1099">
        <v>1</v>
      </c>
      <c r="E1099" t="s">
        <v>12</v>
      </c>
      <c r="F1099">
        <v>1</v>
      </c>
      <c r="G1099">
        <v>45.396250000000002</v>
      </c>
      <c r="H1099">
        <v>535336.97185000009</v>
      </c>
      <c r="I1099">
        <v>22.57500000000001</v>
      </c>
      <c r="J1099">
        <v>8</v>
      </c>
      <c r="K1099" t="s">
        <v>13</v>
      </c>
    </row>
    <row r="1100" spans="1:11" x14ac:dyDescent="0.3">
      <c r="A1100">
        <v>2</v>
      </c>
      <c r="B1100">
        <v>1500</v>
      </c>
      <c r="C1100" t="s">
        <v>11</v>
      </c>
      <c r="D1100">
        <v>1</v>
      </c>
      <c r="E1100" t="s">
        <v>12</v>
      </c>
      <c r="F1100">
        <v>20</v>
      </c>
      <c r="G1100">
        <v>66.732749999999996</v>
      </c>
      <c r="H1100">
        <v>703958.65795000014</v>
      </c>
      <c r="I1100">
        <v>35.845000000000013</v>
      </c>
      <c r="J1100">
        <v>8</v>
      </c>
      <c r="K1100" t="s">
        <v>16</v>
      </c>
    </row>
    <row r="1101" spans="1:11" x14ac:dyDescent="0.3">
      <c r="A1101">
        <v>2</v>
      </c>
      <c r="B1101">
        <v>1500</v>
      </c>
      <c r="C1101" t="s">
        <v>11</v>
      </c>
      <c r="D1101">
        <v>1</v>
      </c>
      <c r="E1101" t="s">
        <v>12</v>
      </c>
      <c r="F1101">
        <v>2</v>
      </c>
      <c r="G1101">
        <v>91.089249999999993</v>
      </c>
      <c r="H1101">
        <v>615491.57105000014</v>
      </c>
      <c r="I1101">
        <v>32.715000000000018</v>
      </c>
      <c r="J1101">
        <v>9</v>
      </c>
      <c r="K1101" t="s">
        <v>15</v>
      </c>
    </row>
    <row r="1102" spans="1:11" x14ac:dyDescent="0.3">
      <c r="A1102">
        <v>2</v>
      </c>
      <c r="B1102">
        <v>1500</v>
      </c>
      <c r="C1102" t="s">
        <v>11</v>
      </c>
      <c r="D1102">
        <v>1</v>
      </c>
      <c r="E1102" t="s">
        <v>12</v>
      </c>
      <c r="F1102">
        <v>3</v>
      </c>
      <c r="G1102">
        <v>79.851250000000007</v>
      </c>
      <c r="H1102">
        <v>727270.90879999998</v>
      </c>
      <c r="I1102">
        <v>33.475000000000009</v>
      </c>
      <c r="J1102">
        <v>7</v>
      </c>
      <c r="K1102" t="s">
        <v>15</v>
      </c>
    </row>
    <row r="1103" spans="1:11" x14ac:dyDescent="0.3">
      <c r="A1103">
        <v>2</v>
      </c>
      <c r="B1103">
        <v>1500</v>
      </c>
      <c r="C1103" t="s">
        <v>11</v>
      </c>
      <c r="D1103">
        <v>1</v>
      </c>
      <c r="E1103" t="s">
        <v>12</v>
      </c>
      <c r="F1103">
        <v>4</v>
      </c>
      <c r="G1103">
        <v>119.55425</v>
      </c>
      <c r="H1103">
        <v>674946.39165000001</v>
      </c>
      <c r="I1103">
        <v>43.414999999999999</v>
      </c>
      <c r="J1103">
        <v>8</v>
      </c>
      <c r="K1103" t="s">
        <v>15</v>
      </c>
    </row>
    <row r="1104" spans="1:11" x14ac:dyDescent="0.3">
      <c r="A1104">
        <v>2</v>
      </c>
      <c r="B1104">
        <v>1500</v>
      </c>
      <c r="C1104" t="s">
        <v>11</v>
      </c>
      <c r="D1104">
        <v>1</v>
      </c>
      <c r="E1104" t="s">
        <v>12</v>
      </c>
      <c r="F1104">
        <v>5</v>
      </c>
      <c r="G1104">
        <v>51.930750000000003</v>
      </c>
      <c r="H1104">
        <v>706185.30830000003</v>
      </c>
      <c r="I1104">
        <v>32.885000000000012</v>
      </c>
      <c r="J1104">
        <v>8</v>
      </c>
      <c r="K1104" t="s">
        <v>15</v>
      </c>
    </row>
    <row r="1105" spans="1:11" x14ac:dyDescent="0.3">
      <c r="A1105">
        <v>2</v>
      </c>
      <c r="B1105">
        <v>1500</v>
      </c>
      <c r="C1105" t="s">
        <v>11</v>
      </c>
      <c r="D1105">
        <v>1</v>
      </c>
      <c r="E1105" t="s">
        <v>12</v>
      </c>
      <c r="F1105">
        <v>6</v>
      </c>
      <c r="G1105">
        <v>116.53475</v>
      </c>
      <c r="H1105">
        <v>687719.07750000001</v>
      </c>
      <c r="I1105">
        <v>47.804999999999993</v>
      </c>
      <c r="J1105">
        <v>9</v>
      </c>
      <c r="K1105" t="s">
        <v>15</v>
      </c>
    </row>
    <row r="1106" spans="1:11" x14ac:dyDescent="0.3">
      <c r="A1106">
        <v>2</v>
      </c>
      <c r="B1106">
        <v>1500</v>
      </c>
      <c r="C1106" t="s">
        <v>11</v>
      </c>
      <c r="D1106">
        <v>1</v>
      </c>
      <c r="E1106" t="s">
        <v>12</v>
      </c>
      <c r="F1106">
        <v>7</v>
      </c>
      <c r="G1106">
        <v>56.237750000000013</v>
      </c>
      <c r="H1106">
        <v>753434.0731500003</v>
      </c>
      <c r="I1106">
        <v>30.745000000000001</v>
      </c>
      <c r="J1106">
        <v>7</v>
      </c>
      <c r="K1106" t="s">
        <v>15</v>
      </c>
    </row>
    <row r="1107" spans="1:11" x14ac:dyDescent="0.3">
      <c r="A1107">
        <v>2</v>
      </c>
      <c r="B1107">
        <v>1500</v>
      </c>
      <c r="C1107" t="s">
        <v>11</v>
      </c>
      <c r="D1107">
        <v>1</v>
      </c>
      <c r="E1107" t="s">
        <v>12</v>
      </c>
      <c r="F1107">
        <v>8</v>
      </c>
      <c r="G1107">
        <v>100.79225</v>
      </c>
      <c r="H1107">
        <v>719660.24404999986</v>
      </c>
      <c r="I1107">
        <v>42.654999999999987</v>
      </c>
      <c r="J1107">
        <v>8</v>
      </c>
      <c r="K1107" t="s">
        <v>15</v>
      </c>
    </row>
    <row r="1108" spans="1:11" x14ac:dyDescent="0.3">
      <c r="A1108">
        <v>2</v>
      </c>
      <c r="B1108">
        <v>1500</v>
      </c>
      <c r="C1108" t="s">
        <v>11</v>
      </c>
      <c r="D1108">
        <v>1</v>
      </c>
      <c r="E1108" t="s">
        <v>12</v>
      </c>
      <c r="F1108">
        <v>9</v>
      </c>
      <c r="G1108">
        <v>107.77225</v>
      </c>
      <c r="H1108">
        <v>694861.40034999978</v>
      </c>
      <c r="I1108">
        <v>46.054999999999993</v>
      </c>
      <c r="J1108">
        <v>9</v>
      </c>
      <c r="K1108" t="s">
        <v>15</v>
      </c>
    </row>
    <row r="1109" spans="1:11" x14ac:dyDescent="0.3">
      <c r="A1109">
        <v>2</v>
      </c>
      <c r="B1109">
        <v>1500</v>
      </c>
      <c r="C1109" t="s">
        <v>11</v>
      </c>
      <c r="D1109">
        <v>2</v>
      </c>
      <c r="E1109" t="s">
        <v>12</v>
      </c>
      <c r="F1109">
        <v>0.5</v>
      </c>
      <c r="G1109">
        <v>183.41575</v>
      </c>
      <c r="H1109">
        <v>214711.34255</v>
      </c>
      <c r="I1109">
        <v>125.185</v>
      </c>
      <c r="J1109">
        <v>67</v>
      </c>
      <c r="K1109" t="s">
        <v>13</v>
      </c>
    </row>
    <row r="1110" spans="1:11" x14ac:dyDescent="0.3">
      <c r="A1110">
        <v>2</v>
      </c>
      <c r="B1110">
        <v>1500</v>
      </c>
      <c r="C1110" t="s">
        <v>11</v>
      </c>
      <c r="D1110">
        <v>2</v>
      </c>
      <c r="E1110" t="s">
        <v>12</v>
      </c>
      <c r="F1110">
        <v>10</v>
      </c>
      <c r="G1110">
        <v>510.64375000000001</v>
      </c>
      <c r="H1110">
        <v>416653.40964999999</v>
      </c>
      <c r="I1110">
        <v>253.625</v>
      </c>
      <c r="J1110">
        <v>69</v>
      </c>
      <c r="K1110" t="s">
        <v>15</v>
      </c>
    </row>
    <row r="1111" spans="1:11" x14ac:dyDescent="0.3">
      <c r="A1111">
        <v>2</v>
      </c>
      <c r="B1111">
        <v>1500</v>
      </c>
      <c r="C1111" t="s">
        <v>11</v>
      </c>
      <c r="D1111">
        <v>2</v>
      </c>
      <c r="E1111" t="s">
        <v>12</v>
      </c>
      <c r="F1111">
        <v>11</v>
      </c>
      <c r="G1111">
        <v>489.85125000000011</v>
      </c>
      <c r="H1111">
        <v>415258.78934999998</v>
      </c>
      <c r="I1111">
        <v>247.47500000000011</v>
      </c>
      <c r="J1111">
        <v>68</v>
      </c>
      <c r="K1111" t="s">
        <v>16</v>
      </c>
    </row>
    <row r="1112" spans="1:11" x14ac:dyDescent="0.3">
      <c r="A1112">
        <v>2</v>
      </c>
      <c r="B1112">
        <v>1500</v>
      </c>
      <c r="C1112" t="s">
        <v>11</v>
      </c>
      <c r="D1112">
        <v>2</v>
      </c>
      <c r="E1112" t="s">
        <v>12</v>
      </c>
      <c r="F1112">
        <v>12</v>
      </c>
      <c r="G1112">
        <v>455.89125000000001</v>
      </c>
      <c r="H1112">
        <v>412326.22175000003</v>
      </c>
      <c r="I1112">
        <v>234.6750000000001</v>
      </c>
      <c r="J1112">
        <v>65</v>
      </c>
      <c r="K1112" t="s">
        <v>15</v>
      </c>
    </row>
    <row r="1113" spans="1:11" x14ac:dyDescent="0.3">
      <c r="A1113">
        <v>2</v>
      </c>
      <c r="B1113">
        <v>1500</v>
      </c>
      <c r="C1113" t="s">
        <v>11</v>
      </c>
      <c r="D1113">
        <v>2</v>
      </c>
      <c r="E1113" t="s">
        <v>12</v>
      </c>
      <c r="F1113">
        <v>13</v>
      </c>
      <c r="G1113">
        <v>519.45524999999986</v>
      </c>
      <c r="H1113">
        <v>411015.96795000002</v>
      </c>
      <c r="I1113">
        <v>247.3950000000001</v>
      </c>
      <c r="J1113">
        <v>65</v>
      </c>
      <c r="K1113" t="s">
        <v>15</v>
      </c>
    </row>
    <row r="1114" spans="1:11" x14ac:dyDescent="0.3">
      <c r="A1114">
        <v>2</v>
      </c>
      <c r="B1114">
        <v>1500</v>
      </c>
      <c r="C1114" t="s">
        <v>11</v>
      </c>
      <c r="D1114">
        <v>2</v>
      </c>
      <c r="E1114" t="s">
        <v>12</v>
      </c>
      <c r="F1114">
        <v>14</v>
      </c>
      <c r="G1114">
        <v>606.08924999999999</v>
      </c>
      <c r="H1114">
        <v>412471.72175000003</v>
      </c>
      <c r="I1114">
        <v>270.71500000000009</v>
      </c>
      <c r="J1114">
        <v>68</v>
      </c>
      <c r="K1114" t="s">
        <v>16</v>
      </c>
    </row>
    <row r="1115" spans="1:11" x14ac:dyDescent="0.3">
      <c r="A1115">
        <v>2</v>
      </c>
      <c r="B1115">
        <v>1500</v>
      </c>
      <c r="C1115" t="s">
        <v>11</v>
      </c>
      <c r="D1115">
        <v>2</v>
      </c>
      <c r="E1115" t="s">
        <v>12</v>
      </c>
      <c r="F1115">
        <v>15</v>
      </c>
      <c r="G1115">
        <v>516.68324999999993</v>
      </c>
      <c r="H1115">
        <v>412013.74265000009</v>
      </c>
      <c r="I1115">
        <v>256.83499999999992</v>
      </c>
      <c r="J1115">
        <v>70</v>
      </c>
      <c r="K1115" t="s">
        <v>15</v>
      </c>
    </row>
    <row r="1116" spans="1:11" x14ac:dyDescent="0.3">
      <c r="A1116">
        <v>2</v>
      </c>
      <c r="B1116">
        <v>1500</v>
      </c>
      <c r="C1116" t="s">
        <v>11</v>
      </c>
      <c r="D1116">
        <v>2</v>
      </c>
      <c r="E1116" t="s">
        <v>12</v>
      </c>
      <c r="F1116">
        <v>16</v>
      </c>
      <c r="G1116">
        <v>557.12874999999997</v>
      </c>
      <c r="H1116">
        <v>407293.76625000022</v>
      </c>
      <c r="I1116">
        <v>260.92500000000001</v>
      </c>
      <c r="J1116">
        <v>68</v>
      </c>
      <c r="K1116" t="s">
        <v>15</v>
      </c>
    </row>
    <row r="1117" spans="1:11" x14ac:dyDescent="0.3">
      <c r="A1117">
        <v>2</v>
      </c>
      <c r="B1117">
        <v>1500</v>
      </c>
      <c r="C1117" t="s">
        <v>11</v>
      </c>
      <c r="D1117">
        <v>2</v>
      </c>
      <c r="E1117" t="s">
        <v>12</v>
      </c>
      <c r="F1117">
        <v>17</v>
      </c>
      <c r="G1117">
        <v>485.34674999999999</v>
      </c>
      <c r="H1117">
        <v>413686.44030000002</v>
      </c>
      <c r="I1117">
        <v>244.56499999999991</v>
      </c>
      <c r="J1117">
        <v>67</v>
      </c>
      <c r="K1117" t="s">
        <v>16</v>
      </c>
    </row>
    <row r="1118" spans="1:11" x14ac:dyDescent="0.3">
      <c r="A1118">
        <v>2</v>
      </c>
      <c r="B1118">
        <v>1500</v>
      </c>
      <c r="C1118" t="s">
        <v>11</v>
      </c>
      <c r="D1118">
        <v>2</v>
      </c>
      <c r="E1118" t="s">
        <v>12</v>
      </c>
      <c r="F1118">
        <v>18</v>
      </c>
      <c r="G1118">
        <v>418.51474999999999</v>
      </c>
      <c r="H1118">
        <v>410389.3995</v>
      </c>
      <c r="I1118">
        <v>225.20500000000001</v>
      </c>
      <c r="J1118">
        <v>64</v>
      </c>
      <c r="K1118" t="s">
        <v>16</v>
      </c>
    </row>
    <row r="1119" spans="1:11" x14ac:dyDescent="0.3">
      <c r="A1119">
        <v>2</v>
      </c>
      <c r="B1119">
        <v>1500</v>
      </c>
      <c r="C1119" t="s">
        <v>11</v>
      </c>
      <c r="D1119">
        <v>2</v>
      </c>
      <c r="E1119" t="s">
        <v>12</v>
      </c>
      <c r="F1119">
        <v>19</v>
      </c>
      <c r="G1119">
        <v>476.9307500000001</v>
      </c>
      <c r="H1119">
        <v>412626.27614999999</v>
      </c>
      <c r="I1119">
        <v>240.8850000000001</v>
      </c>
      <c r="J1119">
        <v>66</v>
      </c>
      <c r="K1119" t="s">
        <v>15</v>
      </c>
    </row>
    <row r="1120" spans="1:11" x14ac:dyDescent="0.3">
      <c r="A1120">
        <v>2</v>
      </c>
      <c r="B1120">
        <v>1500</v>
      </c>
      <c r="C1120" t="s">
        <v>11</v>
      </c>
      <c r="D1120">
        <v>2</v>
      </c>
      <c r="E1120" t="s">
        <v>12</v>
      </c>
      <c r="F1120">
        <v>1</v>
      </c>
      <c r="G1120">
        <v>213.11875000000001</v>
      </c>
      <c r="H1120">
        <v>205544.41445000001</v>
      </c>
      <c r="I1120">
        <v>133.12499999999989</v>
      </c>
      <c r="J1120">
        <v>69</v>
      </c>
      <c r="K1120" t="s">
        <v>13</v>
      </c>
    </row>
    <row r="1121" spans="1:11" x14ac:dyDescent="0.3">
      <c r="A1121">
        <v>2</v>
      </c>
      <c r="B1121">
        <v>1500</v>
      </c>
      <c r="C1121" t="s">
        <v>11</v>
      </c>
      <c r="D1121">
        <v>2</v>
      </c>
      <c r="E1121" t="s">
        <v>12</v>
      </c>
      <c r="F1121">
        <v>20</v>
      </c>
      <c r="G1121">
        <v>580.89125000000001</v>
      </c>
      <c r="H1121">
        <v>416306.63504999998</v>
      </c>
      <c r="I1121">
        <v>261.67500000000001</v>
      </c>
      <c r="J1121">
        <v>66</v>
      </c>
      <c r="K1121" t="s">
        <v>16</v>
      </c>
    </row>
    <row r="1122" spans="1:11" x14ac:dyDescent="0.3">
      <c r="A1122">
        <v>2</v>
      </c>
      <c r="B1122">
        <v>1500</v>
      </c>
      <c r="C1122" t="s">
        <v>11</v>
      </c>
      <c r="D1122">
        <v>2</v>
      </c>
      <c r="E1122" t="s">
        <v>12</v>
      </c>
      <c r="F1122">
        <v>2</v>
      </c>
      <c r="G1122">
        <v>510</v>
      </c>
      <c r="H1122">
        <v>282824.12274999998</v>
      </c>
      <c r="I1122">
        <v>190.50000000000011</v>
      </c>
      <c r="J1122">
        <v>67</v>
      </c>
      <c r="K1122" t="s">
        <v>15</v>
      </c>
    </row>
    <row r="1123" spans="1:11" x14ac:dyDescent="0.3">
      <c r="A1123">
        <v>2</v>
      </c>
      <c r="B1123">
        <v>1500</v>
      </c>
      <c r="C1123" t="s">
        <v>11</v>
      </c>
      <c r="D1123">
        <v>2</v>
      </c>
      <c r="E1123" t="s">
        <v>12</v>
      </c>
      <c r="F1123">
        <v>3</v>
      </c>
      <c r="G1123">
        <v>416.28724999999997</v>
      </c>
      <c r="H1123">
        <v>372952.20685000008</v>
      </c>
      <c r="I1123">
        <v>213.75499999999991</v>
      </c>
      <c r="J1123">
        <v>66</v>
      </c>
      <c r="K1123" t="s">
        <v>15</v>
      </c>
    </row>
    <row r="1124" spans="1:11" x14ac:dyDescent="0.3">
      <c r="A1124">
        <v>2</v>
      </c>
      <c r="B1124">
        <v>1500</v>
      </c>
      <c r="C1124" t="s">
        <v>11</v>
      </c>
      <c r="D1124">
        <v>2</v>
      </c>
      <c r="E1124" t="s">
        <v>12</v>
      </c>
      <c r="F1124">
        <v>4</v>
      </c>
      <c r="G1124">
        <v>524.4057499999999</v>
      </c>
      <c r="H1124">
        <v>390732.13170000003</v>
      </c>
      <c r="I1124">
        <v>244.38499999999991</v>
      </c>
      <c r="J1124">
        <v>71</v>
      </c>
      <c r="K1124" t="s">
        <v>15</v>
      </c>
    </row>
    <row r="1125" spans="1:11" x14ac:dyDescent="0.3">
      <c r="A1125">
        <v>2</v>
      </c>
      <c r="B1125">
        <v>1500</v>
      </c>
      <c r="C1125" t="s">
        <v>11</v>
      </c>
      <c r="D1125">
        <v>2</v>
      </c>
      <c r="E1125" t="s">
        <v>12</v>
      </c>
      <c r="F1125">
        <v>5</v>
      </c>
      <c r="G1125">
        <v>504.60374999999999</v>
      </c>
      <c r="H1125">
        <v>407014.95839999989</v>
      </c>
      <c r="I1125">
        <v>256.42500000000001</v>
      </c>
      <c r="J1125">
        <v>71</v>
      </c>
      <c r="K1125" t="s">
        <v>15</v>
      </c>
    </row>
    <row r="1126" spans="1:11" x14ac:dyDescent="0.3">
      <c r="A1126">
        <v>2</v>
      </c>
      <c r="B1126">
        <v>1500</v>
      </c>
      <c r="C1126" t="s">
        <v>11</v>
      </c>
      <c r="D1126">
        <v>2</v>
      </c>
      <c r="E1126" t="s">
        <v>12</v>
      </c>
      <c r="F1126">
        <v>6</v>
      </c>
      <c r="G1126">
        <v>428.21775000000002</v>
      </c>
      <c r="H1126">
        <v>402508.99279999989</v>
      </c>
      <c r="I1126">
        <v>229.1450000000001</v>
      </c>
      <c r="J1126">
        <v>65</v>
      </c>
      <c r="K1126" t="s">
        <v>15</v>
      </c>
    </row>
    <row r="1127" spans="1:11" x14ac:dyDescent="0.3">
      <c r="A1127">
        <v>2</v>
      </c>
      <c r="B1127">
        <v>1500</v>
      </c>
      <c r="C1127" t="s">
        <v>11</v>
      </c>
      <c r="D1127">
        <v>2</v>
      </c>
      <c r="E1127" t="s">
        <v>12</v>
      </c>
      <c r="F1127">
        <v>7</v>
      </c>
      <c r="G1127">
        <v>561.78225000000009</v>
      </c>
      <c r="H1127">
        <v>416160.96500000003</v>
      </c>
      <c r="I1127">
        <v>263.8549999999999</v>
      </c>
      <c r="J1127">
        <v>69</v>
      </c>
      <c r="K1127" t="s">
        <v>15</v>
      </c>
    </row>
    <row r="1128" spans="1:11" x14ac:dyDescent="0.3">
      <c r="A1128">
        <v>2</v>
      </c>
      <c r="B1128">
        <v>1500</v>
      </c>
      <c r="C1128" t="s">
        <v>11</v>
      </c>
      <c r="D1128">
        <v>2</v>
      </c>
      <c r="E1128" t="s">
        <v>12</v>
      </c>
      <c r="F1128">
        <v>8</v>
      </c>
      <c r="G1128">
        <v>663.81174999999996</v>
      </c>
      <c r="H1128">
        <v>417691.44449999998</v>
      </c>
      <c r="I1128">
        <v>284.2650000000001</v>
      </c>
      <c r="J1128">
        <v>69</v>
      </c>
      <c r="K1128" t="s">
        <v>16</v>
      </c>
    </row>
    <row r="1129" spans="1:11" x14ac:dyDescent="0.3">
      <c r="A1129">
        <v>2</v>
      </c>
      <c r="B1129">
        <v>1500</v>
      </c>
      <c r="C1129" t="s">
        <v>11</v>
      </c>
      <c r="D1129">
        <v>2</v>
      </c>
      <c r="E1129" t="s">
        <v>12</v>
      </c>
      <c r="F1129">
        <v>9</v>
      </c>
      <c r="G1129">
        <v>504.55425000000002</v>
      </c>
      <c r="H1129">
        <v>414209.81774999999</v>
      </c>
      <c r="I1129">
        <v>252.41499999999991</v>
      </c>
      <c r="J1129">
        <v>69</v>
      </c>
      <c r="K1129" t="s">
        <v>15</v>
      </c>
    </row>
    <row r="1130" spans="1:11" x14ac:dyDescent="0.3">
      <c r="A1130">
        <v>2</v>
      </c>
      <c r="B1130">
        <v>1500</v>
      </c>
      <c r="C1130" t="s">
        <v>11</v>
      </c>
      <c r="D1130">
        <v>3</v>
      </c>
      <c r="E1130" t="s">
        <v>12</v>
      </c>
      <c r="F1130">
        <v>0.5</v>
      </c>
      <c r="G1130">
        <v>393.76225000000011</v>
      </c>
      <c r="H1130">
        <v>111723.716195</v>
      </c>
      <c r="I1130">
        <v>336.255</v>
      </c>
      <c r="J1130">
        <v>224</v>
      </c>
      <c r="K1130" t="s">
        <v>13</v>
      </c>
    </row>
    <row r="1131" spans="1:11" x14ac:dyDescent="0.3">
      <c r="A1131">
        <v>2</v>
      </c>
      <c r="B1131">
        <v>1500</v>
      </c>
      <c r="C1131" t="s">
        <v>11</v>
      </c>
      <c r="D1131">
        <v>3</v>
      </c>
      <c r="E1131" t="s">
        <v>12</v>
      </c>
      <c r="F1131">
        <v>10</v>
      </c>
      <c r="G1131">
        <v>1467.5742499999999</v>
      </c>
      <c r="H1131">
        <v>322337.40240000002</v>
      </c>
      <c r="I1131">
        <v>726.01499999999987</v>
      </c>
      <c r="J1131">
        <v>226</v>
      </c>
      <c r="K1131" t="s">
        <v>16</v>
      </c>
    </row>
    <row r="1132" spans="1:11" x14ac:dyDescent="0.3">
      <c r="A1132">
        <v>2</v>
      </c>
      <c r="B1132">
        <v>1500</v>
      </c>
      <c r="C1132" t="s">
        <v>11</v>
      </c>
      <c r="D1132">
        <v>3</v>
      </c>
      <c r="E1132" t="s">
        <v>12</v>
      </c>
      <c r="F1132">
        <v>11</v>
      </c>
      <c r="G1132">
        <v>1440.69325</v>
      </c>
      <c r="H1132">
        <v>324917.54180000001</v>
      </c>
      <c r="I1132">
        <v>720.63499999999999</v>
      </c>
      <c r="J1132">
        <v>226</v>
      </c>
      <c r="K1132" t="s">
        <v>15</v>
      </c>
    </row>
    <row r="1133" spans="1:11" x14ac:dyDescent="0.3">
      <c r="A1133">
        <v>2</v>
      </c>
      <c r="B1133">
        <v>1500</v>
      </c>
      <c r="C1133" t="s">
        <v>11</v>
      </c>
      <c r="D1133">
        <v>3</v>
      </c>
      <c r="E1133" t="s">
        <v>12</v>
      </c>
      <c r="F1133">
        <v>12</v>
      </c>
      <c r="G1133">
        <v>1455.5942500000001</v>
      </c>
      <c r="H1133">
        <v>324754.92759999988</v>
      </c>
      <c r="I1133">
        <v>722.61500000000012</v>
      </c>
      <c r="J1133">
        <v>225</v>
      </c>
      <c r="K1133" t="s">
        <v>15</v>
      </c>
    </row>
    <row r="1134" spans="1:11" x14ac:dyDescent="0.3">
      <c r="A1134">
        <v>2</v>
      </c>
      <c r="B1134">
        <v>1500</v>
      </c>
      <c r="C1134" t="s">
        <v>11</v>
      </c>
      <c r="D1134">
        <v>3</v>
      </c>
      <c r="E1134" t="s">
        <v>12</v>
      </c>
      <c r="F1134">
        <v>13</v>
      </c>
      <c r="G1134">
        <v>1538.91075</v>
      </c>
      <c r="H1134">
        <v>325585.71889999998</v>
      </c>
      <c r="I1134">
        <v>742.28500000000042</v>
      </c>
      <c r="J1134">
        <v>227</v>
      </c>
      <c r="K1134" t="s">
        <v>15</v>
      </c>
    </row>
    <row r="1135" spans="1:11" x14ac:dyDescent="0.3">
      <c r="A1135">
        <v>2</v>
      </c>
      <c r="B1135">
        <v>1500</v>
      </c>
      <c r="C1135" t="s">
        <v>11</v>
      </c>
      <c r="D1135">
        <v>3</v>
      </c>
      <c r="E1135" t="s">
        <v>12</v>
      </c>
      <c r="F1135">
        <v>14</v>
      </c>
      <c r="G1135">
        <v>1522.37625</v>
      </c>
      <c r="H1135">
        <v>327735.41204999998</v>
      </c>
      <c r="I1135">
        <v>735.97499999999968</v>
      </c>
      <c r="J1135">
        <v>225</v>
      </c>
      <c r="K1135" t="s">
        <v>15</v>
      </c>
    </row>
    <row r="1136" spans="1:11" x14ac:dyDescent="0.3">
      <c r="A1136">
        <v>2</v>
      </c>
      <c r="B1136">
        <v>1500</v>
      </c>
      <c r="C1136" t="s">
        <v>11</v>
      </c>
      <c r="D1136">
        <v>3</v>
      </c>
      <c r="E1136" t="s">
        <v>12</v>
      </c>
      <c r="F1136">
        <v>15</v>
      </c>
      <c r="G1136">
        <v>1420.84175</v>
      </c>
      <c r="H1136">
        <v>328777.70815000002</v>
      </c>
      <c r="I1136">
        <v>704.66499999999962</v>
      </c>
      <c r="J1136">
        <v>219</v>
      </c>
      <c r="K1136" t="s">
        <v>15</v>
      </c>
    </row>
    <row r="1137" spans="1:11" x14ac:dyDescent="0.3">
      <c r="A1137">
        <v>2</v>
      </c>
      <c r="B1137">
        <v>1500</v>
      </c>
      <c r="C1137" t="s">
        <v>11</v>
      </c>
      <c r="D1137">
        <v>3</v>
      </c>
      <c r="E1137" t="s">
        <v>12</v>
      </c>
      <c r="F1137">
        <v>16</v>
      </c>
      <c r="G1137">
        <v>1405.79225</v>
      </c>
      <c r="H1137">
        <v>323943.04375000001</v>
      </c>
      <c r="I1137">
        <v>713.65500000000031</v>
      </c>
      <c r="J1137">
        <v>226</v>
      </c>
      <c r="K1137" t="s">
        <v>15</v>
      </c>
    </row>
    <row r="1138" spans="1:11" x14ac:dyDescent="0.3">
      <c r="A1138">
        <v>2</v>
      </c>
      <c r="B1138">
        <v>1500</v>
      </c>
      <c r="C1138" t="s">
        <v>11</v>
      </c>
      <c r="D1138">
        <v>3</v>
      </c>
      <c r="E1138" t="s">
        <v>12</v>
      </c>
      <c r="F1138">
        <v>17</v>
      </c>
      <c r="G1138">
        <v>1320.9902500000001</v>
      </c>
      <c r="H1138">
        <v>319165.85519999999</v>
      </c>
      <c r="I1138">
        <v>688.69500000000028</v>
      </c>
      <c r="J1138">
        <v>221</v>
      </c>
      <c r="K1138" t="s">
        <v>15</v>
      </c>
    </row>
    <row r="1139" spans="1:11" x14ac:dyDescent="0.3">
      <c r="A1139">
        <v>2</v>
      </c>
      <c r="B1139">
        <v>1500</v>
      </c>
      <c r="C1139" t="s">
        <v>11</v>
      </c>
      <c r="D1139">
        <v>3</v>
      </c>
      <c r="E1139" t="s">
        <v>12</v>
      </c>
      <c r="F1139">
        <v>18</v>
      </c>
      <c r="G1139">
        <v>1432.22775</v>
      </c>
      <c r="H1139">
        <v>324378.54955</v>
      </c>
      <c r="I1139">
        <v>720.94500000000005</v>
      </c>
      <c r="J1139">
        <v>227</v>
      </c>
      <c r="K1139" t="s">
        <v>16</v>
      </c>
    </row>
    <row r="1140" spans="1:11" x14ac:dyDescent="0.3">
      <c r="A1140">
        <v>2</v>
      </c>
      <c r="B1140">
        <v>1500</v>
      </c>
      <c r="C1140" t="s">
        <v>11</v>
      </c>
      <c r="D1140">
        <v>3</v>
      </c>
      <c r="E1140" t="s">
        <v>12</v>
      </c>
      <c r="F1140">
        <v>19</v>
      </c>
      <c r="G1140">
        <v>1374.0097499999999</v>
      </c>
      <c r="H1140">
        <v>321546.03600000002</v>
      </c>
      <c r="I1140">
        <v>706.30499999999972</v>
      </c>
      <c r="J1140">
        <v>225</v>
      </c>
      <c r="K1140" t="s">
        <v>15</v>
      </c>
    </row>
    <row r="1141" spans="1:11" x14ac:dyDescent="0.3">
      <c r="A1141">
        <v>2</v>
      </c>
      <c r="B1141">
        <v>1500</v>
      </c>
      <c r="C1141" t="s">
        <v>11</v>
      </c>
      <c r="D1141">
        <v>3</v>
      </c>
      <c r="E1141" t="s">
        <v>12</v>
      </c>
      <c r="F1141">
        <v>1</v>
      </c>
      <c r="G1141">
        <v>737.47525000000007</v>
      </c>
      <c r="H1141">
        <v>148632.7073500001</v>
      </c>
      <c r="I1141">
        <v>405.99500000000018</v>
      </c>
      <c r="J1141">
        <v>225</v>
      </c>
      <c r="K1141" t="s">
        <v>13</v>
      </c>
    </row>
    <row r="1142" spans="1:11" x14ac:dyDescent="0.3">
      <c r="A1142">
        <v>2</v>
      </c>
      <c r="B1142">
        <v>1500</v>
      </c>
      <c r="C1142" t="s">
        <v>11</v>
      </c>
      <c r="D1142">
        <v>3</v>
      </c>
      <c r="E1142" t="s">
        <v>12</v>
      </c>
      <c r="F1142">
        <v>20</v>
      </c>
      <c r="G1142">
        <v>1459.8512499999999</v>
      </c>
      <c r="H1142">
        <v>321431.61335000012</v>
      </c>
      <c r="I1142">
        <v>733.4749999999998</v>
      </c>
      <c r="J1142">
        <v>231</v>
      </c>
      <c r="K1142" t="s">
        <v>15</v>
      </c>
    </row>
    <row r="1143" spans="1:11" x14ac:dyDescent="0.3">
      <c r="A1143">
        <v>2</v>
      </c>
      <c r="B1143">
        <v>1500</v>
      </c>
      <c r="C1143" t="s">
        <v>11</v>
      </c>
      <c r="D1143">
        <v>3</v>
      </c>
      <c r="E1143" t="s">
        <v>12</v>
      </c>
      <c r="F1143">
        <v>2</v>
      </c>
      <c r="G1143">
        <v>1130.39625</v>
      </c>
      <c r="H1143">
        <v>193868.44394999999</v>
      </c>
      <c r="I1143">
        <v>486.57499999999987</v>
      </c>
      <c r="J1143">
        <v>227</v>
      </c>
      <c r="K1143" t="s">
        <v>13</v>
      </c>
    </row>
    <row r="1144" spans="1:11" x14ac:dyDescent="0.3">
      <c r="A1144">
        <v>2</v>
      </c>
      <c r="B1144">
        <v>1500</v>
      </c>
      <c r="C1144" t="s">
        <v>11</v>
      </c>
      <c r="D1144">
        <v>3</v>
      </c>
      <c r="E1144" t="s">
        <v>12</v>
      </c>
      <c r="F1144">
        <v>3</v>
      </c>
      <c r="G1144">
        <v>999.80175000000008</v>
      </c>
      <c r="H1144">
        <v>250115.62539999999</v>
      </c>
      <c r="I1144">
        <v>592.46500000000026</v>
      </c>
      <c r="J1144">
        <v>228</v>
      </c>
      <c r="K1144" t="s">
        <v>15</v>
      </c>
    </row>
    <row r="1145" spans="1:11" x14ac:dyDescent="0.3">
      <c r="A1145">
        <v>2</v>
      </c>
      <c r="B1145">
        <v>1500</v>
      </c>
      <c r="C1145" t="s">
        <v>11</v>
      </c>
      <c r="D1145">
        <v>3</v>
      </c>
      <c r="E1145" t="s">
        <v>12</v>
      </c>
      <c r="F1145">
        <v>4</v>
      </c>
      <c r="G1145">
        <v>1349.0097499999999</v>
      </c>
      <c r="H1145">
        <v>283813.45949999988</v>
      </c>
      <c r="I1145">
        <v>668.30500000000018</v>
      </c>
      <c r="J1145">
        <v>232</v>
      </c>
      <c r="K1145" t="s">
        <v>15</v>
      </c>
    </row>
    <row r="1146" spans="1:11" x14ac:dyDescent="0.3">
      <c r="A1146">
        <v>2</v>
      </c>
      <c r="B1146">
        <v>1500</v>
      </c>
      <c r="C1146" t="s">
        <v>11</v>
      </c>
      <c r="D1146">
        <v>3</v>
      </c>
      <c r="E1146" t="s">
        <v>12</v>
      </c>
      <c r="F1146">
        <v>5</v>
      </c>
      <c r="G1146">
        <v>1294.7027499999999</v>
      </c>
      <c r="H1146">
        <v>304447.15734999999</v>
      </c>
      <c r="I1146">
        <v>700.44500000000005</v>
      </c>
      <c r="J1146">
        <v>231</v>
      </c>
      <c r="K1146" t="s">
        <v>15</v>
      </c>
    </row>
    <row r="1147" spans="1:11" x14ac:dyDescent="0.3">
      <c r="A1147">
        <v>2</v>
      </c>
      <c r="B1147">
        <v>1500</v>
      </c>
      <c r="C1147" t="s">
        <v>11</v>
      </c>
      <c r="D1147">
        <v>3</v>
      </c>
      <c r="E1147" t="s">
        <v>12</v>
      </c>
      <c r="F1147">
        <v>6</v>
      </c>
      <c r="G1147">
        <v>1335.5942500000001</v>
      </c>
      <c r="H1147">
        <v>315456.00024999998</v>
      </c>
      <c r="I1147">
        <v>698.61500000000001</v>
      </c>
      <c r="J1147">
        <v>225</v>
      </c>
      <c r="K1147" t="s">
        <v>15</v>
      </c>
    </row>
    <row r="1148" spans="1:11" x14ac:dyDescent="0.3">
      <c r="A1148">
        <v>2</v>
      </c>
      <c r="B1148">
        <v>1500</v>
      </c>
      <c r="C1148" t="s">
        <v>11</v>
      </c>
      <c r="D1148">
        <v>3</v>
      </c>
      <c r="E1148" t="s">
        <v>12</v>
      </c>
      <c r="F1148">
        <v>7</v>
      </c>
      <c r="G1148">
        <v>1430.64375</v>
      </c>
      <c r="H1148">
        <v>327921.07349999988</v>
      </c>
      <c r="I1148">
        <v>708.62499999999989</v>
      </c>
      <c r="J1148">
        <v>220</v>
      </c>
      <c r="K1148" t="s">
        <v>15</v>
      </c>
    </row>
    <row r="1149" spans="1:11" x14ac:dyDescent="0.3">
      <c r="A1149">
        <v>2</v>
      </c>
      <c r="B1149">
        <v>1500</v>
      </c>
      <c r="C1149" t="s">
        <v>11</v>
      </c>
      <c r="D1149">
        <v>3</v>
      </c>
      <c r="E1149" t="s">
        <v>12</v>
      </c>
      <c r="F1149">
        <v>8</v>
      </c>
      <c r="G1149">
        <v>1410.94075</v>
      </c>
      <c r="H1149">
        <v>324003.66595</v>
      </c>
      <c r="I1149">
        <v>713.68500000000029</v>
      </c>
      <c r="J1149">
        <v>225</v>
      </c>
      <c r="K1149" t="s">
        <v>16</v>
      </c>
    </row>
    <row r="1150" spans="1:11" x14ac:dyDescent="0.3">
      <c r="A1150">
        <v>2</v>
      </c>
      <c r="B1150">
        <v>1500</v>
      </c>
      <c r="C1150" t="s">
        <v>11</v>
      </c>
      <c r="D1150">
        <v>3</v>
      </c>
      <c r="E1150" t="s">
        <v>12</v>
      </c>
      <c r="F1150">
        <v>9</v>
      </c>
      <c r="G1150">
        <v>1493.51475</v>
      </c>
      <c r="H1150">
        <v>330257.73284999991</v>
      </c>
      <c r="I1150">
        <v>731.20499999999959</v>
      </c>
      <c r="J1150">
        <v>226</v>
      </c>
      <c r="K1150" t="s">
        <v>16</v>
      </c>
    </row>
    <row r="1151" spans="1:11" x14ac:dyDescent="0.3">
      <c r="A1151">
        <v>2</v>
      </c>
      <c r="B1151">
        <v>1500</v>
      </c>
      <c r="C1151" t="s">
        <v>11</v>
      </c>
      <c r="D1151">
        <v>4</v>
      </c>
      <c r="E1151" t="s">
        <v>12</v>
      </c>
      <c r="F1151">
        <v>10</v>
      </c>
      <c r="G1151">
        <v>3431.1387500000001</v>
      </c>
      <c r="H1151">
        <v>277310.3088</v>
      </c>
      <c r="I1151">
        <v>1616.724999999999</v>
      </c>
      <c r="J1151">
        <v>539</v>
      </c>
      <c r="K1151" t="s">
        <v>15</v>
      </c>
    </row>
    <row r="1152" spans="1:11" x14ac:dyDescent="0.3">
      <c r="A1152">
        <v>2</v>
      </c>
      <c r="B1152">
        <v>1500</v>
      </c>
      <c r="C1152" t="s">
        <v>11</v>
      </c>
      <c r="D1152">
        <v>4</v>
      </c>
      <c r="E1152" t="s">
        <v>12</v>
      </c>
      <c r="F1152">
        <v>11</v>
      </c>
      <c r="G1152">
        <v>3296.2872499999999</v>
      </c>
      <c r="H1152">
        <v>274657.10964999988</v>
      </c>
      <c r="I1152">
        <v>1575.7550000000001</v>
      </c>
      <c r="J1152">
        <v>530</v>
      </c>
      <c r="K1152" t="s">
        <v>15</v>
      </c>
    </row>
    <row r="1153" spans="1:11" x14ac:dyDescent="0.3">
      <c r="A1153">
        <v>2</v>
      </c>
      <c r="B1153">
        <v>1500</v>
      </c>
      <c r="C1153" t="s">
        <v>11</v>
      </c>
      <c r="D1153">
        <v>4</v>
      </c>
      <c r="E1153" t="s">
        <v>12</v>
      </c>
      <c r="F1153">
        <v>12</v>
      </c>
      <c r="G1153">
        <v>3216.2377499999998</v>
      </c>
      <c r="H1153">
        <v>273199.25770000002</v>
      </c>
      <c r="I1153">
        <v>1568.744999999999</v>
      </c>
      <c r="J1153">
        <v>536</v>
      </c>
      <c r="K1153" t="s">
        <v>15</v>
      </c>
    </row>
    <row r="1154" spans="1:11" x14ac:dyDescent="0.3">
      <c r="A1154">
        <v>2</v>
      </c>
      <c r="B1154">
        <v>1500</v>
      </c>
      <c r="C1154" t="s">
        <v>11</v>
      </c>
      <c r="D1154">
        <v>4</v>
      </c>
      <c r="E1154" t="s">
        <v>12</v>
      </c>
      <c r="F1154">
        <v>13</v>
      </c>
      <c r="G1154">
        <v>3181.5842499999999</v>
      </c>
      <c r="H1154">
        <v>270659.55930000002</v>
      </c>
      <c r="I1154">
        <v>1560.8150000000001</v>
      </c>
      <c r="J1154">
        <v>535</v>
      </c>
      <c r="K1154" t="s">
        <v>15</v>
      </c>
    </row>
    <row r="1155" spans="1:11" x14ac:dyDescent="0.3">
      <c r="A1155">
        <v>2</v>
      </c>
      <c r="B1155">
        <v>1500</v>
      </c>
      <c r="C1155" t="s">
        <v>11</v>
      </c>
      <c r="D1155">
        <v>4</v>
      </c>
      <c r="E1155" t="s">
        <v>12</v>
      </c>
      <c r="F1155">
        <v>14</v>
      </c>
      <c r="G1155">
        <v>3453.1682500000011</v>
      </c>
      <c r="H1155">
        <v>278553.38965000003</v>
      </c>
      <c r="I1155">
        <v>1613.1349999999991</v>
      </c>
      <c r="J1155">
        <v>534</v>
      </c>
      <c r="K1155" t="s">
        <v>16</v>
      </c>
    </row>
    <row r="1156" spans="1:11" x14ac:dyDescent="0.3">
      <c r="A1156">
        <v>2</v>
      </c>
      <c r="B1156">
        <v>1500</v>
      </c>
      <c r="C1156" t="s">
        <v>11</v>
      </c>
      <c r="D1156">
        <v>4</v>
      </c>
      <c r="E1156" t="s">
        <v>12</v>
      </c>
      <c r="F1156">
        <v>15</v>
      </c>
      <c r="G1156">
        <v>3536.7327500000001</v>
      </c>
      <c r="H1156">
        <v>279536.88845000009</v>
      </c>
      <c r="I1156">
        <v>1635.845</v>
      </c>
      <c r="J1156">
        <v>538</v>
      </c>
      <c r="K1156" t="s">
        <v>15</v>
      </c>
    </row>
    <row r="1157" spans="1:11" x14ac:dyDescent="0.3">
      <c r="A1157">
        <v>2</v>
      </c>
      <c r="B1157">
        <v>1500</v>
      </c>
      <c r="C1157" t="s">
        <v>11</v>
      </c>
      <c r="D1157">
        <v>4</v>
      </c>
      <c r="E1157" t="s">
        <v>12</v>
      </c>
      <c r="F1157">
        <v>16</v>
      </c>
      <c r="G1157">
        <v>3509.15825</v>
      </c>
      <c r="H1157">
        <v>280967.49065000011</v>
      </c>
      <c r="I1157">
        <v>1636.335</v>
      </c>
      <c r="J1157">
        <v>542</v>
      </c>
      <c r="K1157" t="s">
        <v>15</v>
      </c>
    </row>
    <row r="1158" spans="1:11" x14ac:dyDescent="0.3">
      <c r="A1158">
        <v>2</v>
      </c>
      <c r="B1158">
        <v>1500</v>
      </c>
      <c r="C1158" t="s">
        <v>11</v>
      </c>
      <c r="D1158">
        <v>4</v>
      </c>
      <c r="E1158" t="s">
        <v>12</v>
      </c>
      <c r="F1158">
        <v>17</v>
      </c>
      <c r="G1158">
        <v>3423.4652500000002</v>
      </c>
      <c r="H1158">
        <v>279503.61159999989</v>
      </c>
      <c r="I1158">
        <v>1607.1949999999999</v>
      </c>
      <c r="J1158">
        <v>534</v>
      </c>
      <c r="K1158" t="s">
        <v>15</v>
      </c>
    </row>
    <row r="1159" spans="1:11" x14ac:dyDescent="0.3">
      <c r="A1159">
        <v>2</v>
      </c>
      <c r="B1159">
        <v>1500</v>
      </c>
      <c r="C1159" t="s">
        <v>11</v>
      </c>
      <c r="D1159">
        <v>4</v>
      </c>
      <c r="E1159" t="s">
        <v>12</v>
      </c>
      <c r="F1159">
        <v>18</v>
      </c>
      <c r="G1159">
        <v>3373.2177499999998</v>
      </c>
      <c r="H1159">
        <v>277099.79109999997</v>
      </c>
      <c r="I1159">
        <v>1600.1450000000009</v>
      </c>
      <c r="J1159">
        <v>536</v>
      </c>
      <c r="K1159" t="s">
        <v>15</v>
      </c>
    </row>
    <row r="1160" spans="1:11" x14ac:dyDescent="0.3">
      <c r="A1160">
        <v>2</v>
      </c>
      <c r="B1160">
        <v>1500</v>
      </c>
      <c r="C1160" t="s">
        <v>11</v>
      </c>
      <c r="D1160">
        <v>4</v>
      </c>
      <c r="E1160" t="s">
        <v>12</v>
      </c>
      <c r="F1160">
        <v>19</v>
      </c>
      <c r="G1160">
        <v>3282.3267500000002</v>
      </c>
      <c r="H1160">
        <v>273665.31370000012</v>
      </c>
      <c r="I1160">
        <v>1583.9649999999999</v>
      </c>
      <c r="J1160">
        <v>537</v>
      </c>
      <c r="K1160" t="s">
        <v>15</v>
      </c>
    </row>
    <row r="1161" spans="1:11" x14ac:dyDescent="0.3">
      <c r="A1161">
        <v>2</v>
      </c>
      <c r="B1161">
        <v>1500</v>
      </c>
      <c r="C1161" t="s">
        <v>11</v>
      </c>
      <c r="D1161">
        <v>4</v>
      </c>
      <c r="E1161" t="s">
        <v>12</v>
      </c>
      <c r="F1161">
        <v>1</v>
      </c>
      <c r="G1161">
        <v>1615.69325</v>
      </c>
      <c r="H1161">
        <v>110781.32184999999</v>
      </c>
      <c r="I1161">
        <v>875.6350000000001</v>
      </c>
      <c r="J1161">
        <v>533</v>
      </c>
      <c r="K1161" t="s">
        <v>13</v>
      </c>
    </row>
    <row r="1162" spans="1:11" x14ac:dyDescent="0.3">
      <c r="A1162">
        <v>2</v>
      </c>
      <c r="B1162">
        <v>1500</v>
      </c>
      <c r="C1162" t="s">
        <v>11</v>
      </c>
      <c r="D1162">
        <v>4</v>
      </c>
      <c r="E1162" t="s">
        <v>12</v>
      </c>
      <c r="F1162">
        <v>20</v>
      </c>
      <c r="G1162">
        <v>3440.6437500000011</v>
      </c>
      <c r="H1162">
        <v>279439.17900000012</v>
      </c>
      <c r="I1162">
        <v>1616.6249999999991</v>
      </c>
      <c r="J1162">
        <v>538</v>
      </c>
      <c r="K1162" t="s">
        <v>15</v>
      </c>
    </row>
    <row r="1163" spans="1:11" x14ac:dyDescent="0.3">
      <c r="A1163">
        <v>2</v>
      </c>
      <c r="B1163">
        <v>1500</v>
      </c>
      <c r="C1163" t="s">
        <v>11</v>
      </c>
      <c r="D1163">
        <v>4</v>
      </c>
      <c r="E1163" t="s">
        <v>12</v>
      </c>
      <c r="F1163">
        <v>2</v>
      </c>
      <c r="G1163">
        <v>2578.1682500000002</v>
      </c>
      <c r="H1163">
        <v>158987.38190000001</v>
      </c>
      <c r="I1163">
        <v>1065.135</v>
      </c>
      <c r="J1163">
        <v>529</v>
      </c>
      <c r="K1163" t="s">
        <v>13</v>
      </c>
    </row>
    <row r="1164" spans="1:11" x14ac:dyDescent="0.3">
      <c r="A1164">
        <v>2</v>
      </c>
      <c r="B1164">
        <v>1500</v>
      </c>
      <c r="C1164" t="s">
        <v>11</v>
      </c>
      <c r="D1164">
        <v>4</v>
      </c>
      <c r="E1164" t="s">
        <v>12</v>
      </c>
      <c r="F1164">
        <v>3</v>
      </c>
      <c r="G1164">
        <v>2017.5742499999999</v>
      </c>
      <c r="H1164">
        <v>196008.37210000001</v>
      </c>
      <c r="I1164">
        <v>1234.0150000000001</v>
      </c>
      <c r="J1164">
        <v>534</v>
      </c>
      <c r="K1164" t="s">
        <v>15</v>
      </c>
    </row>
    <row r="1165" spans="1:11" x14ac:dyDescent="0.3">
      <c r="A1165">
        <v>2</v>
      </c>
      <c r="B1165">
        <v>1500</v>
      </c>
      <c r="C1165" t="s">
        <v>11</v>
      </c>
      <c r="D1165">
        <v>4</v>
      </c>
      <c r="E1165" t="s">
        <v>12</v>
      </c>
      <c r="F1165">
        <v>4</v>
      </c>
      <c r="G1165">
        <v>2606.4852500000002</v>
      </c>
      <c r="H1165">
        <v>224465.80410000001</v>
      </c>
      <c r="I1165">
        <v>1351.795000000001</v>
      </c>
      <c r="J1165">
        <v>534</v>
      </c>
      <c r="K1165" t="s">
        <v>15</v>
      </c>
    </row>
    <row r="1166" spans="1:11" x14ac:dyDescent="0.3">
      <c r="A1166">
        <v>2</v>
      </c>
      <c r="B1166">
        <v>1500</v>
      </c>
      <c r="C1166" t="s">
        <v>11</v>
      </c>
      <c r="D1166">
        <v>4</v>
      </c>
      <c r="E1166" t="s">
        <v>12</v>
      </c>
      <c r="F1166">
        <v>5</v>
      </c>
      <c r="G1166">
        <v>2750.54475</v>
      </c>
      <c r="H1166">
        <v>247049.16870000001</v>
      </c>
      <c r="I1166">
        <v>1487.6049999999991</v>
      </c>
      <c r="J1166">
        <v>544</v>
      </c>
      <c r="K1166" t="s">
        <v>15</v>
      </c>
    </row>
    <row r="1167" spans="1:11" x14ac:dyDescent="0.3">
      <c r="A1167">
        <v>2</v>
      </c>
      <c r="B1167">
        <v>1500</v>
      </c>
      <c r="C1167" t="s">
        <v>11</v>
      </c>
      <c r="D1167">
        <v>4</v>
      </c>
      <c r="E1167" t="s">
        <v>12</v>
      </c>
      <c r="F1167">
        <v>6</v>
      </c>
      <c r="G1167">
        <v>3072.7227499999999</v>
      </c>
      <c r="H1167">
        <v>262664.66304999997</v>
      </c>
      <c r="I1167">
        <v>1536.0450000000001</v>
      </c>
      <c r="J1167">
        <v>533</v>
      </c>
      <c r="K1167" t="s">
        <v>15</v>
      </c>
    </row>
    <row r="1168" spans="1:11" x14ac:dyDescent="0.3">
      <c r="A1168">
        <v>2</v>
      </c>
      <c r="B1168">
        <v>1500</v>
      </c>
      <c r="C1168" t="s">
        <v>11</v>
      </c>
      <c r="D1168">
        <v>4</v>
      </c>
      <c r="E1168" t="s">
        <v>12</v>
      </c>
      <c r="F1168">
        <v>7</v>
      </c>
      <c r="G1168">
        <v>3008.663250000001</v>
      </c>
      <c r="H1168">
        <v>263324.70439999999</v>
      </c>
      <c r="I1168">
        <v>1521.234999999999</v>
      </c>
      <c r="J1168">
        <v>532</v>
      </c>
      <c r="K1168" t="s">
        <v>15</v>
      </c>
    </row>
    <row r="1169" spans="1:11" x14ac:dyDescent="0.3">
      <c r="A1169">
        <v>2</v>
      </c>
      <c r="B1169">
        <v>1500</v>
      </c>
      <c r="C1169" t="s">
        <v>11</v>
      </c>
      <c r="D1169">
        <v>4</v>
      </c>
      <c r="E1169" t="s">
        <v>12</v>
      </c>
      <c r="F1169">
        <v>8</v>
      </c>
      <c r="G1169">
        <v>3179.3067500000011</v>
      </c>
      <c r="H1169">
        <v>268333.38859999989</v>
      </c>
      <c r="I1169">
        <v>1558.3650000000009</v>
      </c>
      <c r="J1169">
        <v>534</v>
      </c>
      <c r="K1169" t="s">
        <v>15</v>
      </c>
    </row>
    <row r="1170" spans="1:11" x14ac:dyDescent="0.3">
      <c r="A1170">
        <v>2</v>
      </c>
      <c r="B1170">
        <v>1500</v>
      </c>
      <c r="C1170" t="s">
        <v>11</v>
      </c>
      <c r="D1170">
        <v>4</v>
      </c>
      <c r="E1170" t="s">
        <v>12</v>
      </c>
      <c r="F1170">
        <v>9</v>
      </c>
      <c r="G1170">
        <v>3253.415750000001</v>
      </c>
      <c r="H1170">
        <v>271798.51224999991</v>
      </c>
      <c r="I1170">
        <v>1582.1849999999999</v>
      </c>
      <c r="J1170">
        <v>540</v>
      </c>
      <c r="K1170" t="s">
        <v>15</v>
      </c>
    </row>
    <row r="1171" spans="1:11" x14ac:dyDescent="0.3">
      <c r="A1171">
        <v>2</v>
      </c>
      <c r="B1171">
        <v>2000</v>
      </c>
      <c r="C1171" t="s">
        <v>14</v>
      </c>
      <c r="D1171">
        <v>1</v>
      </c>
      <c r="E1171" t="s">
        <v>12</v>
      </c>
      <c r="F1171">
        <v>10</v>
      </c>
      <c r="G1171">
        <v>77.475250000000003</v>
      </c>
      <c r="H1171">
        <v>646958.17754999991</v>
      </c>
      <c r="I1171">
        <v>35.995000000000019</v>
      </c>
      <c r="J1171">
        <v>8</v>
      </c>
      <c r="K1171" t="s">
        <v>15</v>
      </c>
    </row>
    <row r="1172" spans="1:11" x14ac:dyDescent="0.3">
      <c r="A1172">
        <v>2</v>
      </c>
      <c r="B1172">
        <v>2000</v>
      </c>
      <c r="C1172" t="s">
        <v>14</v>
      </c>
      <c r="D1172">
        <v>1</v>
      </c>
      <c r="E1172" t="s">
        <v>12</v>
      </c>
      <c r="F1172">
        <v>11</v>
      </c>
      <c r="G1172">
        <v>66.683250000000001</v>
      </c>
      <c r="H1172">
        <v>646458.45669999998</v>
      </c>
      <c r="I1172">
        <v>33.834999999999972</v>
      </c>
      <c r="J1172">
        <v>8</v>
      </c>
      <c r="K1172" t="s">
        <v>15</v>
      </c>
    </row>
    <row r="1173" spans="1:11" x14ac:dyDescent="0.3">
      <c r="A1173">
        <v>2</v>
      </c>
      <c r="B1173">
        <v>2000</v>
      </c>
      <c r="C1173" t="s">
        <v>14</v>
      </c>
      <c r="D1173">
        <v>1</v>
      </c>
      <c r="E1173" t="s">
        <v>12</v>
      </c>
      <c r="F1173">
        <v>12</v>
      </c>
      <c r="G1173">
        <v>102.57425000000001</v>
      </c>
      <c r="H1173">
        <v>632946.96919999993</v>
      </c>
      <c r="I1173">
        <v>43.015000000000001</v>
      </c>
      <c r="J1173">
        <v>9</v>
      </c>
      <c r="K1173" t="s">
        <v>15</v>
      </c>
    </row>
    <row r="1174" spans="1:11" x14ac:dyDescent="0.3">
      <c r="A1174">
        <v>2</v>
      </c>
      <c r="B1174">
        <v>2000</v>
      </c>
      <c r="C1174" t="s">
        <v>14</v>
      </c>
      <c r="D1174">
        <v>1</v>
      </c>
      <c r="E1174" t="s">
        <v>12</v>
      </c>
      <c r="F1174">
        <v>13</v>
      </c>
      <c r="G1174">
        <v>85.297250000000005</v>
      </c>
      <c r="H1174">
        <v>590670.86509999982</v>
      </c>
      <c r="I1174">
        <v>42.555000000000007</v>
      </c>
      <c r="J1174">
        <v>10</v>
      </c>
      <c r="K1174" t="s">
        <v>15</v>
      </c>
    </row>
    <row r="1175" spans="1:11" x14ac:dyDescent="0.3">
      <c r="A1175">
        <v>2</v>
      </c>
      <c r="B1175">
        <v>2000</v>
      </c>
      <c r="C1175" t="s">
        <v>14</v>
      </c>
      <c r="D1175">
        <v>1</v>
      </c>
      <c r="E1175" t="s">
        <v>12</v>
      </c>
      <c r="F1175">
        <v>14</v>
      </c>
      <c r="G1175">
        <v>67.178250000000006</v>
      </c>
      <c r="H1175">
        <v>652637.64944999991</v>
      </c>
      <c r="I1175">
        <v>33.934999999999967</v>
      </c>
      <c r="J1175">
        <v>8</v>
      </c>
      <c r="K1175" t="s">
        <v>15</v>
      </c>
    </row>
    <row r="1176" spans="1:11" x14ac:dyDescent="0.3">
      <c r="A1176">
        <v>2</v>
      </c>
      <c r="B1176">
        <v>2000</v>
      </c>
      <c r="C1176" t="s">
        <v>14</v>
      </c>
      <c r="D1176">
        <v>1</v>
      </c>
      <c r="E1176" t="s">
        <v>12</v>
      </c>
      <c r="F1176">
        <v>15</v>
      </c>
      <c r="G1176">
        <v>113.81175</v>
      </c>
      <c r="H1176">
        <v>582335.63904999988</v>
      </c>
      <c r="I1176">
        <v>48.264999999999993</v>
      </c>
      <c r="J1176">
        <v>10</v>
      </c>
      <c r="K1176" t="s">
        <v>15</v>
      </c>
    </row>
    <row r="1177" spans="1:11" x14ac:dyDescent="0.3">
      <c r="A1177">
        <v>2</v>
      </c>
      <c r="B1177">
        <v>2000</v>
      </c>
      <c r="C1177" t="s">
        <v>14</v>
      </c>
      <c r="D1177">
        <v>1</v>
      </c>
      <c r="E1177" t="s">
        <v>12</v>
      </c>
      <c r="F1177">
        <v>16</v>
      </c>
      <c r="G1177">
        <v>68.960249999999988</v>
      </c>
      <c r="H1177">
        <v>729683.8330499999</v>
      </c>
      <c r="I1177">
        <v>29.29499999999998</v>
      </c>
      <c r="J1177">
        <v>6</v>
      </c>
      <c r="K1177" t="s">
        <v>16</v>
      </c>
    </row>
    <row r="1178" spans="1:11" x14ac:dyDescent="0.3">
      <c r="A1178">
        <v>2</v>
      </c>
      <c r="B1178">
        <v>2000</v>
      </c>
      <c r="C1178" t="s">
        <v>14</v>
      </c>
      <c r="D1178">
        <v>1</v>
      </c>
      <c r="E1178" t="s">
        <v>12</v>
      </c>
      <c r="F1178">
        <v>17</v>
      </c>
      <c r="G1178">
        <v>113.96025</v>
      </c>
      <c r="H1178">
        <v>594230.6423999999</v>
      </c>
      <c r="I1178">
        <v>48.294999999999987</v>
      </c>
      <c r="J1178">
        <v>10</v>
      </c>
      <c r="K1178" t="s">
        <v>16</v>
      </c>
    </row>
    <row r="1179" spans="1:11" x14ac:dyDescent="0.3">
      <c r="A1179">
        <v>2</v>
      </c>
      <c r="B1179">
        <v>2000</v>
      </c>
      <c r="C1179" t="s">
        <v>14</v>
      </c>
      <c r="D1179">
        <v>1</v>
      </c>
      <c r="E1179" t="s">
        <v>12</v>
      </c>
      <c r="F1179">
        <v>18</v>
      </c>
      <c r="G1179">
        <v>69.950250000000011</v>
      </c>
      <c r="H1179">
        <v>710771.48674999992</v>
      </c>
      <c r="I1179">
        <v>29.49499999999998</v>
      </c>
      <c r="J1179">
        <v>6</v>
      </c>
      <c r="K1179" t="s">
        <v>16</v>
      </c>
    </row>
    <row r="1180" spans="1:11" x14ac:dyDescent="0.3">
      <c r="A1180">
        <v>2</v>
      </c>
      <c r="B1180">
        <v>2000</v>
      </c>
      <c r="C1180" t="s">
        <v>14</v>
      </c>
      <c r="D1180">
        <v>1</v>
      </c>
      <c r="E1180" t="s">
        <v>12</v>
      </c>
      <c r="F1180">
        <v>19</v>
      </c>
      <c r="G1180">
        <v>72.821749999999994</v>
      </c>
      <c r="H1180">
        <v>630717.06480000017</v>
      </c>
      <c r="I1180">
        <v>35.064999999999998</v>
      </c>
      <c r="J1180">
        <v>8</v>
      </c>
      <c r="K1180" t="s">
        <v>15</v>
      </c>
    </row>
    <row r="1181" spans="1:11" x14ac:dyDescent="0.3">
      <c r="A1181">
        <v>2</v>
      </c>
      <c r="B1181">
        <v>2000</v>
      </c>
      <c r="C1181" t="s">
        <v>14</v>
      </c>
      <c r="D1181">
        <v>1</v>
      </c>
      <c r="E1181" t="s">
        <v>12</v>
      </c>
      <c r="F1181">
        <v>1</v>
      </c>
      <c r="G1181">
        <v>41.980250000000012</v>
      </c>
      <c r="H1181">
        <v>410586.13939999999</v>
      </c>
      <c r="I1181">
        <v>20.895</v>
      </c>
      <c r="J1181">
        <v>8</v>
      </c>
      <c r="K1181" t="s">
        <v>13</v>
      </c>
    </row>
    <row r="1182" spans="1:11" x14ac:dyDescent="0.3">
      <c r="A1182">
        <v>2</v>
      </c>
      <c r="B1182">
        <v>2000</v>
      </c>
      <c r="C1182" t="s">
        <v>14</v>
      </c>
      <c r="D1182">
        <v>1</v>
      </c>
      <c r="E1182" t="s">
        <v>12</v>
      </c>
      <c r="F1182">
        <v>20</v>
      </c>
      <c r="G1182">
        <v>95.099250000000012</v>
      </c>
      <c r="H1182">
        <v>624504.23750000005</v>
      </c>
      <c r="I1182">
        <v>41.515000000000008</v>
      </c>
      <c r="J1182">
        <v>9</v>
      </c>
      <c r="K1182" t="s">
        <v>15</v>
      </c>
    </row>
    <row r="1183" spans="1:11" x14ac:dyDescent="0.3">
      <c r="A1183">
        <v>2</v>
      </c>
      <c r="B1183">
        <v>2000</v>
      </c>
      <c r="C1183" t="s">
        <v>14</v>
      </c>
      <c r="D1183">
        <v>1</v>
      </c>
      <c r="E1183" t="s">
        <v>12</v>
      </c>
      <c r="F1183">
        <v>2</v>
      </c>
      <c r="G1183">
        <v>87.920750000000012</v>
      </c>
      <c r="H1183">
        <v>513669.76784999989</v>
      </c>
      <c r="I1183">
        <v>31.085000000000001</v>
      </c>
      <c r="J1183">
        <v>9</v>
      </c>
      <c r="K1183" t="s">
        <v>13</v>
      </c>
    </row>
    <row r="1184" spans="1:11" x14ac:dyDescent="0.3">
      <c r="A1184">
        <v>2</v>
      </c>
      <c r="B1184">
        <v>2000</v>
      </c>
      <c r="C1184" t="s">
        <v>14</v>
      </c>
      <c r="D1184">
        <v>1</v>
      </c>
      <c r="E1184" t="s">
        <v>12</v>
      </c>
      <c r="F1184">
        <v>3</v>
      </c>
      <c r="G1184">
        <v>72.524749999999997</v>
      </c>
      <c r="H1184">
        <v>644110.21805000002</v>
      </c>
      <c r="I1184">
        <v>33.00500000000001</v>
      </c>
      <c r="J1184">
        <v>8</v>
      </c>
      <c r="K1184" t="s">
        <v>15</v>
      </c>
    </row>
    <row r="1185" spans="1:11" x14ac:dyDescent="0.3">
      <c r="A1185">
        <v>2</v>
      </c>
      <c r="B1185">
        <v>2000</v>
      </c>
      <c r="C1185" t="s">
        <v>14</v>
      </c>
      <c r="D1185">
        <v>1</v>
      </c>
      <c r="E1185" t="s">
        <v>12</v>
      </c>
      <c r="F1185">
        <v>4</v>
      </c>
      <c r="G1185">
        <v>57.079250000000009</v>
      </c>
      <c r="H1185">
        <v>631296.14770000021</v>
      </c>
      <c r="I1185">
        <v>29.91500000000001</v>
      </c>
      <c r="J1185">
        <v>8</v>
      </c>
      <c r="K1185" t="s">
        <v>15</v>
      </c>
    </row>
    <row r="1186" spans="1:11" x14ac:dyDescent="0.3">
      <c r="A1186">
        <v>2</v>
      </c>
      <c r="B1186">
        <v>2000</v>
      </c>
      <c r="C1186" t="s">
        <v>14</v>
      </c>
      <c r="D1186">
        <v>1</v>
      </c>
      <c r="E1186" t="s">
        <v>12</v>
      </c>
      <c r="F1186">
        <v>5</v>
      </c>
      <c r="G1186">
        <v>86.287250000000014</v>
      </c>
      <c r="H1186">
        <v>647479.38100000005</v>
      </c>
      <c r="I1186">
        <v>37.755000000000003</v>
      </c>
      <c r="J1186">
        <v>8</v>
      </c>
      <c r="K1186" t="s">
        <v>15</v>
      </c>
    </row>
    <row r="1187" spans="1:11" x14ac:dyDescent="0.3">
      <c r="A1187">
        <v>2</v>
      </c>
      <c r="B1187">
        <v>2000</v>
      </c>
      <c r="C1187" t="s">
        <v>14</v>
      </c>
      <c r="D1187">
        <v>1</v>
      </c>
      <c r="E1187" t="s">
        <v>12</v>
      </c>
      <c r="F1187">
        <v>6</v>
      </c>
      <c r="G1187">
        <v>86.683250000000001</v>
      </c>
      <c r="H1187">
        <v>614341.56464999996</v>
      </c>
      <c r="I1187">
        <v>39.83499999999998</v>
      </c>
      <c r="J1187">
        <v>9</v>
      </c>
      <c r="K1187" t="s">
        <v>15</v>
      </c>
    </row>
    <row r="1188" spans="1:11" x14ac:dyDescent="0.3">
      <c r="A1188">
        <v>2</v>
      </c>
      <c r="B1188">
        <v>2000</v>
      </c>
      <c r="C1188" t="s">
        <v>14</v>
      </c>
      <c r="D1188">
        <v>1</v>
      </c>
      <c r="E1188" t="s">
        <v>12</v>
      </c>
      <c r="F1188">
        <v>7</v>
      </c>
      <c r="G1188">
        <v>97.77225</v>
      </c>
      <c r="H1188">
        <v>619250.85594999988</v>
      </c>
      <c r="I1188">
        <v>42.055000000000021</v>
      </c>
      <c r="J1188">
        <v>9</v>
      </c>
      <c r="K1188" t="s">
        <v>15</v>
      </c>
    </row>
    <row r="1189" spans="1:11" x14ac:dyDescent="0.3">
      <c r="A1189">
        <v>2</v>
      </c>
      <c r="B1189">
        <v>2000</v>
      </c>
      <c r="C1189" t="s">
        <v>14</v>
      </c>
      <c r="D1189">
        <v>1</v>
      </c>
      <c r="E1189" t="s">
        <v>12</v>
      </c>
      <c r="F1189">
        <v>8</v>
      </c>
      <c r="G1189">
        <v>82.079249999999988</v>
      </c>
      <c r="H1189">
        <v>586294.32869999995</v>
      </c>
      <c r="I1189">
        <v>41.91500000000002</v>
      </c>
      <c r="J1189">
        <v>10</v>
      </c>
      <c r="K1189" t="s">
        <v>16</v>
      </c>
    </row>
    <row r="1190" spans="1:11" x14ac:dyDescent="0.3">
      <c r="A1190">
        <v>2</v>
      </c>
      <c r="B1190">
        <v>2000</v>
      </c>
      <c r="C1190" t="s">
        <v>14</v>
      </c>
      <c r="D1190">
        <v>1</v>
      </c>
      <c r="E1190" t="s">
        <v>12</v>
      </c>
      <c r="F1190">
        <v>9</v>
      </c>
      <c r="G1190">
        <v>110.14875000000001</v>
      </c>
      <c r="H1190">
        <v>613245.65275000001</v>
      </c>
      <c r="I1190">
        <v>44.525000000000013</v>
      </c>
      <c r="J1190">
        <v>9</v>
      </c>
      <c r="K1190" t="s">
        <v>15</v>
      </c>
    </row>
    <row r="1191" spans="1:11" x14ac:dyDescent="0.3">
      <c r="A1191">
        <v>2</v>
      </c>
      <c r="B1191">
        <v>2000</v>
      </c>
      <c r="C1191" t="s">
        <v>14</v>
      </c>
      <c r="D1191">
        <v>2</v>
      </c>
      <c r="E1191" t="s">
        <v>12</v>
      </c>
      <c r="F1191">
        <v>10</v>
      </c>
      <c r="G1191">
        <v>461.68324999999999</v>
      </c>
      <c r="H1191">
        <v>354393.14340000012</v>
      </c>
      <c r="I1191">
        <v>232.83499999999989</v>
      </c>
      <c r="J1191">
        <v>69</v>
      </c>
      <c r="K1191" t="s">
        <v>15</v>
      </c>
    </row>
    <row r="1192" spans="1:11" x14ac:dyDescent="0.3">
      <c r="A1192">
        <v>2</v>
      </c>
      <c r="B1192">
        <v>2000</v>
      </c>
      <c r="C1192" t="s">
        <v>14</v>
      </c>
      <c r="D1192">
        <v>2</v>
      </c>
      <c r="E1192" t="s">
        <v>12</v>
      </c>
      <c r="F1192">
        <v>11</v>
      </c>
      <c r="G1192">
        <v>532.32674999999995</v>
      </c>
      <c r="H1192">
        <v>367885.26809999999</v>
      </c>
      <c r="I1192">
        <v>242.965</v>
      </c>
      <c r="J1192">
        <v>67</v>
      </c>
      <c r="K1192" t="s">
        <v>15</v>
      </c>
    </row>
    <row r="1193" spans="1:11" x14ac:dyDescent="0.3">
      <c r="A1193">
        <v>2</v>
      </c>
      <c r="B1193">
        <v>2000</v>
      </c>
      <c r="C1193" t="s">
        <v>14</v>
      </c>
      <c r="D1193">
        <v>2</v>
      </c>
      <c r="E1193" t="s">
        <v>12</v>
      </c>
      <c r="F1193">
        <v>12</v>
      </c>
      <c r="G1193">
        <v>432.07925000000012</v>
      </c>
      <c r="H1193">
        <v>359893.43829999998</v>
      </c>
      <c r="I1193">
        <v>228.91500000000011</v>
      </c>
      <c r="J1193">
        <v>70</v>
      </c>
      <c r="K1193" t="s">
        <v>15</v>
      </c>
    </row>
    <row r="1194" spans="1:11" x14ac:dyDescent="0.3">
      <c r="A1194">
        <v>2</v>
      </c>
      <c r="B1194">
        <v>2000</v>
      </c>
      <c r="C1194" t="s">
        <v>14</v>
      </c>
      <c r="D1194">
        <v>2</v>
      </c>
      <c r="E1194" t="s">
        <v>12</v>
      </c>
      <c r="F1194">
        <v>13</v>
      </c>
      <c r="G1194">
        <v>503.66325000000001</v>
      </c>
      <c r="H1194">
        <v>369152.93284999992</v>
      </c>
      <c r="I1194">
        <v>239.2349999999999</v>
      </c>
      <c r="J1194">
        <v>68</v>
      </c>
      <c r="K1194" t="s">
        <v>15</v>
      </c>
    </row>
    <row r="1195" spans="1:11" x14ac:dyDescent="0.3">
      <c r="A1195">
        <v>2</v>
      </c>
      <c r="B1195">
        <v>2000</v>
      </c>
      <c r="C1195" t="s">
        <v>14</v>
      </c>
      <c r="D1195">
        <v>2</v>
      </c>
      <c r="E1195" t="s">
        <v>12</v>
      </c>
      <c r="F1195">
        <v>14</v>
      </c>
      <c r="G1195">
        <v>557.82175000000007</v>
      </c>
      <c r="H1195">
        <v>362363.16859999998</v>
      </c>
      <c r="I1195">
        <v>248.065</v>
      </c>
      <c r="J1195">
        <v>67</v>
      </c>
      <c r="K1195" t="s">
        <v>15</v>
      </c>
    </row>
    <row r="1196" spans="1:11" x14ac:dyDescent="0.3">
      <c r="A1196">
        <v>2</v>
      </c>
      <c r="B1196">
        <v>2000</v>
      </c>
      <c r="C1196" t="s">
        <v>14</v>
      </c>
      <c r="D1196">
        <v>2</v>
      </c>
      <c r="E1196" t="s">
        <v>12</v>
      </c>
      <c r="F1196">
        <v>15</v>
      </c>
      <c r="G1196">
        <v>498.31675000000001</v>
      </c>
      <c r="H1196">
        <v>369853.34334999998</v>
      </c>
      <c r="I1196">
        <v>238.16499999999999</v>
      </c>
      <c r="J1196">
        <v>68</v>
      </c>
      <c r="K1196" t="s">
        <v>16</v>
      </c>
    </row>
    <row r="1197" spans="1:11" x14ac:dyDescent="0.3">
      <c r="A1197">
        <v>2</v>
      </c>
      <c r="B1197">
        <v>2000</v>
      </c>
      <c r="C1197" t="s">
        <v>14</v>
      </c>
      <c r="D1197">
        <v>2</v>
      </c>
      <c r="E1197" t="s">
        <v>12</v>
      </c>
      <c r="F1197">
        <v>16</v>
      </c>
      <c r="G1197">
        <v>443.31675000000001</v>
      </c>
      <c r="H1197">
        <v>368190.78680000012</v>
      </c>
      <c r="I1197">
        <v>223.16499999999999</v>
      </c>
      <c r="J1197">
        <v>66</v>
      </c>
      <c r="K1197" t="s">
        <v>16</v>
      </c>
    </row>
    <row r="1198" spans="1:11" x14ac:dyDescent="0.3">
      <c r="A1198">
        <v>2</v>
      </c>
      <c r="B1198">
        <v>2000</v>
      </c>
      <c r="C1198" t="s">
        <v>14</v>
      </c>
      <c r="D1198">
        <v>2</v>
      </c>
      <c r="E1198" t="s">
        <v>12</v>
      </c>
      <c r="F1198">
        <v>17</v>
      </c>
      <c r="G1198">
        <v>523.36624999999992</v>
      </c>
      <c r="H1198">
        <v>374627.88585000002</v>
      </c>
      <c r="I1198">
        <v>243.17500000000001</v>
      </c>
      <c r="J1198">
        <v>68</v>
      </c>
      <c r="K1198" t="s">
        <v>15</v>
      </c>
    </row>
    <row r="1199" spans="1:11" x14ac:dyDescent="0.3">
      <c r="A1199">
        <v>2</v>
      </c>
      <c r="B1199">
        <v>2000</v>
      </c>
      <c r="C1199" t="s">
        <v>14</v>
      </c>
      <c r="D1199">
        <v>2</v>
      </c>
      <c r="E1199" t="s">
        <v>12</v>
      </c>
      <c r="F1199">
        <v>18</v>
      </c>
      <c r="G1199">
        <v>483.26724999999999</v>
      </c>
      <c r="H1199">
        <v>376708.44219999999</v>
      </c>
      <c r="I1199">
        <v>231.155</v>
      </c>
      <c r="J1199">
        <v>66</v>
      </c>
      <c r="K1199" t="s">
        <v>15</v>
      </c>
    </row>
    <row r="1200" spans="1:11" x14ac:dyDescent="0.3">
      <c r="A1200">
        <v>2</v>
      </c>
      <c r="B1200">
        <v>2000</v>
      </c>
      <c r="C1200" t="s">
        <v>14</v>
      </c>
      <c r="D1200">
        <v>2</v>
      </c>
      <c r="E1200" t="s">
        <v>12</v>
      </c>
      <c r="F1200">
        <v>19</v>
      </c>
      <c r="G1200">
        <v>454.80175000000008</v>
      </c>
      <c r="H1200">
        <v>367411.11985000002</v>
      </c>
      <c r="I1200">
        <v>227.46499999999989</v>
      </c>
      <c r="J1200">
        <v>67</v>
      </c>
      <c r="K1200" t="s">
        <v>15</v>
      </c>
    </row>
    <row r="1201" spans="1:11" x14ac:dyDescent="0.3">
      <c r="A1201">
        <v>2</v>
      </c>
      <c r="B1201">
        <v>2000</v>
      </c>
      <c r="C1201" t="s">
        <v>14</v>
      </c>
      <c r="D1201">
        <v>2</v>
      </c>
      <c r="E1201" t="s">
        <v>12</v>
      </c>
      <c r="F1201">
        <v>1</v>
      </c>
      <c r="G1201">
        <v>384.95024999999998</v>
      </c>
      <c r="H1201">
        <v>177773.9351</v>
      </c>
      <c r="I1201">
        <v>104.4950000000001</v>
      </c>
      <c r="J1201">
        <v>68</v>
      </c>
      <c r="K1201" t="s">
        <v>13</v>
      </c>
    </row>
    <row r="1202" spans="1:11" x14ac:dyDescent="0.3">
      <c r="A1202">
        <v>2</v>
      </c>
      <c r="B1202">
        <v>2000</v>
      </c>
      <c r="C1202" t="s">
        <v>14</v>
      </c>
      <c r="D1202">
        <v>2</v>
      </c>
      <c r="E1202" t="s">
        <v>12</v>
      </c>
      <c r="F1202">
        <v>20</v>
      </c>
      <c r="G1202">
        <v>495.49525000000011</v>
      </c>
      <c r="H1202">
        <v>374886.19155000011</v>
      </c>
      <c r="I1202">
        <v>232.5949999999998</v>
      </c>
      <c r="J1202">
        <v>65</v>
      </c>
      <c r="K1202" t="s">
        <v>15</v>
      </c>
    </row>
    <row r="1203" spans="1:11" x14ac:dyDescent="0.3">
      <c r="A1203">
        <v>2</v>
      </c>
      <c r="B1203">
        <v>2000</v>
      </c>
      <c r="C1203" t="s">
        <v>14</v>
      </c>
      <c r="D1203">
        <v>2</v>
      </c>
      <c r="E1203" t="s">
        <v>12</v>
      </c>
      <c r="F1203">
        <v>2</v>
      </c>
      <c r="G1203">
        <v>418.61374999999998</v>
      </c>
      <c r="H1203">
        <v>265886.5232</v>
      </c>
      <c r="I1203">
        <v>168.22499999999999</v>
      </c>
      <c r="J1203">
        <v>69</v>
      </c>
      <c r="K1203" t="s">
        <v>13</v>
      </c>
    </row>
    <row r="1204" spans="1:11" x14ac:dyDescent="0.3">
      <c r="A1204">
        <v>2</v>
      </c>
      <c r="B1204">
        <v>2000</v>
      </c>
      <c r="C1204" t="s">
        <v>14</v>
      </c>
      <c r="D1204">
        <v>2</v>
      </c>
      <c r="E1204" t="s">
        <v>12</v>
      </c>
      <c r="F1204">
        <v>3</v>
      </c>
      <c r="G1204">
        <v>396.83175</v>
      </c>
      <c r="H1204">
        <v>321802.82559999992</v>
      </c>
      <c r="I1204">
        <v>203.86500000000009</v>
      </c>
      <c r="J1204">
        <v>68</v>
      </c>
      <c r="K1204" t="s">
        <v>13</v>
      </c>
    </row>
    <row r="1205" spans="1:11" x14ac:dyDescent="0.3">
      <c r="A1205">
        <v>2</v>
      </c>
      <c r="B1205">
        <v>2000</v>
      </c>
      <c r="C1205" t="s">
        <v>14</v>
      </c>
      <c r="D1205">
        <v>2</v>
      </c>
      <c r="E1205" t="s">
        <v>12</v>
      </c>
      <c r="F1205">
        <v>4</v>
      </c>
      <c r="G1205">
        <v>529.90075000000013</v>
      </c>
      <c r="H1205">
        <v>348794.61044999992</v>
      </c>
      <c r="I1205">
        <v>233.4849999999999</v>
      </c>
      <c r="J1205">
        <v>70</v>
      </c>
      <c r="K1205" t="s">
        <v>15</v>
      </c>
    </row>
    <row r="1206" spans="1:11" x14ac:dyDescent="0.3">
      <c r="A1206">
        <v>2</v>
      </c>
      <c r="B1206">
        <v>2000</v>
      </c>
      <c r="C1206" t="s">
        <v>14</v>
      </c>
      <c r="D1206">
        <v>2</v>
      </c>
      <c r="E1206" t="s">
        <v>12</v>
      </c>
      <c r="F1206">
        <v>5</v>
      </c>
      <c r="G1206">
        <v>428.36624999999998</v>
      </c>
      <c r="H1206">
        <v>352610.98009999999</v>
      </c>
      <c r="I1206">
        <v>224.17500000000001</v>
      </c>
      <c r="J1206">
        <v>68</v>
      </c>
      <c r="K1206" t="s">
        <v>15</v>
      </c>
    </row>
    <row r="1207" spans="1:11" x14ac:dyDescent="0.3">
      <c r="A1207">
        <v>2</v>
      </c>
      <c r="B1207">
        <v>2000</v>
      </c>
      <c r="C1207" t="s">
        <v>14</v>
      </c>
      <c r="D1207">
        <v>2</v>
      </c>
      <c r="E1207" t="s">
        <v>12</v>
      </c>
      <c r="F1207">
        <v>6</v>
      </c>
      <c r="G1207">
        <v>428.91075000000001</v>
      </c>
      <c r="H1207">
        <v>372897.37829999998</v>
      </c>
      <c r="I1207">
        <v>215.28500000000011</v>
      </c>
      <c r="J1207">
        <v>63</v>
      </c>
      <c r="K1207" t="s">
        <v>15</v>
      </c>
    </row>
    <row r="1208" spans="1:11" x14ac:dyDescent="0.3">
      <c r="A1208">
        <v>2</v>
      </c>
      <c r="B1208">
        <v>2000</v>
      </c>
      <c r="C1208" t="s">
        <v>14</v>
      </c>
      <c r="D1208">
        <v>2</v>
      </c>
      <c r="E1208" t="s">
        <v>12</v>
      </c>
      <c r="F1208">
        <v>7</v>
      </c>
      <c r="G1208">
        <v>422.47525000000002</v>
      </c>
      <c r="H1208">
        <v>366740.17955000012</v>
      </c>
      <c r="I1208">
        <v>217.995</v>
      </c>
      <c r="J1208">
        <v>65</v>
      </c>
      <c r="K1208" t="s">
        <v>15</v>
      </c>
    </row>
    <row r="1209" spans="1:11" x14ac:dyDescent="0.3">
      <c r="A1209">
        <v>2</v>
      </c>
      <c r="B1209">
        <v>2000</v>
      </c>
      <c r="C1209" t="s">
        <v>14</v>
      </c>
      <c r="D1209">
        <v>2</v>
      </c>
      <c r="E1209" t="s">
        <v>12</v>
      </c>
      <c r="F1209">
        <v>8</v>
      </c>
      <c r="G1209">
        <v>510.94074999999998</v>
      </c>
      <c r="H1209">
        <v>369972.3824</v>
      </c>
      <c r="I1209">
        <v>240.68500000000009</v>
      </c>
      <c r="J1209">
        <v>68</v>
      </c>
      <c r="K1209" t="s">
        <v>15</v>
      </c>
    </row>
    <row r="1210" spans="1:11" x14ac:dyDescent="0.3">
      <c r="A1210">
        <v>2</v>
      </c>
      <c r="B1210">
        <v>2000</v>
      </c>
      <c r="C1210" t="s">
        <v>14</v>
      </c>
      <c r="D1210">
        <v>2</v>
      </c>
      <c r="E1210" t="s">
        <v>12</v>
      </c>
      <c r="F1210">
        <v>9</v>
      </c>
      <c r="G1210">
        <v>469.70274999999998</v>
      </c>
      <c r="H1210">
        <v>372334.55005000002</v>
      </c>
      <c r="I1210">
        <v>230.44499999999999</v>
      </c>
      <c r="J1210">
        <v>67</v>
      </c>
      <c r="K1210" t="s">
        <v>15</v>
      </c>
    </row>
    <row r="1211" spans="1:11" x14ac:dyDescent="0.3">
      <c r="A1211">
        <v>2</v>
      </c>
      <c r="B1211">
        <v>2000</v>
      </c>
      <c r="C1211" t="s">
        <v>14</v>
      </c>
      <c r="D1211">
        <v>3</v>
      </c>
      <c r="E1211" t="s">
        <v>12</v>
      </c>
      <c r="F1211">
        <v>10</v>
      </c>
      <c r="G1211">
        <v>1293.7127499999999</v>
      </c>
      <c r="H1211">
        <v>284003.47495000012</v>
      </c>
      <c r="I1211">
        <v>655.24499999999978</v>
      </c>
      <c r="J1211">
        <v>224</v>
      </c>
      <c r="K1211" t="s">
        <v>15</v>
      </c>
    </row>
    <row r="1212" spans="1:11" x14ac:dyDescent="0.3">
      <c r="A1212">
        <v>2</v>
      </c>
      <c r="B1212">
        <v>2000</v>
      </c>
      <c r="C1212" t="s">
        <v>14</v>
      </c>
      <c r="D1212">
        <v>3</v>
      </c>
      <c r="E1212" t="s">
        <v>12</v>
      </c>
      <c r="F1212">
        <v>11</v>
      </c>
      <c r="G1212">
        <v>1264.0097499999999</v>
      </c>
      <c r="H1212">
        <v>279298.64594999998</v>
      </c>
      <c r="I1212">
        <v>647.30499999999995</v>
      </c>
      <c r="J1212">
        <v>223</v>
      </c>
      <c r="K1212" t="s">
        <v>15</v>
      </c>
    </row>
    <row r="1213" spans="1:11" x14ac:dyDescent="0.3">
      <c r="A1213">
        <v>2</v>
      </c>
      <c r="B1213">
        <v>2000</v>
      </c>
      <c r="C1213" t="s">
        <v>14</v>
      </c>
      <c r="D1213">
        <v>3</v>
      </c>
      <c r="E1213" t="s">
        <v>12</v>
      </c>
      <c r="F1213">
        <v>12</v>
      </c>
      <c r="G1213">
        <v>1434.4057499999999</v>
      </c>
      <c r="H1213">
        <v>290540.2782</v>
      </c>
      <c r="I1213">
        <v>683.38499999999988</v>
      </c>
      <c r="J1213">
        <v>224</v>
      </c>
      <c r="K1213" t="s">
        <v>15</v>
      </c>
    </row>
    <row r="1214" spans="1:11" x14ac:dyDescent="0.3">
      <c r="A1214">
        <v>2</v>
      </c>
      <c r="B1214">
        <v>2000</v>
      </c>
      <c r="C1214" t="s">
        <v>14</v>
      </c>
      <c r="D1214">
        <v>3</v>
      </c>
      <c r="E1214" t="s">
        <v>12</v>
      </c>
      <c r="F1214">
        <v>13</v>
      </c>
      <c r="G1214">
        <v>1409.30675</v>
      </c>
      <c r="H1214">
        <v>284678.99839999998</v>
      </c>
      <c r="I1214">
        <v>689.36500000000046</v>
      </c>
      <c r="J1214">
        <v>231</v>
      </c>
      <c r="K1214" t="s">
        <v>15</v>
      </c>
    </row>
    <row r="1215" spans="1:11" x14ac:dyDescent="0.3">
      <c r="A1215">
        <v>2</v>
      </c>
      <c r="B1215">
        <v>2000</v>
      </c>
      <c r="C1215" t="s">
        <v>14</v>
      </c>
      <c r="D1215">
        <v>3</v>
      </c>
      <c r="E1215" t="s">
        <v>12</v>
      </c>
      <c r="F1215">
        <v>14</v>
      </c>
      <c r="G1215">
        <v>1351.1387500000001</v>
      </c>
      <c r="H1215">
        <v>285951.72690000013</v>
      </c>
      <c r="I1215">
        <v>667.72500000000025</v>
      </c>
      <c r="J1215">
        <v>225</v>
      </c>
      <c r="K1215" t="s">
        <v>15</v>
      </c>
    </row>
    <row r="1216" spans="1:11" x14ac:dyDescent="0.3">
      <c r="A1216">
        <v>2</v>
      </c>
      <c r="B1216">
        <v>2000</v>
      </c>
      <c r="C1216" t="s">
        <v>14</v>
      </c>
      <c r="D1216">
        <v>3</v>
      </c>
      <c r="E1216" t="s">
        <v>12</v>
      </c>
      <c r="F1216">
        <v>15</v>
      </c>
      <c r="G1216">
        <v>1266.8812499999999</v>
      </c>
      <c r="H1216">
        <v>286932.3323500001</v>
      </c>
      <c r="I1216">
        <v>646.87500000000011</v>
      </c>
      <c r="J1216">
        <v>222</v>
      </c>
      <c r="K1216" t="s">
        <v>15</v>
      </c>
    </row>
    <row r="1217" spans="1:11" x14ac:dyDescent="0.3">
      <c r="A1217">
        <v>2</v>
      </c>
      <c r="B1217">
        <v>2000</v>
      </c>
      <c r="C1217" t="s">
        <v>14</v>
      </c>
      <c r="D1217">
        <v>3</v>
      </c>
      <c r="E1217" t="s">
        <v>12</v>
      </c>
      <c r="F1217">
        <v>16</v>
      </c>
      <c r="G1217">
        <v>1301.38625</v>
      </c>
      <c r="H1217">
        <v>282497.0187500001</v>
      </c>
      <c r="I1217">
        <v>664.77500000000032</v>
      </c>
      <c r="J1217">
        <v>229</v>
      </c>
      <c r="K1217" t="s">
        <v>15</v>
      </c>
    </row>
    <row r="1218" spans="1:11" x14ac:dyDescent="0.3">
      <c r="A1218">
        <v>2</v>
      </c>
      <c r="B1218">
        <v>2000</v>
      </c>
      <c r="C1218" t="s">
        <v>14</v>
      </c>
      <c r="D1218">
        <v>3</v>
      </c>
      <c r="E1218" t="s">
        <v>12</v>
      </c>
      <c r="F1218">
        <v>17</v>
      </c>
      <c r="G1218">
        <v>1351.48525</v>
      </c>
      <c r="H1218">
        <v>288329.13294999988</v>
      </c>
      <c r="I1218">
        <v>664.7950000000003</v>
      </c>
      <c r="J1218">
        <v>223</v>
      </c>
      <c r="K1218" t="s">
        <v>16</v>
      </c>
    </row>
    <row r="1219" spans="1:11" x14ac:dyDescent="0.3">
      <c r="A1219">
        <v>2</v>
      </c>
      <c r="B1219">
        <v>2000</v>
      </c>
      <c r="C1219" t="s">
        <v>14</v>
      </c>
      <c r="D1219">
        <v>3</v>
      </c>
      <c r="E1219" t="s">
        <v>12</v>
      </c>
      <c r="F1219">
        <v>18</v>
      </c>
      <c r="G1219">
        <v>1329.05925</v>
      </c>
      <c r="H1219">
        <v>287575.09065000003</v>
      </c>
      <c r="I1219">
        <v>656.31499999999971</v>
      </c>
      <c r="J1219">
        <v>220</v>
      </c>
      <c r="K1219" t="s">
        <v>15</v>
      </c>
    </row>
    <row r="1220" spans="1:11" x14ac:dyDescent="0.3">
      <c r="A1220">
        <v>2</v>
      </c>
      <c r="B1220">
        <v>2000</v>
      </c>
      <c r="C1220" t="s">
        <v>14</v>
      </c>
      <c r="D1220">
        <v>3</v>
      </c>
      <c r="E1220" t="s">
        <v>12</v>
      </c>
      <c r="F1220">
        <v>19</v>
      </c>
      <c r="G1220">
        <v>1275.7427499999999</v>
      </c>
      <c r="H1220">
        <v>280724.62845000002</v>
      </c>
      <c r="I1220">
        <v>660.64499999999964</v>
      </c>
      <c r="J1220">
        <v>230</v>
      </c>
      <c r="K1220" t="s">
        <v>15</v>
      </c>
    </row>
    <row r="1221" spans="1:11" x14ac:dyDescent="0.3">
      <c r="A1221">
        <v>2</v>
      </c>
      <c r="B1221">
        <v>2000</v>
      </c>
      <c r="C1221" t="s">
        <v>14</v>
      </c>
      <c r="D1221">
        <v>3</v>
      </c>
      <c r="E1221" t="s">
        <v>12</v>
      </c>
      <c r="F1221">
        <v>1</v>
      </c>
      <c r="G1221">
        <v>132.57425000000001</v>
      </c>
      <c r="H1221">
        <v>73124.917979999998</v>
      </c>
      <c r="I1221">
        <v>269.01500000000021</v>
      </c>
      <c r="J1221">
        <v>229</v>
      </c>
      <c r="K1221" t="s">
        <v>13</v>
      </c>
    </row>
    <row r="1222" spans="1:11" x14ac:dyDescent="0.3">
      <c r="A1222">
        <v>2</v>
      </c>
      <c r="B1222">
        <v>2000</v>
      </c>
      <c r="C1222" t="s">
        <v>14</v>
      </c>
      <c r="D1222">
        <v>3</v>
      </c>
      <c r="E1222" t="s">
        <v>12</v>
      </c>
      <c r="F1222">
        <v>20</v>
      </c>
      <c r="G1222">
        <v>1309.75225</v>
      </c>
      <c r="H1222">
        <v>284420.78379999998</v>
      </c>
      <c r="I1222">
        <v>661.45499999999959</v>
      </c>
      <c r="J1222">
        <v>226</v>
      </c>
      <c r="K1222" t="s">
        <v>16</v>
      </c>
    </row>
    <row r="1223" spans="1:11" x14ac:dyDescent="0.3">
      <c r="A1223">
        <v>2</v>
      </c>
      <c r="B1223">
        <v>2000</v>
      </c>
      <c r="C1223" t="s">
        <v>14</v>
      </c>
      <c r="D1223">
        <v>3</v>
      </c>
      <c r="E1223" t="s">
        <v>12</v>
      </c>
      <c r="F1223">
        <v>2</v>
      </c>
      <c r="G1223">
        <v>933.36625000000004</v>
      </c>
      <c r="H1223">
        <v>156884.03880000001</v>
      </c>
      <c r="I1223">
        <v>428.17499999999978</v>
      </c>
      <c r="J1223">
        <v>228</v>
      </c>
      <c r="K1223" t="s">
        <v>13</v>
      </c>
    </row>
    <row r="1224" spans="1:11" x14ac:dyDescent="0.3">
      <c r="A1224">
        <v>2</v>
      </c>
      <c r="B1224">
        <v>2000</v>
      </c>
      <c r="C1224" t="s">
        <v>14</v>
      </c>
      <c r="D1224">
        <v>3</v>
      </c>
      <c r="E1224" t="s">
        <v>12</v>
      </c>
      <c r="F1224">
        <v>3</v>
      </c>
      <c r="G1224">
        <v>652.47524999999996</v>
      </c>
      <c r="H1224">
        <v>191980.62299999999</v>
      </c>
      <c r="I1224">
        <v>492.99500000000018</v>
      </c>
      <c r="J1224">
        <v>228</v>
      </c>
      <c r="K1224" t="s">
        <v>13</v>
      </c>
    </row>
    <row r="1225" spans="1:11" x14ac:dyDescent="0.3">
      <c r="A1225">
        <v>2</v>
      </c>
      <c r="B1225">
        <v>2000</v>
      </c>
      <c r="C1225" t="s">
        <v>14</v>
      </c>
      <c r="D1225">
        <v>3</v>
      </c>
      <c r="E1225" t="s">
        <v>12</v>
      </c>
      <c r="F1225">
        <v>4</v>
      </c>
      <c r="G1225">
        <v>1380.0497499999999</v>
      </c>
      <c r="H1225">
        <v>259805.29355</v>
      </c>
      <c r="I1225">
        <v>639.50500000000045</v>
      </c>
      <c r="J1225">
        <v>229</v>
      </c>
      <c r="K1225" t="s">
        <v>15</v>
      </c>
    </row>
    <row r="1226" spans="1:11" x14ac:dyDescent="0.3">
      <c r="A1226">
        <v>2</v>
      </c>
      <c r="B1226">
        <v>2000</v>
      </c>
      <c r="C1226" t="s">
        <v>14</v>
      </c>
      <c r="D1226">
        <v>3</v>
      </c>
      <c r="E1226" t="s">
        <v>12</v>
      </c>
      <c r="F1226">
        <v>5</v>
      </c>
      <c r="G1226">
        <v>1349.5542499999999</v>
      </c>
      <c r="H1226">
        <v>277007.1127</v>
      </c>
      <c r="I1226">
        <v>667.41500000000053</v>
      </c>
      <c r="J1226">
        <v>225</v>
      </c>
      <c r="K1226" t="s">
        <v>15</v>
      </c>
    </row>
    <row r="1227" spans="1:11" x14ac:dyDescent="0.3">
      <c r="A1227">
        <v>2</v>
      </c>
      <c r="B1227">
        <v>2000</v>
      </c>
      <c r="C1227" t="s">
        <v>14</v>
      </c>
      <c r="D1227">
        <v>3</v>
      </c>
      <c r="E1227" t="s">
        <v>12</v>
      </c>
      <c r="F1227">
        <v>6</v>
      </c>
      <c r="G1227">
        <v>1189.8512499999999</v>
      </c>
      <c r="H1227">
        <v>269537.71524999989</v>
      </c>
      <c r="I1227">
        <v>635.47499999999957</v>
      </c>
      <c r="J1227">
        <v>225</v>
      </c>
      <c r="K1227" t="s">
        <v>15</v>
      </c>
    </row>
    <row r="1228" spans="1:11" x14ac:dyDescent="0.3">
      <c r="A1228">
        <v>2</v>
      </c>
      <c r="B1228">
        <v>2000</v>
      </c>
      <c r="C1228" t="s">
        <v>14</v>
      </c>
      <c r="D1228">
        <v>3</v>
      </c>
      <c r="E1228" t="s">
        <v>12</v>
      </c>
      <c r="F1228">
        <v>7</v>
      </c>
      <c r="G1228">
        <v>1280.1487500000001</v>
      </c>
      <c r="H1228">
        <v>276376.47749999998</v>
      </c>
      <c r="I1228">
        <v>656.52499999999964</v>
      </c>
      <c r="J1228">
        <v>227</v>
      </c>
      <c r="K1228" t="s">
        <v>15</v>
      </c>
    </row>
    <row r="1229" spans="1:11" x14ac:dyDescent="0.3">
      <c r="A1229">
        <v>2</v>
      </c>
      <c r="B1229">
        <v>2000</v>
      </c>
      <c r="C1229" t="s">
        <v>14</v>
      </c>
      <c r="D1229">
        <v>3</v>
      </c>
      <c r="E1229" t="s">
        <v>12</v>
      </c>
      <c r="F1229">
        <v>8</v>
      </c>
      <c r="G1229">
        <v>1325.4952499999999</v>
      </c>
      <c r="H1229">
        <v>279704.39795000007</v>
      </c>
      <c r="I1229">
        <v>670.59500000000003</v>
      </c>
      <c r="J1229">
        <v>230</v>
      </c>
      <c r="K1229" t="s">
        <v>15</v>
      </c>
    </row>
    <row r="1230" spans="1:11" x14ac:dyDescent="0.3">
      <c r="A1230">
        <v>2</v>
      </c>
      <c r="B1230">
        <v>2000</v>
      </c>
      <c r="C1230" t="s">
        <v>14</v>
      </c>
      <c r="D1230">
        <v>3</v>
      </c>
      <c r="E1230" t="s">
        <v>12</v>
      </c>
      <c r="F1230">
        <v>9</v>
      </c>
      <c r="G1230">
        <v>1301.78225</v>
      </c>
      <c r="H1230">
        <v>282317.61200000002</v>
      </c>
      <c r="I1230">
        <v>656.85499999999968</v>
      </c>
      <c r="J1230">
        <v>224</v>
      </c>
      <c r="K1230" t="s">
        <v>15</v>
      </c>
    </row>
    <row r="1231" spans="1:11" x14ac:dyDescent="0.3">
      <c r="A1231">
        <v>2</v>
      </c>
      <c r="B1231">
        <v>2000</v>
      </c>
      <c r="C1231" t="s">
        <v>14</v>
      </c>
      <c r="D1231">
        <v>4</v>
      </c>
      <c r="E1231" t="s">
        <v>12</v>
      </c>
      <c r="F1231">
        <v>10</v>
      </c>
      <c r="G1231">
        <v>2958.2672499999999</v>
      </c>
      <c r="H1231">
        <v>235969.01855000001</v>
      </c>
      <c r="I1231">
        <v>1437.155</v>
      </c>
      <c r="J1231">
        <v>532</v>
      </c>
      <c r="K1231" t="s">
        <v>15</v>
      </c>
    </row>
    <row r="1232" spans="1:11" x14ac:dyDescent="0.3">
      <c r="A1232">
        <v>2</v>
      </c>
      <c r="B1232">
        <v>2000</v>
      </c>
      <c r="C1232" t="s">
        <v>14</v>
      </c>
      <c r="D1232">
        <v>4</v>
      </c>
      <c r="E1232" t="s">
        <v>12</v>
      </c>
      <c r="F1232">
        <v>11</v>
      </c>
      <c r="G1232">
        <v>3160.7427499999999</v>
      </c>
      <c r="H1232">
        <v>238998.48550000001</v>
      </c>
      <c r="I1232">
        <v>1492.645</v>
      </c>
      <c r="J1232">
        <v>543</v>
      </c>
      <c r="K1232" t="s">
        <v>15</v>
      </c>
    </row>
    <row r="1233" spans="1:11" x14ac:dyDescent="0.3">
      <c r="A1233">
        <v>2</v>
      </c>
      <c r="B1233">
        <v>2000</v>
      </c>
      <c r="C1233" t="s">
        <v>14</v>
      </c>
      <c r="D1233">
        <v>4</v>
      </c>
      <c r="E1233" t="s">
        <v>12</v>
      </c>
      <c r="F1233">
        <v>12</v>
      </c>
      <c r="G1233">
        <v>3013.7127500000001</v>
      </c>
      <c r="H1233">
        <v>237559.18875</v>
      </c>
      <c r="I1233">
        <v>1464.245000000001</v>
      </c>
      <c r="J1233">
        <v>544</v>
      </c>
      <c r="K1233" t="s">
        <v>16</v>
      </c>
    </row>
    <row r="1234" spans="1:11" x14ac:dyDescent="0.3">
      <c r="A1234">
        <v>2</v>
      </c>
      <c r="B1234">
        <v>2000</v>
      </c>
      <c r="C1234" t="s">
        <v>14</v>
      </c>
      <c r="D1234">
        <v>4</v>
      </c>
      <c r="E1234" t="s">
        <v>12</v>
      </c>
      <c r="F1234">
        <v>13</v>
      </c>
      <c r="G1234">
        <v>3133.7127500000001</v>
      </c>
      <c r="H1234">
        <v>240806.16745000001</v>
      </c>
      <c r="I1234">
        <v>1488.244999999999</v>
      </c>
      <c r="J1234">
        <v>544</v>
      </c>
      <c r="K1234" t="s">
        <v>15</v>
      </c>
    </row>
    <row r="1235" spans="1:11" x14ac:dyDescent="0.3">
      <c r="A1235">
        <v>2</v>
      </c>
      <c r="B1235">
        <v>2000</v>
      </c>
      <c r="C1235" t="s">
        <v>14</v>
      </c>
      <c r="D1235">
        <v>4</v>
      </c>
      <c r="E1235" t="s">
        <v>12</v>
      </c>
      <c r="F1235">
        <v>14</v>
      </c>
      <c r="G1235">
        <v>3016.93075</v>
      </c>
      <c r="H1235">
        <v>240711.89655</v>
      </c>
      <c r="I1235">
        <v>1451.8850000000009</v>
      </c>
      <c r="J1235">
        <v>534</v>
      </c>
      <c r="K1235" t="s">
        <v>15</v>
      </c>
    </row>
    <row r="1236" spans="1:11" x14ac:dyDescent="0.3">
      <c r="A1236">
        <v>2</v>
      </c>
      <c r="B1236">
        <v>2000</v>
      </c>
      <c r="C1236" t="s">
        <v>14</v>
      </c>
      <c r="D1236">
        <v>4</v>
      </c>
      <c r="E1236" t="s">
        <v>12</v>
      </c>
      <c r="F1236">
        <v>15</v>
      </c>
      <c r="G1236">
        <v>3094.6037500000002</v>
      </c>
      <c r="H1236">
        <v>242028.28385000001</v>
      </c>
      <c r="I1236">
        <v>1472.425</v>
      </c>
      <c r="J1236">
        <v>538</v>
      </c>
      <c r="K1236" t="s">
        <v>15</v>
      </c>
    </row>
    <row r="1237" spans="1:11" x14ac:dyDescent="0.3">
      <c r="A1237">
        <v>2</v>
      </c>
      <c r="B1237">
        <v>2000</v>
      </c>
      <c r="C1237" t="s">
        <v>14</v>
      </c>
      <c r="D1237">
        <v>4</v>
      </c>
      <c r="E1237" t="s">
        <v>12</v>
      </c>
      <c r="F1237">
        <v>16</v>
      </c>
      <c r="G1237">
        <v>3005</v>
      </c>
      <c r="H1237">
        <v>242606.31815000001</v>
      </c>
      <c r="I1237">
        <v>1443.5</v>
      </c>
      <c r="J1237">
        <v>530</v>
      </c>
      <c r="K1237" t="s">
        <v>15</v>
      </c>
    </row>
    <row r="1238" spans="1:11" x14ac:dyDescent="0.3">
      <c r="A1238">
        <v>2</v>
      </c>
      <c r="B1238">
        <v>2000</v>
      </c>
      <c r="C1238" t="s">
        <v>14</v>
      </c>
      <c r="D1238">
        <v>4</v>
      </c>
      <c r="E1238" t="s">
        <v>12</v>
      </c>
      <c r="F1238">
        <v>17</v>
      </c>
      <c r="G1238">
        <v>3008.8117499999998</v>
      </c>
      <c r="H1238">
        <v>240062.63685000001</v>
      </c>
      <c r="I1238">
        <v>1444.264999999999</v>
      </c>
      <c r="J1238">
        <v>530</v>
      </c>
      <c r="K1238" t="s">
        <v>15</v>
      </c>
    </row>
    <row r="1239" spans="1:11" x14ac:dyDescent="0.3">
      <c r="A1239">
        <v>2</v>
      </c>
      <c r="B1239">
        <v>2000</v>
      </c>
      <c r="C1239" t="s">
        <v>14</v>
      </c>
      <c r="D1239">
        <v>4</v>
      </c>
      <c r="E1239" t="s">
        <v>12</v>
      </c>
      <c r="F1239">
        <v>18</v>
      </c>
      <c r="G1239">
        <v>3034.3067500000002</v>
      </c>
      <c r="H1239">
        <v>241780.92855000001</v>
      </c>
      <c r="I1239">
        <v>1452.3650000000009</v>
      </c>
      <c r="J1239">
        <v>532</v>
      </c>
      <c r="K1239" t="s">
        <v>15</v>
      </c>
    </row>
    <row r="1240" spans="1:11" x14ac:dyDescent="0.3">
      <c r="A1240">
        <v>2</v>
      </c>
      <c r="B1240">
        <v>2000</v>
      </c>
      <c r="C1240" t="s">
        <v>14</v>
      </c>
      <c r="D1240">
        <v>4</v>
      </c>
      <c r="E1240" t="s">
        <v>12</v>
      </c>
      <c r="F1240">
        <v>19</v>
      </c>
      <c r="G1240">
        <v>3255</v>
      </c>
      <c r="H1240">
        <v>245481.25090000001</v>
      </c>
      <c r="I1240">
        <v>1506.5</v>
      </c>
      <c r="J1240">
        <v>539</v>
      </c>
      <c r="K1240" t="s">
        <v>17</v>
      </c>
    </row>
    <row r="1241" spans="1:11" x14ac:dyDescent="0.3">
      <c r="A1241">
        <v>2</v>
      </c>
      <c r="B1241">
        <v>2000</v>
      </c>
      <c r="C1241" t="s">
        <v>14</v>
      </c>
      <c r="D1241">
        <v>4</v>
      </c>
      <c r="E1241" t="s">
        <v>12</v>
      </c>
      <c r="F1241">
        <v>1</v>
      </c>
      <c r="G1241">
        <v>920.09924999999998</v>
      </c>
      <c r="H1241">
        <v>34282.10495999999</v>
      </c>
      <c r="I1241">
        <v>354.51499999999982</v>
      </c>
      <c r="J1241">
        <v>537</v>
      </c>
      <c r="K1241" t="s">
        <v>13</v>
      </c>
    </row>
    <row r="1242" spans="1:11" x14ac:dyDescent="0.3">
      <c r="A1242">
        <v>2</v>
      </c>
      <c r="B1242">
        <v>2000</v>
      </c>
      <c r="C1242" t="s">
        <v>14</v>
      </c>
      <c r="D1242">
        <v>4</v>
      </c>
      <c r="E1242" t="s">
        <v>12</v>
      </c>
      <c r="F1242">
        <v>20</v>
      </c>
      <c r="G1242">
        <v>3028.8612499999999</v>
      </c>
      <c r="H1242">
        <v>241413.46200000009</v>
      </c>
      <c r="I1242">
        <v>1454.275000000001</v>
      </c>
      <c r="J1242">
        <v>534</v>
      </c>
      <c r="K1242" t="s">
        <v>17</v>
      </c>
    </row>
    <row r="1243" spans="1:11" x14ac:dyDescent="0.3">
      <c r="A1243">
        <v>2</v>
      </c>
      <c r="B1243">
        <v>2000</v>
      </c>
      <c r="C1243" t="s">
        <v>14</v>
      </c>
      <c r="D1243">
        <v>4</v>
      </c>
      <c r="E1243" t="s">
        <v>12</v>
      </c>
      <c r="F1243">
        <v>2</v>
      </c>
      <c r="G1243">
        <v>1600.0497499999999</v>
      </c>
      <c r="H1243">
        <v>100269.6551</v>
      </c>
      <c r="I1243">
        <v>826.50499999999977</v>
      </c>
      <c r="J1243">
        <v>531</v>
      </c>
      <c r="K1243" t="s">
        <v>13</v>
      </c>
    </row>
    <row r="1244" spans="1:11" x14ac:dyDescent="0.3">
      <c r="A1244">
        <v>2</v>
      </c>
      <c r="B1244">
        <v>2000</v>
      </c>
      <c r="C1244" t="s">
        <v>14</v>
      </c>
      <c r="D1244">
        <v>4</v>
      </c>
      <c r="E1244" t="s">
        <v>12</v>
      </c>
      <c r="F1244">
        <v>3</v>
      </c>
      <c r="G1244">
        <v>1765.69325</v>
      </c>
      <c r="H1244">
        <v>163391.1669999999</v>
      </c>
      <c r="I1244">
        <v>1122.6349999999991</v>
      </c>
      <c r="J1244">
        <v>539</v>
      </c>
      <c r="K1244" t="s">
        <v>13</v>
      </c>
    </row>
    <row r="1245" spans="1:11" x14ac:dyDescent="0.3">
      <c r="A1245">
        <v>2</v>
      </c>
      <c r="B1245">
        <v>2000</v>
      </c>
      <c r="C1245" t="s">
        <v>14</v>
      </c>
      <c r="D1245">
        <v>4</v>
      </c>
      <c r="E1245" t="s">
        <v>12</v>
      </c>
      <c r="F1245">
        <v>4</v>
      </c>
      <c r="G1245">
        <v>2502.4257499999999</v>
      </c>
      <c r="H1245">
        <v>197249.70744999999</v>
      </c>
      <c r="I1245">
        <v>1268.984999999999</v>
      </c>
      <c r="J1245">
        <v>538</v>
      </c>
      <c r="K1245" t="s">
        <v>13</v>
      </c>
    </row>
    <row r="1246" spans="1:11" x14ac:dyDescent="0.3">
      <c r="A1246">
        <v>2</v>
      </c>
      <c r="B1246">
        <v>2000</v>
      </c>
      <c r="C1246" t="s">
        <v>14</v>
      </c>
      <c r="D1246">
        <v>4</v>
      </c>
      <c r="E1246" t="s">
        <v>12</v>
      </c>
      <c r="F1246">
        <v>5</v>
      </c>
      <c r="G1246">
        <v>2558.31675</v>
      </c>
      <c r="H1246">
        <v>217089.87030000001</v>
      </c>
      <c r="I1246">
        <v>1361.165</v>
      </c>
      <c r="J1246">
        <v>535</v>
      </c>
      <c r="K1246" t="s">
        <v>15</v>
      </c>
    </row>
    <row r="1247" spans="1:11" x14ac:dyDescent="0.3">
      <c r="A1247">
        <v>2</v>
      </c>
      <c r="B1247">
        <v>2000</v>
      </c>
      <c r="C1247" t="s">
        <v>14</v>
      </c>
      <c r="D1247">
        <v>4</v>
      </c>
      <c r="E1247" t="s">
        <v>12</v>
      </c>
      <c r="F1247">
        <v>6</v>
      </c>
      <c r="G1247">
        <v>2913.4652500000002</v>
      </c>
      <c r="H1247">
        <v>228334.2837</v>
      </c>
      <c r="I1247">
        <v>1444.194999999999</v>
      </c>
      <c r="J1247">
        <v>544</v>
      </c>
      <c r="K1247" t="s">
        <v>15</v>
      </c>
    </row>
    <row r="1248" spans="1:11" x14ac:dyDescent="0.3">
      <c r="A1248">
        <v>2</v>
      </c>
      <c r="B1248">
        <v>2000</v>
      </c>
      <c r="C1248" t="s">
        <v>14</v>
      </c>
      <c r="D1248">
        <v>4</v>
      </c>
      <c r="E1248" t="s">
        <v>12</v>
      </c>
      <c r="F1248">
        <v>7</v>
      </c>
      <c r="G1248">
        <v>2933.06925</v>
      </c>
      <c r="H1248">
        <v>231899.0968</v>
      </c>
      <c r="I1248">
        <v>1443.115</v>
      </c>
      <c r="J1248">
        <v>540</v>
      </c>
      <c r="K1248" t="s">
        <v>15</v>
      </c>
    </row>
    <row r="1249" spans="1:11" x14ac:dyDescent="0.3">
      <c r="A1249">
        <v>2</v>
      </c>
      <c r="B1249">
        <v>2000</v>
      </c>
      <c r="C1249" t="s">
        <v>14</v>
      </c>
      <c r="D1249">
        <v>4</v>
      </c>
      <c r="E1249" t="s">
        <v>12</v>
      </c>
      <c r="F1249">
        <v>8</v>
      </c>
      <c r="G1249">
        <v>3046.7822500000002</v>
      </c>
      <c r="H1249">
        <v>237568.67675000001</v>
      </c>
      <c r="I1249">
        <v>1452.855</v>
      </c>
      <c r="J1249">
        <v>531</v>
      </c>
      <c r="K1249" t="s">
        <v>15</v>
      </c>
    </row>
    <row r="1250" spans="1:11" x14ac:dyDescent="0.3">
      <c r="A1250">
        <v>2</v>
      </c>
      <c r="B1250">
        <v>2000</v>
      </c>
      <c r="C1250" t="s">
        <v>14</v>
      </c>
      <c r="D1250">
        <v>4</v>
      </c>
      <c r="E1250" t="s">
        <v>12</v>
      </c>
      <c r="F1250">
        <v>9</v>
      </c>
      <c r="G1250">
        <v>2773.118750000001</v>
      </c>
      <c r="H1250">
        <v>229719.9982</v>
      </c>
      <c r="I1250">
        <v>1410.1250000000009</v>
      </c>
      <c r="J1250">
        <v>539</v>
      </c>
      <c r="K1250" t="s">
        <v>15</v>
      </c>
    </row>
    <row r="1251" spans="1:11" x14ac:dyDescent="0.3">
      <c r="A1251">
        <v>2</v>
      </c>
      <c r="B1251">
        <v>2000</v>
      </c>
      <c r="C1251" t="s">
        <v>11</v>
      </c>
      <c r="D1251">
        <v>1</v>
      </c>
      <c r="E1251" t="s">
        <v>12</v>
      </c>
      <c r="F1251">
        <v>0.5</v>
      </c>
      <c r="G1251">
        <v>28.71275</v>
      </c>
      <c r="H1251">
        <v>384908.55130000011</v>
      </c>
      <c r="I1251">
        <v>21.245000000000001</v>
      </c>
      <c r="J1251">
        <v>10</v>
      </c>
      <c r="K1251" t="s">
        <v>13</v>
      </c>
    </row>
    <row r="1252" spans="1:11" x14ac:dyDescent="0.3">
      <c r="A1252">
        <v>2</v>
      </c>
      <c r="B1252">
        <v>2000</v>
      </c>
      <c r="C1252" t="s">
        <v>11</v>
      </c>
      <c r="D1252">
        <v>1</v>
      </c>
      <c r="E1252" t="s">
        <v>12</v>
      </c>
      <c r="F1252">
        <v>10</v>
      </c>
      <c r="G1252">
        <v>135.29724999999999</v>
      </c>
      <c r="H1252">
        <v>605485.34424999997</v>
      </c>
      <c r="I1252">
        <v>52.555000000000021</v>
      </c>
      <c r="J1252">
        <v>10</v>
      </c>
      <c r="K1252" t="s">
        <v>16</v>
      </c>
    </row>
    <row r="1253" spans="1:11" x14ac:dyDescent="0.3">
      <c r="A1253">
        <v>2</v>
      </c>
      <c r="B1253">
        <v>2000</v>
      </c>
      <c r="C1253" t="s">
        <v>11</v>
      </c>
      <c r="D1253">
        <v>1</v>
      </c>
      <c r="E1253" t="s">
        <v>12</v>
      </c>
      <c r="F1253">
        <v>11</v>
      </c>
      <c r="G1253">
        <v>88.217750000000009</v>
      </c>
      <c r="H1253">
        <v>614986.26054999989</v>
      </c>
      <c r="I1253">
        <v>40.144999999999982</v>
      </c>
      <c r="J1253">
        <v>9</v>
      </c>
      <c r="K1253" t="s">
        <v>15</v>
      </c>
    </row>
    <row r="1254" spans="1:11" x14ac:dyDescent="0.3">
      <c r="A1254">
        <v>2</v>
      </c>
      <c r="B1254">
        <v>2000</v>
      </c>
      <c r="C1254" t="s">
        <v>11</v>
      </c>
      <c r="D1254">
        <v>1</v>
      </c>
      <c r="E1254" t="s">
        <v>12</v>
      </c>
      <c r="F1254">
        <v>12</v>
      </c>
      <c r="G1254">
        <v>76.237750000000005</v>
      </c>
      <c r="H1254">
        <v>617188.89645000012</v>
      </c>
      <c r="I1254">
        <v>35.745000000000012</v>
      </c>
      <c r="J1254">
        <v>8</v>
      </c>
      <c r="K1254" t="s">
        <v>16</v>
      </c>
    </row>
    <row r="1255" spans="1:11" x14ac:dyDescent="0.3">
      <c r="A1255">
        <v>2</v>
      </c>
      <c r="B1255">
        <v>2000</v>
      </c>
      <c r="C1255" t="s">
        <v>11</v>
      </c>
      <c r="D1255">
        <v>1</v>
      </c>
      <c r="E1255" t="s">
        <v>12</v>
      </c>
      <c r="F1255">
        <v>13</v>
      </c>
      <c r="G1255">
        <v>88.960250000000002</v>
      </c>
      <c r="H1255">
        <v>659614.24829999998</v>
      </c>
      <c r="I1255">
        <v>38.295000000000002</v>
      </c>
      <c r="J1255">
        <v>8</v>
      </c>
      <c r="K1255" t="s">
        <v>16</v>
      </c>
    </row>
    <row r="1256" spans="1:11" x14ac:dyDescent="0.3">
      <c r="A1256">
        <v>2</v>
      </c>
      <c r="B1256">
        <v>2000</v>
      </c>
      <c r="C1256" t="s">
        <v>11</v>
      </c>
      <c r="D1256">
        <v>1</v>
      </c>
      <c r="E1256" t="s">
        <v>12</v>
      </c>
      <c r="F1256">
        <v>14</v>
      </c>
      <c r="G1256">
        <v>87.425750000000008</v>
      </c>
      <c r="H1256">
        <v>733533.82605000015</v>
      </c>
      <c r="I1256">
        <v>32.985000000000007</v>
      </c>
      <c r="J1256">
        <v>6</v>
      </c>
      <c r="K1256" t="s">
        <v>16</v>
      </c>
    </row>
    <row r="1257" spans="1:11" x14ac:dyDescent="0.3">
      <c r="A1257">
        <v>2</v>
      </c>
      <c r="B1257">
        <v>2000</v>
      </c>
      <c r="C1257" t="s">
        <v>11</v>
      </c>
      <c r="D1257">
        <v>1</v>
      </c>
      <c r="E1257" t="s">
        <v>12</v>
      </c>
      <c r="F1257">
        <v>15</v>
      </c>
      <c r="G1257">
        <v>113.01975</v>
      </c>
      <c r="H1257">
        <v>623746.47455000028</v>
      </c>
      <c r="I1257">
        <v>45.104999999999983</v>
      </c>
      <c r="J1257">
        <v>9</v>
      </c>
      <c r="K1257" t="s">
        <v>16</v>
      </c>
    </row>
    <row r="1258" spans="1:11" x14ac:dyDescent="0.3">
      <c r="A1258">
        <v>2</v>
      </c>
      <c r="B1258">
        <v>2000</v>
      </c>
      <c r="C1258" t="s">
        <v>11</v>
      </c>
      <c r="D1258">
        <v>1</v>
      </c>
      <c r="E1258" t="s">
        <v>12</v>
      </c>
      <c r="F1258">
        <v>16</v>
      </c>
      <c r="G1258">
        <v>112.77225</v>
      </c>
      <c r="H1258">
        <v>658688.08654999989</v>
      </c>
      <c r="I1258">
        <v>43.055000000000007</v>
      </c>
      <c r="J1258">
        <v>8</v>
      </c>
      <c r="K1258" t="s">
        <v>16</v>
      </c>
    </row>
    <row r="1259" spans="1:11" x14ac:dyDescent="0.3">
      <c r="A1259">
        <v>2</v>
      </c>
      <c r="B1259">
        <v>2000</v>
      </c>
      <c r="C1259" t="s">
        <v>11</v>
      </c>
      <c r="D1259">
        <v>1</v>
      </c>
      <c r="E1259" t="s">
        <v>12</v>
      </c>
      <c r="F1259">
        <v>17</v>
      </c>
      <c r="G1259">
        <v>119.00975</v>
      </c>
      <c r="H1259">
        <v>563248.8343000001</v>
      </c>
      <c r="I1259">
        <v>46.304999999999993</v>
      </c>
      <c r="J1259">
        <v>9</v>
      </c>
      <c r="K1259" t="s">
        <v>16</v>
      </c>
    </row>
    <row r="1260" spans="1:11" x14ac:dyDescent="0.3">
      <c r="A1260">
        <v>2</v>
      </c>
      <c r="B1260">
        <v>2000</v>
      </c>
      <c r="C1260" t="s">
        <v>11</v>
      </c>
      <c r="D1260">
        <v>1</v>
      </c>
      <c r="E1260" t="s">
        <v>12</v>
      </c>
      <c r="F1260">
        <v>18</v>
      </c>
      <c r="G1260">
        <v>105.54474999999999</v>
      </c>
      <c r="H1260">
        <v>665589.46539999999</v>
      </c>
      <c r="I1260">
        <v>41.605000000000032</v>
      </c>
      <c r="J1260">
        <v>8</v>
      </c>
      <c r="K1260" t="s">
        <v>16</v>
      </c>
    </row>
    <row r="1261" spans="1:11" x14ac:dyDescent="0.3">
      <c r="A1261">
        <v>2</v>
      </c>
      <c r="B1261">
        <v>2000</v>
      </c>
      <c r="C1261" t="s">
        <v>11</v>
      </c>
      <c r="D1261">
        <v>1</v>
      </c>
      <c r="E1261" t="s">
        <v>12</v>
      </c>
      <c r="F1261">
        <v>19</v>
      </c>
      <c r="G1261">
        <v>66.28725</v>
      </c>
      <c r="H1261">
        <v>620920.92445000005</v>
      </c>
      <c r="I1261">
        <v>35.75500000000001</v>
      </c>
      <c r="J1261">
        <v>9</v>
      </c>
      <c r="K1261" t="s">
        <v>16</v>
      </c>
    </row>
    <row r="1262" spans="1:11" x14ac:dyDescent="0.3">
      <c r="A1262">
        <v>2</v>
      </c>
      <c r="B1262">
        <v>2000</v>
      </c>
      <c r="C1262" t="s">
        <v>11</v>
      </c>
      <c r="D1262">
        <v>1</v>
      </c>
      <c r="E1262" t="s">
        <v>12</v>
      </c>
      <c r="F1262">
        <v>1</v>
      </c>
      <c r="G1262">
        <v>45.297249999999998</v>
      </c>
      <c r="H1262">
        <v>528429.79980000004</v>
      </c>
      <c r="I1262">
        <v>19.55500000000001</v>
      </c>
      <c r="J1262">
        <v>7</v>
      </c>
      <c r="K1262" t="s">
        <v>13</v>
      </c>
    </row>
    <row r="1263" spans="1:11" x14ac:dyDescent="0.3">
      <c r="A1263">
        <v>2</v>
      </c>
      <c r="B1263">
        <v>2000</v>
      </c>
      <c r="C1263" t="s">
        <v>11</v>
      </c>
      <c r="D1263">
        <v>1</v>
      </c>
      <c r="E1263" t="s">
        <v>12</v>
      </c>
      <c r="F1263">
        <v>20</v>
      </c>
      <c r="G1263">
        <v>80.891249999999999</v>
      </c>
      <c r="H1263">
        <v>586253.25024999981</v>
      </c>
      <c r="I1263">
        <v>38.675000000000033</v>
      </c>
      <c r="J1263">
        <v>9</v>
      </c>
      <c r="K1263" t="s">
        <v>16</v>
      </c>
    </row>
    <row r="1264" spans="1:11" x14ac:dyDescent="0.3">
      <c r="A1264">
        <v>2</v>
      </c>
      <c r="B1264">
        <v>2000</v>
      </c>
      <c r="C1264" t="s">
        <v>11</v>
      </c>
      <c r="D1264">
        <v>1</v>
      </c>
      <c r="E1264" t="s">
        <v>12</v>
      </c>
      <c r="F1264">
        <v>2</v>
      </c>
      <c r="G1264">
        <v>94.801750000000013</v>
      </c>
      <c r="H1264">
        <v>580473.19435000001</v>
      </c>
      <c r="I1264">
        <v>32.465000000000003</v>
      </c>
      <c r="J1264">
        <v>9</v>
      </c>
      <c r="K1264" t="s">
        <v>15</v>
      </c>
    </row>
    <row r="1265" spans="1:11" x14ac:dyDescent="0.3">
      <c r="A1265">
        <v>2</v>
      </c>
      <c r="B1265">
        <v>2000</v>
      </c>
      <c r="C1265" t="s">
        <v>11</v>
      </c>
      <c r="D1265">
        <v>1</v>
      </c>
      <c r="E1265" t="s">
        <v>12</v>
      </c>
      <c r="F1265">
        <v>3</v>
      </c>
      <c r="G1265">
        <v>76.138750000000002</v>
      </c>
      <c r="H1265">
        <v>597122.66635000019</v>
      </c>
      <c r="I1265">
        <v>33.724999999999973</v>
      </c>
      <c r="J1265">
        <v>8</v>
      </c>
      <c r="K1265" t="s">
        <v>15</v>
      </c>
    </row>
    <row r="1266" spans="1:11" x14ac:dyDescent="0.3">
      <c r="A1266">
        <v>2</v>
      </c>
      <c r="B1266">
        <v>2000</v>
      </c>
      <c r="C1266" t="s">
        <v>11</v>
      </c>
      <c r="D1266">
        <v>1</v>
      </c>
      <c r="E1266" t="s">
        <v>12</v>
      </c>
      <c r="F1266">
        <v>4</v>
      </c>
      <c r="G1266">
        <v>91.485250000000022</v>
      </c>
      <c r="H1266">
        <v>633501.12974999985</v>
      </c>
      <c r="I1266">
        <v>36.794999999999987</v>
      </c>
      <c r="J1266">
        <v>8</v>
      </c>
      <c r="K1266" t="s">
        <v>15</v>
      </c>
    </row>
    <row r="1267" spans="1:11" x14ac:dyDescent="0.3">
      <c r="A1267">
        <v>2</v>
      </c>
      <c r="B1267">
        <v>2000</v>
      </c>
      <c r="C1267" t="s">
        <v>11</v>
      </c>
      <c r="D1267">
        <v>1</v>
      </c>
      <c r="E1267" t="s">
        <v>12</v>
      </c>
      <c r="F1267">
        <v>5</v>
      </c>
      <c r="G1267">
        <v>65.148749999999993</v>
      </c>
      <c r="H1267">
        <v>674922.88299999991</v>
      </c>
      <c r="I1267">
        <v>31.524999999999999</v>
      </c>
      <c r="J1267">
        <v>7</v>
      </c>
      <c r="K1267" t="s">
        <v>15</v>
      </c>
    </row>
    <row r="1268" spans="1:11" x14ac:dyDescent="0.3">
      <c r="A1268">
        <v>2</v>
      </c>
      <c r="B1268">
        <v>2000</v>
      </c>
      <c r="C1268" t="s">
        <v>11</v>
      </c>
      <c r="D1268">
        <v>1</v>
      </c>
      <c r="E1268" t="s">
        <v>12</v>
      </c>
      <c r="F1268">
        <v>6</v>
      </c>
      <c r="G1268">
        <v>82.871250000000003</v>
      </c>
      <c r="H1268">
        <v>689590.74615000014</v>
      </c>
      <c r="I1268">
        <v>35.075000000000003</v>
      </c>
      <c r="J1268">
        <v>7</v>
      </c>
      <c r="K1268" t="s">
        <v>15</v>
      </c>
    </row>
    <row r="1269" spans="1:11" x14ac:dyDescent="0.3">
      <c r="A1269">
        <v>2</v>
      </c>
      <c r="B1269">
        <v>2000</v>
      </c>
      <c r="C1269" t="s">
        <v>11</v>
      </c>
      <c r="D1269">
        <v>1</v>
      </c>
      <c r="E1269" t="s">
        <v>12</v>
      </c>
      <c r="F1269">
        <v>7</v>
      </c>
      <c r="G1269">
        <v>62.772250000000007</v>
      </c>
      <c r="H1269">
        <v>734016.36090000009</v>
      </c>
      <c r="I1269">
        <v>28.055</v>
      </c>
      <c r="J1269">
        <v>6</v>
      </c>
      <c r="K1269" t="s">
        <v>15</v>
      </c>
    </row>
    <row r="1270" spans="1:11" x14ac:dyDescent="0.3">
      <c r="A1270">
        <v>2</v>
      </c>
      <c r="B1270">
        <v>2000</v>
      </c>
      <c r="C1270" t="s">
        <v>11</v>
      </c>
      <c r="D1270">
        <v>1</v>
      </c>
      <c r="E1270" t="s">
        <v>12</v>
      </c>
      <c r="F1270">
        <v>8</v>
      </c>
      <c r="G1270">
        <v>72.029750000000007</v>
      </c>
      <c r="H1270">
        <v>657487.77209999994</v>
      </c>
      <c r="I1270">
        <v>34.905000000000001</v>
      </c>
      <c r="J1270">
        <v>8</v>
      </c>
      <c r="K1270" t="s">
        <v>15</v>
      </c>
    </row>
    <row r="1271" spans="1:11" x14ac:dyDescent="0.3">
      <c r="A1271">
        <v>2</v>
      </c>
      <c r="B1271">
        <v>2000</v>
      </c>
      <c r="C1271" t="s">
        <v>11</v>
      </c>
      <c r="D1271">
        <v>1</v>
      </c>
      <c r="E1271" t="s">
        <v>12</v>
      </c>
      <c r="F1271">
        <v>9</v>
      </c>
      <c r="G1271">
        <v>96.485250000000008</v>
      </c>
      <c r="H1271">
        <v>671938.21390000021</v>
      </c>
      <c r="I1271">
        <v>39.79499999999998</v>
      </c>
      <c r="J1271">
        <v>8</v>
      </c>
      <c r="K1271" t="s">
        <v>15</v>
      </c>
    </row>
    <row r="1272" spans="1:11" x14ac:dyDescent="0.3">
      <c r="A1272">
        <v>2</v>
      </c>
      <c r="B1272">
        <v>2000</v>
      </c>
      <c r="C1272" t="s">
        <v>11</v>
      </c>
      <c r="D1272">
        <v>2</v>
      </c>
      <c r="E1272" t="s">
        <v>12</v>
      </c>
      <c r="F1272">
        <v>10</v>
      </c>
      <c r="G1272">
        <v>485.94074999999998</v>
      </c>
      <c r="H1272">
        <v>377231.22744999989</v>
      </c>
      <c r="I1272">
        <v>228.68500000000009</v>
      </c>
      <c r="J1272">
        <v>64</v>
      </c>
      <c r="K1272" t="s">
        <v>16</v>
      </c>
    </row>
    <row r="1273" spans="1:11" x14ac:dyDescent="0.3">
      <c r="A1273">
        <v>2</v>
      </c>
      <c r="B1273">
        <v>2000</v>
      </c>
      <c r="C1273" t="s">
        <v>11</v>
      </c>
      <c r="D1273">
        <v>2</v>
      </c>
      <c r="E1273" t="s">
        <v>12</v>
      </c>
      <c r="F1273">
        <v>11</v>
      </c>
      <c r="G1273">
        <v>455.89125000000001</v>
      </c>
      <c r="H1273">
        <v>379823.45374999999</v>
      </c>
      <c r="I1273">
        <v>218.67500000000001</v>
      </c>
      <c r="J1273">
        <v>62</v>
      </c>
      <c r="K1273" t="s">
        <v>16</v>
      </c>
    </row>
    <row r="1274" spans="1:11" x14ac:dyDescent="0.3">
      <c r="A1274">
        <v>2</v>
      </c>
      <c r="B1274">
        <v>2000</v>
      </c>
      <c r="C1274" t="s">
        <v>11</v>
      </c>
      <c r="D1274">
        <v>2</v>
      </c>
      <c r="E1274" t="s">
        <v>12</v>
      </c>
      <c r="F1274">
        <v>12</v>
      </c>
      <c r="G1274">
        <v>471.08924999999999</v>
      </c>
      <c r="H1274">
        <v>374889.71120000008</v>
      </c>
      <c r="I1274">
        <v>230.71499999999989</v>
      </c>
      <c r="J1274">
        <v>67</v>
      </c>
      <c r="K1274" t="s">
        <v>15</v>
      </c>
    </row>
    <row r="1275" spans="1:11" x14ac:dyDescent="0.3">
      <c r="A1275">
        <v>2</v>
      </c>
      <c r="B1275">
        <v>2000</v>
      </c>
      <c r="C1275" t="s">
        <v>11</v>
      </c>
      <c r="D1275">
        <v>2</v>
      </c>
      <c r="E1275" t="s">
        <v>12</v>
      </c>
      <c r="F1275">
        <v>13</v>
      </c>
      <c r="G1275">
        <v>444.40575000000001</v>
      </c>
      <c r="H1275">
        <v>367552.89870000002</v>
      </c>
      <c r="I1275">
        <v>222.3850000000001</v>
      </c>
      <c r="J1275">
        <v>65</v>
      </c>
      <c r="K1275" t="s">
        <v>16</v>
      </c>
    </row>
    <row r="1276" spans="1:11" x14ac:dyDescent="0.3">
      <c r="A1276">
        <v>2</v>
      </c>
      <c r="B1276">
        <v>2000</v>
      </c>
      <c r="C1276" t="s">
        <v>11</v>
      </c>
      <c r="D1276">
        <v>2</v>
      </c>
      <c r="E1276" t="s">
        <v>12</v>
      </c>
      <c r="F1276">
        <v>14</v>
      </c>
      <c r="G1276">
        <v>439.90075000000002</v>
      </c>
      <c r="H1276">
        <v>371872.39010000002</v>
      </c>
      <c r="I1276">
        <v>222.4850000000001</v>
      </c>
      <c r="J1276">
        <v>66</v>
      </c>
      <c r="K1276" t="s">
        <v>15</v>
      </c>
    </row>
    <row r="1277" spans="1:11" x14ac:dyDescent="0.3">
      <c r="A1277">
        <v>2</v>
      </c>
      <c r="B1277">
        <v>2000</v>
      </c>
      <c r="C1277" t="s">
        <v>11</v>
      </c>
      <c r="D1277">
        <v>2</v>
      </c>
      <c r="E1277" t="s">
        <v>12</v>
      </c>
      <c r="F1277">
        <v>15</v>
      </c>
      <c r="G1277">
        <v>487.82175000000012</v>
      </c>
      <c r="H1277">
        <v>374806.03665000008</v>
      </c>
      <c r="I1277">
        <v>232.06499999999991</v>
      </c>
      <c r="J1277">
        <v>66</v>
      </c>
      <c r="K1277" t="s">
        <v>15</v>
      </c>
    </row>
    <row r="1278" spans="1:11" x14ac:dyDescent="0.3">
      <c r="A1278">
        <v>2</v>
      </c>
      <c r="B1278">
        <v>2000</v>
      </c>
      <c r="C1278" t="s">
        <v>11</v>
      </c>
      <c r="D1278">
        <v>2</v>
      </c>
      <c r="E1278" t="s">
        <v>12</v>
      </c>
      <c r="F1278">
        <v>16</v>
      </c>
      <c r="G1278">
        <v>424.10874999999999</v>
      </c>
      <c r="H1278">
        <v>356990.20295000012</v>
      </c>
      <c r="I1278">
        <v>225.32499999999999</v>
      </c>
      <c r="J1278">
        <v>69</v>
      </c>
      <c r="K1278" t="s">
        <v>16</v>
      </c>
    </row>
    <row r="1279" spans="1:11" x14ac:dyDescent="0.3">
      <c r="A1279">
        <v>2</v>
      </c>
      <c r="B1279">
        <v>2000</v>
      </c>
      <c r="C1279" t="s">
        <v>11</v>
      </c>
      <c r="D1279">
        <v>2</v>
      </c>
      <c r="E1279" t="s">
        <v>12</v>
      </c>
      <c r="F1279">
        <v>17</v>
      </c>
      <c r="G1279">
        <v>446.33674999999999</v>
      </c>
      <c r="H1279">
        <v>370115.95215000003</v>
      </c>
      <c r="I1279">
        <v>225.76499999999999</v>
      </c>
      <c r="J1279">
        <v>67</v>
      </c>
      <c r="K1279" t="s">
        <v>15</v>
      </c>
    </row>
    <row r="1280" spans="1:11" x14ac:dyDescent="0.3">
      <c r="A1280">
        <v>2</v>
      </c>
      <c r="B1280">
        <v>2000</v>
      </c>
      <c r="C1280" t="s">
        <v>11</v>
      </c>
      <c r="D1280">
        <v>2</v>
      </c>
      <c r="E1280" t="s">
        <v>12</v>
      </c>
      <c r="F1280">
        <v>18</v>
      </c>
      <c r="G1280">
        <v>421.83175</v>
      </c>
      <c r="H1280">
        <v>362328.35044999991</v>
      </c>
      <c r="I1280">
        <v>222.86500000000001</v>
      </c>
      <c r="J1280">
        <v>68</v>
      </c>
      <c r="K1280" t="s">
        <v>16</v>
      </c>
    </row>
    <row r="1281" spans="1:11" x14ac:dyDescent="0.3">
      <c r="A1281">
        <v>2</v>
      </c>
      <c r="B1281">
        <v>2000</v>
      </c>
      <c r="C1281" t="s">
        <v>11</v>
      </c>
      <c r="D1281">
        <v>2</v>
      </c>
      <c r="E1281" t="s">
        <v>12</v>
      </c>
      <c r="F1281">
        <v>19</v>
      </c>
      <c r="G1281">
        <v>407.42574999999999</v>
      </c>
      <c r="H1281">
        <v>359037.5674</v>
      </c>
      <c r="I1281">
        <v>219.9849999999999</v>
      </c>
      <c r="J1281">
        <v>68</v>
      </c>
      <c r="K1281" t="s">
        <v>15</v>
      </c>
    </row>
    <row r="1282" spans="1:11" x14ac:dyDescent="0.3">
      <c r="A1282">
        <v>2</v>
      </c>
      <c r="B1282">
        <v>2000</v>
      </c>
      <c r="C1282" t="s">
        <v>11</v>
      </c>
      <c r="D1282">
        <v>2</v>
      </c>
      <c r="E1282" t="s">
        <v>12</v>
      </c>
      <c r="F1282">
        <v>1</v>
      </c>
      <c r="G1282">
        <v>207.17824999999999</v>
      </c>
      <c r="H1282">
        <v>178087.53145000001</v>
      </c>
      <c r="I1282">
        <v>127.9349999999999</v>
      </c>
      <c r="J1282">
        <v>71</v>
      </c>
      <c r="K1282" t="s">
        <v>13</v>
      </c>
    </row>
    <row r="1283" spans="1:11" x14ac:dyDescent="0.3">
      <c r="A1283">
        <v>2</v>
      </c>
      <c r="B1283">
        <v>2000</v>
      </c>
      <c r="C1283" t="s">
        <v>11</v>
      </c>
      <c r="D1283">
        <v>2</v>
      </c>
      <c r="E1283" t="s">
        <v>12</v>
      </c>
      <c r="F1283">
        <v>20</v>
      </c>
      <c r="G1283">
        <v>430.84174999999999</v>
      </c>
      <c r="H1283">
        <v>365048.40275000001</v>
      </c>
      <c r="I1283">
        <v>220.66500000000011</v>
      </c>
      <c r="J1283">
        <v>66</v>
      </c>
      <c r="K1283" t="s">
        <v>15</v>
      </c>
    </row>
    <row r="1284" spans="1:11" x14ac:dyDescent="0.3">
      <c r="A1284">
        <v>2</v>
      </c>
      <c r="B1284">
        <v>2000</v>
      </c>
      <c r="C1284" t="s">
        <v>11</v>
      </c>
      <c r="D1284">
        <v>2</v>
      </c>
      <c r="E1284" t="s">
        <v>12</v>
      </c>
      <c r="F1284">
        <v>2</v>
      </c>
      <c r="G1284">
        <v>451.43574999999998</v>
      </c>
      <c r="H1284">
        <v>247086.1268</v>
      </c>
      <c r="I1284">
        <v>177.78500000000011</v>
      </c>
      <c r="J1284">
        <v>72</v>
      </c>
      <c r="K1284" t="s">
        <v>13</v>
      </c>
    </row>
    <row r="1285" spans="1:11" x14ac:dyDescent="0.3">
      <c r="A1285">
        <v>2</v>
      </c>
      <c r="B1285">
        <v>2000</v>
      </c>
      <c r="C1285" t="s">
        <v>11</v>
      </c>
      <c r="D1285">
        <v>2</v>
      </c>
      <c r="E1285" t="s">
        <v>12</v>
      </c>
      <c r="F1285">
        <v>3</v>
      </c>
      <c r="G1285">
        <v>480.74275000000011</v>
      </c>
      <c r="H1285">
        <v>319368.61180000007</v>
      </c>
      <c r="I1285">
        <v>225.64500000000001</v>
      </c>
      <c r="J1285">
        <v>71</v>
      </c>
      <c r="K1285" t="s">
        <v>15</v>
      </c>
    </row>
    <row r="1286" spans="1:11" x14ac:dyDescent="0.3">
      <c r="A1286">
        <v>2</v>
      </c>
      <c r="B1286">
        <v>2000</v>
      </c>
      <c r="C1286" t="s">
        <v>11</v>
      </c>
      <c r="D1286">
        <v>2</v>
      </c>
      <c r="E1286" t="s">
        <v>12</v>
      </c>
      <c r="F1286">
        <v>4</v>
      </c>
      <c r="G1286">
        <v>467.97025000000002</v>
      </c>
      <c r="H1286">
        <v>358267.3738</v>
      </c>
      <c r="I1286">
        <v>216.09500000000011</v>
      </c>
      <c r="J1286">
        <v>67</v>
      </c>
      <c r="K1286" t="s">
        <v>15</v>
      </c>
    </row>
    <row r="1287" spans="1:11" x14ac:dyDescent="0.3">
      <c r="A1287">
        <v>2</v>
      </c>
      <c r="B1287">
        <v>2000</v>
      </c>
      <c r="C1287" t="s">
        <v>11</v>
      </c>
      <c r="D1287">
        <v>2</v>
      </c>
      <c r="E1287" t="s">
        <v>12</v>
      </c>
      <c r="F1287">
        <v>5</v>
      </c>
      <c r="G1287">
        <v>419.00975000000011</v>
      </c>
      <c r="H1287">
        <v>352476.96230000007</v>
      </c>
      <c r="I1287">
        <v>222.30500000000009</v>
      </c>
      <c r="J1287">
        <v>68</v>
      </c>
      <c r="K1287" t="s">
        <v>15</v>
      </c>
    </row>
    <row r="1288" spans="1:11" x14ac:dyDescent="0.3">
      <c r="A1288">
        <v>2</v>
      </c>
      <c r="B1288">
        <v>2000</v>
      </c>
      <c r="C1288" t="s">
        <v>11</v>
      </c>
      <c r="D1288">
        <v>2</v>
      </c>
      <c r="E1288" t="s">
        <v>12</v>
      </c>
      <c r="F1288">
        <v>6</v>
      </c>
      <c r="G1288">
        <v>463.61374999999998</v>
      </c>
      <c r="H1288">
        <v>359862.8888999999</v>
      </c>
      <c r="I1288">
        <v>235.22499999999999</v>
      </c>
      <c r="J1288">
        <v>70</v>
      </c>
      <c r="K1288" t="s">
        <v>15</v>
      </c>
    </row>
    <row r="1289" spans="1:11" x14ac:dyDescent="0.3">
      <c r="A1289">
        <v>2</v>
      </c>
      <c r="B1289">
        <v>2000</v>
      </c>
      <c r="C1289" t="s">
        <v>11</v>
      </c>
      <c r="D1289">
        <v>2</v>
      </c>
      <c r="E1289" t="s">
        <v>12</v>
      </c>
      <c r="F1289">
        <v>7</v>
      </c>
      <c r="G1289">
        <v>495.74275</v>
      </c>
      <c r="H1289">
        <v>377047.07410000003</v>
      </c>
      <c r="I1289">
        <v>237.6449999999999</v>
      </c>
      <c r="J1289">
        <v>68</v>
      </c>
      <c r="K1289" t="s">
        <v>15</v>
      </c>
    </row>
    <row r="1290" spans="1:11" x14ac:dyDescent="0.3">
      <c r="A1290">
        <v>2</v>
      </c>
      <c r="B1290">
        <v>2000</v>
      </c>
      <c r="C1290" t="s">
        <v>11</v>
      </c>
      <c r="D1290">
        <v>2</v>
      </c>
      <c r="E1290" t="s">
        <v>12</v>
      </c>
      <c r="F1290">
        <v>8</v>
      </c>
      <c r="G1290">
        <v>506.88125000000002</v>
      </c>
      <c r="H1290">
        <v>371005.45104999997</v>
      </c>
      <c r="I1290">
        <v>239.87500000000011</v>
      </c>
      <c r="J1290">
        <v>68</v>
      </c>
      <c r="K1290" t="s">
        <v>16</v>
      </c>
    </row>
    <row r="1291" spans="1:11" x14ac:dyDescent="0.3">
      <c r="A1291">
        <v>2</v>
      </c>
      <c r="B1291">
        <v>2000</v>
      </c>
      <c r="C1291" t="s">
        <v>11</v>
      </c>
      <c r="D1291">
        <v>2</v>
      </c>
      <c r="E1291" t="s">
        <v>12</v>
      </c>
      <c r="F1291">
        <v>9</v>
      </c>
      <c r="G1291">
        <v>423.91075000000001</v>
      </c>
      <c r="H1291">
        <v>366280.85830000002</v>
      </c>
      <c r="I1291">
        <v>219.28499999999991</v>
      </c>
      <c r="J1291">
        <v>66</v>
      </c>
      <c r="K1291" t="s">
        <v>15</v>
      </c>
    </row>
    <row r="1292" spans="1:11" x14ac:dyDescent="0.3">
      <c r="A1292">
        <v>2</v>
      </c>
      <c r="B1292">
        <v>2000</v>
      </c>
      <c r="C1292" t="s">
        <v>11</v>
      </c>
      <c r="D1292">
        <v>3</v>
      </c>
      <c r="E1292" t="s">
        <v>12</v>
      </c>
      <c r="F1292">
        <v>10</v>
      </c>
      <c r="G1292">
        <v>1315.0497499999999</v>
      </c>
      <c r="H1292">
        <v>287550.13004999998</v>
      </c>
      <c r="I1292">
        <v>667.50500000000045</v>
      </c>
      <c r="J1292">
        <v>229</v>
      </c>
      <c r="K1292" t="s">
        <v>15</v>
      </c>
    </row>
    <row r="1293" spans="1:11" x14ac:dyDescent="0.3">
      <c r="A1293">
        <v>2</v>
      </c>
      <c r="B1293">
        <v>2000</v>
      </c>
      <c r="C1293" t="s">
        <v>11</v>
      </c>
      <c r="D1293">
        <v>3</v>
      </c>
      <c r="E1293" t="s">
        <v>12</v>
      </c>
      <c r="F1293">
        <v>11</v>
      </c>
      <c r="G1293">
        <v>1316.38625</v>
      </c>
      <c r="H1293">
        <v>288513.46964999998</v>
      </c>
      <c r="I1293">
        <v>660.77499999999964</v>
      </c>
      <c r="J1293">
        <v>225</v>
      </c>
      <c r="K1293" t="s">
        <v>15</v>
      </c>
    </row>
    <row r="1294" spans="1:11" x14ac:dyDescent="0.3">
      <c r="A1294">
        <v>2</v>
      </c>
      <c r="B1294">
        <v>2000</v>
      </c>
      <c r="C1294" t="s">
        <v>11</v>
      </c>
      <c r="D1294">
        <v>3</v>
      </c>
      <c r="E1294" t="s">
        <v>12</v>
      </c>
      <c r="F1294">
        <v>12</v>
      </c>
      <c r="G1294">
        <v>1374.90075</v>
      </c>
      <c r="H1294">
        <v>287345.72070000012</v>
      </c>
      <c r="I1294">
        <v>674.48500000000001</v>
      </c>
      <c r="J1294">
        <v>226</v>
      </c>
      <c r="K1294" t="s">
        <v>15</v>
      </c>
    </row>
    <row r="1295" spans="1:11" x14ac:dyDescent="0.3">
      <c r="A1295">
        <v>2</v>
      </c>
      <c r="B1295">
        <v>2000</v>
      </c>
      <c r="C1295" t="s">
        <v>11</v>
      </c>
      <c r="D1295">
        <v>3</v>
      </c>
      <c r="E1295" t="s">
        <v>12</v>
      </c>
      <c r="F1295">
        <v>13</v>
      </c>
      <c r="G1295">
        <v>1359.60375</v>
      </c>
      <c r="H1295">
        <v>278228.67739999993</v>
      </c>
      <c r="I1295">
        <v>663.42500000000052</v>
      </c>
      <c r="J1295">
        <v>221</v>
      </c>
      <c r="K1295" t="s">
        <v>15</v>
      </c>
    </row>
    <row r="1296" spans="1:11" x14ac:dyDescent="0.3">
      <c r="A1296">
        <v>2</v>
      </c>
      <c r="B1296">
        <v>2000</v>
      </c>
      <c r="C1296" t="s">
        <v>11</v>
      </c>
      <c r="D1296">
        <v>3</v>
      </c>
      <c r="E1296" t="s">
        <v>12</v>
      </c>
      <c r="F1296">
        <v>14</v>
      </c>
      <c r="G1296">
        <v>1357.1287500000001</v>
      </c>
      <c r="H1296">
        <v>287291.40879999998</v>
      </c>
      <c r="I1296">
        <v>673.92500000000007</v>
      </c>
      <c r="J1296">
        <v>228</v>
      </c>
      <c r="K1296" t="s">
        <v>15</v>
      </c>
    </row>
    <row r="1297" spans="1:11" x14ac:dyDescent="0.3">
      <c r="A1297">
        <v>2</v>
      </c>
      <c r="B1297">
        <v>2000</v>
      </c>
      <c r="C1297" t="s">
        <v>11</v>
      </c>
      <c r="D1297">
        <v>3</v>
      </c>
      <c r="E1297" t="s">
        <v>12</v>
      </c>
      <c r="F1297">
        <v>15</v>
      </c>
      <c r="G1297">
        <v>1314.8017500000001</v>
      </c>
      <c r="H1297">
        <v>287013.68199999997</v>
      </c>
      <c r="I1297">
        <v>663.46500000000049</v>
      </c>
      <c r="J1297">
        <v>227</v>
      </c>
      <c r="K1297" t="s">
        <v>16</v>
      </c>
    </row>
    <row r="1298" spans="1:11" x14ac:dyDescent="0.3">
      <c r="A1298">
        <v>2</v>
      </c>
      <c r="B1298">
        <v>2000</v>
      </c>
      <c r="C1298" t="s">
        <v>11</v>
      </c>
      <c r="D1298">
        <v>3</v>
      </c>
      <c r="E1298" t="s">
        <v>12</v>
      </c>
      <c r="F1298">
        <v>16</v>
      </c>
      <c r="G1298">
        <v>1234.5542499999999</v>
      </c>
      <c r="H1298">
        <v>285473.72009999998</v>
      </c>
      <c r="I1298">
        <v>643.41500000000008</v>
      </c>
      <c r="J1298">
        <v>224</v>
      </c>
      <c r="K1298" t="s">
        <v>15</v>
      </c>
    </row>
    <row r="1299" spans="1:11" x14ac:dyDescent="0.3">
      <c r="A1299">
        <v>2</v>
      </c>
      <c r="B1299">
        <v>2000</v>
      </c>
      <c r="C1299" t="s">
        <v>11</v>
      </c>
      <c r="D1299">
        <v>3</v>
      </c>
      <c r="E1299" t="s">
        <v>12</v>
      </c>
      <c r="F1299">
        <v>17</v>
      </c>
      <c r="G1299">
        <v>1297.52475</v>
      </c>
      <c r="H1299">
        <v>285412.3567</v>
      </c>
      <c r="I1299">
        <v>654.00499999999977</v>
      </c>
      <c r="J1299">
        <v>223</v>
      </c>
      <c r="K1299" t="s">
        <v>16</v>
      </c>
    </row>
    <row r="1300" spans="1:11" x14ac:dyDescent="0.3">
      <c r="A1300">
        <v>2</v>
      </c>
      <c r="B1300">
        <v>2000</v>
      </c>
      <c r="C1300" t="s">
        <v>11</v>
      </c>
      <c r="D1300">
        <v>3</v>
      </c>
      <c r="E1300" t="s">
        <v>12</v>
      </c>
      <c r="F1300">
        <v>18</v>
      </c>
      <c r="G1300">
        <v>1301.78225</v>
      </c>
      <c r="H1300">
        <v>288139.84720000002</v>
      </c>
      <c r="I1300">
        <v>657.85499999999968</v>
      </c>
      <c r="J1300">
        <v>225</v>
      </c>
      <c r="K1300" t="s">
        <v>15</v>
      </c>
    </row>
    <row r="1301" spans="1:11" x14ac:dyDescent="0.3">
      <c r="A1301">
        <v>2</v>
      </c>
      <c r="B1301">
        <v>2000</v>
      </c>
      <c r="C1301" t="s">
        <v>11</v>
      </c>
      <c r="D1301">
        <v>3</v>
      </c>
      <c r="E1301" t="s">
        <v>12</v>
      </c>
      <c r="F1301">
        <v>19</v>
      </c>
      <c r="G1301">
        <v>1347.92075</v>
      </c>
      <c r="H1301">
        <v>287326.92155000009</v>
      </c>
      <c r="I1301">
        <v>672.08500000000015</v>
      </c>
      <c r="J1301">
        <v>228</v>
      </c>
      <c r="K1301" t="s">
        <v>16</v>
      </c>
    </row>
    <row r="1302" spans="1:11" x14ac:dyDescent="0.3">
      <c r="A1302">
        <v>2</v>
      </c>
      <c r="B1302">
        <v>2000</v>
      </c>
      <c r="C1302" t="s">
        <v>11</v>
      </c>
      <c r="D1302">
        <v>3</v>
      </c>
      <c r="E1302" t="s">
        <v>12</v>
      </c>
      <c r="F1302">
        <v>1</v>
      </c>
      <c r="G1302">
        <v>519.45524999999986</v>
      </c>
      <c r="H1302">
        <v>116795.49970499999</v>
      </c>
      <c r="I1302">
        <v>345.39500000000021</v>
      </c>
      <c r="J1302">
        <v>228</v>
      </c>
      <c r="K1302" t="s">
        <v>13</v>
      </c>
    </row>
    <row r="1303" spans="1:11" x14ac:dyDescent="0.3">
      <c r="A1303">
        <v>2</v>
      </c>
      <c r="B1303">
        <v>2000</v>
      </c>
      <c r="C1303" t="s">
        <v>11</v>
      </c>
      <c r="D1303">
        <v>3</v>
      </c>
      <c r="E1303" t="s">
        <v>12</v>
      </c>
      <c r="F1303">
        <v>20</v>
      </c>
      <c r="G1303">
        <v>1453.46525</v>
      </c>
      <c r="H1303">
        <v>296728.13959999988</v>
      </c>
      <c r="I1303">
        <v>684.1949999999996</v>
      </c>
      <c r="J1303">
        <v>222</v>
      </c>
      <c r="K1303" t="s">
        <v>16</v>
      </c>
    </row>
    <row r="1304" spans="1:11" x14ac:dyDescent="0.3">
      <c r="A1304">
        <v>2</v>
      </c>
      <c r="B1304">
        <v>2000</v>
      </c>
      <c r="C1304" t="s">
        <v>11</v>
      </c>
      <c r="D1304">
        <v>3</v>
      </c>
      <c r="E1304" t="s">
        <v>12</v>
      </c>
      <c r="F1304">
        <v>2</v>
      </c>
      <c r="G1304">
        <v>917.07925</v>
      </c>
      <c r="H1304">
        <v>155412.74145</v>
      </c>
      <c r="I1304">
        <v>426.91500000000002</v>
      </c>
      <c r="J1304">
        <v>230</v>
      </c>
      <c r="K1304" t="s">
        <v>13</v>
      </c>
    </row>
    <row r="1305" spans="1:11" x14ac:dyDescent="0.3">
      <c r="A1305">
        <v>2</v>
      </c>
      <c r="B1305">
        <v>2000</v>
      </c>
      <c r="C1305" t="s">
        <v>11</v>
      </c>
      <c r="D1305">
        <v>3</v>
      </c>
      <c r="E1305" t="s">
        <v>12</v>
      </c>
      <c r="F1305">
        <v>3</v>
      </c>
      <c r="G1305">
        <v>1080.64375</v>
      </c>
      <c r="H1305">
        <v>218491.51115000001</v>
      </c>
      <c r="I1305">
        <v>574.62499999999989</v>
      </c>
      <c r="J1305">
        <v>225</v>
      </c>
      <c r="K1305" t="s">
        <v>13</v>
      </c>
    </row>
    <row r="1306" spans="1:11" x14ac:dyDescent="0.3">
      <c r="A1306">
        <v>2</v>
      </c>
      <c r="B1306">
        <v>2000</v>
      </c>
      <c r="C1306" t="s">
        <v>11</v>
      </c>
      <c r="D1306">
        <v>3</v>
      </c>
      <c r="E1306" t="s">
        <v>12</v>
      </c>
      <c r="F1306">
        <v>4</v>
      </c>
      <c r="G1306">
        <v>1238.76225</v>
      </c>
      <c r="H1306">
        <v>252730.7205</v>
      </c>
      <c r="I1306">
        <v>610.25499999999977</v>
      </c>
      <c r="J1306">
        <v>228</v>
      </c>
      <c r="K1306" t="s">
        <v>15</v>
      </c>
    </row>
    <row r="1307" spans="1:11" x14ac:dyDescent="0.3">
      <c r="A1307">
        <v>2</v>
      </c>
      <c r="B1307">
        <v>2000</v>
      </c>
      <c r="C1307" t="s">
        <v>11</v>
      </c>
      <c r="D1307">
        <v>3</v>
      </c>
      <c r="E1307" t="s">
        <v>12</v>
      </c>
      <c r="F1307">
        <v>5</v>
      </c>
      <c r="G1307">
        <v>1227.9702500000001</v>
      </c>
      <c r="H1307">
        <v>272228.9770999999</v>
      </c>
      <c r="I1307">
        <v>650.09500000000014</v>
      </c>
      <c r="J1307">
        <v>229</v>
      </c>
      <c r="K1307" t="s">
        <v>15</v>
      </c>
    </row>
    <row r="1308" spans="1:11" x14ac:dyDescent="0.3">
      <c r="A1308">
        <v>2</v>
      </c>
      <c r="B1308">
        <v>2000</v>
      </c>
      <c r="C1308" t="s">
        <v>11</v>
      </c>
      <c r="D1308">
        <v>3</v>
      </c>
      <c r="E1308" t="s">
        <v>12</v>
      </c>
      <c r="F1308">
        <v>6</v>
      </c>
      <c r="G1308">
        <v>1332.7227499999999</v>
      </c>
      <c r="H1308">
        <v>281907.09830000001</v>
      </c>
      <c r="I1308">
        <v>672.04500000000019</v>
      </c>
      <c r="J1308">
        <v>230</v>
      </c>
      <c r="K1308" t="s">
        <v>15</v>
      </c>
    </row>
    <row r="1309" spans="1:11" x14ac:dyDescent="0.3">
      <c r="A1309">
        <v>2</v>
      </c>
      <c r="B1309">
        <v>2000</v>
      </c>
      <c r="C1309" t="s">
        <v>11</v>
      </c>
      <c r="D1309">
        <v>3</v>
      </c>
      <c r="E1309" t="s">
        <v>12</v>
      </c>
      <c r="F1309">
        <v>7</v>
      </c>
      <c r="G1309">
        <v>1288.4157499999999</v>
      </c>
      <c r="H1309">
        <v>276896.65005000011</v>
      </c>
      <c r="I1309">
        <v>665.18500000000017</v>
      </c>
      <c r="J1309">
        <v>231</v>
      </c>
      <c r="K1309" t="s">
        <v>15</v>
      </c>
    </row>
    <row r="1310" spans="1:11" x14ac:dyDescent="0.3">
      <c r="A1310">
        <v>2</v>
      </c>
      <c r="B1310">
        <v>2000</v>
      </c>
      <c r="C1310" t="s">
        <v>11</v>
      </c>
      <c r="D1310">
        <v>3</v>
      </c>
      <c r="E1310" t="s">
        <v>12</v>
      </c>
      <c r="F1310">
        <v>8</v>
      </c>
      <c r="G1310">
        <v>1308.0197499999999</v>
      </c>
      <c r="H1310">
        <v>285429.73015000002</v>
      </c>
      <c r="I1310">
        <v>662.10500000000036</v>
      </c>
      <c r="J1310">
        <v>227</v>
      </c>
      <c r="K1310" t="s">
        <v>16</v>
      </c>
    </row>
    <row r="1311" spans="1:11" x14ac:dyDescent="0.3">
      <c r="A1311">
        <v>2</v>
      </c>
      <c r="B1311">
        <v>2000</v>
      </c>
      <c r="C1311" t="s">
        <v>11</v>
      </c>
      <c r="D1311">
        <v>3</v>
      </c>
      <c r="E1311" t="s">
        <v>12</v>
      </c>
      <c r="F1311">
        <v>9</v>
      </c>
      <c r="G1311">
        <v>1281.48525</v>
      </c>
      <c r="H1311">
        <v>284634.54830000002</v>
      </c>
      <c r="I1311">
        <v>655.79499999999973</v>
      </c>
      <c r="J1311">
        <v>226</v>
      </c>
      <c r="K1311" t="s">
        <v>15</v>
      </c>
    </row>
    <row r="1312" spans="1:11" x14ac:dyDescent="0.3">
      <c r="A1312">
        <v>2</v>
      </c>
      <c r="B1312">
        <v>2000</v>
      </c>
      <c r="C1312" t="s">
        <v>11</v>
      </c>
      <c r="D1312">
        <v>4</v>
      </c>
      <c r="E1312" t="s">
        <v>12</v>
      </c>
      <c r="F1312">
        <v>10</v>
      </c>
      <c r="G1312">
        <v>3009.4057499999999</v>
      </c>
      <c r="H1312">
        <v>240610.17215</v>
      </c>
      <c r="I1312">
        <v>1452.3850000000009</v>
      </c>
      <c r="J1312">
        <v>536</v>
      </c>
      <c r="K1312" t="s">
        <v>15</v>
      </c>
    </row>
    <row r="1313" spans="1:11" x14ac:dyDescent="0.3">
      <c r="A1313">
        <v>2</v>
      </c>
      <c r="B1313">
        <v>2000</v>
      </c>
      <c r="C1313" t="s">
        <v>11</v>
      </c>
      <c r="D1313">
        <v>4</v>
      </c>
      <c r="E1313" t="s">
        <v>12</v>
      </c>
      <c r="F1313">
        <v>11</v>
      </c>
      <c r="G1313">
        <v>2888.7622500000002</v>
      </c>
      <c r="H1313">
        <v>238761.7269500001</v>
      </c>
      <c r="I1313">
        <v>1426.2550000000001</v>
      </c>
      <c r="J1313">
        <v>534</v>
      </c>
      <c r="K1313" t="s">
        <v>15</v>
      </c>
    </row>
    <row r="1314" spans="1:11" x14ac:dyDescent="0.3">
      <c r="A1314">
        <v>2</v>
      </c>
      <c r="B1314">
        <v>2000</v>
      </c>
      <c r="C1314" t="s">
        <v>11</v>
      </c>
      <c r="D1314">
        <v>4</v>
      </c>
      <c r="E1314" t="s">
        <v>12</v>
      </c>
      <c r="F1314">
        <v>12</v>
      </c>
      <c r="G1314">
        <v>3153.36625</v>
      </c>
      <c r="H1314">
        <v>245826.09255</v>
      </c>
      <c r="I1314">
        <v>1486.175</v>
      </c>
      <c r="J1314">
        <v>539</v>
      </c>
      <c r="K1314" t="s">
        <v>15</v>
      </c>
    </row>
    <row r="1315" spans="1:11" x14ac:dyDescent="0.3">
      <c r="A1315">
        <v>2</v>
      </c>
      <c r="B1315">
        <v>2000</v>
      </c>
      <c r="C1315" t="s">
        <v>11</v>
      </c>
      <c r="D1315">
        <v>4</v>
      </c>
      <c r="E1315" t="s">
        <v>12</v>
      </c>
      <c r="F1315">
        <v>13</v>
      </c>
      <c r="G1315">
        <v>3035.7427499999999</v>
      </c>
      <c r="H1315">
        <v>242023.46350000001</v>
      </c>
      <c r="I1315">
        <v>1449.6450000000009</v>
      </c>
      <c r="J1315">
        <v>530</v>
      </c>
      <c r="K1315" t="s">
        <v>15</v>
      </c>
    </row>
    <row r="1316" spans="1:11" x14ac:dyDescent="0.3">
      <c r="A1316">
        <v>2</v>
      </c>
      <c r="B1316">
        <v>2000</v>
      </c>
      <c r="C1316" t="s">
        <v>11</v>
      </c>
      <c r="D1316">
        <v>4</v>
      </c>
      <c r="E1316" t="s">
        <v>12</v>
      </c>
      <c r="F1316">
        <v>14</v>
      </c>
      <c r="G1316">
        <v>3070.9407500000011</v>
      </c>
      <c r="H1316">
        <v>243473.4276</v>
      </c>
      <c r="I1316">
        <v>1467.6849999999999</v>
      </c>
      <c r="J1316">
        <v>538</v>
      </c>
      <c r="K1316" t="s">
        <v>16</v>
      </c>
    </row>
    <row r="1317" spans="1:11" x14ac:dyDescent="0.3">
      <c r="A1317">
        <v>2</v>
      </c>
      <c r="B1317">
        <v>2000</v>
      </c>
      <c r="C1317" t="s">
        <v>11</v>
      </c>
      <c r="D1317">
        <v>4</v>
      </c>
      <c r="E1317" t="s">
        <v>12</v>
      </c>
      <c r="F1317">
        <v>15</v>
      </c>
      <c r="G1317">
        <v>3095.0497500000001</v>
      </c>
      <c r="H1317">
        <v>245396.31959999999</v>
      </c>
      <c r="I1317">
        <v>1468.5050000000001</v>
      </c>
      <c r="J1317">
        <v>535</v>
      </c>
      <c r="K1317" t="s">
        <v>15</v>
      </c>
    </row>
    <row r="1318" spans="1:11" x14ac:dyDescent="0.3">
      <c r="A1318">
        <v>2</v>
      </c>
      <c r="B1318">
        <v>2000</v>
      </c>
      <c r="C1318" t="s">
        <v>11</v>
      </c>
      <c r="D1318">
        <v>4</v>
      </c>
      <c r="E1318" t="s">
        <v>12</v>
      </c>
      <c r="F1318">
        <v>16</v>
      </c>
      <c r="G1318">
        <v>3061.93075</v>
      </c>
      <c r="H1318">
        <v>241044.93945000001</v>
      </c>
      <c r="I1318">
        <v>1472.8849999999991</v>
      </c>
      <c r="J1318">
        <v>543</v>
      </c>
      <c r="K1318" t="s">
        <v>15</v>
      </c>
    </row>
    <row r="1319" spans="1:11" x14ac:dyDescent="0.3">
      <c r="A1319">
        <v>2</v>
      </c>
      <c r="B1319">
        <v>2000</v>
      </c>
      <c r="C1319" t="s">
        <v>11</v>
      </c>
      <c r="D1319">
        <v>4</v>
      </c>
      <c r="E1319" t="s">
        <v>12</v>
      </c>
      <c r="F1319">
        <v>17</v>
      </c>
      <c r="G1319">
        <v>3138.4652500000002</v>
      </c>
      <c r="H1319">
        <v>245532.27565</v>
      </c>
      <c r="I1319">
        <v>1477.1950000000011</v>
      </c>
      <c r="J1319">
        <v>535</v>
      </c>
      <c r="K1319" t="s">
        <v>15</v>
      </c>
    </row>
    <row r="1320" spans="1:11" x14ac:dyDescent="0.3">
      <c r="A1320">
        <v>2</v>
      </c>
      <c r="B1320">
        <v>2000</v>
      </c>
      <c r="C1320" t="s">
        <v>11</v>
      </c>
      <c r="D1320">
        <v>4</v>
      </c>
      <c r="E1320" t="s">
        <v>12</v>
      </c>
      <c r="F1320">
        <v>18</v>
      </c>
      <c r="G1320">
        <v>3235.24775</v>
      </c>
      <c r="H1320">
        <v>247916.90160000001</v>
      </c>
      <c r="I1320">
        <v>1497.5450000000001</v>
      </c>
      <c r="J1320">
        <v>536</v>
      </c>
      <c r="K1320" t="s">
        <v>15</v>
      </c>
    </row>
    <row r="1321" spans="1:11" x14ac:dyDescent="0.3">
      <c r="A1321">
        <v>2</v>
      </c>
      <c r="B1321">
        <v>2000</v>
      </c>
      <c r="C1321" t="s">
        <v>11</v>
      </c>
      <c r="D1321">
        <v>4</v>
      </c>
      <c r="E1321" t="s">
        <v>12</v>
      </c>
      <c r="F1321">
        <v>19</v>
      </c>
      <c r="G1321">
        <v>2979.9502499999999</v>
      </c>
      <c r="H1321">
        <v>241704.74059999999</v>
      </c>
      <c r="I1321">
        <v>1451.4949999999999</v>
      </c>
      <c r="J1321">
        <v>539</v>
      </c>
      <c r="K1321" t="s">
        <v>15</v>
      </c>
    </row>
    <row r="1322" spans="1:11" x14ac:dyDescent="0.3">
      <c r="A1322">
        <v>2</v>
      </c>
      <c r="B1322">
        <v>2000</v>
      </c>
      <c r="C1322" t="s">
        <v>11</v>
      </c>
      <c r="D1322">
        <v>4</v>
      </c>
      <c r="E1322" t="s">
        <v>12</v>
      </c>
      <c r="F1322">
        <v>1</v>
      </c>
      <c r="G1322">
        <v>1391.2872500000001</v>
      </c>
      <c r="H1322">
        <v>88798.931085000018</v>
      </c>
      <c r="I1322">
        <v>788.75500000000045</v>
      </c>
      <c r="J1322">
        <v>536</v>
      </c>
      <c r="K1322" t="s">
        <v>13</v>
      </c>
    </row>
    <row r="1323" spans="1:11" x14ac:dyDescent="0.3">
      <c r="A1323">
        <v>2</v>
      </c>
      <c r="B1323">
        <v>2000</v>
      </c>
      <c r="C1323" t="s">
        <v>11</v>
      </c>
      <c r="D1323">
        <v>4</v>
      </c>
      <c r="E1323" t="s">
        <v>12</v>
      </c>
      <c r="F1323">
        <v>20</v>
      </c>
      <c r="G1323">
        <v>2984.0097500000002</v>
      </c>
      <c r="H1323">
        <v>241391.23024999999</v>
      </c>
      <c r="I1323">
        <v>1446.3049999999989</v>
      </c>
      <c r="J1323">
        <v>535</v>
      </c>
      <c r="K1323" t="s">
        <v>15</v>
      </c>
    </row>
    <row r="1324" spans="1:11" x14ac:dyDescent="0.3">
      <c r="A1324">
        <v>2</v>
      </c>
      <c r="B1324">
        <v>2000</v>
      </c>
      <c r="C1324" t="s">
        <v>11</v>
      </c>
      <c r="D1324">
        <v>4</v>
      </c>
      <c r="E1324" t="s">
        <v>12</v>
      </c>
      <c r="F1324">
        <v>2</v>
      </c>
      <c r="G1324">
        <v>2082.6237500000002</v>
      </c>
      <c r="H1324">
        <v>128574.7444</v>
      </c>
      <c r="I1324">
        <v>928.02499999999998</v>
      </c>
      <c r="J1324">
        <v>537</v>
      </c>
      <c r="K1324" t="s">
        <v>13</v>
      </c>
    </row>
    <row r="1325" spans="1:11" x14ac:dyDescent="0.3">
      <c r="A1325">
        <v>2</v>
      </c>
      <c r="B1325">
        <v>2000</v>
      </c>
      <c r="C1325" t="s">
        <v>11</v>
      </c>
      <c r="D1325">
        <v>4</v>
      </c>
      <c r="E1325" t="s">
        <v>12</v>
      </c>
      <c r="F1325">
        <v>3</v>
      </c>
      <c r="G1325">
        <v>1732.07925</v>
      </c>
      <c r="H1325">
        <v>168624.0606</v>
      </c>
      <c r="I1325">
        <v>1111.915</v>
      </c>
      <c r="J1325">
        <v>536</v>
      </c>
      <c r="K1325" t="s">
        <v>15</v>
      </c>
    </row>
    <row r="1326" spans="1:11" x14ac:dyDescent="0.3">
      <c r="A1326">
        <v>2</v>
      </c>
      <c r="B1326">
        <v>2000</v>
      </c>
      <c r="C1326" t="s">
        <v>11</v>
      </c>
      <c r="D1326">
        <v>4</v>
      </c>
      <c r="E1326" t="s">
        <v>12</v>
      </c>
      <c r="F1326">
        <v>4</v>
      </c>
      <c r="G1326">
        <v>2296.38625</v>
      </c>
      <c r="H1326">
        <v>193546.73180000001</v>
      </c>
      <c r="I1326">
        <v>1226.775000000001</v>
      </c>
      <c r="J1326">
        <v>537</v>
      </c>
      <c r="K1326" t="s">
        <v>15</v>
      </c>
    </row>
    <row r="1327" spans="1:11" x14ac:dyDescent="0.3">
      <c r="A1327">
        <v>2</v>
      </c>
      <c r="B1327">
        <v>2000</v>
      </c>
      <c r="C1327" t="s">
        <v>11</v>
      </c>
      <c r="D1327">
        <v>4</v>
      </c>
      <c r="E1327" t="s">
        <v>12</v>
      </c>
      <c r="F1327">
        <v>5</v>
      </c>
      <c r="G1327">
        <v>2454.9007499999998</v>
      </c>
      <c r="H1327">
        <v>214656.9724</v>
      </c>
      <c r="I1327">
        <v>1348.484999999999</v>
      </c>
      <c r="J1327">
        <v>541</v>
      </c>
      <c r="K1327" t="s">
        <v>15</v>
      </c>
    </row>
    <row r="1328" spans="1:11" x14ac:dyDescent="0.3">
      <c r="A1328">
        <v>2</v>
      </c>
      <c r="B1328">
        <v>2000</v>
      </c>
      <c r="C1328" t="s">
        <v>11</v>
      </c>
      <c r="D1328">
        <v>4</v>
      </c>
      <c r="E1328" t="s">
        <v>12</v>
      </c>
      <c r="F1328">
        <v>6</v>
      </c>
      <c r="G1328">
        <v>2855.6437500000002</v>
      </c>
      <c r="H1328">
        <v>231846.76215</v>
      </c>
      <c r="I1328">
        <v>1421.625</v>
      </c>
      <c r="J1328">
        <v>536</v>
      </c>
      <c r="K1328" t="s">
        <v>15</v>
      </c>
    </row>
    <row r="1329" spans="1:11" x14ac:dyDescent="0.3">
      <c r="A1329">
        <v>2</v>
      </c>
      <c r="B1329">
        <v>2000</v>
      </c>
      <c r="C1329" t="s">
        <v>11</v>
      </c>
      <c r="D1329">
        <v>4</v>
      </c>
      <c r="E1329" t="s">
        <v>12</v>
      </c>
      <c r="F1329">
        <v>7</v>
      </c>
      <c r="G1329">
        <v>2632.5742500000001</v>
      </c>
      <c r="H1329">
        <v>229105.61905000001</v>
      </c>
      <c r="I1329">
        <v>1375.015000000001</v>
      </c>
      <c r="J1329">
        <v>534</v>
      </c>
      <c r="K1329" t="s">
        <v>15</v>
      </c>
    </row>
    <row r="1330" spans="1:11" x14ac:dyDescent="0.3">
      <c r="A1330">
        <v>2</v>
      </c>
      <c r="B1330">
        <v>2000</v>
      </c>
      <c r="C1330" t="s">
        <v>11</v>
      </c>
      <c r="D1330">
        <v>4</v>
      </c>
      <c r="E1330" t="s">
        <v>12</v>
      </c>
      <c r="F1330">
        <v>8</v>
      </c>
      <c r="G1330">
        <v>2821.8317499999998</v>
      </c>
      <c r="H1330">
        <v>236923.94829999999</v>
      </c>
      <c r="I1330">
        <v>1401.8650000000009</v>
      </c>
      <c r="J1330">
        <v>526</v>
      </c>
      <c r="K1330" t="s">
        <v>15</v>
      </c>
    </row>
    <row r="1331" spans="1:11" x14ac:dyDescent="0.3">
      <c r="A1331">
        <v>2</v>
      </c>
      <c r="B1331">
        <v>2000</v>
      </c>
      <c r="C1331" t="s">
        <v>11</v>
      </c>
      <c r="D1331">
        <v>4</v>
      </c>
      <c r="E1331" t="s">
        <v>12</v>
      </c>
      <c r="F1331">
        <v>9</v>
      </c>
      <c r="G1331">
        <v>2990.3962499999998</v>
      </c>
      <c r="H1331">
        <v>240245.9087</v>
      </c>
      <c r="I1331">
        <v>1453.575000000001</v>
      </c>
      <c r="J1331">
        <v>539</v>
      </c>
      <c r="K1331" t="s">
        <v>15</v>
      </c>
    </row>
    <row r="1332" spans="1:11" x14ac:dyDescent="0.3">
      <c r="A1332">
        <v>2</v>
      </c>
      <c r="B1332">
        <v>2500</v>
      </c>
      <c r="C1332" t="s">
        <v>14</v>
      </c>
      <c r="D1332">
        <v>1</v>
      </c>
      <c r="E1332" t="s">
        <v>12</v>
      </c>
      <c r="F1332">
        <v>10</v>
      </c>
      <c r="G1332">
        <v>80.198250000000016</v>
      </c>
      <c r="H1332">
        <v>516745.31490000011</v>
      </c>
      <c r="I1332">
        <v>39.535000000000011</v>
      </c>
      <c r="J1332">
        <v>10</v>
      </c>
      <c r="K1332" t="s">
        <v>15</v>
      </c>
    </row>
    <row r="1333" spans="1:11" x14ac:dyDescent="0.3">
      <c r="A1333">
        <v>2</v>
      </c>
      <c r="B1333">
        <v>2500</v>
      </c>
      <c r="C1333" t="s">
        <v>14</v>
      </c>
      <c r="D1333">
        <v>1</v>
      </c>
      <c r="E1333" t="s">
        <v>12</v>
      </c>
      <c r="F1333">
        <v>11</v>
      </c>
      <c r="G1333">
        <v>86.683250000000001</v>
      </c>
      <c r="H1333">
        <v>545915.92144999979</v>
      </c>
      <c r="I1333">
        <v>38.835000000000029</v>
      </c>
      <c r="J1333">
        <v>9</v>
      </c>
      <c r="K1333" t="s">
        <v>15</v>
      </c>
    </row>
    <row r="1334" spans="1:11" x14ac:dyDescent="0.3">
      <c r="A1334">
        <v>2</v>
      </c>
      <c r="B1334">
        <v>2500</v>
      </c>
      <c r="C1334" t="s">
        <v>14</v>
      </c>
      <c r="D1334">
        <v>1</v>
      </c>
      <c r="E1334" t="s">
        <v>12</v>
      </c>
      <c r="F1334">
        <v>12</v>
      </c>
      <c r="G1334">
        <v>98.267250000000018</v>
      </c>
      <c r="H1334">
        <v>543608.83475000004</v>
      </c>
      <c r="I1334">
        <v>41.155000000000008</v>
      </c>
      <c r="J1334">
        <v>9</v>
      </c>
      <c r="K1334" t="s">
        <v>15</v>
      </c>
    </row>
    <row r="1335" spans="1:11" x14ac:dyDescent="0.3">
      <c r="A1335">
        <v>2</v>
      </c>
      <c r="B1335">
        <v>2500</v>
      </c>
      <c r="C1335" t="s">
        <v>14</v>
      </c>
      <c r="D1335">
        <v>1</v>
      </c>
      <c r="E1335" t="s">
        <v>12</v>
      </c>
      <c r="F1335">
        <v>13</v>
      </c>
      <c r="G1335">
        <v>88.118750000000006</v>
      </c>
      <c r="H1335">
        <v>513315.01949999999</v>
      </c>
      <c r="I1335">
        <v>41.125000000000007</v>
      </c>
      <c r="J1335">
        <v>10</v>
      </c>
      <c r="K1335" t="s">
        <v>16</v>
      </c>
    </row>
    <row r="1336" spans="1:11" x14ac:dyDescent="0.3">
      <c r="A1336">
        <v>2</v>
      </c>
      <c r="B1336">
        <v>2500</v>
      </c>
      <c r="C1336" t="s">
        <v>14</v>
      </c>
      <c r="D1336">
        <v>1</v>
      </c>
      <c r="E1336" t="s">
        <v>12</v>
      </c>
      <c r="F1336">
        <v>14</v>
      </c>
      <c r="G1336">
        <v>65.990250000000003</v>
      </c>
      <c r="H1336">
        <v>605471.36705</v>
      </c>
      <c r="I1336">
        <v>32.695000000000007</v>
      </c>
      <c r="J1336">
        <v>8</v>
      </c>
      <c r="K1336" t="s">
        <v>15</v>
      </c>
    </row>
    <row r="1337" spans="1:11" x14ac:dyDescent="0.3">
      <c r="A1337">
        <v>2</v>
      </c>
      <c r="B1337">
        <v>2500</v>
      </c>
      <c r="C1337" t="s">
        <v>14</v>
      </c>
      <c r="D1337">
        <v>1</v>
      </c>
      <c r="E1337" t="s">
        <v>12</v>
      </c>
      <c r="F1337">
        <v>15</v>
      </c>
      <c r="G1337">
        <v>71.485250000000008</v>
      </c>
      <c r="H1337">
        <v>562948.04785000009</v>
      </c>
      <c r="I1337">
        <v>35.795000000000023</v>
      </c>
      <c r="J1337">
        <v>9</v>
      </c>
      <c r="K1337" t="s">
        <v>15</v>
      </c>
    </row>
    <row r="1338" spans="1:11" x14ac:dyDescent="0.3">
      <c r="A1338">
        <v>2</v>
      </c>
      <c r="B1338">
        <v>2500</v>
      </c>
      <c r="C1338" t="s">
        <v>14</v>
      </c>
      <c r="D1338">
        <v>1</v>
      </c>
      <c r="E1338" t="s">
        <v>12</v>
      </c>
      <c r="F1338">
        <v>16</v>
      </c>
      <c r="G1338">
        <v>61.980249999999998</v>
      </c>
      <c r="H1338">
        <v>542000.60549999995</v>
      </c>
      <c r="I1338">
        <v>33.894999999999968</v>
      </c>
      <c r="J1338">
        <v>9</v>
      </c>
      <c r="K1338" t="s">
        <v>15</v>
      </c>
    </row>
    <row r="1339" spans="1:11" x14ac:dyDescent="0.3">
      <c r="A1339">
        <v>2</v>
      </c>
      <c r="B1339">
        <v>2500</v>
      </c>
      <c r="C1339" t="s">
        <v>14</v>
      </c>
      <c r="D1339">
        <v>1</v>
      </c>
      <c r="E1339" t="s">
        <v>12</v>
      </c>
      <c r="F1339">
        <v>17</v>
      </c>
      <c r="G1339">
        <v>87.920750000000012</v>
      </c>
      <c r="H1339">
        <v>582214.39884999976</v>
      </c>
      <c r="I1339">
        <v>39.085000000000029</v>
      </c>
      <c r="J1339">
        <v>9</v>
      </c>
      <c r="K1339" t="s">
        <v>15</v>
      </c>
    </row>
    <row r="1340" spans="1:11" x14ac:dyDescent="0.3">
      <c r="A1340">
        <v>2</v>
      </c>
      <c r="B1340">
        <v>2500</v>
      </c>
      <c r="C1340" t="s">
        <v>14</v>
      </c>
      <c r="D1340">
        <v>1</v>
      </c>
      <c r="E1340" t="s">
        <v>12</v>
      </c>
      <c r="F1340">
        <v>18</v>
      </c>
      <c r="G1340">
        <v>59.356250000000003</v>
      </c>
      <c r="H1340">
        <v>659693.41575000016</v>
      </c>
      <c r="I1340">
        <v>26.375000000000011</v>
      </c>
      <c r="J1340">
        <v>6</v>
      </c>
      <c r="K1340" t="s">
        <v>16</v>
      </c>
    </row>
    <row r="1341" spans="1:11" x14ac:dyDescent="0.3">
      <c r="A1341">
        <v>2</v>
      </c>
      <c r="B1341">
        <v>2500</v>
      </c>
      <c r="C1341" t="s">
        <v>14</v>
      </c>
      <c r="D1341">
        <v>1</v>
      </c>
      <c r="E1341" t="s">
        <v>12</v>
      </c>
      <c r="F1341">
        <v>19</v>
      </c>
      <c r="G1341">
        <v>60.544750000000001</v>
      </c>
      <c r="H1341">
        <v>567765.05095000018</v>
      </c>
      <c r="I1341">
        <v>31.60499999999999</v>
      </c>
      <c r="J1341">
        <v>8</v>
      </c>
      <c r="K1341" t="s">
        <v>15</v>
      </c>
    </row>
    <row r="1342" spans="1:11" x14ac:dyDescent="0.3">
      <c r="A1342">
        <v>2</v>
      </c>
      <c r="B1342">
        <v>2500</v>
      </c>
      <c r="C1342" t="s">
        <v>14</v>
      </c>
      <c r="D1342">
        <v>1</v>
      </c>
      <c r="E1342" t="s">
        <v>12</v>
      </c>
      <c r="F1342">
        <v>1</v>
      </c>
      <c r="G1342">
        <v>33.960249999999988</v>
      </c>
      <c r="H1342">
        <v>212492.73796999999</v>
      </c>
      <c r="I1342">
        <v>12.294999999999989</v>
      </c>
      <c r="J1342">
        <v>12</v>
      </c>
      <c r="K1342" t="s">
        <v>13</v>
      </c>
    </row>
    <row r="1343" spans="1:11" x14ac:dyDescent="0.3">
      <c r="A1343">
        <v>2</v>
      </c>
      <c r="B1343">
        <v>2500</v>
      </c>
      <c r="C1343" t="s">
        <v>14</v>
      </c>
      <c r="D1343">
        <v>1</v>
      </c>
      <c r="E1343" t="s">
        <v>12</v>
      </c>
      <c r="F1343">
        <v>20</v>
      </c>
      <c r="G1343">
        <v>91.188249999999996</v>
      </c>
      <c r="H1343">
        <v>554797.35679999995</v>
      </c>
      <c r="I1343">
        <v>39.734999999999992</v>
      </c>
      <c r="J1343">
        <v>9</v>
      </c>
      <c r="K1343" t="s">
        <v>16</v>
      </c>
    </row>
    <row r="1344" spans="1:11" x14ac:dyDescent="0.3">
      <c r="A1344">
        <v>2</v>
      </c>
      <c r="B1344">
        <v>2500</v>
      </c>
      <c r="C1344" t="s">
        <v>14</v>
      </c>
      <c r="D1344">
        <v>1</v>
      </c>
      <c r="E1344" t="s">
        <v>12</v>
      </c>
      <c r="F1344">
        <v>2</v>
      </c>
      <c r="G1344">
        <v>28.366250000000001</v>
      </c>
      <c r="H1344">
        <v>387384.61379999988</v>
      </c>
      <c r="I1344">
        <v>17.175000000000001</v>
      </c>
      <c r="J1344">
        <v>8</v>
      </c>
      <c r="K1344" t="s">
        <v>13</v>
      </c>
    </row>
    <row r="1345" spans="1:11" x14ac:dyDescent="0.3">
      <c r="A1345">
        <v>2</v>
      </c>
      <c r="B1345">
        <v>2500</v>
      </c>
      <c r="C1345" t="s">
        <v>14</v>
      </c>
      <c r="D1345">
        <v>1</v>
      </c>
      <c r="E1345" t="s">
        <v>12</v>
      </c>
      <c r="F1345">
        <v>3</v>
      </c>
      <c r="G1345">
        <v>71.980249999999998</v>
      </c>
      <c r="H1345">
        <v>564944.36595000012</v>
      </c>
      <c r="I1345">
        <v>31.894999999999989</v>
      </c>
      <c r="J1345">
        <v>8</v>
      </c>
      <c r="K1345" t="s">
        <v>13</v>
      </c>
    </row>
    <row r="1346" spans="1:11" x14ac:dyDescent="0.3">
      <c r="A1346">
        <v>2</v>
      </c>
      <c r="B1346">
        <v>2500</v>
      </c>
      <c r="C1346" t="s">
        <v>14</v>
      </c>
      <c r="D1346">
        <v>1</v>
      </c>
      <c r="E1346" t="s">
        <v>12</v>
      </c>
      <c r="F1346">
        <v>4</v>
      </c>
      <c r="G1346">
        <v>79.70274999999998</v>
      </c>
      <c r="H1346">
        <v>544547.22399999993</v>
      </c>
      <c r="I1346">
        <v>35.445</v>
      </c>
      <c r="J1346">
        <v>9</v>
      </c>
      <c r="K1346" t="s">
        <v>13</v>
      </c>
    </row>
    <row r="1347" spans="1:11" x14ac:dyDescent="0.3">
      <c r="A1347">
        <v>2</v>
      </c>
      <c r="B1347">
        <v>2500</v>
      </c>
      <c r="C1347" t="s">
        <v>14</v>
      </c>
      <c r="D1347">
        <v>1</v>
      </c>
      <c r="E1347" t="s">
        <v>12</v>
      </c>
      <c r="F1347">
        <v>5</v>
      </c>
      <c r="G1347">
        <v>59.554250000000003</v>
      </c>
      <c r="H1347">
        <v>577216.72544999979</v>
      </c>
      <c r="I1347">
        <v>31.414999999999999</v>
      </c>
      <c r="J1347">
        <v>8</v>
      </c>
      <c r="K1347" t="s">
        <v>13</v>
      </c>
    </row>
    <row r="1348" spans="1:11" x14ac:dyDescent="0.3">
      <c r="A1348">
        <v>2</v>
      </c>
      <c r="B1348">
        <v>2500</v>
      </c>
      <c r="C1348" t="s">
        <v>14</v>
      </c>
      <c r="D1348">
        <v>1</v>
      </c>
      <c r="E1348" t="s">
        <v>12</v>
      </c>
      <c r="F1348">
        <v>6</v>
      </c>
      <c r="G1348">
        <v>66.089249999999993</v>
      </c>
      <c r="H1348">
        <v>656982.49809999985</v>
      </c>
      <c r="I1348">
        <v>27.714999999999989</v>
      </c>
      <c r="J1348">
        <v>6</v>
      </c>
      <c r="K1348" t="s">
        <v>15</v>
      </c>
    </row>
    <row r="1349" spans="1:11" x14ac:dyDescent="0.3">
      <c r="A1349">
        <v>2</v>
      </c>
      <c r="B1349">
        <v>2500</v>
      </c>
      <c r="C1349" t="s">
        <v>14</v>
      </c>
      <c r="D1349">
        <v>1</v>
      </c>
      <c r="E1349" t="s">
        <v>12</v>
      </c>
      <c r="F1349">
        <v>7</v>
      </c>
      <c r="G1349">
        <v>77.623750000000015</v>
      </c>
      <c r="H1349">
        <v>523355.81174999999</v>
      </c>
      <c r="I1349">
        <v>37.024999999999977</v>
      </c>
      <c r="J1349">
        <v>9</v>
      </c>
      <c r="K1349" t="s">
        <v>15</v>
      </c>
    </row>
    <row r="1350" spans="1:11" x14ac:dyDescent="0.3">
      <c r="A1350">
        <v>2</v>
      </c>
      <c r="B1350">
        <v>2500</v>
      </c>
      <c r="C1350" t="s">
        <v>14</v>
      </c>
      <c r="D1350">
        <v>1</v>
      </c>
      <c r="E1350" t="s">
        <v>12</v>
      </c>
      <c r="F1350">
        <v>8</v>
      </c>
      <c r="G1350">
        <v>102.92075</v>
      </c>
      <c r="H1350">
        <v>546041.12589999998</v>
      </c>
      <c r="I1350">
        <v>44.085000000000022</v>
      </c>
      <c r="J1350">
        <v>10</v>
      </c>
      <c r="K1350" t="s">
        <v>15</v>
      </c>
    </row>
    <row r="1351" spans="1:11" x14ac:dyDescent="0.3">
      <c r="A1351">
        <v>2</v>
      </c>
      <c r="B1351">
        <v>2500</v>
      </c>
      <c r="C1351" t="s">
        <v>14</v>
      </c>
      <c r="D1351">
        <v>1</v>
      </c>
      <c r="E1351" t="s">
        <v>12</v>
      </c>
      <c r="F1351">
        <v>9</v>
      </c>
      <c r="G1351">
        <v>67.970250000000007</v>
      </c>
      <c r="H1351">
        <v>570223.1272499999</v>
      </c>
      <c r="I1351">
        <v>35.094999999999999</v>
      </c>
      <c r="J1351">
        <v>9</v>
      </c>
      <c r="K1351" t="s">
        <v>15</v>
      </c>
    </row>
    <row r="1352" spans="1:11" x14ac:dyDescent="0.3">
      <c r="A1352">
        <v>2</v>
      </c>
      <c r="B1352">
        <v>2500</v>
      </c>
      <c r="C1352" t="s">
        <v>14</v>
      </c>
      <c r="D1352">
        <v>2</v>
      </c>
      <c r="E1352" t="s">
        <v>12</v>
      </c>
      <c r="F1352">
        <v>10</v>
      </c>
      <c r="G1352">
        <v>422.32675</v>
      </c>
      <c r="H1352">
        <v>344768.02480000001</v>
      </c>
      <c r="I1352">
        <v>203.96500000000009</v>
      </c>
      <c r="J1352">
        <v>62</v>
      </c>
      <c r="K1352" t="s">
        <v>15</v>
      </c>
    </row>
    <row r="1353" spans="1:11" x14ac:dyDescent="0.3">
      <c r="A1353">
        <v>2</v>
      </c>
      <c r="B1353">
        <v>2500</v>
      </c>
      <c r="C1353" t="s">
        <v>14</v>
      </c>
      <c r="D1353">
        <v>2</v>
      </c>
      <c r="E1353" t="s">
        <v>12</v>
      </c>
      <c r="F1353">
        <v>11</v>
      </c>
      <c r="G1353">
        <v>395</v>
      </c>
      <c r="H1353">
        <v>330418.08915000001</v>
      </c>
      <c r="I1353">
        <v>204.50000000000011</v>
      </c>
      <c r="J1353">
        <v>66</v>
      </c>
      <c r="K1353" t="s">
        <v>15</v>
      </c>
    </row>
    <row r="1354" spans="1:11" x14ac:dyDescent="0.3">
      <c r="A1354">
        <v>2</v>
      </c>
      <c r="B1354">
        <v>2500</v>
      </c>
      <c r="C1354" t="s">
        <v>14</v>
      </c>
      <c r="D1354">
        <v>2</v>
      </c>
      <c r="E1354" t="s">
        <v>12</v>
      </c>
      <c r="F1354">
        <v>12</v>
      </c>
      <c r="G1354">
        <v>470.24775000000011</v>
      </c>
      <c r="H1354">
        <v>341364.11195000022</v>
      </c>
      <c r="I1354">
        <v>223.54499999999999</v>
      </c>
      <c r="J1354">
        <v>68</v>
      </c>
      <c r="K1354" t="s">
        <v>15</v>
      </c>
    </row>
    <row r="1355" spans="1:11" x14ac:dyDescent="0.3">
      <c r="A1355">
        <v>2</v>
      </c>
      <c r="B1355">
        <v>2500</v>
      </c>
      <c r="C1355" t="s">
        <v>14</v>
      </c>
      <c r="D1355">
        <v>2</v>
      </c>
      <c r="E1355" t="s">
        <v>12</v>
      </c>
      <c r="F1355">
        <v>13</v>
      </c>
      <c r="G1355">
        <v>463.71275000000003</v>
      </c>
      <c r="H1355">
        <v>331195.14675000007</v>
      </c>
      <c r="I1355">
        <v>222.24500000000009</v>
      </c>
      <c r="J1355">
        <v>68</v>
      </c>
      <c r="K1355" t="s">
        <v>15</v>
      </c>
    </row>
    <row r="1356" spans="1:11" x14ac:dyDescent="0.3">
      <c r="A1356">
        <v>2</v>
      </c>
      <c r="B1356">
        <v>2500</v>
      </c>
      <c r="C1356" t="s">
        <v>14</v>
      </c>
      <c r="D1356">
        <v>2</v>
      </c>
      <c r="E1356" t="s">
        <v>12</v>
      </c>
      <c r="F1356">
        <v>14</v>
      </c>
      <c r="G1356">
        <v>393.61374999999998</v>
      </c>
      <c r="H1356">
        <v>324206.82330000011</v>
      </c>
      <c r="I1356">
        <v>209.22500000000011</v>
      </c>
      <c r="J1356">
        <v>69</v>
      </c>
      <c r="K1356" t="s">
        <v>15</v>
      </c>
    </row>
    <row r="1357" spans="1:11" x14ac:dyDescent="0.3">
      <c r="A1357">
        <v>2</v>
      </c>
      <c r="B1357">
        <v>2500</v>
      </c>
      <c r="C1357" t="s">
        <v>14</v>
      </c>
      <c r="D1357">
        <v>2</v>
      </c>
      <c r="E1357" t="s">
        <v>12</v>
      </c>
      <c r="F1357">
        <v>15</v>
      </c>
      <c r="G1357">
        <v>414.85124999999999</v>
      </c>
      <c r="H1357">
        <v>323716.32965000003</v>
      </c>
      <c r="I1357">
        <v>213.47499999999999</v>
      </c>
      <c r="J1357">
        <v>69</v>
      </c>
      <c r="K1357" t="s">
        <v>16</v>
      </c>
    </row>
    <row r="1358" spans="1:11" x14ac:dyDescent="0.3">
      <c r="A1358">
        <v>2</v>
      </c>
      <c r="B1358">
        <v>2500</v>
      </c>
      <c r="C1358" t="s">
        <v>14</v>
      </c>
      <c r="D1358">
        <v>2</v>
      </c>
      <c r="E1358" t="s">
        <v>12</v>
      </c>
      <c r="F1358">
        <v>16</v>
      </c>
      <c r="G1358">
        <v>412.42575000000011</v>
      </c>
      <c r="H1358">
        <v>325463.02590000001</v>
      </c>
      <c r="I1358">
        <v>214.9850000000001</v>
      </c>
      <c r="J1358">
        <v>70</v>
      </c>
      <c r="K1358" t="s">
        <v>16</v>
      </c>
    </row>
    <row r="1359" spans="1:11" x14ac:dyDescent="0.3">
      <c r="A1359">
        <v>2</v>
      </c>
      <c r="B1359">
        <v>2500</v>
      </c>
      <c r="C1359" t="s">
        <v>14</v>
      </c>
      <c r="D1359">
        <v>2</v>
      </c>
      <c r="E1359" t="s">
        <v>12</v>
      </c>
      <c r="F1359">
        <v>17</v>
      </c>
      <c r="G1359">
        <v>391.78225000000009</v>
      </c>
      <c r="H1359">
        <v>339316.38915</v>
      </c>
      <c r="I1359">
        <v>195.8550000000001</v>
      </c>
      <c r="J1359">
        <v>61</v>
      </c>
      <c r="K1359" t="s">
        <v>15</v>
      </c>
    </row>
    <row r="1360" spans="1:11" x14ac:dyDescent="0.3">
      <c r="A1360">
        <v>2</v>
      </c>
      <c r="B1360">
        <v>2500</v>
      </c>
      <c r="C1360" t="s">
        <v>14</v>
      </c>
      <c r="D1360">
        <v>2</v>
      </c>
      <c r="E1360" t="s">
        <v>12</v>
      </c>
      <c r="F1360">
        <v>18</v>
      </c>
      <c r="G1360">
        <v>395.29725000000002</v>
      </c>
      <c r="H1360">
        <v>324644.26890000008</v>
      </c>
      <c r="I1360">
        <v>211.55500000000001</v>
      </c>
      <c r="J1360">
        <v>70</v>
      </c>
      <c r="K1360" t="s">
        <v>15</v>
      </c>
    </row>
    <row r="1361" spans="1:11" x14ac:dyDescent="0.3">
      <c r="A1361">
        <v>2</v>
      </c>
      <c r="B1361">
        <v>2500</v>
      </c>
      <c r="C1361" t="s">
        <v>14</v>
      </c>
      <c r="D1361">
        <v>2</v>
      </c>
      <c r="E1361" t="s">
        <v>12</v>
      </c>
      <c r="F1361">
        <v>19</v>
      </c>
      <c r="G1361">
        <v>482.17824999999999</v>
      </c>
      <c r="H1361">
        <v>340788.23314999999</v>
      </c>
      <c r="I1361">
        <v>223.935</v>
      </c>
      <c r="J1361">
        <v>67</v>
      </c>
      <c r="K1361" t="s">
        <v>16</v>
      </c>
    </row>
    <row r="1362" spans="1:11" x14ac:dyDescent="0.3">
      <c r="A1362">
        <v>2</v>
      </c>
      <c r="B1362">
        <v>2500</v>
      </c>
      <c r="C1362" t="s">
        <v>14</v>
      </c>
      <c r="D1362">
        <v>2</v>
      </c>
      <c r="E1362" t="s">
        <v>12</v>
      </c>
      <c r="F1362">
        <v>20</v>
      </c>
      <c r="G1362">
        <v>328.01974999999999</v>
      </c>
      <c r="H1362">
        <v>332344.47249999997</v>
      </c>
      <c r="I1362">
        <v>185.10499999999999</v>
      </c>
      <c r="J1362">
        <v>62</v>
      </c>
      <c r="K1362" t="s">
        <v>16</v>
      </c>
    </row>
    <row r="1363" spans="1:11" x14ac:dyDescent="0.3">
      <c r="A1363">
        <v>2</v>
      </c>
      <c r="B1363">
        <v>2500</v>
      </c>
      <c r="C1363" t="s">
        <v>14</v>
      </c>
      <c r="D1363">
        <v>2</v>
      </c>
      <c r="E1363" t="s">
        <v>12</v>
      </c>
      <c r="F1363">
        <v>2</v>
      </c>
      <c r="G1363">
        <v>175.79225</v>
      </c>
      <c r="H1363">
        <v>187139.81210000001</v>
      </c>
      <c r="I1363">
        <v>107.655</v>
      </c>
      <c r="J1363">
        <v>63</v>
      </c>
      <c r="K1363" t="s">
        <v>13</v>
      </c>
    </row>
    <row r="1364" spans="1:11" x14ac:dyDescent="0.3">
      <c r="A1364">
        <v>2</v>
      </c>
      <c r="B1364">
        <v>2500</v>
      </c>
      <c r="C1364" t="s">
        <v>14</v>
      </c>
      <c r="D1364">
        <v>2</v>
      </c>
      <c r="E1364" t="s">
        <v>12</v>
      </c>
      <c r="F1364">
        <v>3</v>
      </c>
      <c r="G1364">
        <v>245.64375000000001</v>
      </c>
      <c r="H1364">
        <v>279022.62784999999</v>
      </c>
      <c r="I1364">
        <v>156.62499999999989</v>
      </c>
      <c r="J1364">
        <v>62</v>
      </c>
      <c r="K1364" t="s">
        <v>13</v>
      </c>
    </row>
    <row r="1365" spans="1:11" x14ac:dyDescent="0.3">
      <c r="A1365">
        <v>2</v>
      </c>
      <c r="B1365">
        <v>2500</v>
      </c>
      <c r="C1365" t="s">
        <v>14</v>
      </c>
      <c r="D1365">
        <v>2</v>
      </c>
      <c r="E1365" t="s">
        <v>12</v>
      </c>
      <c r="F1365">
        <v>4</v>
      </c>
      <c r="G1365">
        <v>399.30675000000002</v>
      </c>
      <c r="H1365">
        <v>302611.37504999992</v>
      </c>
      <c r="I1365">
        <v>193.36500000000001</v>
      </c>
      <c r="J1365">
        <v>66</v>
      </c>
      <c r="K1365" t="s">
        <v>13</v>
      </c>
    </row>
    <row r="1366" spans="1:11" x14ac:dyDescent="0.3">
      <c r="A1366">
        <v>2</v>
      </c>
      <c r="B1366">
        <v>2500</v>
      </c>
      <c r="C1366" t="s">
        <v>14</v>
      </c>
      <c r="D1366">
        <v>2</v>
      </c>
      <c r="E1366" t="s">
        <v>12</v>
      </c>
      <c r="F1366">
        <v>5</v>
      </c>
      <c r="G1366">
        <v>329.80175000000008</v>
      </c>
      <c r="H1366">
        <v>301931.66049999988</v>
      </c>
      <c r="I1366">
        <v>195.46499999999989</v>
      </c>
      <c r="J1366">
        <v>68</v>
      </c>
      <c r="K1366" t="s">
        <v>15</v>
      </c>
    </row>
    <row r="1367" spans="1:11" x14ac:dyDescent="0.3">
      <c r="A1367">
        <v>2</v>
      </c>
      <c r="B1367">
        <v>2500</v>
      </c>
      <c r="C1367" t="s">
        <v>14</v>
      </c>
      <c r="D1367">
        <v>2</v>
      </c>
      <c r="E1367" t="s">
        <v>12</v>
      </c>
      <c r="F1367">
        <v>6</v>
      </c>
      <c r="G1367">
        <v>435.84174999999999</v>
      </c>
      <c r="H1367">
        <v>324008.82734999998</v>
      </c>
      <c r="I1367">
        <v>217.66499999999999</v>
      </c>
      <c r="J1367">
        <v>69</v>
      </c>
      <c r="K1367" t="s">
        <v>15</v>
      </c>
    </row>
    <row r="1368" spans="1:11" x14ac:dyDescent="0.3">
      <c r="A1368">
        <v>2</v>
      </c>
      <c r="B1368">
        <v>2500</v>
      </c>
      <c r="C1368" t="s">
        <v>14</v>
      </c>
      <c r="D1368">
        <v>2</v>
      </c>
      <c r="E1368" t="s">
        <v>12</v>
      </c>
      <c r="F1368">
        <v>7</v>
      </c>
      <c r="G1368">
        <v>408.16825000000011</v>
      </c>
      <c r="H1368">
        <v>331071.62410000002</v>
      </c>
      <c r="I1368">
        <v>206.13499999999999</v>
      </c>
      <c r="J1368">
        <v>65</v>
      </c>
      <c r="K1368" t="s">
        <v>15</v>
      </c>
    </row>
    <row r="1369" spans="1:11" x14ac:dyDescent="0.3">
      <c r="A1369">
        <v>2</v>
      </c>
      <c r="B1369">
        <v>2500</v>
      </c>
      <c r="C1369" t="s">
        <v>14</v>
      </c>
      <c r="D1369">
        <v>2</v>
      </c>
      <c r="E1369" t="s">
        <v>12</v>
      </c>
      <c r="F1369">
        <v>8</v>
      </c>
      <c r="G1369">
        <v>371.93074999999999</v>
      </c>
      <c r="H1369">
        <v>323327.69945000001</v>
      </c>
      <c r="I1369">
        <v>203.8850000000001</v>
      </c>
      <c r="J1369">
        <v>68</v>
      </c>
      <c r="K1369" t="s">
        <v>15</v>
      </c>
    </row>
    <row r="1370" spans="1:11" x14ac:dyDescent="0.3">
      <c r="A1370">
        <v>2</v>
      </c>
      <c r="B1370">
        <v>2500</v>
      </c>
      <c r="C1370" t="s">
        <v>14</v>
      </c>
      <c r="D1370">
        <v>2</v>
      </c>
      <c r="E1370" t="s">
        <v>12</v>
      </c>
      <c r="F1370">
        <v>9</v>
      </c>
      <c r="G1370">
        <v>438.71275000000003</v>
      </c>
      <c r="H1370">
        <v>329603.92295000009</v>
      </c>
      <c r="I1370">
        <v>215.24500000000009</v>
      </c>
      <c r="J1370">
        <v>67</v>
      </c>
      <c r="K1370" t="s">
        <v>15</v>
      </c>
    </row>
    <row r="1371" spans="1:11" x14ac:dyDescent="0.3">
      <c r="A1371">
        <v>2</v>
      </c>
      <c r="B1371">
        <v>2500</v>
      </c>
      <c r="C1371" t="s">
        <v>14</v>
      </c>
      <c r="D1371">
        <v>3</v>
      </c>
      <c r="E1371" t="s">
        <v>12</v>
      </c>
      <c r="F1371">
        <v>10</v>
      </c>
      <c r="G1371">
        <v>1088.31675</v>
      </c>
      <c r="H1371">
        <v>246263.26074999999</v>
      </c>
      <c r="I1371">
        <v>581.16499999999974</v>
      </c>
      <c r="J1371">
        <v>220</v>
      </c>
      <c r="K1371" t="s">
        <v>15</v>
      </c>
    </row>
    <row r="1372" spans="1:11" x14ac:dyDescent="0.3">
      <c r="A1372">
        <v>2</v>
      </c>
      <c r="B1372">
        <v>2500</v>
      </c>
      <c r="C1372" t="s">
        <v>14</v>
      </c>
      <c r="D1372">
        <v>3</v>
      </c>
      <c r="E1372" t="s">
        <v>12</v>
      </c>
      <c r="F1372">
        <v>11</v>
      </c>
      <c r="G1372">
        <v>1231.68325</v>
      </c>
      <c r="H1372">
        <v>257658.95994999999</v>
      </c>
      <c r="I1372">
        <v>611.83500000000038</v>
      </c>
      <c r="J1372">
        <v>222</v>
      </c>
      <c r="K1372" t="s">
        <v>15</v>
      </c>
    </row>
    <row r="1373" spans="1:11" x14ac:dyDescent="0.3">
      <c r="A1373">
        <v>2</v>
      </c>
      <c r="B1373">
        <v>2500</v>
      </c>
      <c r="C1373" t="s">
        <v>14</v>
      </c>
      <c r="D1373">
        <v>3</v>
      </c>
      <c r="E1373" t="s">
        <v>12</v>
      </c>
      <c r="F1373">
        <v>12</v>
      </c>
      <c r="G1373">
        <v>1125.3467499999999</v>
      </c>
      <c r="H1373">
        <v>247623.6642</v>
      </c>
      <c r="I1373">
        <v>600.56499999999994</v>
      </c>
      <c r="J1373">
        <v>229</v>
      </c>
      <c r="K1373" t="s">
        <v>15</v>
      </c>
    </row>
    <row r="1374" spans="1:11" x14ac:dyDescent="0.3">
      <c r="A1374">
        <v>2</v>
      </c>
      <c r="B1374">
        <v>2500</v>
      </c>
      <c r="C1374" t="s">
        <v>14</v>
      </c>
      <c r="D1374">
        <v>3</v>
      </c>
      <c r="E1374" t="s">
        <v>12</v>
      </c>
      <c r="F1374">
        <v>13</v>
      </c>
      <c r="G1374">
        <v>1143.36625</v>
      </c>
      <c r="H1374">
        <v>249052.11610000001</v>
      </c>
      <c r="I1374">
        <v>596.17500000000007</v>
      </c>
      <c r="J1374">
        <v>223</v>
      </c>
      <c r="K1374" t="s">
        <v>15</v>
      </c>
    </row>
    <row r="1375" spans="1:11" x14ac:dyDescent="0.3">
      <c r="A1375">
        <v>2</v>
      </c>
      <c r="B1375">
        <v>2500</v>
      </c>
      <c r="C1375" t="s">
        <v>14</v>
      </c>
      <c r="D1375">
        <v>3</v>
      </c>
      <c r="E1375" t="s">
        <v>12</v>
      </c>
      <c r="F1375">
        <v>14</v>
      </c>
      <c r="G1375">
        <v>1216.2872500000001</v>
      </c>
      <c r="H1375">
        <v>249472.50985</v>
      </c>
      <c r="I1375">
        <v>617.75500000000022</v>
      </c>
      <c r="J1375">
        <v>228</v>
      </c>
      <c r="K1375" t="s">
        <v>16</v>
      </c>
    </row>
    <row r="1376" spans="1:11" x14ac:dyDescent="0.3">
      <c r="A1376">
        <v>2</v>
      </c>
      <c r="B1376">
        <v>2500</v>
      </c>
      <c r="C1376" t="s">
        <v>14</v>
      </c>
      <c r="D1376">
        <v>3</v>
      </c>
      <c r="E1376" t="s">
        <v>12</v>
      </c>
      <c r="F1376">
        <v>15</v>
      </c>
      <c r="G1376">
        <v>1121.8317500000001</v>
      </c>
      <c r="H1376">
        <v>247074.5815</v>
      </c>
      <c r="I1376">
        <v>595.86500000000012</v>
      </c>
      <c r="J1376">
        <v>226</v>
      </c>
      <c r="K1376" t="s">
        <v>16</v>
      </c>
    </row>
    <row r="1377" spans="1:11" x14ac:dyDescent="0.3">
      <c r="A1377">
        <v>2</v>
      </c>
      <c r="B1377">
        <v>2500</v>
      </c>
      <c r="C1377" t="s">
        <v>14</v>
      </c>
      <c r="D1377">
        <v>3</v>
      </c>
      <c r="E1377" t="s">
        <v>12</v>
      </c>
      <c r="F1377">
        <v>16</v>
      </c>
      <c r="G1377">
        <v>1196.5842500000001</v>
      </c>
      <c r="H1377">
        <v>253184.20084999999</v>
      </c>
      <c r="I1377">
        <v>610.81499999999971</v>
      </c>
      <c r="J1377">
        <v>226</v>
      </c>
      <c r="K1377" t="s">
        <v>15</v>
      </c>
    </row>
    <row r="1378" spans="1:11" x14ac:dyDescent="0.3">
      <c r="A1378">
        <v>2</v>
      </c>
      <c r="B1378">
        <v>2500</v>
      </c>
      <c r="C1378" t="s">
        <v>14</v>
      </c>
      <c r="D1378">
        <v>3</v>
      </c>
      <c r="E1378" t="s">
        <v>12</v>
      </c>
      <c r="F1378">
        <v>17</v>
      </c>
      <c r="G1378">
        <v>1126.9802500000001</v>
      </c>
      <c r="H1378">
        <v>243108.90255</v>
      </c>
      <c r="I1378">
        <v>599.8950000000001</v>
      </c>
      <c r="J1378">
        <v>228</v>
      </c>
      <c r="K1378" t="s">
        <v>15</v>
      </c>
    </row>
    <row r="1379" spans="1:11" x14ac:dyDescent="0.3">
      <c r="A1379">
        <v>2</v>
      </c>
      <c r="B1379">
        <v>2500</v>
      </c>
      <c r="C1379" t="s">
        <v>14</v>
      </c>
      <c r="D1379">
        <v>3</v>
      </c>
      <c r="E1379" t="s">
        <v>12</v>
      </c>
      <c r="F1379">
        <v>18</v>
      </c>
      <c r="G1379">
        <v>1137.3267499999999</v>
      </c>
      <c r="H1379">
        <v>250738.36235000001</v>
      </c>
      <c r="I1379">
        <v>595.96500000000015</v>
      </c>
      <c r="J1379">
        <v>224</v>
      </c>
      <c r="K1379" t="s">
        <v>15</v>
      </c>
    </row>
    <row r="1380" spans="1:11" x14ac:dyDescent="0.3">
      <c r="A1380">
        <v>2</v>
      </c>
      <c r="B1380">
        <v>2500</v>
      </c>
      <c r="C1380" t="s">
        <v>14</v>
      </c>
      <c r="D1380">
        <v>3</v>
      </c>
      <c r="E1380" t="s">
        <v>12</v>
      </c>
      <c r="F1380">
        <v>19</v>
      </c>
      <c r="G1380">
        <v>1090.4457500000001</v>
      </c>
      <c r="H1380">
        <v>251291.21335000001</v>
      </c>
      <c r="I1380">
        <v>585.5849999999997</v>
      </c>
      <c r="J1380">
        <v>223</v>
      </c>
      <c r="K1380" t="s">
        <v>15</v>
      </c>
    </row>
    <row r="1381" spans="1:11" x14ac:dyDescent="0.3">
      <c r="A1381">
        <v>2</v>
      </c>
      <c r="B1381">
        <v>2500</v>
      </c>
      <c r="C1381" t="s">
        <v>14</v>
      </c>
      <c r="D1381">
        <v>3</v>
      </c>
      <c r="E1381" t="s">
        <v>12</v>
      </c>
      <c r="F1381">
        <v>20</v>
      </c>
      <c r="G1381">
        <v>1184.05925</v>
      </c>
      <c r="H1381">
        <v>252930.43460000001</v>
      </c>
      <c r="I1381">
        <v>607.31499999999971</v>
      </c>
      <c r="J1381">
        <v>225</v>
      </c>
      <c r="K1381" t="s">
        <v>15</v>
      </c>
    </row>
    <row r="1382" spans="1:11" x14ac:dyDescent="0.3">
      <c r="A1382">
        <v>2</v>
      </c>
      <c r="B1382">
        <v>2500</v>
      </c>
      <c r="C1382" t="s">
        <v>14</v>
      </c>
      <c r="D1382">
        <v>3</v>
      </c>
      <c r="E1382" t="s">
        <v>12</v>
      </c>
      <c r="F1382">
        <v>2</v>
      </c>
      <c r="G1382">
        <v>451.73275000000001</v>
      </c>
      <c r="H1382">
        <v>106381.14304</v>
      </c>
      <c r="I1382">
        <v>308.84500000000008</v>
      </c>
      <c r="J1382">
        <v>221</v>
      </c>
      <c r="K1382" t="s">
        <v>13</v>
      </c>
    </row>
    <row r="1383" spans="1:11" x14ac:dyDescent="0.3">
      <c r="A1383">
        <v>2</v>
      </c>
      <c r="B1383">
        <v>2500</v>
      </c>
      <c r="C1383" t="s">
        <v>14</v>
      </c>
      <c r="D1383">
        <v>3</v>
      </c>
      <c r="E1383" t="s">
        <v>12</v>
      </c>
      <c r="F1383">
        <v>3</v>
      </c>
      <c r="G1383">
        <v>149.35624999999999</v>
      </c>
      <c r="H1383">
        <v>115929.80173000001</v>
      </c>
      <c r="I1383">
        <v>361.375</v>
      </c>
      <c r="J1383">
        <v>224</v>
      </c>
      <c r="K1383" t="s">
        <v>13</v>
      </c>
    </row>
    <row r="1384" spans="1:11" x14ac:dyDescent="0.3">
      <c r="A1384">
        <v>2</v>
      </c>
      <c r="B1384">
        <v>2500</v>
      </c>
      <c r="C1384" t="s">
        <v>14</v>
      </c>
      <c r="D1384">
        <v>3</v>
      </c>
      <c r="E1384" t="s">
        <v>12</v>
      </c>
      <c r="F1384">
        <v>4</v>
      </c>
      <c r="G1384">
        <v>1066.38625</v>
      </c>
      <c r="H1384">
        <v>217854.09959999999</v>
      </c>
      <c r="I1384">
        <v>546.77499999999998</v>
      </c>
      <c r="J1384">
        <v>225</v>
      </c>
      <c r="K1384" t="s">
        <v>13</v>
      </c>
    </row>
    <row r="1385" spans="1:11" x14ac:dyDescent="0.3">
      <c r="A1385">
        <v>2</v>
      </c>
      <c r="B1385">
        <v>2500</v>
      </c>
      <c r="C1385" t="s">
        <v>14</v>
      </c>
      <c r="D1385">
        <v>3</v>
      </c>
      <c r="E1385" t="s">
        <v>12</v>
      </c>
      <c r="F1385">
        <v>5</v>
      </c>
      <c r="G1385">
        <v>1101.8317500000001</v>
      </c>
      <c r="H1385">
        <v>237264.54310000001</v>
      </c>
      <c r="I1385">
        <v>587.86500000000046</v>
      </c>
      <c r="J1385">
        <v>223</v>
      </c>
      <c r="K1385" t="s">
        <v>13</v>
      </c>
    </row>
    <row r="1386" spans="1:11" x14ac:dyDescent="0.3">
      <c r="A1386">
        <v>2</v>
      </c>
      <c r="B1386">
        <v>2500</v>
      </c>
      <c r="C1386" t="s">
        <v>14</v>
      </c>
      <c r="D1386">
        <v>3</v>
      </c>
      <c r="E1386" t="s">
        <v>12</v>
      </c>
      <c r="F1386">
        <v>6</v>
      </c>
      <c r="G1386">
        <v>1051.63375</v>
      </c>
      <c r="H1386">
        <v>237668.45669999989</v>
      </c>
      <c r="I1386">
        <v>581.8249999999997</v>
      </c>
      <c r="J1386">
        <v>226</v>
      </c>
      <c r="K1386" t="s">
        <v>15</v>
      </c>
    </row>
    <row r="1387" spans="1:11" x14ac:dyDescent="0.3">
      <c r="A1387">
        <v>2</v>
      </c>
      <c r="B1387">
        <v>2500</v>
      </c>
      <c r="C1387" t="s">
        <v>14</v>
      </c>
      <c r="D1387">
        <v>3</v>
      </c>
      <c r="E1387" t="s">
        <v>12</v>
      </c>
      <c r="F1387">
        <v>7</v>
      </c>
      <c r="G1387">
        <v>1200.84175</v>
      </c>
      <c r="H1387">
        <v>250259.81645000001</v>
      </c>
      <c r="I1387">
        <v>607.66499999999962</v>
      </c>
      <c r="J1387">
        <v>223</v>
      </c>
      <c r="K1387" t="s">
        <v>15</v>
      </c>
    </row>
    <row r="1388" spans="1:11" x14ac:dyDescent="0.3">
      <c r="A1388">
        <v>2</v>
      </c>
      <c r="B1388">
        <v>2500</v>
      </c>
      <c r="C1388" t="s">
        <v>14</v>
      </c>
      <c r="D1388">
        <v>3</v>
      </c>
      <c r="E1388" t="s">
        <v>12</v>
      </c>
      <c r="F1388">
        <v>8</v>
      </c>
      <c r="G1388">
        <v>1101.8812499999999</v>
      </c>
      <c r="H1388">
        <v>238785.59090000001</v>
      </c>
      <c r="I1388">
        <v>598.87500000000011</v>
      </c>
      <c r="J1388">
        <v>231</v>
      </c>
      <c r="K1388" t="s">
        <v>15</v>
      </c>
    </row>
    <row r="1389" spans="1:11" x14ac:dyDescent="0.3">
      <c r="A1389">
        <v>2</v>
      </c>
      <c r="B1389">
        <v>2500</v>
      </c>
      <c r="C1389" t="s">
        <v>14</v>
      </c>
      <c r="D1389">
        <v>3</v>
      </c>
      <c r="E1389" t="s">
        <v>12</v>
      </c>
      <c r="F1389">
        <v>9</v>
      </c>
      <c r="G1389">
        <v>1133.31675</v>
      </c>
      <c r="H1389">
        <v>244625.34904999999</v>
      </c>
      <c r="I1389">
        <v>601.16499999999985</v>
      </c>
      <c r="J1389">
        <v>228</v>
      </c>
      <c r="K1389" t="s">
        <v>15</v>
      </c>
    </row>
    <row r="1390" spans="1:11" x14ac:dyDescent="0.3">
      <c r="A1390">
        <v>2</v>
      </c>
      <c r="B1390">
        <v>2500</v>
      </c>
      <c r="C1390" t="s">
        <v>14</v>
      </c>
      <c r="D1390">
        <v>4</v>
      </c>
      <c r="E1390" t="s">
        <v>12</v>
      </c>
      <c r="F1390">
        <v>10</v>
      </c>
      <c r="G1390">
        <v>2466.0397499999999</v>
      </c>
      <c r="H1390">
        <v>202645.09935</v>
      </c>
      <c r="I1390">
        <v>1280.7049999999999</v>
      </c>
      <c r="J1390">
        <v>535</v>
      </c>
      <c r="K1390" t="s">
        <v>15</v>
      </c>
    </row>
    <row r="1391" spans="1:11" x14ac:dyDescent="0.3">
      <c r="A1391">
        <v>2</v>
      </c>
      <c r="B1391">
        <v>2500</v>
      </c>
      <c r="C1391" t="s">
        <v>14</v>
      </c>
      <c r="D1391">
        <v>4</v>
      </c>
      <c r="E1391" t="s">
        <v>12</v>
      </c>
      <c r="F1391">
        <v>11</v>
      </c>
      <c r="G1391">
        <v>2536.9802500000001</v>
      </c>
      <c r="H1391">
        <v>205852.28805</v>
      </c>
      <c r="I1391">
        <v>1290.895</v>
      </c>
      <c r="J1391">
        <v>532</v>
      </c>
      <c r="K1391" t="s">
        <v>16</v>
      </c>
    </row>
    <row r="1392" spans="1:11" x14ac:dyDescent="0.3">
      <c r="A1392">
        <v>2</v>
      </c>
      <c r="B1392">
        <v>2500</v>
      </c>
      <c r="C1392" t="s">
        <v>14</v>
      </c>
      <c r="D1392">
        <v>4</v>
      </c>
      <c r="E1392" t="s">
        <v>12</v>
      </c>
      <c r="F1392">
        <v>12</v>
      </c>
      <c r="G1392">
        <v>2662.4257499999999</v>
      </c>
      <c r="H1392">
        <v>210513.8101</v>
      </c>
      <c r="I1392">
        <v>1315.9849999999999</v>
      </c>
      <c r="J1392">
        <v>532</v>
      </c>
      <c r="K1392" t="s">
        <v>15</v>
      </c>
    </row>
    <row r="1393" spans="1:11" x14ac:dyDescent="0.3">
      <c r="A1393">
        <v>2</v>
      </c>
      <c r="B1393">
        <v>2500</v>
      </c>
      <c r="C1393" t="s">
        <v>14</v>
      </c>
      <c r="D1393">
        <v>4</v>
      </c>
      <c r="E1393" t="s">
        <v>12</v>
      </c>
      <c r="F1393">
        <v>13</v>
      </c>
      <c r="G1393">
        <v>2760.6932499999998</v>
      </c>
      <c r="H1393">
        <v>213756.01715</v>
      </c>
      <c r="I1393">
        <v>1346.635</v>
      </c>
      <c r="J1393">
        <v>540</v>
      </c>
      <c r="K1393" t="s">
        <v>17</v>
      </c>
    </row>
    <row r="1394" spans="1:11" x14ac:dyDescent="0.3">
      <c r="A1394">
        <v>2</v>
      </c>
      <c r="B1394">
        <v>2500</v>
      </c>
      <c r="C1394" t="s">
        <v>14</v>
      </c>
      <c r="D1394">
        <v>4</v>
      </c>
      <c r="E1394" t="s">
        <v>12</v>
      </c>
      <c r="F1394">
        <v>14</v>
      </c>
      <c r="G1394">
        <v>2782.6237500000002</v>
      </c>
      <c r="H1394">
        <v>216963.0509</v>
      </c>
      <c r="I1394">
        <v>1343.025000000001</v>
      </c>
      <c r="J1394">
        <v>534</v>
      </c>
      <c r="K1394" t="s">
        <v>15</v>
      </c>
    </row>
    <row r="1395" spans="1:11" x14ac:dyDescent="0.3">
      <c r="A1395">
        <v>2</v>
      </c>
      <c r="B1395">
        <v>2500</v>
      </c>
      <c r="C1395" t="s">
        <v>14</v>
      </c>
      <c r="D1395">
        <v>4</v>
      </c>
      <c r="E1395" t="s">
        <v>12</v>
      </c>
      <c r="F1395">
        <v>15</v>
      </c>
      <c r="G1395">
        <v>2835.3467500000002</v>
      </c>
      <c r="H1395">
        <v>214216.43515</v>
      </c>
      <c r="I1395">
        <v>1368.5650000000001</v>
      </c>
      <c r="J1395">
        <v>546</v>
      </c>
      <c r="K1395" t="s">
        <v>17</v>
      </c>
    </row>
    <row r="1396" spans="1:11" x14ac:dyDescent="0.3">
      <c r="A1396">
        <v>2</v>
      </c>
      <c r="B1396">
        <v>2500</v>
      </c>
      <c r="C1396" t="s">
        <v>14</v>
      </c>
      <c r="D1396">
        <v>4</v>
      </c>
      <c r="E1396" t="s">
        <v>12</v>
      </c>
      <c r="F1396">
        <v>16</v>
      </c>
      <c r="G1396">
        <v>2621.2872499999999</v>
      </c>
      <c r="H1396">
        <v>212828.4535</v>
      </c>
      <c r="I1396">
        <v>1309.755000000001</v>
      </c>
      <c r="J1396">
        <v>533</v>
      </c>
      <c r="K1396" t="s">
        <v>15</v>
      </c>
    </row>
    <row r="1397" spans="1:11" x14ac:dyDescent="0.3">
      <c r="A1397">
        <v>2</v>
      </c>
      <c r="B1397">
        <v>2500</v>
      </c>
      <c r="C1397" t="s">
        <v>14</v>
      </c>
      <c r="D1397">
        <v>4</v>
      </c>
      <c r="E1397" t="s">
        <v>12</v>
      </c>
      <c r="F1397">
        <v>17</v>
      </c>
      <c r="G1397">
        <v>2824.3067500000002</v>
      </c>
      <c r="H1397">
        <v>214897.12790000011</v>
      </c>
      <c r="I1397">
        <v>1356.3650000000009</v>
      </c>
      <c r="J1397">
        <v>538</v>
      </c>
      <c r="K1397" t="s">
        <v>15</v>
      </c>
    </row>
    <row r="1398" spans="1:11" x14ac:dyDescent="0.3">
      <c r="A1398">
        <v>2</v>
      </c>
      <c r="B1398">
        <v>2500</v>
      </c>
      <c r="C1398" t="s">
        <v>14</v>
      </c>
      <c r="D1398">
        <v>4</v>
      </c>
      <c r="E1398" t="s">
        <v>12</v>
      </c>
      <c r="F1398">
        <v>18</v>
      </c>
      <c r="G1398">
        <v>2564.0592499999998</v>
      </c>
      <c r="H1398">
        <v>211311.96445</v>
      </c>
      <c r="I1398">
        <v>1294.3149999999989</v>
      </c>
      <c r="J1398">
        <v>530</v>
      </c>
      <c r="K1398" t="s">
        <v>17</v>
      </c>
    </row>
    <row r="1399" spans="1:11" x14ac:dyDescent="0.3">
      <c r="A1399">
        <v>2</v>
      </c>
      <c r="B1399">
        <v>2500</v>
      </c>
      <c r="C1399" t="s">
        <v>14</v>
      </c>
      <c r="D1399">
        <v>4</v>
      </c>
      <c r="E1399" t="s">
        <v>12</v>
      </c>
      <c r="F1399">
        <v>19</v>
      </c>
      <c r="G1399">
        <v>4547.3762500000012</v>
      </c>
      <c r="H1399">
        <v>206706.10985000001</v>
      </c>
      <c r="I1399">
        <v>1691.974999999999</v>
      </c>
      <c r="J1399">
        <v>531</v>
      </c>
      <c r="K1399" t="s">
        <v>17</v>
      </c>
    </row>
    <row r="1400" spans="1:11" x14ac:dyDescent="0.3">
      <c r="A1400">
        <v>2</v>
      </c>
      <c r="B1400">
        <v>2500</v>
      </c>
      <c r="C1400" t="s">
        <v>14</v>
      </c>
      <c r="D1400">
        <v>4</v>
      </c>
      <c r="E1400" t="s">
        <v>12</v>
      </c>
      <c r="F1400">
        <v>20</v>
      </c>
      <c r="G1400">
        <v>2837.3762499999998</v>
      </c>
      <c r="H1400">
        <v>216944.61934999999</v>
      </c>
      <c r="I1400">
        <v>1362.974999999999</v>
      </c>
      <c r="J1400">
        <v>541</v>
      </c>
      <c r="K1400" t="s">
        <v>17</v>
      </c>
    </row>
    <row r="1401" spans="1:11" x14ac:dyDescent="0.3">
      <c r="A1401">
        <v>2</v>
      </c>
      <c r="B1401">
        <v>2500</v>
      </c>
      <c r="C1401" t="s">
        <v>14</v>
      </c>
      <c r="D1401">
        <v>4</v>
      </c>
      <c r="E1401" t="s">
        <v>12</v>
      </c>
      <c r="F1401">
        <v>2</v>
      </c>
      <c r="G1401">
        <v>144.85124999999999</v>
      </c>
      <c r="H1401">
        <v>52285.182755000002</v>
      </c>
      <c r="I1401">
        <v>498.47500000000008</v>
      </c>
      <c r="J1401">
        <v>531</v>
      </c>
      <c r="K1401" t="s">
        <v>13</v>
      </c>
    </row>
    <row r="1402" spans="1:11" x14ac:dyDescent="0.3">
      <c r="A1402">
        <v>2</v>
      </c>
      <c r="B1402">
        <v>2500</v>
      </c>
      <c r="C1402" t="s">
        <v>14</v>
      </c>
      <c r="D1402">
        <v>4</v>
      </c>
      <c r="E1402" t="s">
        <v>12</v>
      </c>
      <c r="F1402">
        <v>3</v>
      </c>
      <c r="G1402">
        <v>296.23775000000001</v>
      </c>
      <c r="H1402">
        <v>96263.929730000018</v>
      </c>
      <c r="I1402">
        <v>766.74500000000046</v>
      </c>
      <c r="J1402">
        <v>534</v>
      </c>
      <c r="K1402" t="s">
        <v>13</v>
      </c>
    </row>
    <row r="1403" spans="1:11" x14ac:dyDescent="0.3">
      <c r="A1403">
        <v>2</v>
      </c>
      <c r="B1403">
        <v>2500</v>
      </c>
      <c r="C1403" t="s">
        <v>14</v>
      </c>
      <c r="D1403">
        <v>4</v>
      </c>
      <c r="E1403" t="s">
        <v>12</v>
      </c>
      <c r="F1403">
        <v>4</v>
      </c>
      <c r="G1403">
        <v>1944.05925</v>
      </c>
      <c r="H1403">
        <v>162386.71505</v>
      </c>
      <c r="I1403">
        <v>1095.3150000000001</v>
      </c>
      <c r="J1403">
        <v>533</v>
      </c>
      <c r="K1403" t="s">
        <v>13</v>
      </c>
    </row>
    <row r="1404" spans="1:11" x14ac:dyDescent="0.3">
      <c r="A1404">
        <v>2</v>
      </c>
      <c r="B1404">
        <v>2500</v>
      </c>
      <c r="C1404" t="s">
        <v>14</v>
      </c>
      <c r="D1404">
        <v>4</v>
      </c>
      <c r="E1404" t="s">
        <v>12</v>
      </c>
      <c r="F1404">
        <v>5</v>
      </c>
      <c r="G1404">
        <v>2321.5842499999999</v>
      </c>
      <c r="H1404">
        <v>190731.63415</v>
      </c>
      <c r="I1404">
        <v>1250.8150000000001</v>
      </c>
      <c r="J1404">
        <v>534</v>
      </c>
      <c r="K1404" t="s">
        <v>13</v>
      </c>
    </row>
    <row r="1405" spans="1:11" x14ac:dyDescent="0.3">
      <c r="A1405">
        <v>2</v>
      </c>
      <c r="B1405">
        <v>2500</v>
      </c>
      <c r="C1405" t="s">
        <v>14</v>
      </c>
      <c r="D1405">
        <v>4</v>
      </c>
      <c r="E1405" t="s">
        <v>12</v>
      </c>
      <c r="F1405">
        <v>6</v>
      </c>
      <c r="G1405">
        <v>2431.38625</v>
      </c>
      <c r="H1405">
        <v>198067.43155000001</v>
      </c>
      <c r="I1405">
        <v>1278.775000000001</v>
      </c>
      <c r="J1405">
        <v>539</v>
      </c>
      <c r="K1405" t="s">
        <v>13</v>
      </c>
    </row>
    <row r="1406" spans="1:11" x14ac:dyDescent="0.3">
      <c r="A1406">
        <v>2</v>
      </c>
      <c r="B1406">
        <v>2500</v>
      </c>
      <c r="C1406" t="s">
        <v>14</v>
      </c>
      <c r="D1406">
        <v>4</v>
      </c>
      <c r="E1406" t="s">
        <v>12</v>
      </c>
      <c r="F1406">
        <v>7</v>
      </c>
      <c r="G1406">
        <v>2576.68325</v>
      </c>
      <c r="H1406">
        <v>202001.40119999999</v>
      </c>
      <c r="I1406">
        <v>1311.835</v>
      </c>
      <c r="J1406">
        <v>542</v>
      </c>
      <c r="K1406" t="s">
        <v>15</v>
      </c>
    </row>
    <row r="1407" spans="1:11" x14ac:dyDescent="0.3">
      <c r="A1407">
        <v>2</v>
      </c>
      <c r="B1407">
        <v>2500</v>
      </c>
      <c r="C1407" t="s">
        <v>14</v>
      </c>
      <c r="D1407">
        <v>4</v>
      </c>
      <c r="E1407" t="s">
        <v>12</v>
      </c>
      <c r="F1407">
        <v>8</v>
      </c>
      <c r="G1407">
        <v>2491.8317499999998</v>
      </c>
      <c r="H1407">
        <v>200940.8342499999</v>
      </c>
      <c r="I1407">
        <v>1290.865</v>
      </c>
      <c r="J1407">
        <v>539</v>
      </c>
      <c r="K1407" t="s">
        <v>15</v>
      </c>
    </row>
    <row r="1408" spans="1:11" x14ac:dyDescent="0.3">
      <c r="A1408">
        <v>2</v>
      </c>
      <c r="B1408">
        <v>2500</v>
      </c>
      <c r="C1408" t="s">
        <v>14</v>
      </c>
      <c r="D1408">
        <v>4</v>
      </c>
      <c r="E1408" t="s">
        <v>12</v>
      </c>
      <c r="F1408">
        <v>9</v>
      </c>
      <c r="G1408">
        <v>2677.0792500000011</v>
      </c>
      <c r="H1408">
        <v>207127.4895</v>
      </c>
      <c r="I1408">
        <v>1327.915</v>
      </c>
      <c r="J1408">
        <v>539</v>
      </c>
      <c r="K1408" t="s">
        <v>15</v>
      </c>
    </row>
    <row r="1409" spans="1:11" x14ac:dyDescent="0.3">
      <c r="A1409">
        <v>2</v>
      </c>
      <c r="B1409">
        <v>2500</v>
      </c>
      <c r="C1409" t="s">
        <v>14</v>
      </c>
      <c r="D1409">
        <v>5</v>
      </c>
      <c r="E1409" t="s">
        <v>12</v>
      </c>
      <c r="F1409">
        <v>10</v>
      </c>
      <c r="G1409">
        <v>5175.0992500000011</v>
      </c>
      <c r="H1409">
        <v>185774.66315000001</v>
      </c>
      <c r="I1409">
        <v>2438.5150000000008</v>
      </c>
      <c r="J1409">
        <v>1043</v>
      </c>
      <c r="K1409" t="s">
        <v>15</v>
      </c>
    </row>
    <row r="1410" spans="1:11" x14ac:dyDescent="0.3">
      <c r="A1410">
        <v>2</v>
      </c>
      <c r="B1410">
        <v>2500</v>
      </c>
      <c r="C1410" t="s">
        <v>14</v>
      </c>
      <c r="D1410">
        <v>5</v>
      </c>
      <c r="E1410" t="s">
        <v>12</v>
      </c>
      <c r="F1410">
        <v>11</v>
      </c>
      <c r="G1410">
        <v>5000.2972499999978</v>
      </c>
      <c r="H1410">
        <v>183798.77854999999</v>
      </c>
      <c r="I1410">
        <v>2392.5549999999998</v>
      </c>
      <c r="J1410">
        <v>1034</v>
      </c>
      <c r="K1410" t="s">
        <v>16</v>
      </c>
    </row>
    <row r="1411" spans="1:11" x14ac:dyDescent="0.3">
      <c r="A1411">
        <v>2</v>
      </c>
      <c r="B1411">
        <v>2500</v>
      </c>
      <c r="C1411" t="s">
        <v>14</v>
      </c>
      <c r="D1411">
        <v>5</v>
      </c>
      <c r="E1411" t="s">
        <v>12</v>
      </c>
      <c r="F1411">
        <v>12</v>
      </c>
      <c r="G1411">
        <v>5333.1682499999997</v>
      </c>
      <c r="H1411">
        <v>186174.6869</v>
      </c>
      <c r="I1411">
        <v>2472.1349999999979</v>
      </c>
      <c r="J1411">
        <v>1045</v>
      </c>
      <c r="K1411" t="s">
        <v>16</v>
      </c>
    </row>
    <row r="1412" spans="1:11" x14ac:dyDescent="0.3">
      <c r="A1412">
        <v>2</v>
      </c>
      <c r="B1412">
        <v>2500</v>
      </c>
      <c r="C1412" t="s">
        <v>14</v>
      </c>
      <c r="D1412">
        <v>6</v>
      </c>
      <c r="E1412" t="s">
        <v>12</v>
      </c>
      <c r="F1412">
        <v>10</v>
      </c>
      <c r="G1412">
        <v>8751.6832499999982</v>
      </c>
      <c r="H1412">
        <v>165232.91294999991</v>
      </c>
      <c r="I1412">
        <v>4011.8350000000009</v>
      </c>
      <c r="J1412">
        <v>1819</v>
      </c>
      <c r="K1412" t="s">
        <v>16</v>
      </c>
    </row>
    <row r="1413" spans="1:11" x14ac:dyDescent="0.3">
      <c r="A1413">
        <v>2</v>
      </c>
      <c r="B1413">
        <v>2500</v>
      </c>
      <c r="C1413" t="s">
        <v>14</v>
      </c>
      <c r="D1413">
        <v>6</v>
      </c>
      <c r="E1413" t="s">
        <v>12</v>
      </c>
      <c r="F1413">
        <v>11</v>
      </c>
      <c r="G1413">
        <v>8915.9902499999989</v>
      </c>
      <c r="H1413">
        <v>168232.77114999999</v>
      </c>
      <c r="I1413">
        <v>4030.6949999999988</v>
      </c>
      <c r="J1413">
        <v>1806</v>
      </c>
      <c r="K1413" t="s">
        <v>16</v>
      </c>
    </row>
    <row r="1414" spans="1:11" x14ac:dyDescent="0.3">
      <c r="A1414">
        <v>2</v>
      </c>
      <c r="B1414">
        <v>2500</v>
      </c>
      <c r="C1414" t="s">
        <v>14</v>
      </c>
      <c r="D1414">
        <v>6</v>
      </c>
      <c r="E1414" t="s">
        <v>12</v>
      </c>
      <c r="F1414">
        <v>12</v>
      </c>
      <c r="G1414">
        <v>8870.0497500000019</v>
      </c>
      <c r="H1414">
        <v>166306.74050000001</v>
      </c>
      <c r="I1414">
        <v>4040.5050000000001</v>
      </c>
      <c r="J1414">
        <v>1824</v>
      </c>
      <c r="K1414" t="s">
        <v>16</v>
      </c>
    </row>
    <row r="1415" spans="1:11" x14ac:dyDescent="0.3">
      <c r="A1415">
        <v>2</v>
      </c>
      <c r="B1415">
        <v>2500</v>
      </c>
      <c r="C1415" t="s">
        <v>11</v>
      </c>
      <c r="D1415">
        <v>1</v>
      </c>
      <c r="E1415" t="s">
        <v>12</v>
      </c>
      <c r="F1415">
        <v>0.5</v>
      </c>
      <c r="G1415">
        <v>30.04975</v>
      </c>
      <c r="H1415">
        <v>290448.49804999999</v>
      </c>
      <c r="I1415">
        <v>18.37</v>
      </c>
      <c r="J1415">
        <v>9</v>
      </c>
      <c r="K1415" t="s">
        <v>13</v>
      </c>
    </row>
    <row r="1416" spans="1:11" x14ac:dyDescent="0.3">
      <c r="A1416">
        <v>2</v>
      </c>
      <c r="B1416">
        <v>2500</v>
      </c>
      <c r="C1416" t="s">
        <v>11</v>
      </c>
      <c r="D1416">
        <v>1</v>
      </c>
      <c r="E1416" t="s">
        <v>12</v>
      </c>
      <c r="F1416">
        <v>10</v>
      </c>
      <c r="G1416">
        <v>84.207750000000004</v>
      </c>
      <c r="H1416">
        <v>544288.61119999993</v>
      </c>
      <c r="I1416">
        <v>40.344999999999978</v>
      </c>
      <c r="J1416">
        <v>10</v>
      </c>
      <c r="K1416" t="s">
        <v>15</v>
      </c>
    </row>
    <row r="1417" spans="1:11" x14ac:dyDescent="0.3">
      <c r="A1417">
        <v>2</v>
      </c>
      <c r="B1417">
        <v>2500</v>
      </c>
      <c r="C1417" t="s">
        <v>11</v>
      </c>
      <c r="D1417">
        <v>1</v>
      </c>
      <c r="E1417" t="s">
        <v>12</v>
      </c>
      <c r="F1417">
        <v>11</v>
      </c>
      <c r="G1417">
        <v>107.07925</v>
      </c>
      <c r="H1417">
        <v>581764.52425000002</v>
      </c>
      <c r="I1417">
        <v>42.914999999999999</v>
      </c>
      <c r="J1417">
        <v>9</v>
      </c>
      <c r="K1417" t="s">
        <v>15</v>
      </c>
    </row>
    <row r="1418" spans="1:11" x14ac:dyDescent="0.3">
      <c r="A1418">
        <v>2</v>
      </c>
      <c r="B1418">
        <v>2500</v>
      </c>
      <c r="C1418" t="s">
        <v>11</v>
      </c>
      <c r="D1418">
        <v>1</v>
      </c>
      <c r="E1418" t="s">
        <v>12</v>
      </c>
      <c r="F1418">
        <v>12</v>
      </c>
      <c r="G1418">
        <v>123.76224999999999</v>
      </c>
      <c r="H1418">
        <v>491433.45079999999</v>
      </c>
      <c r="I1418">
        <v>50.255000000000017</v>
      </c>
      <c r="J1418">
        <v>11</v>
      </c>
      <c r="K1418" t="s">
        <v>15</v>
      </c>
    </row>
    <row r="1419" spans="1:11" x14ac:dyDescent="0.3">
      <c r="A1419">
        <v>2</v>
      </c>
      <c r="B1419">
        <v>2500</v>
      </c>
      <c r="C1419" t="s">
        <v>11</v>
      </c>
      <c r="D1419">
        <v>1</v>
      </c>
      <c r="E1419" t="s">
        <v>12</v>
      </c>
      <c r="F1419">
        <v>13</v>
      </c>
      <c r="G1419">
        <v>65.594250000000002</v>
      </c>
      <c r="H1419">
        <v>626213.66464999993</v>
      </c>
      <c r="I1419">
        <v>30.614999999999998</v>
      </c>
      <c r="J1419">
        <v>7</v>
      </c>
      <c r="K1419" t="s">
        <v>16</v>
      </c>
    </row>
    <row r="1420" spans="1:11" x14ac:dyDescent="0.3">
      <c r="A1420">
        <v>2</v>
      </c>
      <c r="B1420">
        <v>2500</v>
      </c>
      <c r="C1420" t="s">
        <v>11</v>
      </c>
      <c r="D1420">
        <v>1</v>
      </c>
      <c r="E1420" t="s">
        <v>12</v>
      </c>
      <c r="F1420">
        <v>14</v>
      </c>
      <c r="G1420">
        <v>62.821750000000002</v>
      </c>
      <c r="H1420">
        <v>585363.85615000001</v>
      </c>
      <c r="I1420">
        <v>32.064999999999991</v>
      </c>
      <c r="J1420">
        <v>8</v>
      </c>
      <c r="K1420" t="s">
        <v>16</v>
      </c>
    </row>
    <row r="1421" spans="1:11" x14ac:dyDescent="0.3">
      <c r="A1421">
        <v>2</v>
      </c>
      <c r="B1421">
        <v>2500</v>
      </c>
      <c r="C1421" t="s">
        <v>11</v>
      </c>
      <c r="D1421">
        <v>1</v>
      </c>
      <c r="E1421" t="s">
        <v>12</v>
      </c>
      <c r="F1421">
        <v>15</v>
      </c>
      <c r="G1421">
        <v>65.594250000000002</v>
      </c>
      <c r="H1421">
        <v>558086.56300000008</v>
      </c>
      <c r="I1421">
        <v>34.615000000000002</v>
      </c>
      <c r="J1421">
        <v>9</v>
      </c>
      <c r="K1421" t="s">
        <v>16</v>
      </c>
    </row>
    <row r="1422" spans="1:11" x14ac:dyDescent="0.3">
      <c r="A1422">
        <v>2</v>
      </c>
      <c r="B1422">
        <v>2500</v>
      </c>
      <c r="C1422" t="s">
        <v>11</v>
      </c>
      <c r="D1422">
        <v>1</v>
      </c>
      <c r="E1422" t="s">
        <v>12</v>
      </c>
      <c r="F1422">
        <v>16</v>
      </c>
      <c r="G1422">
        <v>64.801749999999998</v>
      </c>
      <c r="H1422">
        <v>568438.12355000002</v>
      </c>
      <c r="I1422">
        <v>34.464999999999968</v>
      </c>
      <c r="J1422">
        <v>9</v>
      </c>
      <c r="K1422" t="s">
        <v>16</v>
      </c>
    </row>
    <row r="1423" spans="1:11" x14ac:dyDescent="0.3">
      <c r="A1423">
        <v>2</v>
      </c>
      <c r="B1423">
        <v>2500</v>
      </c>
      <c r="C1423" t="s">
        <v>11</v>
      </c>
      <c r="D1423">
        <v>1</v>
      </c>
      <c r="E1423" t="s">
        <v>12</v>
      </c>
      <c r="F1423">
        <v>17</v>
      </c>
      <c r="G1423">
        <v>58.663249999999991</v>
      </c>
      <c r="H1423">
        <v>613923.83374999987</v>
      </c>
      <c r="I1423">
        <v>29.234999999999989</v>
      </c>
      <c r="J1423">
        <v>7</v>
      </c>
      <c r="K1423" t="s">
        <v>16</v>
      </c>
    </row>
    <row r="1424" spans="1:11" x14ac:dyDescent="0.3">
      <c r="A1424">
        <v>2</v>
      </c>
      <c r="B1424">
        <v>2500</v>
      </c>
      <c r="C1424" t="s">
        <v>11</v>
      </c>
      <c r="D1424">
        <v>1</v>
      </c>
      <c r="E1424" t="s">
        <v>12</v>
      </c>
      <c r="F1424">
        <v>18</v>
      </c>
      <c r="G1424">
        <v>83.61375000000001</v>
      </c>
      <c r="H1424">
        <v>521684.28690000012</v>
      </c>
      <c r="I1424">
        <v>40.224999999999987</v>
      </c>
      <c r="J1424">
        <v>10</v>
      </c>
      <c r="K1424" t="s">
        <v>16</v>
      </c>
    </row>
    <row r="1425" spans="1:11" x14ac:dyDescent="0.3">
      <c r="A1425">
        <v>2</v>
      </c>
      <c r="B1425">
        <v>2500</v>
      </c>
      <c r="C1425" t="s">
        <v>11</v>
      </c>
      <c r="D1425">
        <v>1</v>
      </c>
      <c r="E1425" t="s">
        <v>12</v>
      </c>
      <c r="F1425">
        <v>19</v>
      </c>
      <c r="G1425">
        <v>89.752249999999989</v>
      </c>
      <c r="H1425">
        <v>599550.47585000016</v>
      </c>
      <c r="I1425">
        <v>37.454999999999977</v>
      </c>
      <c r="J1425">
        <v>8</v>
      </c>
      <c r="K1425" t="s">
        <v>16</v>
      </c>
    </row>
    <row r="1426" spans="1:11" x14ac:dyDescent="0.3">
      <c r="A1426">
        <v>2</v>
      </c>
      <c r="B1426">
        <v>2500</v>
      </c>
      <c r="C1426" t="s">
        <v>11</v>
      </c>
      <c r="D1426">
        <v>1</v>
      </c>
      <c r="E1426" t="s">
        <v>12</v>
      </c>
      <c r="F1426">
        <v>1</v>
      </c>
      <c r="G1426">
        <v>49.059250000000013</v>
      </c>
      <c r="H1426">
        <v>366511.85365</v>
      </c>
      <c r="I1426">
        <v>20.315000000000001</v>
      </c>
      <c r="J1426">
        <v>7</v>
      </c>
      <c r="K1426" t="s">
        <v>13</v>
      </c>
    </row>
    <row r="1427" spans="1:11" x14ac:dyDescent="0.3">
      <c r="A1427">
        <v>2</v>
      </c>
      <c r="B1427">
        <v>2500</v>
      </c>
      <c r="C1427" t="s">
        <v>11</v>
      </c>
      <c r="D1427">
        <v>1</v>
      </c>
      <c r="E1427" t="s">
        <v>12</v>
      </c>
      <c r="F1427">
        <v>20</v>
      </c>
      <c r="G1427">
        <v>92.821750000000009</v>
      </c>
      <c r="H1427">
        <v>517127.21805000002</v>
      </c>
      <c r="I1427">
        <v>44.065000000000012</v>
      </c>
      <c r="J1427">
        <v>11</v>
      </c>
      <c r="K1427" t="s">
        <v>16</v>
      </c>
    </row>
    <row r="1428" spans="1:11" x14ac:dyDescent="0.3">
      <c r="A1428">
        <v>2</v>
      </c>
      <c r="B1428">
        <v>2500</v>
      </c>
      <c r="C1428" t="s">
        <v>11</v>
      </c>
      <c r="D1428">
        <v>1</v>
      </c>
      <c r="E1428" t="s">
        <v>12</v>
      </c>
      <c r="F1428">
        <v>2</v>
      </c>
      <c r="G1428">
        <v>67.722750000000019</v>
      </c>
      <c r="H1428">
        <v>472786.04485000012</v>
      </c>
      <c r="I1428">
        <v>26.045000000000009</v>
      </c>
      <c r="J1428">
        <v>9</v>
      </c>
      <c r="K1428" t="s">
        <v>15</v>
      </c>
    </row>
    <row r="1429" spans="1:11" x14ac:dyDescent="0.3">
      <c r="A1429">
        <v>2</v>
      </c>
      <c r="B1429">
        <v>2500</v>
      </c>
      <c r="C1429" t="s">
        <v>11</v>
      </c>
      <c r="D1429">
        <v>1</v>
      </c>
      <c r="E1429" t="s">
        <v>12</v>
      </c>
      <c r="F1429">
        <v>3</v>
      </c>
      <c r="G1429">
        <v>82.871250000000003</v>
      </c>
      <c r="H1429">
        <v>559772.22875000001</v>
      </c>
      <c r="I1429">
        <v>36.075000000000017</v>
      </c>
      <c r="J1429">
        <v>9</v>
      </c>
      <c r="K1429" t="s">
        <v>15</v>
      </c>
    </row>
    <row r="1430" spans="1:11" x14ac:dyDescent="0.3">
      <c r="A1430">
        <v>2</v>
      </c>
      <c r="B1430">
        <v>2500</v>
      </c>
      <c r="C1430" t="s">
        <v>11</v>
      </c>
      <c r="D1430">
        <v>1</v>
      </c>
      <c r="E1430" t="s">
        <v>12</v>
      </c>
      <c r="F1430">
        <v>4</v>
      </c>
      <c r="G1430">
        <v>66.089249999999993</v>
      </c>
      <c r="H1430">
        <v>638527.59075000009</v>
      </c>
      <c r="I1430">
        <v>26.715</v>
      </c>
      <c r="J1430">
        <v>6</v>
      </c>
      <c r="K1430" t="s">
        <v>15</v>
      </c>
    </row>
    <row r="1431" spans="1:11" x14ac:dyDescent="0.3">
      <c r="A1431">
        <v>2</v>
      </c>
      <c r="B1431">
        <v>2500</v>
      </c>
      <c r="C1431" t="s">
        <v>11</v>
      </c>
      <c r="D1431">
        <v>1</v>
      </c>
      <c r="E1431" t="s">
        <v>12</v>
      </c>
      <c r="F1431">
        <v>5</v>
      </c>
      <c r="G1431">
        <v>77.970249999999993</v>
      </c>
      <c r="H1431">
        <v>657457.40830000001</v>
      </c>
      <c r="I1431">
        <v>30.09500000000001</v>
      </c>
      <c r="J1431">
        <v>6</v>
      </c>
      <c r="K1431" t="s">
        <v>15</v>
      </c>
    </row>
    <row r="1432" spans="1:11" x14ac:dyDescent="0.3">
      <c r="A1432">
        <v>2</v>
      </c>
      <c r="B1432">
        <v>2500</v>
      </c>
      <c r="C1432" t="s">
        <v>11</v>
      </c>
      <c r="D1432">
        <v>1</v>
      </c>
      <c r="E1432" t="s">
        <v>12</v>
      </c>
      <c r="F1432">
        <v>6</v>
      </c>
      <c r="G1432">
        <v>72.178249999999991</v>
      </c>
      <c r="H1432">
        <v>596459.73530000006</v>
      </c>
      <c r="I1432">
        <v>33.934999999999967</v>
      </c>
      <c r="J1432">
        <v>8</v>
      </c>
      <c r="K1432" t="s">
        <v>15</v>
      </c>
    </row>
    <row r="1433" spans="1:11" x14ac:dyDescent="0.3">
      <c r="A1433">
        <v>2</v>
      </c>
      <c r="B1433">
        <v>2500</v>
      </c>
      <c r="C1433" t="s">
        <v>11</v>
      </c>
      <c r="D1433">
        <v>1</v>
      </c>
      <c r="E1433" t="s">
        <v>12</v>
      </c>
      <c r="F1433">
        <v>7</v>
      </c>
      <c r="G1433">
        <v>66.782250000000005</v>
      </c>
      <c r="H1433">
        <v>588458.52329999988</v>
      </c>
      <c r="I1433">
        <v>32.855000000000011</v>
      </c>
      <c r="J1433">
        <v>8</v>
      </c>
      <c r="K1433" t="s">
        <v>15</v>
      </c>
    </row>
    <row r="1434" spans="1:11" x14ac:dyDescent="0.3">
      <c r="A1434">
        <v>2</v>
      </c>
      <c r="B1434">
        <v>2500</v>
      </c>
      <c r="C1434" t="s">
        <v>11</v>
      </c>
      <c r="D1434">
        <v>1</v>
      </c>
      <c r="E1434" t="s">
        <v>12</v>
      </c>
      <c r="F1434">
        <v>8</v>
      </c>
      <c r="G1434">
        <v>61.633749999999999</v>
      </c>
      <c r="H1434">
        <v>638303.21620000002</v>
      </c>
      <c r="I1434">
        <v>29.82500000000001</v>
      </c>
      <c r="J1434">
        <v>7</v>
      </c>
      <c r="K1434" t="s">
        <v>16</v>
      </c>
    </row>
    <row r="1435" spans="1:11" x14ac:dyDescent="0.3">
      <c r="A1435">
        <v>2</v>
      </c>
      <c r="B1435">
        <v>2500</v>
      </c>
      <c r="C1435" t="s">
        <v>11</v>
      </c>
      <c r="D1435">
        <v>1</v>
      </c>
      <c r="E1435" t="s">
        <v>12</v>
      </c>
      <c r="F1435">
        <v>9</v>
      </c>
      <c r="G1435">
        <v>60.693250000000013</v>
      </c>
      <c r="H1435">
        <v>620225.98629999999</v>
      </c>
      <c r="I1435">
        <v>29.635000000000002</v>
      </c>
      <c r="J1435">
        <v>7</v>
      </c>
      <c r="K1435" t="s">
        <v>15</v>
      </c>
    </row>
    <row r="1436" spans="1:11" x14ac:dyDescent="0.3">
      <c r="A1436">
        <v>2</v>
      </c>
      <c r="B1436">
        <v>2500</v>
      </c>
      <c r="C1436" t="s">
        <v>11</v>
      </c>
      <c r="D1436">
        <v>2</v>
      </c>
      <c r="E1436" t="s">
        <v>12</v>
      </c>
      <c r="F1436">
        <v>10</v>
      </c>
      <c r="G1436">
        <v>455.24775000000011</v>
      </c>
      <c r="H1436">
        <v>335262.40425000002</v>
      </c>
      <c r="I1436">
        <v>216.5450000000001</v>
      </c>
      <c r="J1436">
        <v>66</v>
      </c>
      <c r="K1436" t="s">
        <v>15</v>
      </c>
    </row>
    <row r="1437" spans="1:11" x14ac:dyDescent="0.3">
      <c r="A1437">
        <v>2</v>
      </c>
      <c r="B1437">
        <v>2500</v>
      </c>
      <c r="C1437" t="s">
        <v>11</v>
      </c>
      <c r="D1437">
        <v>2</v>
      </c>
      <c r="E1437" t="s">
        <v>12</v>
      </c>
      <c r="F1437">
        <v>11</v>
      </c>
      <c r="G1437">
        <v>370.44574999999998</v>
      </c>
      <c r="H1437">
        <v>338849.34319999989</v>
      </c>
      <c r="I1437">
        <v>189.58500000000009</v>
      </c>
      <c r="J1437">
        <v>60</v>
      </c>
      <c r="K1437" t="s">
        <v>15</v>
      </c>
    </row>
    <row r="1438" spans="1:11" x14ac:dyDescent="0.3">
      <c r="A1438">
        <v>2</v>
      </c>
      <c r="B1438">
        <v>2500</v>
      </c>
      <c r="C1438" t="s">
        <v>11</v>
      </c>
      <c r="D1438">
        <v>2</v>
      </c>
      <c r="E1438" t="s">
        <v>12</v>
      </c>
      <c r="F1438">
        <v>12</v>
      </c>
      <c r="G1438">
        <v>447.37625000000003</v>
      </c>
      <c r="H1438">
        <v>329950.96404999989</v>
      </c>
      <c r="I1438">
        <v>219.97499999999991</v>
      </c>
      <c r="J1438">
        <v>69</v>
      </c>
      <c r="K1438" t="s">
        <v>16</v>
      </c>
    </row>
    <row r="1439" spans="1:11" x14ac:dyDescent="0.3">
      <c r="A1439">
        <v>2</v>
      </c>
      <c r="B1439">
        <v>2500</v>
      </c>
      <c r="C1439" t="s">
        <v>11</v>
      </c>
      <c r="D1439">
        <v>2</v>
      </c>
      <c r="E1439" t="s">
        <v>12</v>
      </c>
      <c r="F1439">
        <v>13</v>
      </c>
      <c r="G1439">
        <v>496.53474999999997</v>
      </c>
      <c r="H1439">
        <v>327703.19315000012</v>
      </c>
      <c r="I1439">
        <v>233.80500000000009</v>
      </c>
      <c r="J1439">
        <v>71</v>
      </c>
      <c r="K1439" t="s">
        <v>15</v>
      </c>
    </row>
    <row r="1440" spans="1:11" x14ac:dyDescent="0.3">
      <c r="A1440">
        <v>2</v>
      </c>
      <c r="B1440">
        <v>2500</v>
      </c>
      <c r="C1440" t="s">
        <v>11</v>
      </c>
      <c r="D1440">
        <v>2</v>
      </c>
      <c r="E1440" t="s">
        <v>12</v>
      </c>
      <c r="F1440">
        <v>14</v>
      </c>
      <c r="G1440">
        <v>446.58425</v>
      </c>
      <c r="H1440">
        <v>326879.33555000002</v>
      </c>
      <c r="I1440">
        <v>223.81499999999991</v>
      </c>
      <c r="J1440">
        <v>71</v>
      </c>
      <c r="K1440" t="s">
        <v>15</v>
      </c>
    </row>
    <row r="1441" spans="1:11" x14ac:dyDescent="0.3">
      <c r="A1441">
        <v>2</v>
      </c>
      <c r="B1441">
        <v>2500</v>
      </c>
      <c r="C1441" t="s">
        <v>11</v>
      </c>
      <c r="D1441">
        <v>2</v>
      </c>
      <c r="E1441" t="s">
        <v>12</v>
      </c>
      <c r="F1441">
        <v>15</v>
      </c>
      <c r="G1441">
        <v>332.47525000000002</v>
      </c>
      <c r="H1441">
        <v>316727.55784999998</v>
      </c>
      <c r="I1441">
        <v>195.99500000000009</v>
      </c>
      <c r="J1441">
        <v>68</v>
      </c>
      <c r="K1441" t="s">
        <v>15</v>
      </c>
    </row>
    <row r="1442" spans="1:11" x14ac:dyDescent="0.3">
      <c r="A1442">
        <v>2</v>
      </c>
      <c r="B1442">
        <v>2500</v>
      </c>
      <c r="C1442" t="s">
        <v>11</v>
      </c>
      <c r="D1442">
        <v>2</v>
      </c>
      <c r="E1442" t="s">
        <v>12</v>
      </c>
      <c r="F1442">
        <v>16</v>
      </c>
      <c r="G1442">
        <v>481.88125000000002</v>
      </c>
      <c r="H1442">
        <v>340017.41735000012</v>
      </c>
      <c r="I1442">
        <v>223.875</v>
      </c>
      <c r="J1442">
        <v>67</v>
      </c>
      <c r="K1442" t="s">
        <v>15</v>
      </c>
    </row>
    <row r="1443" spans="1:11" x14ac:dyDescent="0.3">
      <c r="A1443">
        <v>2</v>
      </c>
      <c r="B1443">
        <v>2500</v>
      </c>
      <c r="C1443" t="s">
        <v>11</v>
      </c>
      <c r="D1443">
        <v>2</v>
      </c>
      <c r="E1443" t="s">
        <v>12</v>
      </c>
      <c r="F1443">
        <v>17</v>
      </c>
      <c r="G1443">
        <v>467.07925000000012</v>
      </c>
      <c r="H1443">
        <v>341582.59869999997</v>
      </c>
      <c r="I1443">
        <v>220.91500000000011</v>
      </c>
      <c r="J1443">
        <v>67</v>
      </c>
      <c r="K1443" t="s">
        <v>15</v>
      </c>
    </row>
    <row r="1444" spans="1:11" x14ac:dyDescent="0.3">
      <c r="A1444">
        <v>2</v>
      </c>
      <c r="B1444">
        <v>2500</v>
      </c>
      <c r="C1444" t="s">
        <v>11</v>
      </c>
      <c r="D1444">
        <v>2</v>
      </c>
      <c r="E1444" t="s">
        <v>12</v>
      </c>
      <c r="F1444">
        <v>18</v>
      </c>
      <c r="G1444">
        <v>387.92075000000011</v>
      </c>
      <c r="H1444">
        <v>329424.85674999992</v>
      </c>
      <c r="I1444">
        <v>205.08500000000001</v>
      </c>
      <c r="J1444">
        <v>67</v>
      </c>
      <c r="K1444" t="s">
        <v>15</v>
      </c>
    </row>
    <row r="1445" spans="1:11" x14ac:dyDescent="0.3">
      <c r="A1445">
        <v>2</v>
      </c>
      <c r="B1445">
        <v>2500</v>
      </c>
      <c r="C1445" t="s">
        <v>11</v>
      </c>
      <c r="D1445">
        <v>2</v>
      </c>
      <c r="E1445" t="s">
        <v>12</v>
      </c>
      <c r="F1445">
        <v>19</v>
      </c>
      <c r="G1445">
        <v>441.98025000000001</v>
      </c>
      <c r="H1445">
        <v>333170.92914999998</v>
      </c>
      <c r="I1445">
        <v>218.89500000000001</v>
      </c>
      <c r="J1445">
        <v>69</v>
      </c>
      <c r="K1445" t="s">
        <v>15</v>
      </c>
    </row>
    <row r="1446" spans="1:11" x14ac:dyDescent="0.3">
      <c r="A1446">
        <v>2</v>
      </c>
      <c r="B1446">
        <v>2500</v>
      </c>
      <c r="C1446" t="s">
        <v>11</v>
      </c>
      <c r="D1446">
        <v>2</v>
      </c>
      <c r="E1446" t="s">
        <v>12</v>
      </c>
      <c r="F1446">
        <v>1</v>
      </c>
      <c r="G1446">
        <v>199.65325000000001</v>
      </c>
      <c r="H1446">
        <v>200242.5588</v>
      </c>
      <c r="I1446">
        <v>112.435</v>
      </c>
      <c r="J1446">
        <v>63</v>
      </c>
      <c r="K1446" t="s">
        <v>13</v>
      </c>
    </row>
    <row r="1447" spans="1:11" x14ac:dyDescent="0.3">
      <c r="A1447">
        <v>2</v>
      </c>
      <c r="B1447">
        <v>2500</v>
      </c>
      <c r="C1447" t="s">
        <v>11</v>
      </c>
      <c r="D1447">
        <v>2</v>
      </c>
      <c r="E1447" t="s">
        <v>12</v>
      </c>
      <c r="F1447">
        <v>20</v>
      </c>
      <c r="G1447">
        <v>424.05925000000002</v>
      </c>
      <c r="H1447">
        <v>329664.56540000002</v>
      </c>
      <c r="I1447">
        <v>210.315</v>
      </c>
      <c r="J1447">
        <v>66</v>
      </c>
      <c r="K1447" t="s">
        <v>15</v>
      </c>
    </row>
    <row r="1448" spans="1:11" x14ac:dyDescent="0.3">
      <c r="A1448">
        <v>2</v>
      </c>
      <c r="B1448">
        <v>2500</v>
      </c>
      <c r="C1448" t="s">
        <v>11</v>
      </c>
      <c r="D1448">
        <v>2</v>
      </c>
      <c r="E1448" t="s">
        <v>12</v>
      </c>
      <c r="F1448">
        <v>2</v>
      </c>
      <c r="G1448">
        <v>422.82175000000001</v>
      </c>
      <c r="H1448">
        <v>266855.01014999987</v>
      </c>
      <c r="I1448">
        <v>160.06500000000011</v>
      </c>
      <c r="J1448">
        <v>66</v>
      </c>
      <c r="K1448" t="s">
        <v>13</v>
      </c>
    </row>
    <row r="1449" spans="1:11" x14ac:dyDescent="0.3">
      <c r="A1449">
        <v>2</v>
      </c>
      <c r="B1449">
        <v>2500</v>
      </c>
      <c r="C1449" t="s">
        <v>11</v>
      </c>
      <c r="D1449">
        <v>2</v>
      </c>
      <c r="E1449" t="s">
        <v>12</v>
      </c>
      <c r="F1449">
        <v>3</v>
      </c>
      <c r="G1449">
        <v>383.01974999999999</v>
      </c>
      <c r="H1449">
        <v>270008.19215000002</v>
      </c>
      <c r="I1449">
        <v>188.10499999999999</v>
      </c>
      <c r="J1449">
        <v>65</v>
      </c>
      <c r="K1449" t="s">
        <v>13</v>
      </c>
    </row>
    <row r="1450" spans="1:11" x14ac:dyDescent="0.3">
      <c r="A1450">
        <v>2</v>
      </c>
      <c r="B1450">
        <v>2500</v>
      </c>
      <c r="C1450" t="s">
        <v>11</v>
      </c>
      <c r="D1450">
        <v>2</v>
      </c>
      <c r="E1450" t="s">
        <v>12</v>
      </c>
      <c r="F1450">
        <v>4</v>
      </c>
      <c r="G1450">
        <v>479.80175000000008</v>
      </c>
      <c r="H1450">
        <v>323107.54835</v>
      </c>
      <c r="I1450">
        <v>215.46500000000009</v>
      </c>
      <c r="J1450">
        <v>70</v>
      </c>
      <c r="K1450" t="s">
        <v>15</v>
      </c>
    </row>
    <row r="1451" spans="1:11" x14ac:dyDescent="0.3">
      <c r="A1451">
        <v>2</v>
      </c>
      <c r="B1451">
        <v>2500</v>
      </c>
      <c r="C1451" t="s">
        <v>11</v>
      </c>
      <c r="D1451">
        <v>2</v>
      </c>
      <c r="E1451" t="s">
        <v>12</v>
      </c>
      <c r="F1451">
        <v>5</v>
      </c>
      <c r="G1451">
        <v>327.22775000000001</v>
      </c>
      <c r="H1451">
        <v>306706.88589999999</v>
      </c>
      <c r="I1451">
        <v>197.94500000000011</v>
      </c>
      <c r="J1451">
        <v>70</v>
      </c>
      <c r="K1451" t="s">
        <v>15</v>
      </c>
    </row>
    <row r="1452" spans="1:11" x14ac:dyDescent="0.3">
      <c r="A1452">
        <v>2</v>
      </c>
      <c r="B1452">
        <v>2500</v>
      </c>
      <c r="C1452" t="s">
        <v>11</v>
      </c>
      <c r="D1452">
        <v>2</v>
      </c>
      <c r="E1452" t="s">
        <v>12</v>
      </c>
      <c r="F1452">
        <v>6</v>
      </c>
      <c r="G1452">
        <v>379.25725000000011</v>
      </c>
      <c r="H1452">
        <v>333255.74819999997</v>
      </c>
      <c r="I1452">
        <v>198.35499999999999</v>
      </c>
      <c r="J1452">
        <v>64</v>
      </c>
      <c r="K1452" t="s">
        <v>15</v>
      </c>
    </row>
    <row r="1453" spans="1:11" x14ac:dyDescent="0.3">
      <c r="A1453">
        <v>2</v>
      </c>
      <c r="B1453">
        <v>2500</v>
      </c>
      <c r="C1453" t="s">
        <v>11</v>
      </c>
      <c r="D1453">
        <v>2</v>
      </c>
      <c r="E1453" t="s">
        <v>12</v>
      </c>
      <c r="F1453">
        <v>7</v>
      </c>
      <c r="G1453">
        <v>433.36624999999998</v>
      </c>
      <c r="H1453">
        <v>333274.29109999997</v>
      </c>
      <c r="I1453">
        <v>219.17500000000001</v>
      </c>
      <c r="J1453">
        <v>70</v>
      </c>
      <c r="K1453" t="s">
        <v>15</v>
      </c>
    </row>
    <row r="1454" spans="1:11" x14ac:dyDescent="0.3">
      <c r="A1454">
        <v>2</v>
      </c>
      <c r="B1454">
        <v>2500</v>
      </c>
      <c r="C1454" t="s">
        <v>11</v>
      </c>
      <c r="D1454">
        <v>2</v>
      </c>
      <c r="E1454" t="s">
        <v>12</v>
      </c>
      <c r="F1454">
        <v>8</v>
      </c>
      <c r="G1454">
        <v>430.24775000000011</v>
      </c>
      <c r="H1454">
        <v>329185.19439999998</v>
      </c>
      <c r="I1454">
        <v>218.54499999999999</v>
      </c>
      <c r="J1454">
        <v>70</v>
      </c>
      <c r="K1454" t="s">
        <v>16</v>
      </c>
    </row>
    <row r="1455" spans="1:11" x14ac:dyDescent="0.3">
      <c r="A1455">
        <v>2</v>
      </c>
      <c r="B1455">
        <v>2500</v>
      </c>
      <c r="C1455" t="s">
        <v>11</v>
      </c>
      <c r="D1455">
        <v>2</v>
      </c>
      <c r="E1455" t="s">
        <v>12</v>
      </c>
      <c r="F1455">
        <v>9</v>
      </c>
      <c r="G1455">
        <v>414.30675000000002</v>
      </c>
      <c r="H1455">
        <v>341369.39409999998</v>
      </c>
      <c r="I1455">
        <v>210.36500000000001</v>
      </c>
      <c r="J1455">
        <v>67</v>
      </c>
      <c r="K1455" t="s">
        <v>16</v>
      </c>
    </row>
    <row r="1456" spans="1:11" x14ac:dyDescent="0.3">
      <c r="A1456">
        <v>2</v>
      </c>
      <c r="B1456">
        <v>2500</v>
      </c>
      <c r="C1456" t="s">
        <v>11</v>
      </c>
      <c r="D1456">
        <v>3</v>
      </c>
      <c r="E1456" t="s">
        <v>12</v>
      </c>
      <c r="F1456">
        <v>10</v>
      </c>
      <c r="G1456">
        <v>1213.61375</v>
      </c>
      <c r="H1456">
        <v>249582.68340000001</v>
      </c>
      <c r="I1456">
        <v>610.22499999999968</v>
      </c>
      <c r="J1456">
        <v>223</v>
      </c>
      <c r="K1456" t="s">
        <v>15</v>
      </c>
    </row>
    <row r="1457" spans="1:11" x14ac:dyDescent="0.3">
      <c r="A1457">
        <v>2</v>
      </c>
      <c r="B1457">
        <v>2500</v>
      </c>
      <c r="C1457" t="s">
        <v>11</v>
      </c>
      <c r="D1457">
        <v>3</v>
      </c>
      <c r="E1457" t="s">
        <v>12</v>
      </c>
      <c r="F1457">
        <v>11</v>
      </c>
      <c r="G1457">
        <v>1228.9602500000001</v>
      </c>
      <c r="H1457">
        <v>258959.2041</v>
      </c>
      <c r="I1457">
        <v>614.29500000000041</v>
      </c>
      <c r="J1457">
        <v>224</v>
      </c>
      <c r="K1457" t="s">
        <v>15</v>
      </c>
    </row>
    <row r="1458" spans="1:11" x14ac:dyDescent="0.3">
      <c r="A1458">
        <v>2</v>
      </c>
      <c r="B1458">
        <v>2500</v>
      </c>
      <c r="C1458" t="s">
        <v>11</v>
      </c>
      <c r="D1458">
        <v>3</v>
      </c>
      <c r="E1458" t="s">
        <v>12</v>
      </c>
      <c r="F1458">
        <v>12</v>
      </c>
      <c r="G1458">
        <v>1238.76225</v>
      </c>
      <c r="H1458">
        <v>259323.68635</v>
      </c>
      <c r="I1458">
        <v>621.25500000000022</v>
      </c>
      <c r="J1458">
        <v>227</v>
      </c>
      <c r="K1458" t="s">
        <v>16</v>
      </c>
    </row>
    <row r="1459" spans="1:11" x14ac:dyDescent="0.3">
      <c r="A1459">
        <v>2</v>
      </c>
      <c r="B1459">
        <v>2500</v>
      </c>
      <c r="C1459" t="s">
        <v>11</v>
      </c>
      <c r="D1459">
        <v>3</v>
      </c>
      <c r="E1459" t="s">
        <v>12</v>
      </c>
      <c r="F1459">
        <v>13</v>
      </c>
      <c r="G1459">
        <v>1200.7427499999999</v>
      </c>
      <c r="H1459">
        <v>255162.73855000001</v>
      </c>
      <c r="I1459">
        <v>610.64499999999964</v>
      </c>
      <c r="J1459">
        <v>225</v>
      </c>
      <c r="K1459" t="s">
        <v>15</v>
      </c>
    </row>
    <row r="1460" spans="1:11" x14ac:dyDescent="0.3">
      <c r="A1460">
        <v>2</v>
      </c>
      <c r="B1460">
        <v>2500</v>
      </c>
      <c r="C1460" t="s">
        <v>11</v>
      </c>
      <c r="D1460">
        <v>3</v>
      </c>
      <c r="E1460" t="s">
        <v>12</v>
      </c>
      <c r="F1460">
        <v>14</v>
      </c>
      <c r="G1460">
        <v>1229.4057499999999</v>
      </c>
      <c r="H1460">
        <v>257714.89859999999</v>
      </c>
      <c r="I1460">
        <v>614.38500000000033</v>
      </c>
      <c r="J1460">
        <v>224</v>
      </c>
      <c r="K1460" t="s">
        <v>15</v>
      </c>
    </row>
    <row r="1461" spans="1:11" x14ac:dyDescent="0.3">
      <c r="A1461">
        <v>2</v>
      </c>
      <c r="B1461">
        <v>2500</v>
      </c>
      <c r="C1461" t="s">
        <v>11</v>
      </c>
      <c r="D1461">
        <v>3</v>
      </c>
      <c r="E1461" t="s">
        <v>12</v>
      </c>
      <c r="F1461">
        <v>15</v>
      </c>
      <c r="G1461">
        <v>1235.1982499999999</v>
      </c>
      <c r="H1461">
        <v>257879.47015000001</v>
      </c>
      <c r="I1461">
        <v>618.53500000000008</v>
      </c>
      <c r="J1461">
        <v>226</v>
      </c>
      <c r="K1461" t="s">
        <v>16</v>
      </c>
    </row>
    <row r="1462" spans="1:11" x14ac:dyDescent="0.3">
      <c r="A1462">
        <v>2</v>
      </c>
      <c r="B1462">
        <v>2500</v>
      </c>
      <c r="C1462" t="s">
        <v>11</v>
      </c>
      <c r="D1462">
        <v>3</v>
      </c>
      <c r="E1462" t="s">
        <v>12</v>
      </c>
      <c r="F1462">
        <v>16</v>
      </c>
      <c r="G1462">
        <v>1256.0397499999999</v>
      </c>
      <c r="H1462">
        <v>257028.81215000001</v>
      </c>
      <c r="I1462">
        <v>624.70500000000004</v>
      </c>
      <c r="J1462">
        <v>227</v>
      </c>
      <c r="K1462" t="s">
        <v>15</v>
      </c>
    </row>
    <row r="1463" spans="1:11" x14ac:dyDescent="0.3">
      <c r="A1463">
        <v>2</v>
      </c>
      <c r="B1463">
        <v>2500</v>
      </c>
      <c r="C1463" t="s">
        <v>11</v>
      </c>
      <c r="D1463">
        <v>3</v>
      </c>
      <c r="E1463" t="s">
        <v>12</v>
      </c>
      <c r="F1463">
        <v>17</v>
      </c>
      <c r="G1463">
        <v>1204.0097499999999</v>
      </c>
      <c r="H1463">
        <v>256455.94200000001</v>
      </c>
      <c r="I1463">
        <v>606.30499999999972</v>
      </c>
      <c r="J1463">
        <v>222</v>
      </c>
      <c r="K1463" t="s">
        <v>15</v>
      </c>
    </row>
    <row r="1464" spans="1:11" x14ac:dyDescent="0.3">
      <c r="A1464">
        <v>2</v>
      </c>
      <c r="B1464">
        <v>2500</v>
      </c>
      <c r="C1464" t="s">
        <v>11</v>
      </c>
      <c r="D1464">
        <v>3</v>
      </c>
      <c r="E1464" t="s">
        <v>12</v>
      </c>
      <c r="F1464">
        <v>18</v>
      </c>
      <c r="G1464">
        <v>1280.94075</v>
      </c>
      <c r="H1464">
        <v>259401.94209999999</v>
      </c>
      <c r="I1464">
        <v>630.68499999999983</v>
      </c>
      <c r="J1464">
        <v>228</v>
      </c>
      <c r="K1464" t="s">
        <v>16</v>
      </c>
    </row>
    <row r="1465" spans="1:11" x14ac:dyDescent="0.3">
      <c r="A1465">
        <v>2</v>
      </c>
      <c r="B1465">
        <v>2500</v>
      </c>
      <c r="C1465" t="s">
        <v>11</v>
      </c>
      <c r="D1465">
        <v>3</v>
      </c>
      <c r="E1465" t="s">
        <v>12</v>
      </c>
      <c r="F1465">
        <v>19</v>
      </c>
      <c r="G1465">
        <v>1194.9502500000001</v>
      </c>
      <c r="H1465">
        <v>252825.16380000001</v>
      </c>
      <c r="I1465">
        <v>613.49500000000046</v>
      </c>
      <c r="J1465">
        <v>228</v>
      </c>
      <c r="K1465" t="s">
        <v>16</v>
      </c>
    </row>
    <row r="1466" spans="1:11" x14ac:dyDescent="0.3">
      <c r="A1466">
        <v>2</v>
      </c>
      <c r="B1466">
        <v>2500</v>
      </c>
      <c r="C1466" t="s">
        <v>11</v>
      </c>
      <c r="D1466">
        <v>3</v>
      </c>
      <c r="E1466" t="s">
        <v>12</v>
      </c>
      <c r="F1466">
        <v>1</v>
      </c>
      <c r="G1466">
        <v>500.74275000000011</v>
      </c>
      <c r="H1466">
        <v>108173.40287000001</v>
      </c>
      <c r="I1466">
        <v>318.64500000000032</v>
      </c>
      <c r="J1466">
        <v>221</v>
      </c>
      <c r="K1466" t="s">
        <v>13</v>
      </c>
    </row>
    <row r="1467" spans="1:11" x14ac:dyDescent="0.3">
      <c r="A1467">
        <v>2</v>
      </c>
      <c r="B1467">
        <v>2500</v>
      </c>
      <c r="C1467" t="s">
        <v>11</v>
      </c>
      <c r="D1467">
        <v>3</v>
      </c>
      <c r="E1467" t="s">
        <v>12</v>
      </c>
      <c r="F1467">
        <v>20</v>
      </c>
      <c r="G1467">
        <v>1332.77225</v>
      </c>
      <c r="H1467">
        <v>259311.86900000001</v>
      </c>
      <c r="I1467">
        <v>644.05500000000018</v>
      </c>
      <c r="J1467">
        <v>230</v>
      </c>
      <c r="K1467" t="s">
        <v>16</v>
      </c>
    </row>
    <row r="1468" spans="1:11" x14ac:dyDescent="0.3">
      <c r="A1468">
        <v>2</v>
      </c>
      <c r="B1468">
        <v>2500</v>
      </c>
      <c r="C1468" t="s">
        <v>11</v>
      </c>
      <c r="D1468">
        <v>3</v>
      </c>
      <c r="E1468" t="s">
        <v>12</v>
      </c>
      <c r="F1468">
        <v>2</v>
      </c>
      <c r="G1468">
        <v>855.84175000000005</v>
      </c>
      <c r="H1468">
        <v>149351.52119999999</v>
      </c>
      <c r="I1468">
        <v>391.66499999999979</v>
      </c>
      <c r="J1468">
        <v>223</v>
      </c>
      <c r="K1468" t="s">
        <v>13</v>
      </c>
    </row>
    <row r="1469" spans="1:11" x14ac:dyDescent="0.3">
      <c r="A1469">
        <v>2</v>
      </c>
      <c r="B1469">
        <v>2500</v>
      </c>
      <c r="C1469" t="s">
        <v>11</v>
      </c>
      <c r="D1469">
        <v>3</v>
      </c>
      <c r="E1469" t="s">
        <v>12</v>
      </c>
      <c r="F1469">
        <v>3</v>
      </c>
      <c r="G1469">
        <v>664.50475000000017</v>
      </c>
      <c r="H1469">
        <v>185043.15280000001</v>
      </c>
      <c r="I1469">
        <v>471.40500000000009</v>
      </c>
      <c r="J1469">
        <v>229</v>
      </c>
      <c r="K1469" t="s">
        <v>13</v>
      </c>
    </row>
    <row r="1470" spans="1:11" x14ac:dyDescent="0.3">
      <c r="A1470">
        <v>2</v>
      </c>
      <c r="B1470">
        <v>2500</v>
      </c>
      <c r="C1470" t="s">
        <v>11</v>
      </c>
      <c r="D1470">
        <v>3</v>
      </c>
      <c r="E1470" t="s">
        <v>12</v>
      </c>
      <c r="F1470">
        <v>4</v>
      </c>
      <c r="G1470">
        <v>1021.68325</v>
      </c>
      <c r="H1470">
        <v>223363.96285000001</v>
      </c>
      <c r="I1470">
        <v>538.83500000000038</v>
      </c>
      <c r="J1470">
        <v>226</v>
      </c>
      <c r="K1470" t="s">
        <v>15</v>
      </c>
    </row>
    <row r="1471" spans="1:11" x14ac:dyDescent="0.3">
      <c r="A1471">
        <v>2</v>
      </c>
      <c r="B1471">
        <v>2500</v>
      </c>
      <c r="C1471" t="s">
        <v>11</v>
      </c>
      <c r="D1471">
        <v>3</v>
      </c>
      <c r="E1471" t="s">
        <v>12</v>
      </c>
      <c r="F1471">
        <v>5</v>
      </c>
      <c r="G1471">
        <v>965.79225000000008</v>
      </c>
      <c r="H1471">
        <v>236716.31125</v>
      </c>
      <c r="I1471">
        <v>556.65499999999963</v>
      </c>
      <c r="J1471">
        <v>220</v>
      </c>
      <c r="K1471" t="s">
        <v>15</v>
      </c>
    </row>
    <row r="1472" spans="1:11" x14ac:dyDescent="0.3">
      <c r="A1472">
        <v>2</v>
      </c>
      <c r="B1472">
        <v>2500</v>
      </c>
      <c r="C1472" t="s">
        <v>11</v>
      </c>
      <c r="D1472">
        <v>3</v>
      </c>
      <c r="E1472" t="s">
        <v>12</v>
      </c>
      <c r="F1472">
        <v>6</v>
      </c>
      <c r="G1472">
        <v>1112.37625</v>
      </c>
      <c r="H1472">
        <v>247316.66875000001</v>
      </c>
      <c r="I1472">
        <v>586.97500000000036</v>
      </c>
      <c r="J1472">
        <v>221</v>
      </c>
      <c r="K1472" t="s">
        <v>15</v>
      </c>
    </row>
    <row r="1473" spans="1:11" x14ac:dyDescent="0.3">
      <c r="A1473">
        <v>2</v>
      </c>
      <c r="B1473">
        <v>2500</v>
      </c>
      <c r="C1473" t="s">
        <v>11</v>
      </c>
      <c r="D1473">
        <v>3</v>
      </c>
      <c r="E1473" t="s">
        <v>12</v>
      </c>
      <c r="F1473">
        <v>7</v>
      </c>
      <c r="G1473">
        <v>1165.7427499999999</v>
      </c>
      <c r="H1473">
        <v>251283.9587499999</v>
      </c>
      <c r="I1473">
        <v>601.64499999999998</v>
      </c>
      <c r="J1473">
        <v>224</v>
      </c>
      <c r="K1473" t="s">
        <v>15</v>
      </c>
    </row>
    <row r="1474" spans="1:11" x14ac:dyDescent="0.3">
      <c r="A1474">
        <v>2</v>
      </c>
      <c r="B1474">
        <v>2500</v>
      </c>
      <c r="C1474" t="s">
        <v>11</v>
      </c>
      <c r="D1474">
        <v>3</v>
      </c>
      <c r="E1474" t="s">
        <v>12</v>
      </c>
      <c r="F1474">
        <v>8</v>
      </c>
      <c r="G1474">
        <v>1255.39625</v>
      </c>
      <c r="H1474">
        <v>259891.33124999999</v>
      </c>
      <c r="I1474">
        <v>615.57500000000016</v>
      </c>
      <c r="J1474">
        <v>221</v>
      </c>
      <c r="K1474" t="s">
        <v>15</v>
      </c>
    </row>
    <row r="1475" spans="1:11" x14ac:dyDescent="0.3">
      <c r="A1475">
        <v>2</v>
      </c>
      <c r="B1475">
        <v>2500</v>
      </c>
      <c r="C1475" t="s">
        <v>11</v>
      </c>
      <c r="D1475">
        <v>3</v>
      </c>
      <c r="E1475" t="s">
        <v>12</v>
      </c>
      <c r="F1475">
        <v>9</v>
      </c>
      <c r="G1475">
        <v>1087.22775</v>
      </c>
      <c r="H1475">
        <v>249949.55420000001</v>
      </c>
      <c r="I1475">
        <v>587.9450000000005</v>
      </c>
      <c r="J1475">
        <v>225</v>
      </c>
      <c r="K1475" t="s">
        <v>15</v>
      </c>
    </row>
    <row r="1476" spans="1:11" x14ac:dyDescent="0.3">
      <c r="A1476">
        <v>2</v>
      </c>
      <c r="B1476">
        <v>2500</v>
      </c>
      <c r="C1476" t="s">
        <v>11</v>
      </c>
      <c r="D1476">
        <v>4</v>
      </c>
      <c r="E1476" t="s">
        <v>12</v>
      </c>
      <c r="F1476">
        <v>10</v>
      </c>
      <c r="G1476">
        <v>2650</v>
      </c>
      <c r="H1476">
        <v>212197.5773</v>
      </c>
      <c r="I1476">
        <v>1325.5000000000009</v>
      </c>
      <c r="J1476">
        <v>541</v>
      </c>
      <c r="K1476" t="s">
        <v>16</v>
      </c>
    </row>
    <row r="1477" spans="1:11" x14ac:dyDescent="0.3">
      <c r="A1477">
        <v>2</v>
      </c>
      <c r="B1477">
        <v>2500</v>
      </c>
      <c r="C1477" t="s">
        <v>11</v>
      </c>
      <c r="D1477">
        <v>4</v>
      </c>
      <c r="E1477" t="s">
        <v>12</v>
      </c>
      <c r="F1477">
        <v>11</v>
      </c>
      <c r="G1477">
        <v>2775.1487499999998</v>
      </c>
      <c r="H1477">
        <v>215130.10185000001</v>
      </c>
      <c r="I1477">
        <v>1347.5250000000001</v>
      </c>
      <c r="J1477">
        <v>539</v>
      </c>
      <c r="K1477" t="s">
        <v>15</v>
      </c>
    </row>
    <row r="1478" spans="1:11" x14ac:dyDescent="0.3">
      <c r="A1478">
        <v>2</v>
      </c>
      <c r="B1478">
        <v>2500</v>
      </c>
      <c r="C1478" t="s">
        <v>11</v>
      </c>
      <c r="D1478">
        <v>4</v>
      </c>
      <c r="E1478" t="s">
        <v>12</v>
      </c>
      <c r="F1478">
        <v>12</v>
      </c>
      <c r="G1478">
        <v>2798.6632500000001</v>
      </c>
      <c r="H1478">
        <v>215743.33975000001</v>
      </c>
      <c r="I1478">
        <v>1352.235000000001</v>
      </c>
      <c r="J1478">
        <v>539</v>
      </c>
      <c r="K1478" t="s">
        <v>16</v>
      </c>
    </row>
    <row r="1479" spans="1:11" x14ac:dyDescent="0.3">
      <c r="A1479">
        <v>2</v>
      </c>
      <c r="B1479">
        <v>2500</v>
      </c>
      <c r="C1479" t="s">
        <v>11</v>
      </c>
      <c r="D1479">
        <v>4</v>
      </c>
      <c r="E1479" t="s">
        <v>12</v>
      </c>
      <c r="F1479">
        <v>13</v>
      </c>
      <c r="G1479">
        <v>2739.7027499999999</v>
      </c>
      <c r="H1479">
        <v>217694.90685</v>
      </c>
      <c r="I1479">
        <v>1325.4450000000011</v>
      </c>
      <c r="J1479">
        <v>527</v>
      </c>
      <c r="K1479" t="s">
        <v>15</v>
      </c>
    </row>
    <row r="1480" spans="1:11" x14ac:dyDescent="0.3">
      <c r="A1480">
        <v>2</v>
      </c>
      <c r="B1480">
        <v>2500</v>
      </c>
      <c r="C1480" t="s">
        <v>11</v>
      </c>
      <c r="D1480">
        <v>4</v>
      </c>
      <c r="E1480" t="s">
        <v>12</v>
      </c>
      <c r="F1480">
        <v>14</v>
      </c>
      <c r="G1480">
        <v>2872.47525</v>
      </c>
      <c r="H1480">
        <v>217816.60730000009</v>
      </c>
      <c r="I1480">
        <v>1365.9949999999999</v>
      </c>
      <c r="J1480">
        <v>538</v>
      </c>
      <c r="K1480" t="s">
        <v>16</v>
      </c>
    </row>
    <row r="1481" spans="1:11" x14ac:dyDescent="0.3">
      <c r="A1481">
        <v>2</v>
      </c>
      <c r="B1481">
        <v>2500</v>
      </c>
      <c r="C1481" t="s">
        <v>11</v>
      </c>
      <c r="D1481">
        <v>4</v>
      </c>
      <c r="E1481" t="s">
        <v>12</v>
      </c>
      <c r="F1481">
        <v>15</v>
      </c>
      <c r="G1481">
        <v>2870.1487499999998</v>
      </c>
      <c r="H1481">
        <v>217522.3532500001</v>
      </c>
      <c r="I1481">
        <v>1372.5250000000001</v>
      </c>
      <c r="J1481">
        <v>543</v>
      </c>
      <c r="K1481" t="s">
        <v>16</v>
      </c>
    </row>
    <row r="1482" spans="1:11" x14ac:dyDescent="0.3">
      <c r="A1482">
        <v>2</v>
      </c>
      <c r="B1482">
        <v>2500</v>
      </c>
      <c r="C1482" t="s">
        <v>11</v>
      </c>
      <c r="D1482">
        <v>4</v>
      </c>
      <c r="E1482" t="s">
        <v>12</v>
      </c>
      <c r="F1482">
        <v>16</v>
      </c>
      <c r="G1482">
        <v>2758.8612499999999</v>
      </c>
      <c r="H1482">
        <v>214358.56344999999</v>
      </c>
      <c r="I1482">
        <v>1344.274999999999</v>
      </c>
      <c r="J1482">
        <v>539</v>
      </c>
      <c r="K1482" t="s">
        <v>16</v>
      </c>
    </row>
    <row r="1483" spans="1:11" x14ac:dyDescent="0.3">
      <c r="A1483">
        <v>2</v>
      </c>
      <c r="B1483">
        <v>2500</v>
      </c>
      <c r="C1483" t="s">
        <v>11</v>
      </c>
      <c r="D1483">
        <v>4</v>
      </c>
      <c r="E1483" t="s">
        <v>12</v>
      </c>
      <c r="F1483">
        <v>17</v>
      </c>
      <c r="G1483">
        <v>2733.1187500000001</v>
      </c>
      <c r="H1483">
        <v>215918.67465</v>
      </c>
      <c r="I1483">
        <v>1336.125</v>
      </c>
      <c r="J1483">
        <v>536</v>
      </c>
      <c r="K1483" t="s">
        <v>15</v>
      </c>
    </row>
    <row r="1484" spans="1:11" x14ac:dyDescent="0.3">
      <c r="A1484">
        <v>2</v>
      </c>
      <c r="B1484">
        <v>2500</v>
      </c>
      <c r="C1484" t="s">
        <v>11</v>
      </c>
      <c r="D1484">
        <v>4</v>
      </c>
      <c r="E1484" t="s">
        <v>12</v>
      </c>
      <c r="F1484">
        <v>18</v>
      </c>
      <c r="G1484">
        <v>2788.1682500000002</v>
      </c>
      <c r="H1484">
        <v>219419.67025000011</v>
      </c>
      <c r="I1484">
        <v>1340.135</v>
      </c>
      <c r="J1484">
        <v>531</v>
      </c>
      <c r="K1484" t="s">
        <v>17</v>
      </c>
    </row>
    <row r="1485" spans="1:11" x14ac:dyDescent="0.3">
      <c r="A1485">
        <v>2</v>
      </c>
      <c r="B1485">
        <v>2500</v>
      </c>
      <c r="C1485" t="s">
        <v>11</v>
      </c>
      <c r="D1485">
        <v>4</v>
      </c>
      <c r="E1485" t="s">
        <v>12</v>
      </c>
      <c r="F1485">
        <v>19</v>
      </c>
      <c r="G1485">
        <v>2773.61375</v>
      </c>
      <c r="H1485">
        <v>216839.1024</v>
      </c>
      <c r="I1485">
        <v>1344.224999999999</v>
      </c>
      <c r="J1485">
        <v>536</v>
      </c>
      <c r="K1485" t="s">
        <v>15</v>
      </c>
    </row>
    <row r="1486" spans="1:11" x14ac:dyDescent="0.3">
      <c r="A1486">
        <v>2</v>
      </c>
      <c r="B1486">
        <v>2500</v>
      </c>
      <c r="C1486" t="s">
        <v>11</v>
      </c>
      <c r="D1486">
        <v>4</v>
      </c>
      <c r="E1486" t="s">
        <v>12</v>
      </c>
      <c r="F1486">
        <v>1</v>
      </c>
      <c r="G1486">
        <v>699.50474999999994</v>
      </c>
      <c r="H1486">
        <v>72170.481845000002</v>
      </c>
      <c r="I1486">
        <v>617.40500000000031</v>
      </c>
      <c r="J1486">
        <v>541</v>
      </c>
      <c r="K1486" t="s">
        <v>13</v>
      </c>
    </row>
    <row r="1487" spans="1:11" x14ac:dyDescent="0.3">
      <c r="A1487">
        <v>2</v>
      </c>
      <c r="B1487">
        <v>2500</v>
      </c>
      <c r="C1487" t="s">
        <v>11</v>
      </c>
      <c r="D1487">
        <v>4</v>
      </c>
      <c r="E1487" t="s">
        <v>12</v>
      </c>
      <c r="F1487">
        <v>20</v>
      </c>
      <c r="G1487">
        <v>2809.3067500000002</v>
      </c>
      <c r="H1487">
        <v>219391.80175000001</v>
      </c>
      <c r="I1487">
        <v>1347.365</v>
      </c>
      <c r="J1487">
        <v>533</v>
      </c>
      <c r="K1487" t="s">
        <v>17</v>
      </c>
    </row>
    <row r="1488" spans="1:11" x14ac:dyDescent="0.3">
      <c r="A1488">
        <v>2</v>
      </c>
      <c r="B1488">
        <v>2500</v>
      </c>
      <c r="C1488" t="s">
        <v>11</v>
      </c>
      <c r="D1488">
        <v>4</v>
      </c>
      <c r="E1488" t="s">
        <v>12</v>
      </c>
      <c r="F1488">
        <v>2</v>
      </c>
      <c r="G1488">
        <v>1311.63375</v>
      </c>
      <c r="H1488">
        <v>95137.878655000008</v>
      </c>
      <c r="I1488">
        <v>736.82500000000039</v>
      </c>
      <c r="J1488">
        <v>537</v>
      </c>
      <c r="K1488" t="s">
        <v>13</v>
      </c>
    </row>
    <row r="1489" spans="1:11" x14ac:dyDescent="0.3">
      <c r="A1489">
        <v>2</v>
      </c>
      <c r="B1489">
        <v>2500</v>
      </c>
      <c r="C1489" t="s">
        <v>11</v>
      </c>
      <c r="D1489">
        <v>4</v>
      </c>
      <c r="E1489" t="s">
        <v>12</v>
      </c>
      <c r="F1489">
        <v>3</v>
      </c>
      <c r="G1489">
        <v>1165.39625</v>
      </c>
      <c r="H1489">
        <v>132998.80155</v>
      </c>
      <c r="I1489">
        <v>952.57499999999993</v>
      </c>
      <c r="J1489">
        <v>544</v>
      </c>
      <c r="K1489" t="s">
        <v>15</v>
      </c>
    </row>
    <row r="1490" spans="1:11" x14ac:dyDescent="0.3">
      <c r="A1490">
        <v>2</v>
      </c>
      <c r="B1490">
        <v>2500</v>
      </c>
      <c r="C1490" t="s">
        <v>11</v>
      </c>
      <c r="D1490">
        <v>4</v>
      </c>
      <c r="E1490" t="s">
        <v>12</v>
      </c>
      <c r="F1490">
        <v>4</v>
      </c>
      <c r="G1490">
        <v>2132.9207500000002</v>
      </c>
      <c r="H1490">
        <v>172638.48944999999</v>
      </c>
      <c r="I1490">
        <v>1147.085</v>
      </c>
      <c r="J1490">
        <v>545</v>
      </c>
      <c r="K1490" t="s">
        <v>15</v>
      </c>
    </row>
    <row r="1491" spans="1:11" x14ac:dyDescent="0.3">
      <c r="A1491">
        <v>2</v>
      </c>
      <c r="B1491">
        <v>2500</v>
      </c>
      <c r="C1491" t="s">
        <v>11</v>
      </c>
      <c r="D1491">
        <v>4</v>
      </c>
      <c r="E1491" t="s">
        <v>12</v>
      </c>
      <c r="F1491">
        <v>5</v>
      </c>
      <c r="G1491">
        <v>2137.5742500000001</v>
      </c>
      <c r="H1491">
        <v>190440.52114999999</v>
      </c>
      <c r="I1491">
        <v>1214.0150000000001</v>
      </c>
      <c r="J1491">
        <v>534</v>
      </c>
      <c r="K1491" t="s">
        <v>15</v>
      </c>
    </row>
    <row r="1492" spans="1:11" x14ac:dyDescent="0.3">
      <c r="A1492">
        <v>2</v>
      </c>
      <c r="B1492">
        <v>2500</v>
      </c>
      <c r="C1492" t="s">
        <v>11</v>
      </c>
      <c r="D1492">
        <v>4</v>
      </c>
      <c r="E1492" t="s">
        <v>12</v>
      </c>
      <c r="F1492">
        <v>6</v>
      </c>
      <c r="G1492">
        <v>2447.3762499999998</v>
      </c>
      <c r="H1492">
        <v>202013.54125000001</v>
      </c>
      <c r="I1492">
        <v>1275.9749999999999</v>
      </c>
      <c r="J1492">
        <v>534</v>
      </c>
      <c r="K1492" t="s">
        <v>15</v>
      </c>
    </row>
    <row r="1493" spans="1:11" x14ac:dyDescent="0.3">
      <c r="A1493">
        <v>2</v>
      </c>
      <c r="B1493">
        <v>2500</v>
      </c>
      <c r="C1493" t="s">
        <v>11</v>
      </c>
      <c r="D1493">
        <v>4</v>
      </c>
      <c r="E1493" t="s">
        <v>12</v>
      </c>
      <c r="F1493">
        <v>7</v>
      </c>
      <c r="G1493">
        <v>2337.8217500000001</v>
      </c>
      <c r="H1493">
        <v>199760.26514999999</v>
      </c>
      <c r="I1493">
        <v>1255.0650000000001</v>
      </c>
      <c r="J1493">
        <v>535</v>
      </c>
      <c r="K1493" t="s">
        <v>15</v>
      </c>
    </row>
    <row r="1494" spans="1:11" x14ac:dyDescent="0.3">
      <c r="A1494">
        <v>2</v>
      </c>
      <c r="B1494">
        <v>2500</v>
      </c>
      <c r="C1494" t="s">
        <v>11</v>
      </c>
      <c r="D1494">
        <v>4</v>
      </c>
      <c r="E1494" t="s">
        <v>12</v>
      </c>
      <c r="F1494">
        <v>8</v>
      </c>
      <c r="G1494">
        <v>2524.8512500000002</v>
      </c>
      <c r="H1494">
        <v>207819.77059999999</v>
      </c>
      <c r="I1494">
        <v>1291.4749999999999</v>
      </c>
      <c r="J1494">
        <v>534</v>
      </c>
      <c r="K1494" t="s">
        <v>15</v>
      </c>
    </row>
    <row r="1495" spans="1:11" x14ac:dyDescent="0.3">
      <c r="A1495">
        <v>2</v>
      </c>
      <c r="B1495">
        <v>2500</v>
      </c>
      <c r="C1495" t="s">
        <v>11</v>
      </c>
      <c r="D1495">
        <v>4</v>
      </c>
      <c r="E1495" t="s">
        <v>12</v>
      </c>
      <c r="F1495">
        <v>9</v>
      </c>
      <c r="G1495">
        <v>2664.8017500000001</v>
      </c>
      <c r="H1495">
        <v>211806.71470000001</v>
      </c>
      <c r="I1495">
        <v>1323.464999999999</v>
      </c>
      <c r="J1495">
        <v>537</v>
      </c>
      <c r="K1495" t="s">
        <v>15</v>
      </c>
    </row>
    <row r="1496" spans="1:11" x14ac:dyDescent="0.3">
      <c r="A1496">
        <v>2</v>
      </c>
      <c r="B1496">
        <v>500</v>
      </c>
      <c r="C1496" t="s">
        <v>14</v>
      </c>
      <c r="D1496">
        <v>1</v>
      </c>
      <c r="E1496" t="s">
        <v>12</v>
      </c>
      <c r="F1496">
        <v>10</v>
      </c>
      <c r="G1496">
        <v>70.247749999999996</v>
      </c>
      <c r="H1496">
        <v>968232.47960000008</v>
      </c>
      <c r="I1496">
        <v>34.544999999999987</v>
      </c>
      <c r="J1496">
        <v>6</v>
      </c>
      <c r="K1496" t="s">
        <v>15</v>
      </c>
    </row>
    <row r="1497" spans="1:11" x14ac:dyDescent="0.3">
      <c r="A1497">
        <v>2</v>
      </c>
      <c r="B1497">
        <v>500</v>
      </c>
      <c r="C1497" t="s">
        <v>14</v>
      </c>
      <c r="D1497">
        <v>1</v>
      </c>
      <c r="E1497" t="s">
        <v>12</v>
      </c>
      <c r="F1497">
        <v>11</v>
      </c>
      <c r="G1497">
        <v>44.653250000000007</v>
      </c>
      <c r="H1497">
        <v>911808.85245000001</v>
      </c>
      <c r="I1497">
        <v>32.435000000000002</v>
      </c>
      <c r="J1497">
        <v>7</v>
      </c>
      <c r="K1497" t="s">
        <v>15</v>
      </c>
    </row>
    <row r="1498" spans="1:11" x14ac:dyDescent="0.3">
      <c r="A1498">
        <v>2</v>
      </c>
      <c r="B1498">
        <v>500</v>
      </c>
      <c r="C1498" t="s">
        <v>14</v>
      </c>
      <c r="D1498">
        <v>1</v>
      </c>
      <c r="E1498" t="s">
        <v>12</v>
      </c>
      <c r="F1498">
        <v>12</v>
      </c>
      <c r="G1498">
        <v>129.75225</v>
      </c>
      <c r="H1498">
        <v>796115.97880000004</v>
      </c>
      <c r="I1498">
        <v>58.455000000000013</v>
      </c>
      <c r="J1498">
        <v>10</v>
      </c>
      <c r="K1498" t="s">
        <v>15</v>
      </c>
    </row>
    <row r="1499" spans="1:11" x14ac:dyDescent="0.3">
      <c r="A1499">
        <v>2</v>
      </c>
      <c r="B1499">
        <v>500</v>
      </c>
      <c r="C1499" t="s">
        <v>14</v>
      </c>
      <c r="D1499">
        <v>1</v>
      </c>
      <c r="E1499" t="s">
        <v>12</v>
      </c>
      <c r="F1499">
        <v>13</v>
      </c>
      <c r="G1499">
        <v>100.64375</v>
      </c>
      <c r="H1499">
        <v>911904.30619999988</v>
      </c>
      <c r="I1499">
        <v>43.625000000000007</v>
      </c>
      <c r="J1499">
        <v>7</v>
      </c>
      <c r="K1499" t="s">
        <v>15</v>
      </c>
    </row>
    <row r="1500" spans="1:11" x14ac:dyDescent="0.3">
      <c r="A1500">
        <v>2</v>
      </c>
      <c r="B1500">
        <v>500</v>
      </c>
      <c r="C1500" t="s">
        <v>14</v>
      </c>
      <c r="D1500">
        <v>1</v>
      </c>
      <c r="E1500" t="s">
        <v>12</v>
      </c>
      <c r="F1500">
        <v>14</v>
      </c>
      <c r="G1500">
        <v>147.02975000000001</v>
      </c>
      <c r="H1500">
        <v>825520.07680000027</v>
      </c>
      <c r="I1500">
        <v>58.904999999999973</v>
      </c>
      <c r="J1500">
        <v>9</v>
      </c>
      <c r="K1500" t="s">
        <v>15</v>
      </c>
    </row>
    <row r="1501" spans="1:11" x14ac:dyDescent="0.3">
      <c r="A1501">
        <v>2</v>
      </c>
      <c r="B1501">
        <v>500</v>
      </c>
      <c r="C1501" t="s">
        <v>14</v>
      </c>
      <c r="D1501">
        <v>1</v>
      </c>
      <c r="E1501" t="s">
        <v>12</v>
      </c>
      <c r="F1501">
        <v>15</v>
      </c>
      <c r="G1501">
        <v>176.93074999999999</v>
      </c>
      <c r="H1501">
        <v>872987.79964999994</v>
      </c>
      <c r="I1501">
        <v>67.884999999999991</v>
      </c>
      <c r="J1501">
        <v>10</v>
      </c>
      <c r="K1501" t="s">
        <v>15</v>
      </c>
    </row>
    <row r="1502" spans="1:11" x14ac:dyDescent="0.3">
      <c r="A1502">
        <v>2</v>
      </c>
      <c r="B1502">
        <v>500</v>
      </c>
      <c r="C1502" t="s">
        <v>14</v>
      </c>
      <c r="D1502">
        <v>1</v>
      </c>
      <c r="E1502" t="s">
        <v>12</v>
      </c>
      <c r="F1502">
        <v>16</v>
      </c>
      <c r="G1502">
        <v>36.782249999999998</v>
      </c>
      <c r="H1502">
        <v>905751.87854999979</v>
      </c>
      <c r="I1502">
        <v>30.855</v>
      </c>
      <c r="J1502">
        <v>7</v>
      </c>
      <c r="K1502" t="s">
        <v>15</v>
      </c>
    </row>
    <row r="1503" spans="1:11" x14ac:dyDescent="0.3">
      <c r="A1503">
        <v>2</v>
      </c>
      <c r="B1503">
        <v>500</v>
      </c>
      <c r="C1503" t="s">
        <v>14</v>
      </c>
      <c r="D1503">
        <v>1</v>
      </c>
      <c r="E1503" t="s">
        <v>12</v>
      </c>
      <c r="F1503">
        <v>17</v>
      </c>
      <c r="G1503">
        <v>75.990249999999989</v>
      </c>
      <c r="H1503">
        <v>859221.70889999985</v>
      </c>
      <c r="I1503">
        <v>41.695000000000022</v>
      </c>
      <c r="J1503">
        <v>8</v>
      </c>
      <c r="K1503" t="s">
        <v>16</v>
      </c>
    </row>
    <row r="1504" spans="1:11" x14ac:dyDescent="0.3">
      <c r="A1504">
        <v>2</v>
      </c>
      <c r="B1504">
        <v>500</v>
      </c>
      <c r="C1504" t="s">
        <v>14</v>
      </c>
      <c r="D1504">
        <v>1</v>
      </c>
      <c r="E1504" t="s">
        <v>12</v>
      </c>
      <c r="F1504">
        <v>18</v>
      </c>
      <c r="G1504">
        <v>62.02975</v>
      </c>
      <c r="H1504">
        <v>850210.81334999984</v>
      </c>
      <c r="I1504">
        <v>38.90500000000003</v>
      </c>
      <c r="J1504">
        <v>8</v>
      </c>
      <c r="K1504" t="s">
        <v>16</v>
      </c>
    </row>
    <row r="1505" spans="1:11" x14ac:dyDescent="0.3">
      <c r="A1505">
        <v>2</v>
      </c>
      <c r="B1505">
        <v>500</v>
      </c>
      <c r="C1505" t="s">
        <v>14</v>
      </c>
      <c r="D1505">
        <v>1</v>
      </c>
      <c r="E1505" t="s">
        <v>12</v>
      </c>
      <c r="F1505">
        <v>19</v>
      </c>
      <c r="G1505">
        <v>80.247750000000011</v>
      </c>
      <c r="H1505">
        <v>952016.29459999967</v>
      </c>
      <c r="I1505">
        <v>36.545000000000002</v>
      </c>
      <c r="J1505">
        <v>6</v>
      </c>
      <c r="K1505" t="s">
        <v>16</v>
      </c>
    </row>
    <row r="1506" spans="1:11" x14ac:dyDescent="0.3">
      <c r="A1506">
        <v>2</v>
      </c>
      <c r="B1506">
        <v>500</v>
      </c>
      <c r="C1506" t="s">
        <v>14</v>
      </c>
      <c r="D1506">
        <v>1</v>
      </c>
      <c r="E1506" t="s">
        <v>12</v>
      </c>
      <c r="F1506">
        <v>1</v>
      </c>
      <c r="G1506">
        <v>56.782249999999998</v>
      </c>
      <c r="H1506">
        <v>724413.65565000032</v>
      </c>
      <c r="I1506">
        <v>26.855</v>
      </c>
      <c r="J1506">
        <v>8</v>
      </c>
      <c r="K1506" t="s">
        <v>13</v>
      </c>
    </row>
    <row r="1507" spans="1:11" x14ac:dyDescent="0.3">
      <c r="A1507">
        <v>2</v>
      </c>
      <c r="B1507">
        <v>500</v>
      </c>
      <c r="C1507" t="s">
        <v>14</v>
      </c>
      <c r="D1507">
        <v>1</v>
      </c>
      <c r="E1507" t="s">
        <v>12</v>
      </c>
      <c r="F1507">
        <v>20</v>
      </c>
      <c r="G1507">
        <v>91.83175</v>
      </c>
      <c r="H1507">
        <v>906154.13524999982</v>
      </c>
      <c r="I1507">
        <v>41.865000000000023</v>
      </c>
      <c r="J1507">
        <v>7</v>
      </c>
      <c r="K1507" t="s">
        <v>16</v>
      </c>
    </row>
    <row r="1508" spans="1:11" x14ac:dyDescent="0.3">
      <c r="A1508">
        <v>2</v>
      </c>
      <c r="B1508">
        <v>500</v>
      </c>
      <c r="C1508" t="s">
        <v>14</v>
      </c>
      <c r="D1508">
        <v>1</v>
      </c>
      <c r="E1508" t="s">
        <v>12</v>
      </c>
      <c r="F1508">
        <v>2</v>
      </c>
      <c r="G1508">
        <v>185.99025000000009</v>
      </c>
      <c r="H1508">
        <v>701716.73615000013</v>
      </c>
      <c r="I1508">
        <v>59.694999999999979</v>
      </c>
      <c r="J1508">
        <v>12</v>
      </c>
      <c r="K1508" t="s">
        <v>15</v>
      </c>
    </row>
    <row r="1509" spans="1:11" x14ac:dyDescent="0.3">
      <c r="A1509">
        <v>2</v>
      </c>
      <c r="B1509">
        <v>500</v>
      </c>
      <c r="C1509" t="s">
        <v>14</v>
      </c>
      <c r="D1509">
        <v>1</v>
      </c>
      <c r="E1509" t="s">
        <v>12</v>
      </c>
      <c r="F1509">
        <v>3</v>
      </c>
      <c r="G1509">
        <v>53.960250000000002</v>
      </c>
      <c r="H1509">
        <v>968477.67299999995</v>
      </c>
      <c r="I1509">
        <v>29.29499999999998</v>
      </c>
      <c r="J1509">
        <v>6</v>
      </c>
      <c r="K1509" t="s">
        <v>15</v>
      </c>
    </row>
    <row r="1510" spans="1:11" x14ac:dyDescent="0.3">
      <c r="A1510">
        <v>2</v>
      </c>
      <c r="B1510">
        <v>500</v>
      </c>
      <c r="C1510" t="s">
        <v>14</v>
      </c>
      <c r="D1510">
        <v>1</v>
      </c>
      <c r="E1510" t="s">
        <v>12</v>
      </c>
      <c r="F1510">
        <v>4</v>
      </c>
      <c r="G1510">
        <v>119.95025</v>
      </c>
      <c r="H1510">
        <v>883570.06140000012</v>
      </c>
      <c r="I1510">
        <v>45.494999999999983</v>
      </c>
      <c r="J1510">
        <v>7</v>
      </c>
      <c r="K1510" t="s">
        <v>15</v>
      </c>
    </row>
    <row r="1511" spans="1:11" x14ac:dyDescent="0.3">
      <c r="A1511">
        <v>2</v>
      </c>
      <c r="B1511">
        <v>500</v>
      </c>
      <c r="C1511" t="s">
        <v>14</v>
      </c>
      <c r="D1511">
        <v>1</v>
      </c>
      <c r="E1511" t="s">
        <v>12</v>
      </c>
      <c r="F1511">
        <v>5</v>
      </c>
      <c r="G1511">
        <v>154.65325000000001</v>
      </c>
      <c r="H1511">
        <v>852577.39180000022</v>
      </c>
      <c r="I1511">
        <v>60.435000000000009</v>
      </c>
      <c r="J1511">
        <v>9</v>
      </c>
      <c r="K1511" t="s">
        <v>15</v>
      </c>
    </row>
    <row r="1512" spans="1:11" x14ac:dyDescent="0.3">
      <c r="A1512">
        <v>2</v>
      </c>
      <c r="B1512">
        <v>500</v>
      </c>
      <c r="C1512" t="s">
        <v>14</v>
      </c>
      <c r="D1512">
        <v>1</v>
      </c>
      <c r="E1512" t="s">
        <v>12</v>
      </c>
      <c r="F1512">
        <v>6</v>
      </c>
      <c r="G1512">
        <v>158.06925000000001</v>
      </c>
      <c r="H1512">
        <v>922677.90515000012</v>
      </c>
      <c r="I1512">
        <v>55.114999999999988</v>
      </c>
      <c r="J1512">
        <v>7</v>
      </c>
      <c r="K1512" t="s">
        <v>15</v>
      </c>
    </row>
    <row r="1513" spans="1:11" x14ac:dyDescent="0.3">
      <c r="A1513">
        <v>2</v>
      </c>
      <c r="B1513">
        <v>500</v>
      </c>
      <c r="C1513" t="s">
        <v>14</v>
      </c>
      <c r="D1513">
        <v>1</v>
      </c>
      <c r="E1513" t="s">
        <v>12</v>
      </c>
      <c r="F1513">
        <v>7</v>
      </c>
      <c r="G1513">
        <v>141.58425</v>
      </c>
      <c r="H1513">
        <v>788518.19589999993</v>
      </c>
      <c r="I1513">
        <v>63.815000000000019</v>
      </c>
      <c r="J1513">
        <v>11</v>
      </c>
      <c r="K1513" t="s">
        <v>16</v>
      </c>
    </row>
    <row r="1514" spans="1:11" x14ac:dyDescent="0.3">
      <c r="A1514">
        <v>2</v>
      </c>
      <c r="B1514">
        <v>500</v>
      </c>
      <c r="C1514" t="s">
        <v>14</v>
      </c>
      <c r="D1514">
        <v>1</v>
      </c>
      <c r="E1514" t="s">
        <v>12</v>
      </c>
      <c r="F1514">
        <v>8</v>
      </c>
      <c r="G1514">
        <v>178.96025000000009</v>
      </c>
      <c r="H1514">
        <v>870496.83190000011</v>
      </c>
      <c r="I1514">
        <v>62.29499999999998</v>
      </c>
      <c r="J1514">
        <v>8</v>
      </c>
      <c r="K1514" t="s">
        <v>15</v>
      </c>
    </row>
    <row r="1515" spans="1:11" x14ac:dyDescent="0.3">
      <c r="A1515">
        <v>2</v>
      </c>
      <c r="B1515">
        <v>500</v>
      </c>
      <c r="C1515" t="s">
        <v>14</v>
      </c>
      <c r="D1515">
        <v>1</v>
      </c>
      <c r="E1515" t="s">
        <v>12</v>
      </c>
      <c r="F1515">
        <v>9</v>
      </c>
      <c r="G1515">
        <v>52.178249999999998</v>
      </c>
      <c r="H1515">
        <v>916204.40079999971</v>
      </c>
      <c r="I1515">
        <v>33.934999999999967</v>
      </c>
      <c r="J1515">
        <v>7</v>
      </c>
      <c r="K1515" t="s">
        <v>16</v>
      </c>
    </row>
    <row r="1516" spans="1:11" x14ac:dyDescent="0.3">
      <c r="A1516">
        <v>2</v>
      </c>
      <c r="B1516">
        <v>500</v>
      </c>
      <c r="C1516" t="s">
        <v>14</v>
      </c>
      <c r="D1516">
        <v>2</v>
      </c>
      <c r="E1516" t="s">
        <v>12</v>
      </c>
      <c r="F1516">
        <v>10</v>
      </c>
      <c r="G1516">
        <v>606.63375000000008</v>
      </c>
      <c r="H1516">
        <v>559988.38320000004</v>
      </c>
      <c r="I1516">
        <v>300.82499999999999</v>
      </c>
      <c r="J1516">
        <v>68</v>
      </c>
      <c r="K1516" t="s">
        <v>15</v>
      </c>
    </row>
    <row r="1517" spans="1:11" x14ac:dyDescent="0.3">
      <c r="A1517">
        <v>2</v>
      </c>
      <c r="B1517">
        <v>500</v>
      </c>
      <c r="C1517" t="s">
        <v>14</v>
      </c>
      <c r="D1517">
        <v>2</v>
      </c>
      <c r="E1517" t="s">
        <v>12</v>
      </c>
      <c r="F1517">
        <v>11</v>
      </c>
      <c r="G1517">
        <v>560.49524999999994</v>
      </c>
      <c r="H1517">
        <v>570433.02710000006</v>
      </c>
      <c r="I1517">
        <v>284.59500000000008</v>
      </c>
      <c r="J1517">
        <v>65</v>
      </c>
      <c r="K1517" t="s">
        <v>15</v>
      </c>
    </row>
    <row r="1518" spans="1:11" x14ac:dyDescent="0.3">
      <c r="A1518">
        <v>2</v>
      </c>
      <c r="B1518">
        <v>500</v>
      </c>
      <c r="C1518" t="s">
        <v>14</v>
      </c>
      <c r="D1518">
        <v>2</v>
      </c>
      <c r="E1518" t="s">
        <v>12</v>
      </c>
      <c r="F1518">
        <v>12</v>
      </c>
      <c r="G1518">
        <v>597.77224999999999</v>
      </c>
      <c r="H1518">
        <v>563187.77124999999</v>
      </c>
      <c r="I1518">
        <v>295.05500000000018</v>
      </c>
      <c r="J1518">
        <v>66</v>
      </c>
      <c r="K1518" t="s">
        <v>16</v>
      </c>
    </row>
    <row r="1519" spans="1:11" x14ac:dyDescent="0.3">
      <c r="A1519">
        <v>2</v>
      </c>
      <c r="B1519">
        <v>500</v>
      </c>
      <c r="C1519" t="s">
        <v>14</v>
      </c>
      <c r="D1519">
        <v>2</v>
      </c>
      <c r="E1519" t="s">
        <v>12</v>
      </c>
      <c r="F1519">
        <v>13</v>
      </c>
      <c r="G1519">
        <v>673.66325000000006</v>
      </c>
      <c r="H1519">
        <v>570594.44615000009</v>
      </c>
      <c r="I1519">
        <v>312.23500000000001</v>
      </c>
      <c r="J1519">
        <v>67</v>
      </c>
      <c r="K1519" t="s">
        <v>15</v>
      </c>
    </row>
    <row r="1520" spans="1:11" x14ac:dyDescent="0.3">
      <c r="A1520">
        <v>2</v>
      </c>
      <c r="B1520">
        <v>500</v>
      </c>
      <c r="C1520" t="s">
        <v>14</v>
      </c>
      <c r="D1520">
        <v>2</v>
      </c>
      <c r="E1520" t="s">
        <v>12</v>
      </c>
      <c r="F1520">
        <v>14</v>
      </c>
      <c r="G1520">
        <v>594.20775000000015</v>
      </c>
      <c r="H1520">
        <v>554180.99560000002</v>
      </c>
      <c r="I1520">
        <v>298.34500000000003</v>
      </c>
      <c r="J1520">
        <v>68</v>
      </c>
      <c r="K1520" t="s">
        <v>15</v>
      </c>
    </row>
    <row r="1521" spans="1:11" x14ac:dyDescent="0.3">
      <c r="A1521">
        <v>2</v>
      </c>
      <c r="B1521">
        <v>500</v>
      </c>
      <c r="C1521" t="s">
        <v>14</v>
      </c>
      <c r="D1521">
        <v>2</v>
      </c>
      <c r="E1521" t="s">
        <v>12</v>
      </c>
      <c r="F1521">
        <v>15</v>
      </c>
      <c r="G1521">
        <v>630.99024999999995</v>
      </c>
      <c r="H1521">
        <v>572554.06684999971</v>
      </c>
      <c r="I1521">
        <v>296.69500000000011</v>
      </c>
      <c r="J1521">
        <v>64</v>
      </c>
      <c r="K1521" t="s">
        <v>16</v>
      </c>
    </row>
    <row r="1522" spans="1:11" x14ac:dyDescent="0.3">
      <c r="A1522">
        <v>2</v>
      </c>
      <c r="B1522">
        <v>500</v>
      </c>
      <c r="C1522" t="s">
        <v>14</v>
      </c>
      <c r="D1522">
        <v>2</v>
      </c>
      <c r="E1522" t="s">
        <v>12</v>
      </c>
      <c r="F1522">
        <v>16</v>
      </c>
      <c r="G1522">
        <v>610.39625000000012</v>
      </c>
      <c r="H1522">
        <v>559940.96039999987</v>
      </c>
      <c r="I1522">
        <v>299.57499999999999</v>
      </c>
      <c r="J1522">
        <v>67</v>
      </c>
      <c r="K1522" t="s">
        <v>15</v>
      </c>
    </row>
    <row r="1523" spans="1:11" x14ac:dyDescent="0.3">
      <c r="A1523">
        <v>2</v>
      </c>
      <c r="B1523">
        <v>500</v>
      </c>
      <c r="C1523" t="s">
        <v>14</v>
      </c>
      <c r="D1523">
        <v>2</v>
      </c>
      <c r="E1523" t="s">
        <v>12</v>
      </c>
      <c r="F1523">
        <v>17</v>
      </c>
      <c r="G1523">
        <v>620.79225000000008</v>
      </c>
      <c r="H1523">
        <v>578398.53650000005</v>
      </c>
      <c r="I1523">
        <v>294.65500000000009</v>
      </c>
      <c r="J1523">
        <v>64</v>
      </c>
      <c r="K1523" t="s">
        <v>15</v>
      </c>
    </row>
    <row r="1524" spans="1:11" x14ac:dyDescent="0.3">
      <c r="A1524">
        <v>2</v>
      </c>
      <c r="B1524">
        <v>500</v>
      </c>
      <c r="C1524" t="s">
        <v>14</v>
      </c>
      <c r="D1524">
        <v>2</v>
      </c>
      <c r="E1524" t="s">
        <v>12</v>
      </c>
      <c r="F1524">
        <v>18</v>
      </c>
      <c r="G1524">
        <v>635.54475000000002</v>
      </c>
      <c r="H1524">
        <v>570836.53754999989</v>
      </c>
      <c r="I1524">
        <v>304.60499999999979</v>
      </c>
      <c r="J1524">
        <v>67</v>
      </c>
      <c r="K1524" t="s">
        <v>16</v>
      </c>
    </row>
    <row r="1525" spans="1:11" x14ac:dyDescent="0.3">
      <c r="A1525">
        <v>2</v>
      </c>
      <c r="B1525">
        <v>500</v>
      </c>
      <c r="C1525" t="s">
        <v>14</v>
      </c>
      <c r="D1525">
        <v>2</v>
      </c>
      <c r="E1525" t="s">
        <v>12</v>
      </c>
      <c r="F1525">
        <v>19</v>
      </c>
      <c r="G1525">
        <v>589.40575000000013</v>
      </c>
      <c r="H1525">
        <v>560899.1958000001</v>
      </c>
      <c r="I1525">
        <v>297.3850000000001</v>
      </c>
      <c r="J1525">
        <v>68</v>
      </c>
      <c r="K1525" t="s">
        <v>15</v>
      </c>
    </row>
    <row r="1526" spans="1:11" x14ac:dyDescent="0.3">
      <c r="A1526">
        <v>2</v>
      </c>
      <c r="B1526">
        <v>500</v>
      </c>
      <c r="C1526" t="s">
        <v>14</v>
      </c>
      <c r="D1526">
        <v>2</v>
      </c>
      <c r="E1526" t="s">
        <v>12</v>
      </c>
      <c r="F1526">
        <v>1</v>
      </c>
      <c r="G1526">
        <v>168.46525</v>
      </c>
      <c r="H1526">
        <v>266711.20675000001</v>
      </c>
      <c r="I1526">
        <v>139.19499999999991</v>
      </c>
      <c r="J1526">
        <v>66</v>
      </c>
      <c r="K1526" t="s">
        <v>13</v>
      </c>
    </row>
    <row r="1527" spans="1:11" x14ac:dyDescent="0.3">
      <c r="A1527">
        <v>2</v>
      </c>
      <c r="B1527">
        <v>500</v>
      </c>
      <c r="C1527" t="s">
        <v>14</v>
      </c>
      <c r="D1527">
        <v>2</v>
      </c>
      <c r="E1527" t="s">
        <v>12</v>
      </c>
      <c r="F1527">
        <v>20</v>
      </c>
      <c r="G1527">
        <v>651.9307500000001</v>
      </c>
      <c r="H1527">
        <v>562639.40350000025</v>
      </c>
      <c r="I1527">
        <v>312.88499999999988</v>
      </c>
      <c r="J1527">
        <v>69</v>
      </c>
      <c r="K1527" t="s">
        <v>16</v>
      </c>
    </row>
    <row r="1528" spans="1:11" x14ac:dyDescent="0.3">
      <c r="A1528">
        <v>2</v>
      </c>
      <c r="B1528">
        <v>500</v>
      </c>
      <c r="C1528" t="s">
        <v>14</v>
      </c>
      <c r="D1528">
        <v>2</v>
      </c>
      <c r="E1528" t="s">
        <v>12</v>
      </c>
      <c r="F1528">
        <v>2</v>
      </c>
      <c r="G1528">
        <v>650.24775000000011</v>
      </c>
      <c r="H1528">
        <v>444098.71594999998</v>
      </c>
      <c r="I1528">
        <v>233.54499999999999</v>
      </c>
      <c r="J1528">
        <v>65</v>
      </c>
      <c r="K1528" t="s">
        <v>13</v>
      </c>
    </row>
    <row r="1529" spans="1:11" x14ac:dyDescent="0.3">
      <c r="A1529">
        <v>2</v>
      </c>
      <c r="B1529">
        <v>500</v>
      </c>
      <c r="C1529" t="s">
        <v>14</v>
      </c>
      <c r="D1529">
        <v>2</v>
      </c>
      <c r="E1529" t="s">
        <v>12</v>
      </c>
      <c r="F1529">
        <v>3</v>
      </c>
      <c r="G1529">
        <v>619.30675000000008</v>
      </c>
      <c r="H1529">
        <v>520487.77860000002</v>
      </c>
      <c r="I1529">
        <v>281.36500000000018</v>
      </c>
      <c r="J1529">
        <v>66</v>
      </c>
      <c r="K1529" t="s">
        <v>15</v>
      </c>
    </row>
    <row r="1530" spans="1:11" x14ac:dyDescent="0.3">
      <c r="A1530">
        <v>2</v>
      </c>
      <c r="B1530">
        <v>500</v>
      </c>
      <c r="C1530" t="s">
        <v>14</v>
      </c>
      <c r="D1530">
        <v>2</v>
      </c>
      <c r="E1530" t="s">
        <v>12</v>
      </c>
      <c r="F1530">
        <v>4</v>
      </c>
      <c r="G1530">
        <v>652.27725000000009</v>
      </c>
      <c r="H1530">
        <v>536503.8824</v>
      </c>
      <c r="I1530">
        <v>291.95499999999993</v>
      </c>
      <c r="J1530">
        <v>68</v>
      </c>
      <c r="K1530" t="s">
        <v>15</v>
      </c>
    </row>
    <row r="1531" spans="1:11" x14ac:dyDescent="0.3">
      <c r="A1531">
        <v>2</v>
      </c>
      <c r="B1531">
        <v>500</v>
      </c>
      <c r="C1531" t="s">
        <v>14</v>
      </c>
      <c r="D1531">
        <v>2</v>
      </c>
      <c r="E1531" t="s">
        <v>12</v>
      </c>
      <c r="F1531">
        <v>5</v>
      </c>
      <c r="G1531">
        <v>604.85124999999994</v>
      </c>
      <c r="H1531">
        <v>557835.8726</v>
      </c>
      <c r="I1531">
        <v>291.47499999999991</v>
      </c>
      <c r="J1531">
        <v>64</v>
      </c>
      <c r="K1531" t="s">
        <v>15</v>
      </c>
    </row>
    <row r="1532" spans="1:11" x14ac:dyDescent="0.3">
      <c r="A1532">
        <v>2</v>
      </c>
      <c r="B1532">
        <v>500</v>
      </c>
      <c r="C1532" t="s">
        <v>14</v>
      </c>
      <c r="D1532">
        <v>2</v>
      </c>
      <c r="E1532" t="s">
        <v>12</v>
      </c>
      <c r="F1532">
        <v>6</v>
      </c>
      <c r="G1532">
        <v>658.46525000000008</v>
      </c>
      <c r="H1532">
        <v>554415.99074999988</v>
      </c>
      <c r="I1532">
        <v>302.19499999999988</v>
      </c>
      <c r="J1532">
        <v>64</v>
      </c>
      <c r="K1532" t="s">
        <v>15</v>
      </c>
    </row>
    <row r="1533" spans="1:11" x14ac:dyDescent="0.3">
      <c r="A1533">
        <v>2</v>
      </c>
      <c r="B1533">
        <v>500</v>
      </c>
      <c r="C1533" t="s">
        <v>14</v>
      </c>
      <c r="D1533">
        <v>2</v>
      </c>
      <c r="E1533" t="s">
        <v>12</v>
      </c>
      <c r="F1533">
        <v>7</v>
      </c>
      <c r="G1533">
        <v>630.5942500000001</v>
      </c>
      <c r="H1533">
        <v>564323.64150000003</v>
      </c>
      <c r="I1533">
        <v>303.61499999999978</v>
      </c>
      <c r="J1533">
        <v>67</v>
      </c>
      <c r="K1533" t="s">
        <v>16</v>
      </c>
    </row>
    <row r="1534" spans="1:11" x14ac:dyDescent="0.3">
      <c r="A1534">
        <v>2</v>
      </c>
      <c r="B1534">
        <v>500</v>
      </c>
      <c r="C1534" t="s">
        <v>14</v>
      </c>
      <c r="D1534">
        <v>2</v>
      </c>
      <c r="E1534" t="s">
        <v>12</v>
      </c>
      <c r="F1534">
        <v>8</v>
      </c>
      <c r="G1534">
        <v>623.96024999999997</v>
      </c>
      <c r="H1534">
        <v>556981.56305</v>
      </c>
      <c r="I1534">
        <v>307.29500000000007</v>
      </c>
      <c r="J1534">
        <v>69</v>
      </c>
      <c r="K1534" t="s">
        <v>15</v>
      </c>
    </row>
    <row r="1535" spans="1:11" x14ac:dyDescent="0.3">
      <c r="A1535">
        <v>2</v>
      </c>
      <c r="B1535">
        <v>500</v>
      </c>
      <c r="C1535" t="s">
        <v>14</v>
      </c>
      <c r="D1535">
        <v>2</v>
      </c>
      <c r="E1535" t="s">
        <v>12</v>
      </c>
      <c r="F1535">
        <v>9</v>
      </c>
      <c r="G1535">
        <v>640.64374999999995</v>
      </c>
      <c r="H1535">
        <v>546308.66359999997</v>
      </c>
      <c r="I1535">
        <v>307.62500000000011</v>
      </c>
      <c r="J1535">
        <v>68</v>
      </c>
      <c r="K1535" t="s">
        <v>15</v>
      </c>
    </row>
    <row r="1536" spans="1:11" x14ac:dyDescent="0.3">
      <c r="A1536">
        <v>2</v>
      </c>
      <c r="B1536">
        <v>500</v>
      </c>
      <c r="C1536" t="s">
        <v>14</v>
      </c>
      <c r="D1536">
        <v>3</v>
      </c>
      <c r="E1536" t="s">
        <v>12</v>
      </c>
      <c r="F1536">
        <v>0.4</v>
      </c>
      <c r="G1536">
        <v>355.29725000000008</v>
      </c>
      <c r="H1536">
        <v>113287.99295</v>
      </c>
      <c r="I1536">
        <v>389.55499999999978</v>
      </c>
      <c r="J1536">
        <v>228</v>
      </c>
      <c r="K1536" t="s">
        <v>13</v>
      </c>
    </row>
    <row r="1537" spans="1:11" x14ac:dyDescent="0.3">
      <c r="A1537">
        <v>2</v>
      </c>
      <c r="B1537">
        <v>500</v>
      </c>
      <c r="C1537" t="s">
        <v>14</v>
      </c>
      <c r="D1537">
        <v>3</v>
      </c>
      <c r="E1537" t="s">
        <v>12</v>
      </c>
      <c r="F1537">
        <v>10</v>
      </c>
      <c r="G1537">
        <v>1665.69325</v>
      </c>
      <c r="H1537">
        <v>436293.84009999997</v>
      </c>
      <c r="I1537">
        <v>853.63499999999999</v>
      </c>
      <c r="J1537">
        <v>223</v>
      </c>
      <c r="K1537" t="s">
        <v>15</v>
      </c>
    </row>
    <row r="1538" spans="1:11" x14ac:dyDescent="0.3">
      <c r="A1538">
        <v>2</v>
      </c>
      <c r="B1538">
        <v>500</v>
      </c>
      <c r="C1538" t="s">
        <v>14</v>
      </c>
      <c r="D1538">
        <v>3</v>
      </c>
      <c r="E1538" t="s">
        <v>12</v>
      </c>
      <c r="F1538">
        <v>11</v>
      </c>
      <c r="G1538">
        <v>1767.4257500000001</v>
      </c>
      <c r="H1538">
        <v>437520.07634999987</v>
      </c>
      <c r="I1538">
        <v>879.98499999999979</v>
      </c>
      <c r="J1538">
        <v>226</v>
      </c>
      <c r="K1538" t="s">
        <v>15</v>
      </c>
    </row>
    <row r="1539" spans="1:11" x14ac:dyDescent="0.3">
      <c r="A1539">
        <v>2</v>
      </c>
      <c r="B1539">
        <v>500</v>
      </c>
      <c r="C1539" t="s">
        <v>14</v>
      </c>
      <c r="D1539">
        <v>3</v>
      </c>
      <c r="E1539" t="s">
        <v>12</v>
      </c>
      <c r="F1539">
        <v>12</v>
      </c>
      <c r="G1539">
        <v>1678.2672500000001</v>
      </c>
      <c r="H1539">
        <v>433253.66725000012</v>
      </c>
      <c r="I1539">
        <v>860.15499999999952</v>
      </c>
      <c r="J1539">
        <v>225</v>
      </c>
      <c r="K1539" t="s">
        <v>15</v>
      </c>
    </row>
    <row r="1540" spans="1:11" x14ac:dyDescent="0.3">
      <c r="A1540">
        <v>2</v>
      </c>
      <c r="B1540">
        <v>500</v>
      </c>
      <c r="C1540" t="s">
        <v>14</v>
      </c>
      <c r="D1540">
        <v>3</v>
      </c>
      <c r="E1540" t="s">
        <v>12</v>
      </c>
      <c r="F1540">
        <v>13</v>
      </c>
      <c r="G1540">
        <v>1778.61375</v>
      </c>
      <c r="H1540">
        <v>442979.42765000003</v>
      </c>
      <c r="I1540">
        <v>882.22499999999957</v>
      </c>
      <c r="J1540">
        <v>226</v>
      </c>
      <c r="K1540" t="s">
        <v>16</v>
      </c>
    </row>
    <row r="1541" spans="1:11" x14ac:dyDescent="0.3">
      <c r="A1541">
        <v>2</v>
      </c>
      <c r="B1541">
        <v>500</v>
      </c>
      <c r="C1541" t="s">
        <v>14</v>
      </c>
      <c r="D1541">
        <v>3</v>
      </c>
      <c r="E1541" t="s">
        <v>12</v>
      </c>
      <c r="F1541">
        <v>14</v>
      </c>
      <c r="G1541">
        <v>1692.77225</v>
      </c>
      <c r="H1541">
        <v>443848.21354999993</v>
      </c>
      <c r="I1541">
        <v>861.05499999999972</v>
      </c>
      <c r="J1541">
        <v>224</v>
      </c>
      <c r="K1541" t="s">
        <v>15</v>
      </c>
    </row>
    <row r="1542" spans="1:11" x14ac:dyDescent="0.3">
      <c r="A1542">
        <v>2</v>
      </c>
      <c r="B1542">
        <v>500</v>
      </c>
      <c r="C1542" t="s">
        <v>14</v>
      </c>
      <c r="D1542">
        <v>3</v>
      </c>
      <c r="E1542" t="s">
        <v>12</v>
      </c>
      <c r="F1542">
        <v>15</v>
      </c>
      <c r="G1542">
        <v>1638.1187500000001</v>
      </c>
      <c r="H1542">
        <v>430348.63179999997</v>
      </c>
      <c r="I1542">
        <v>856.12499999999966</v>
      </c>
      <c r="J1542">
        <v>227</v>
      </c>
      <c r="K1542" t="s">
        <v>15</v>
      </c>
    </row>
    <row r="1543" spans="1:11" x14ac:dyDescent="0.3">
      <c r="A1543">
        <v>2</v>
      </c>
      <c r="B1543">
        <v>500</v>
      </c>
      <c r="C1543" t="s">
        <v>14</v>
      </c>
      <c r="D1543">
        <v>3</v>
      </c>
      <c r="E1543" t="s">
        <v>12</v>
      </c>
      <c r="F1543">
        <v>16</v>
      </c>
      <c r="G1543">
        <v>1785.3467499999999</v>
      </c>
      <c r="H1543">
        <v>443705.31164999999</v>
      </c>
      <c r="I1543">
        <v>877.56499999999994</v>
      </c>
      <c r="J1543">
        <v>223</v>
      </c>
      <c r="K1543" t="s">
        <v>15</v>
      </c>
    </row>
    <row r="1544" spans="1:11" x14ac:dyDescent="0.3">
      <c r="A1544">
        <v>2</v>
      </c>
      <c r="B1544">
        <v>500</v>
      </c>
      <c r="C1544" t="s">
        <v>14</v>
      </c>
      <c r="D1544">
        <v>3</v>
      </c>
      <c r="E1544" t="s">
        <v>12</v>
      </c>
      <c r="F1544">
        <v>17</v>
      </c>
      <c r="G1544">
        <v>1740.39625</v>
      </c>
      <c r="H1544">
        <v>433631.75760000013</v>
      </c>
      <c r="I1544">
        <v>876.5749999999997</v>
      </c>
      <c r="J1544">
        <v>227</v>
      </c>
      <c r="K1544" t="s">
        <v>15</v>
      </c>
    </row>
    <row r="1545" spans="1:11" x14ac:dyDescent="0.3">
      <c r="A1545">
        <v>2</v>
      </c>
      <c r="B1545">
        <v>500</v>
      </c>
      <c r="C1545" t="s">
        <v>14</v>
      </c>
      <c r="D1545">
        <v>3</v>
      </c>
      <c r="E1545" t="s">
        <v>12</v>
      </c>
      <c r="F1545">
        <v>18</v>
      </c>
      <c r="G1545">
        <v>1760.8912499999999</v>
      </c>
      <c r="H1545">
        <v>439592.05479999998</v>
      </c>
      <c r="I1545">
        <v>874.67500000000007</v>
      </c>
      <c r="J1545">
        <v>224</v>
      </c>
      <c r="K1545" t="s">
        <v>15</v>
      </c>
    </row>
    <row r="1546" spans="1:11" x14ac:dyDescent="0.3">
      <c r="A1546">
        <v>2</v>
      </c>
      <c r="B1546">
        <v>500</v>
      </c>
      <c r="C1546" t="s">
        <v>14</v>
      </c>
      <c r="D1546">
        <v>3</v>
      </c>
      <c r="E1546" t="s">
        <v>12</v>
      </c>
      <c r="F1546">
        <v>19</v>
      </c>
      <c r="G1546">
        <v>1672.6732500000001</v>
      </c>
      <c r="H1546">
        <v>436188.58205000008</v>
      </c>
      <c r="I1546">
        <v>863.03500000000042</v>
      </c>
      <c r="J1546">
        <v>227</v>
      </c>
      <c r="K1546" t="s">
        <v>15</v>
      </c>
    </row>
    <row r="1547" spans="1:11" x14ac:dyDescent="0.3">
      <c r="A1547">
        <v>2</v>
      </c>
      <c r="B1547">
        <v>500</v>
      </c>
      <c r="C1547" t="s">
        <v>14</v>
      </c>
      <c r="D1547">
        <v>3</v>
      </c>
      <c r="E1547" t="s">
        <v>12</v>
      </c>
      <c r="F1547">
        <v>1</v>
      </c>
      <c r="G1547">
        <v>1017.07925</v>
      </c>
      <c r="H1547">
        <v>189284.07435000001</v>
      </c>
      <c r="I1547">
        <v>516.91499999999996</v>
      </c>
      <c r="J1547">
        <v>224</v>
      </c>
      <c r="K1547" t="s">
        <v>13</v>
      </c>
    </row>
    <row r="1548" spans="1:11" x14ac:dyDescent="0.3">
      <c r="A1548">
        <v>2</v>
      </c>
      <c r="B1548">
        <v>500</v>
      </c>
      <c r="C1548" t="s">
        <v>14</v>
      </c>
      <c r="D1548">
        <v>3</v>
      </c>
      <c r="E1548" t="s">
        <v>12</v>
      </c>
      <c r="F1548">
        <v>20</v>
      </c>
      <c r="G1548">
        <v>1756.53475</v>
      </c>
      <c r="H1548">
        <v>437859.34804999997</v>
      </c>
      <c r="I1548">
        <v>883.80499999999972</v>
      </c>
      <c r="J1548">
        <v>229</v>
      </c>
      <c r="K1548" t="s">
        <v>16</v>
      </c>
    </row>
    <row r="1549" spans="1:11" x14ac:dyDescent="0.3">
      <c r="A1549">
        <v>2</v>
      </c>
      <c r="B1549">
        <v>500</v>
      </c>
      <c r="C1549" t="s">
        <v>14</v>
      </c>
      <c r="D1549">
        <v>3</v>
      </c>
      <c r="E1549" t="s">
        <v>12</v>
      </c>
      <c r="F1549">
        <v>2</v>
      </c>
      <c r="G1549">
        <v>1602.62375</v>
      </c>
      <c r="H1549">
        <v>286863.10375000001</v>
      </c>
      <c r="I1549">
        <v>643.0250000000002</v>
      </c>
      <c r="J1549">
        <v>231</v>
      </c>
      <c r="K1549" t="s">
        <v>13</v>
      </c>
    </row>
    <row r="1550" spans="1:11" x14ac:dyDescent="0.3">
      <c r="A1550">
        <v>2</v>
      </c>
      <c r="B1550">
        <v>500</v>
      </c>
      <c r="C1550" t="s">
        <v>14</v>
      </c>
      <c r="D1550">
        <v>3</v>
      </c>
      <c r="E1550" t="s">
        <v>12</v>
      </c>
      <c r="F1550">
        <v>3</v>
      </c>
      <c r="G1550">
        <v>1465.9902500000001</v>
      </c>
      <c r="H1550">
        <v>379040.96375</v>
      </c>
      <c r="I1550">
        <v>766.69500000000028</v>
      </c>
      <c r="J1550">
        <v>226</v>
      </c>
      <c r="K1550" t="s">
        <v>13</v>
      </c>
    </row>
    <row r="1551" spans="1:11" x14ac:dyDescent="0.3">
      <c r="A1551">
        <v>2</v>
      </c>
      <c r="B1551">
        <v>500</v>
      </c>
      <c r="C1551" t="s">
        <v>14</v>
      </c>
      <c r="D1551">
        <v>3</v>
      </c>
      <c r="E1551" t="s">
        <v>12</v>
      </c>
      <c r="F1551">
        <v>4</v>
      </c>
      <c r="G1551">
        <v>1806.0397499999999</v>
      </c>
      <c r="H1551">
        <v>410896.86534999998</v>
      </c>
      <c r="I1551">
        <v>834.70499999999947</v>
      </c>
      <c r="J1551">
        <v>226</v>
      </c>
      <c r="K1551" t="s">
        <v>15</v>
      </c>
    </row>
    <row r="1552" spans="1:11" x14ac:dyDescent="0.3">
      <c r="A1552">
        <v>2</v>
      </c>
      <c r="B1552">
        <v>500</v>
      </c>
      <c r="C1552" t="s">
        <v>14</v>
      </c>
      <c r="D1552">
        <v>3</v>
      </c>
      <c r="E1552" t="s">
        <v>12</v>
      </c>
      <c r="F1552">
        <v>5</v>
      </c>
      <c r="G1552">
        <v>1578.61375</v>
      </c>
      <c r="H1552">
        <v>414943.01035000011</v>
      </c>
      <c r="I1552">
        <v>844.22500000000025</v>
      </c>
      <c r="J1552">
        <v>227</v>
      </c>
      <c r="K1552" t="s">
        <v>15</v>
      </c>
    </row>
    <row r="1553" spans="1:11" x14ac:dyDescent="0.3">
      <c r="A1553">
        <v>2</v>
      </c>
      <c r="B1553">
        <v>500</v>
      </c>
      <c r="C1553" t="s">
        <v>14</v>
      </c>
      <c r="D1553">
        <v>3</v>
      </c>
      <c r="E1553" t="s">
        <v>12</v>
      </c>
      <c r="F1553">
        <v>6</v>
      </c>
      <c r="G1553">
        <v>1588.2672500000001</v>
      </c>
      <c r="H1553">
        <v>420454.37805</v>
      </c>
      <c r="I1553">
        <v>836.15499999999963</v>
      </c>
      <c r="J1553">
        <v>222</v>
      </c>
      <c r="K1553" t="s">
        <v>15</v>
      </c>
    </row>
    <row r="1554" spans="1:11" x14ac:dyDescent="0.3">
      <c r="A1554">
        <v>2</v>
      </c>
      <c r="B1554">
        <v>500</v>
      </c>
      <c r="C1554" t="s">
        <v>14</v>
      </c>
      <c r="D1554">
        <v>3</v>
      </c>
      <c r="E1554" t="s">
        <v>12</v>
      </c>
      <c r="F1554">
        <v>7</v>
      </c>
      <c r="G1554">
        <v>1698.76225</v>
      </c>
      <c r="H1554">
        <v>427767.35515000002</v>
      </c>
      <c r="I1554">
        <v>868.25500000000022</v>
      </c>
      <c r="J1554">
        <v>227</v>
      </c>
      <c r="K1554" t="s">
        <v>15</v>
      </c>
    </row>
    <row r="1555" spans="1:11" x14ac:dyDescent="0.3">
      <c r="A1555">
        <v>2</v>
      </c>
      <c r="B1555">
        <v>500</v>
      </c>
      <c r="C1555" t="s">
        <v>14</v>
      </c>
      <c r="D1555">
        <v>3</v>
      </c>
      <c r="E1555" t="s">
        <v>12</v>
      </c>
      <c r="F1555">
        <v>8</v>
      </c>
      <c r="G1555">
        <v>1758.31675</v>
      </c>
      <c r="H1555">
        <v>432776.97659999999</v>
      </c>
      <c r="I1555">
        <v>880.16499999999985</v>
      </c>
      <c r="J1555">
        <v>227</v>
      </c>
      <c r="K1555" t="s">
        <v>16</v>
      </c>
    </row>
    <row r="1556" spans="1:11" x14ac:dyDescent="0.3">
      <c r="A1556">
        <v>2</v>
      </c>
      <c r="B1556">
        <v>500</v>
      </c>
      <c r="C1556" t="s">
        <v>14</v>
      </c>
      <c r="D1556">
        <v>3</v>
      </c>
      <c r="E1556" t="s">
        <v>12</v>
      </c>
      <c r="F1556">
        <v>9</v>
      </c>
      <c r="G1556">
        <v>1596.0397499999999</v>
      </c>
      <c r="H1556">
        <v>428864.86904999998</v>
      </c>
      <c r="I1556">
        <v>847.70500000000004</v>
      </c>
      <c r="J1556">
        <v>227</v>
      </c>
      <c r="K1556" t="s">
        <v>16</v>
      </c>
    </row>
    <row r="1557" spans="1:11" x14ac:dyDescent="0.3">
      <c r="A1557">
        <v>2</v>
      </c>
      <c r="B1557">
        <v>500</v>
      </c>
      <c r="C1557" t="s">
        <v>14</v>
      </c>
      <c r="D1557">
        <v>4</v>
      </c>
      <c r="E1557" t="s">
        <v>12</v>
      </c>
      <c r="F1557">
        <v>0.4</v>
      </c>
      <c r="G1557">
        <v>1549.4057499999999</v>
      </c>
      <c r="H1557">
        <v>107734.4422</v>
      </c>
      <c r="I1557">
        <v>997.38500000000033</v>
      </c>
      <c r="J1557">
        <v>540</v>
      </c>
      <c r="K1557" t="s">
        <v>13</v>
      </c>
    </row>
    <row r="1558" spans="1:11" x14ac:dyDescent="0.3">
      <c r="A1558">
        <v>2</v>
      </c>
      <c r="B1558">
        <v>500</v>
      </c>
      <c r="C1558" t="s">
        <v>14</v>
      </c>
      <c r="D1558">
        <v>4</v>
      </c>
      <c r="E1558" t="s">
        <v>12</v>
      </c>
      <c r="F1558">
        <v>10</v>
      </c>
      <c r="G1558">
        <v>3646.6337500000009</v>
      </c>
      <c r="H1558">
        <v>366025.19850000012</v>
      </c>
      <c r="I1558">
        <v>1857.825000000001</v>
      </c>
      <c r="J1558">
        <v>531</v>
      </c>
      <c r="K1558" t="s">
        <v>16</v>
      </c>
    </row>
    <row r="1559" spans="1:11" x14ac:dyDescent="0.3">
      <c r="A1559">
        <v>2</v>
      </c>
      <c r="B1559">
        <v>500</v>
      </c>
      <c r="C1559" t="s">
        <v>14</v>
      </c>
      <c r="D1559">
        <v>4</v>
      </c>
      <c r="E1559" t="s">
        <v>12</v>
      </c>
      <c r="F1559">
        <v>11</v>
      </c>
      <c r="G1559">
        <v>3686.2377499999998</v>
      </c>
      <c r="H1559">
        <v>368665.40425000002</v>
      </c>
      <c r="I1559">
        <v>1882.745000000001</v>
      </c>
      <c r="J1559">
        <v>540</v>
      </c>
      <c r="K1559" t="s">
        <v>15</v>
      </c>
    </row>
    <row r="1560" spans="1:11" x14ac:dyDescent="0.3">
      <c r="A1560">
        <v>2</v>
      </c>
      <c r="B1560">
        <v>500</v>
      </c>
      <c r="C1560" t="s">
        <v>14</v>
      </c>
      <c r="D1560">
        <v>4</v>
      </c>
      <c r="E1560" t="s">
        <v>12</v>
      </c>
      <c r="F1560">
        <v>12</v>
      </c>
      <c r="G1560">
        <v>3729.1087499999999</v>
      </c>
      <c r="H1560">
        <v>369188.04665000009</v>
      </c>
      <c r="I1560">
        <v>1887.325</v>
      </c>
      <c r="J1560">
        <v>538</v>
      </c>
      <c r="K1560" t="s">
        <v>15</v>
      </c>
    </row>
    <row r="1561" spans="1:11" x14ac:dyDescent="0.3">
      <c r="A1561">
        <v>2</v>
      </c>
      <c r="B1561">
        <v>500</v>
      </c>
      <c r="C1561" t="s">
        <v>14</v>
      </c>
      <c r="D1561">
        <v>4</v>
      </c>
      <c r="E1561" t="s">
        <v>12</v>
      </c>
      <c r="F1561">
        <v>13</v>
      </c>
      <c r="G1561">
        <v>3621.08925</v>
      </c>
      <c r="H1561">
        <v>368098.92570000002</v>
      </c>
      <c r="I1561">
        <v>1850.7149999999999</v>
      </c>
      <c r="J1561">
        <v>530</v>
      </c>
      <c r="K1561" t="s">
        <v>16</v>
      </c>
    </row>
    <row r="1562" spans="1:11" x14ac:dyDescent="0.3">
      <c r="A1562">
        <v>2</v>
      </c>
      <c r="B1562">
        <v>500</v>
      </c>
      <c r="C1562" t="s">
        <v>14</v>
      </c>
      <c r="D1562">
        <v>4</v>
      </c>
      <c r="E1562" t="s">
        <v>12</v>
      </c>
      <c r="F1562">
        <v>14</v>
      </c>
      <c r="G1562">
        <v>3920.5942500000001</v>
      </c>
      <c r="H1562">
        <v>381008.98249999993</v>
      </c>
      <c r="I1562">
        <v>1933.615</v>
      </c>
      <c r="J1562">
        <v>542</v>
      </c>
      <c r="K1562" t="s">
        <v>15</v>
      </c>
    </row>
    <row r="1563" spans="1:11" x14ac:dyDescent="0.3">
      <c r="A1563">
        <v>2</v>
      </c>
      <c r="B1563">
        <v>500</v>
      </c>
      <c r="C1563" t="s">
        <v>14</v>
      </c>
      <c r="D1563">
        <v>4</v>
      </c>
      <c r="E1563" t="s">
        <v>12</v>
      </c>
      <c r="F1563">
        <v>15</v>
      </c>
      <c r="G1563">
        <v>3741.8317499999998</v>
      </c>
      <c r="H1563">
        <v>372730.49774999992</v>
      </c>
      <c r="I1563">
        <v>1884.8650000000009</v>
      </c>
      <c r="J1563">
        <v>535</v>
      </c>
      <c r="K1563" t="s">
        <v>15</v>
      </c>
    </row>
    <row r="1564" spans="1:11" x14ac:dyDescent="0.3">
      <c r="A1564">
        <v>2</v>
      </c>
      <c r="B1564">
        <v>500</v>
      </c>
      <c r="C1564" t="s">
        <v>14</v>
      </c>
      <c r="D1564">
        <v>4</v>
      </c>
      <c r="E1564" t="s">
        <v>12</v>
      </c>
      <c r="F1564">
        <v>16</v>
      </c>
      <c r="G1564">
        <v>3968.6632500000001</v>
      </c>
      <c r="H1564">
        <v>377189.41595000011</v>
      </c>
      <c r="I1564">
        <v>1941.2349999999999</v>
      </c>
      <c r="J1564">
        <v>541</v>
      </c>
      <c r="K1564" t="s">
        <v>16</v>
      </c>
    </row>
    <row r="1565" spans="1:11" x14ac:dyDescent="0.3">
      <c r="A1565">
        <v>2</v>
      </c>
      <c r="B1565">
        <v>500</v>
      </c>
      <c r="C1565" t="s">
        <v>14</v>
      </c>
      <c r="D1565">
        <v>4</v>
      </c>
      <c r="E1565" t="s">
        <v>12</v>
      </c>
      <c r="F1565">
        <v>17</v>
      </c>
      <c r="G1565">
        <v>3920.297250000001</v>
      </c>
      <c r="H1565">
        <v>378474.91424999997</v>
      </c>
      <c r="I1565">
        <v>1925.5550000000001</v>
      </c>
      <c r="J1565">
        <v>538</v>
      </c>
      <c r="K1565" t="s">
        <v>15</v>
      </c>
    </row>
    <row r="1566" spans="1:11" x14ac:dyDescent="0.3">
      <c r="A1566">
        <v>2</v>
      </c>
      <c r="B1566">
        <v>500</v>
      </c>
      <c r="C1566" t="s">
        <v>14</v>
      </c>
      <c r="D1566">
        <v>4</v>
      </c>
      <c r="E1566" t="s">
        <v>12</v>
      </c>
      <c r="F1566">
        <v>18</v>
      </c>
      <c r="G1566">
        <v>3789.504750000001</v>
      </c>
      <c r="H1566">
        <v>376360.38565000001</v>
      </c>
      <c r="I1566">
        <v>1879.4050000000011</v>
      </c>
      <c r="J1566">
        <v>527</v>
      </c>
      <c r="K1566" t="s">
        <v>15</v>
      </c>
    </row>
    <row r="1567" spans="1:11" x14ac:dyDescent="0.3">
      <c r="A1567">
        <v>2</v>
      </c>
      <c r="B1567">
        <v>500</v>
      </c>
      <c r="C1567" t="s">
        <v>14</v>
      </c>
      <c r="D1567">
        <v>4</v>
      </c>
      <c r="E1567" t="s">
        <v>12</v>
      </c>
      <c r="F1567">
        <v>19</v>
      </c>
      <c r="G1567">
        <v>3734.3562499999998</v>
      </c>
      <c r="H1567">
        <v>373389.96035000001</v>
      </c>
      <c r="I1567">
        <v>1885.3750000000009</v>
      </c>
      <c r="J1567">
        <v>536</v>
      </c>
      <c r="K1567" t="s">
        <v>15</v>
      </c>
    </row>
    <row r="1568" spans="1:11" x14ac:dyDescent="0.3">
      <c r="A1568">
        <v>2</v>
      </c>
      <c r="B1568">
        <v>500</v>
      </c>
      <c r="C1568" t="s">
        <v>14</v>
      </c>
      <c r="D1568">
        <v>4</v>
      </c>
      <c r="E1568" t="s">
        <v>12</v>
      </c>
      <c r="F1568">
        <v>1</v>
      </c>
      <c r="G1568">
        <v>1633.1682499999999</v>
      </c>
      <c r="H1568">
        <v>114260.11495</v>
      </c>
      <c r="I1568">
        <v>1005.135</v>
      </c>
      <c r="J1568">
        <v>532</v>
      </c>
      <c r="K1568" t="s">
        <v>13</v>
      </c>
    </row>
    <row r="1569" spans="1:11" x14ac:dyDescent="0.3">
      <c r="A1569">
        <v>2</v>
      </c>
      <c r="B1569">
        <v>500</v>
      </c>
      <c r="C1569" t="s">
        <v>14</v>
      </c>
      <c r="D1569">
        <v>4</v>
      </c>
      <c r="E1569" t="s">
        <v>12</v>
      </c>
      <c r="F1569">
        <v>20</v>
      </c>
      <c r="G1569">
        <v>3782.6237500000002</v>
      </c>
      <c r="H1569">
        <v>371829.68534999999</v>
      </c>
      <c r="I1569">
        <v>1897.0250000000001</v>
      </c>
      <c r="J1569">
        <v>537</v>
      </c>
      <c r="K1569" t="s">
        <v>16</v>
      </c>
    </row>
    <row r="1570" spans="1:11" x14ac:dyDescent="0.3">
      <c r="A1570">
        <v>2</v>
      </c>
      <c r="B1570">
        <v>500</v>
      </c>
      <c r="C1570" t="s">
        <v>14</v>
      </c>
      <c r="D1570">
        <v>4</v>
      </c>
      <c r="E1570" t="s">
        <v>12</v>
      </c>
      <c r="F1570">
        <v>2</v>
      </c>
      <c r="G1570">
        <v>3377.0792499999998</v>
      </c>
      <c r="H1570">
        <v>219227.68085</v>
      </c>
      <c r="I1570">
        <v>1361.915</v>
      </c>
      <c r="J1570">
        <v>539</v>
      </c>
      <c r="K1570" t="s">
        <v>13</v>
      </c>
    </row>
    <row r="1571" spans="1:11" x14ac:dyDescent="0.3">
      <c r="A1571">
        <v>2</v>
      </c>
      <c r="B1571">
        <v>500</v>
      </c>
      <c r="C1571" t="s">
        <v>14</v>
      </c>
      <c r="D1571">
        <v>4</v>
      </c>
      <c r="E1571" t="s">
        <v>12</v>
      </c>
      <c r="F1571">
        <v>3</v>
      </c>
      <c r="G1571">
        <v>3081.68325</v>
      </c>
      <c r="H1571">
        <v>296170.64949999988</v>
      </c>
      <c r="I1571">
        <v>1638.835</v>
      </c>
      <c r="J1571">
        <v>535</v>
      </c>
      <c r="K1571" t="s">
        <v>13</v>
      </c>
    </row>
    <row r="1572" spans="1:11" x14ac:dyDescent="0.3">
      <c r="A1572">
        <v>2</v>
      </c>
      <c r="B1572">
        <v>500</v>
      </c>
      <c r="C1572" t="s">
        <v>14</v>
      </c>
      <c r="D1572">
        <v>4</v>
      </c>
      <c r="E1572" t="s">
        <v>12</v>
      </c>
      <c r="F1572">
        <v>4</v>
      </c>
      <c r="G1572">
        <v>3771.68325</v>
      </c>
      <c r="H1572">
        <v>332409.70185000001</v>
      </c>
      <c r="I1572">
        <v>1783.835</v>
      </c>
      <c r="J1572">
        <v>539</v>
      </c>
      <c r="K1572" t="s">
        <v>15</v>
      </c>
    </row>
    <row r="1573" spans="1:11" x14ac:dyDescent="0.3">
      <c r="A1573">
        <v>2</v>
      </c>
      <c r="B1573">
        <v>500</v>
      </c>
      <c r="C1573" t="s">
        <v>14</v>
      </c>
      <c r="D1573">
        <v>4</v>
      </c>
      <c r="E1573" t="s">
        <v>12</v>
      </c>
      <c r="F1573">
        <v>5</v>
      </c>
      <c r="G1573">
        <v>3308.7622500000002</v>
      </c>
      <c r="H1573">
        <v>343055.25034999999</v>
      </c>
      <c r="I1573">
        <v>1803.2550000000001</v>
      </c>
      <c r="J1573">
        <v>538</v>
      </c>
      <c r="K1573" t="s">
        <v>15</v>
      </c>
    </row>
    <row r="1574" spans="1:11" x14ac:dyDescent="0.3">
      <c r="A1574">
        <v>2</v>
      </c>
      <c r="B1574">
        <v>500</v>
      </c>
      <c r="C1574" t="s">
        <v>14</v>
      </c>
      <c r="D1574">
        <v>4</v>
      </c>
      <c r="E1574" t="s">
        <v>12</v>
      </c>
      <c r="F1574">
        <v>6</v>
      </c>
      <c r="G1574">
        <v>3372.574250000001</v>
      </c>
      <c r="H1574">
        <v>349195.92765000009</v>
      </c>
      <c r="I1574">
        <v>1815.014999999999</v>
      </c>
      <c r="J1574">
        <v>537</v>
      </c>
      <c r="K1574" t="s">
        <v>15</v>
      </c>
    </row>
    <row r="1575" spans="1:11" x14ac:dyDescent="0.3">
      <c r="A1575">
        <v>2</v>
      </c>
      <c r="B1575">
        <v>500</v>
      </c>
      <c r="C1575" t="s">
        <v>14</v>
      </c>
      <c r="D1575">
        <v>4</v>
      </c>
      <c r="E1575" t="s">
        <v>12</v>
      </c>
      <c r="F1575">
        <v>7</v>
      </c>
      <c r="G1575">
        <v>3531.1387500000001</v>
      </c>
      <c r="H1575">
        <v>359517.9142</v>
      </c>
      <c r="I1575">
        <v>1836.725000000001</v>
      </c>
      <c r="J1575">
        <v>532</v>
      </c>
      <c r="K1575" t="s">
        <v>15</v>
      </c>
    </row>
    <row r="1576" spans="1:11" x14ac:dyDescent="0.3">
      <c r="A1576">
        <v>2</v>
      </c>
      <c r="B1576">
        <v>500</v>
      </c>
      <c r="C1576" t="s">
        <v>14</v>
      </c>
      <c r="D1576">
        <v>4</v>
      </c>
      <c r="E1576" t="s">
        <v>12</v>
      </c>
      <c r="F1576">
        <v>8</v>
      </c>
      <c r="G1576">
        <v>3557.2772500000001</v>
      </c>
      <c r="H1576">
        <v>360835.51500000001</v>
      </c>
      <c r="I1576">
        <v>1849.9550000000011</v>
      </c>
      <c r="J1576">
        <v>536</v>
      </c>
      <c r="K1576" t="s">
        <v>15</v>
      </c>
    </row>
    <row r="1577" spans="1:11" x14ac:dyDescent="0.3">
      <c r="A1577">
        <v>2</v>
      </c>
      <c r="B1577">
        <v>500</v>
      </c>
      <c r="C1577" t="s">
        <v>14</v>
      </c>
      <c r="D1577">
        <v>4</v>
      </c>
      <c r="E1577" t="s">
        <v>12</v>
      </c>
      <c r="F1577">
        <v>9</v>
      </c>
      <c r="G1577">
        <v>3504.5542500000001</v>
      </c>
      <c r="H1577">
        <v>358497.95305000013</v>
      </c>
      <c r="I1577">
        <v>1835.4150000000011</v>
      </c>
      <c r="J1577">
        <v>534</v>
      </c>
      <c r="K1577" t="s">
        <v>15</v>
      </c>
    </row>
    <row r="1578" spans="1:11" x14ac:dyDescent="0.3">
      <c r="A1578">
        <v>2</v>
      </c>
      <c r="B1578">
        <v>500</v>
      </c>
      <c r="C1578" t="s">
        <v>14</v>
      </c>
      <c r="D1578">
        <v>5</v>
      </c>
      <c r="E1578" t="s">
        <v>12</v>
      </c>
      <c r="F1578">
        <v>10</v>
      </c>
      <c r="G1578">
        <v>6756.8317499999994</v>
      </c>
      <c r="H1578">
        <v>322697.78910000011</v>
      </c>
      <c r="I1578">
        <v>3425.8650000000011</v>
      </c>
      <c r="J1578">
        <v>1051</v>
      </c>
      <c r="K1578" t="s">
        <v>15</v>
      </c>
    </row>
    <row r="1579" spans="1:11" x14ac:dyDescent="0.3">
      <c r="A1579">
        <v>2</v>
      </c>
      <c r="B1579">
        <v>500</v>
      </c>
      <c r="C1579" t="s">
        <v>14</v>
      </c>
      <c r="D1579">
        <v>5</v>
      </c>
      <c r="E1579" t="s">
        <v>12</v>
      </c>
      <c r="F1579">
        <v>11</v>
      </c>
      <c r="G1579">
        <v>6969.6532500000021</v>
      </c>
      <c r="H1579">
        <v>329403.93949999998</v>
      </c>
      <c r="I1579">
        <v>3464.434999999999</v>
      </c>
      <c r="J1579">
        <v>1049</v>
      </c>
      <c r="K1579" t="s">
        <v>15</v>
      </c>
    </row>
    <row r="1580" spans="1:11" x14ac:dyDescent="0.3">
      <c r="A1580">
        <v>2</v>
      </c>
      <c r="B1580">
        <v>500</v>
      </c>
      <c r="C1580" t="s">
        <v>14</v>
      </c>
      <c r="D1580">
        <v>5</v>
      </c>
      <c r="E1580" t="s">
        <v>12</v>
      </c>
      <c r="F1580">
        <v>12</v>
      </c>
      <c r="G1580">
        <v>6875.0992500000011</v>
      </c>
      <c r="H1580">
        <v>326111.93089999998</v>
      </c>
      <c r="I1580">
        <v>3449.5149999999999</v>
      </c>
      <c r="J1580">
        <v>1051</v>
      </c>
      <c r="K1580" t="s">
        <v>16</v>
      </c>
    </row>
    <row r="1581" spans="1:11" x14ac:dyDescent="0.3">
      <c r="A1581">
        <v>2</v>
      </c>
      <c r="B1581">
        <v>500</v>
      </c>
      <c r="C1581" t="s">
        <v>14</v>
      </c>
      <c r="D1581">
        <v>6</v>
      </c>
      <c r="E1581" t="s">
        <v>12</v>
      </c>
      <c r="F1581">
        <v>10</v>
      </c>
      <c r="G1581">
        <v>9979.6037499999984</v>
      </c>
      <c r="H1581">
        <v>270774.00644999999</v>
      </c>
      <c r="I1581">
        <v>5359.4250000000011</v>
      </c>
      <c r="J1581">
        <v>1809</v>
      </c>
      <c r="K1581" t="s">
        <v>16</v>
      </c>
    </row>
    <row r="1582" spans="1:11" x14ac:dyDescent="0.3">
      <c r="A1582">
        <v>2</v>
      </c>
      <c r="B1582">
        <v>500</v>
      </c>
      <c r="C1582" t="s">
        <v>14</v>
      </c>
      <c r="D1582">
        <v>6</v>
      </c>
      <c r="E1582" t="s">
        <v>12</v>
      </c>
      <c r="F1582">
        <v>11</v>
      </c>
      <c r="G1582">
        <v>9993.8117500000008</v>
      </c>
      <c r="H1582">
        <v>272421.95760000002</v>
      </c>
      <c r="I1582">
        <v>5354.2649999999967</v>
      </c>
      <c r="J1582">
        <v>1804</v>
      </c>
      <c r="K1582" t="s">
        <v>16</v>
      </c>
    </row>
    <row r="1583" spans="1:11" x14ac:dyDescent="0.3">
      <c r="A1583">
        <v>2</v>
      </c>
      <c r="B1583">
        <v>500</v>
      </c>
      <c r="C1583" t="s">
        <v>14</v>
      </c>
      <c r="D1583">
        <v>6</v>
      </c>
      <c r="E1583" t="s">
        <v>12</v>
      </c>
      <c r="F1583">
        <v>12</v>
      </c>
      <c r="G1583">
        <v>9985.7922499999986</v>
      </c>
      <c r="H1583">
        <v>268929.21744999988</v>
      </c>
      <c r="I1583">
        <v>5390.6550000000007</v>
      </c>
      <c r="J1583">
        <v>1827</v>
      </c>
      <c r="K1583" t="s">
        <v>16</v>
      </c>
    </row>
    <row r="1584" spans="1:11" x14ac:dyDescent="0.3">
      <c r="A1584">
        <v>2</v>
      </c>
      <c r="B1584">
        <v>500</v>
      </c>
      <c r="C1584" t="s">
        <v>11</v>
      </c>
      <c r="D1584">
        <v>1</v>
      </c>
      <c r="E1584" t="s">
        <v>12</v>
      </c>
      <c r="F1584">
        <v>0.5</v>
      </c>
      <c r="G1584">
        <v>29.108750000000001</v>
      </c>
      <c r="H1584">
        <v>558867.4397000001</v>
      </c>
      <c r="I1584">
        <v>25.324999999999989</v>
      </c>
      <c r="J1584">
        <v>10</v>
      </c>
      <c r="K1584" t="s">
        <v>13</v>
      </c>
    </row>
    <row r="1585" spans="1:11" x14ac:dyDescent="0.3">
      <c r="A1585">
        <v>2</v>
      </c>
      <c r="B1585">
        <v>500</v>
      </c>
      <c r="C1585" t="s">
        <v>11</v>
      </c>
      <c r="D1585">
        <v>1</v>
      </c>
      <c r="E1585" t="s">
        <v>12</v>
      </c>
      <c r="F1585">
        <v>10</v>
      </c>
      <c r="G1585">
        <v>47.574249999999999</v>
      </c>
      <c r="H1585">
        <v>954263.07620000001</v>
      </c>
      <c r="I1585">
        <v>30.015000000000011</v>
      </c>
      <c r="J1585">
        <v>6</v>
      </c>
      <c r="K1585" t="s">
        <v>16</v>
      </c>
    </row>
    <row r="1586" spans="1:11" x14ac:dyDescent="0.3">
      <c r="A1586">
        <v>2</v>
      </c>
      <c r="B1586">
        <v>500</v>
      </c>
      <c r="C1586" t="s">
        <v>11</v>
      </c>
      <c r="D1586">
        <v>1</v>
      </c>
      <c r="E1586" t="s">
        <v>12</v>
      </c>
      <c r="F1586">
        <v>11</v>
      </c>
      <c r="G1586">
        <v>78.910750000000007</v>
      </c>
      <c r="H1586">
        <v>895043.58120000002</v>
      </c>
      <c r="I1586">
        <v>39.285000000000032</v>
      </c>
      <c r="J1586">
        <v>7</v>
      </c>
      <c r="K1586" t="s">
        <v>16</v>
      </c>
    </row>
    <row r="1587" spans="1:11" x14ac:dyDescent="0.3">
      <c r="A1587">
        <v>2</v>
      </c>
      <c r="B1587">
        <v>500</v>
      </c>
      <c r="C1587" t="s">
        <v>11</v>
      </c>
      <c r="D1587">
        <v>1</v>
      </c>
      <c r="E1587" t="s">
        <v>12</v>
      </c>
      <c r="F1587">
        <v>12</v>
      </c>
      <c r="G1587">
        <v>143.86125000000001</v>
      </c>
      <c r="H1587">
        <v>825879.68280000018</v>
      </c>
      <c r="I1587">
        <v>58.275000000000013</v>
      </c>
      <c r="J1587">
        <v>9</v>
      </c>
      <c r="K1587" t="s">
        <v>16</v>
      </c>
    </row>
    <row r="1588" spans="1:11" x14ac:dyDescent="0.3">
      <c r="A1588">
        <v>2</v>
      </c>
      <c r="B1588">
        <v>500</v>
      </c>
      <c r="C1588" t="s">
        <v>11</v>
      </c>
      <c r="D1588">
        <v>1</v>
      </c>
      <c r="E1588" t="s">
        <v>12</v>
      </c>
      <c r="F1588">
        <v>13</v>
      </c>
      <c r="G1588">
        <v>164.80175</v>
      </c>
      <c r="H1588">
        <v>858648.69439999992</v>
      </c>
      <c r="I1588">
        <v>62.464999999999968</v>
      </c>
      <c r="J1588">
        <v>9</v>
      </c>
      <c r="K1588" t="s">
        <v>16</v>
      </c>
    </row>
    <row r="1589" spans="1:11" x14ac:dyDescent="0.3">
      <c r="A1589">
        <v>2</v>
      </c>
      <c r="B1589">
        <v>500</v>
      </c>
      <c r="C1589" t="s">
        <v>11</v>
      </c>
      <c r="D1589">
        <v>1</v>
      </c>
      <c r="E1589" t="s">
        <v>12</v>
      </c>
      <c r="F1589">
        <v>14</v>
      </c>
      <c r="G1589">
        <v>131.48525000000001</v>
      </c>
      <c r="H1589">
        <v>836051.62880000006</v>
      </c>
      <c r="I1589">
        <v>52.795000000000023</v>
      </c>
      <c r="J1589">
        <v>8</v>
      </c>
      <c r="K1589" t="s">
        <v>15</v>
      </c>
    </row>
    <row r="1590" spans="1:11" x14ac:dyDescent="0.3">
      <c r="A1590">
        <v>2</v>
      </c>
      <c r="B1590">
        <v>500</v>
      </c>
      <c r="C1590" t="s">
        <v>11</v>
      </c>
      <c r="D1590">
        <v>1</v>
      </c>
      <c r="E1590" t="s">
        <v>12</v>
      </c>
      <c r="F1590">
        <v>15</v>
      </c>
      <c r="G1590">
        <v>58.366249999999987</v>
      </c>
      <c r="H1590">
        <v>908035.99285000004</v>
      </c>
      <c r="I1590">
        <v>35.174999999999997</v>
      </c>
      <c r="J1590">
        <v>7</v>
      </c>
      <c r="K1590" t="s">
        <v>16</v>
      </c>
    </row>
    <row r="1591" spans="1:11" x14ac:dyDescent="0.3">
      <c r="A1591">
        <v>2</v>
      </c>
      <c r="B1591">
        <v>500</v>
      </c>
      <c r="C1591" t="s">
        <v>11</v>
      </c>
      <c r="D1591">
        <v>1</v>
      </c>
      <c r="E1591" t="s">
        <v>12</v>
      </c>
      <c r="F1591">
        <v>16</v>
      </c>
      <c r="G1591">
        <v>157.22774999999999</v>
      </c>
      <c r="H1591">
        <v>867399.34089999995</v>
      </c>
      <c r="I1591">
        <v>60.945000000000029</v>
      </c>
      <c r="J1591">
        <v>9</v>
      </c>
      <c r="K1591" t="s">
        <v>16</v>
      </c>
    </row>
    <row r="1592" spans="1:11" x14ac:dyDescent="0.3">
      <c r="A1592">
        <v>2</v>
      </c>
      <c r="B1592">
        <v>500</v>
      </c>
      <c r="C1592" t="s">
        <v>11</v>
      </c>
      <c r="D1592">
        <v>1</v>
      </c>
      <c r="E1592" t="s">
        <v>12</v>
      </c>
      <c r="F1592">
        <v>17</v>
      </c>
      <c r="G1592">
        <v>180.24775</v>
      </c>
      <c r="H1592">
        <v>880982.96575000009</v>
      </c>
      <c r="I1592">
        <v>62.544999999999987</v>
      </c>
      <c r="J1592">
        <v>8</v>
      </c>
      <c r="K1592" t="s">
        <v>16</v>
      </c>
    </row>
    <row r="1593" spans="1:11" x14ac:dyDescent="0.3">
      <c r="A1593">
        <v>2</v>
      </c>
      <c r="B1593">
        <v>500</v>
      </c>
      <c r="C1593" t="s">
        <v>11</v>
      </c>
      <c r="D1593">
        <v>1</v>
      </c>
      <c r="E1593" t="s">
        <v>12</v>
      </c>
      <c r="F1593">
        <v>18</v>
      </c>
      <c r="G1593">
        <v>99.851249999999993</v>
      </c>
      <c r="H1593">
        <v>834854.91889999993</v>
      </c>
      <c r="I1593">
        <v>46.474999999999987</v>
      </c>
      <c r="J1593">
        <v>8</v>
      </c>
      <c r="K1593" t="s">
        <v>16</v>
      </c>
    </row>
    <row r="1594" spans="1:11" x14ac:dyDescent="0.3">
      <c r="A1594">
        <v>2</v>
      </c>
      <c r="B1594">
        <v>500</v>
      </c>
      <c r="C1594" t="s">
        <v>11</v>
      </c>
      <c r="D1594">
        <v>1</v>
      </c>
      <c r="E1594" t="s">
        <v>12</v>
      </c>
      <c r="F1594">
        <v>19</v>
      </c>
      <c r="G1594">
        <v>83.861249999999998</v>
      </c>
      <c r="H1594">
        <v>795760.85159999994</v>
      </c>
      <c r="I1594">
        <v>46.274999999999991</v>
      </c>
      <c r="J1594">
        <v>9</v>
      </c>
      <c r="K1594" t="s">
        <v>16</v>
      </c>
    </row>
    <row r="1595" spans="1:11" x14ac:dyDescent="0.3">
      <c r="A1595">
        <v>2</v>
      </c>
      <c r="B1595">
        <v>500</v>
      </c>
      <c r="C1595" t="s">
        <v>11</v>
      </c>
      <c r="D1595">
        <v>1</v>
      </c>
      <c r="E1595" t="s">
        <v>12</v>
      </c>
      <c r="F1595">
        <v>1</v>
      </c>
      <c r="G1595">
        <v>61.831750000000007</v>
      </c>
      <c r="H1595">
        <v>716540.87239999988</v>
      </c>
      <c r="I1595">
        <v>27.864999999999991</v>
      </c>
      <c r="J1595">
        <v>8</v>
      </c>
      <c r="K1595" t="s">
        <v>15</v>
      </c>
    </row>
    <row r="1596" spans="1:11" x14ac:dyDescent="0.3">
      <c r="A1596">
        <v>2</v>
      </c>
      <c r="B1596">
        <v>500</v>
      </c>
      <c r="C1596" t="s">
        <v>11</v>
      </c>
      <c r="D1596">
        <v>1</v>
      </c>
      <c r="E1596" t="s">
        <v>12</v>
      </c>
      <c r="F1596">
        <v>20</v>
      </c>
      <c r="G1596">
        <v>49.306750000000008</v>
      </c>
      <c r="H1596">
        <v>928349.9850499999</v>
      </c>
      <c r="I1596">
        <v>33.365000000000009</v>
      </c>
      <c r="J1596">
        <v>7</v>
      </c>
      <c r="K1596" t="s">
        <v>16</v>
      </c>
    </row>
    <row r="1597" spans="1:11" x14ac:dyDescent="0.3">
      <c r="A1597">
        <v>2</v>
      </c>
      <c r="B1597">
        <v>500</v>
      </c>
      <c r="C1597" t="s">
        <v>11</v>
      </c>
      <c r="D1597">
        <v>1</v>
      </c>
      <c r="E1597" t="s">
        <v>12</v>
      </c>
      <c r="F1597">
        <v>2</v>
      </c>
      <c r="G1597">
        <v>94.356250000000003</v>
      </c>
      <c r="H1597">
        <v>842941.90949999995</v>
      </c>
      <c r="I1597">
        <v>33.375000000000007</v>
      </c>
      <c r="J1597">
        <v>7</v>
      </c>
      <c r="K1597" t="s">
        <v>15</v>
      </c>
    </row>
    <row r="1598" spans="1:11" x14ac:dyDescent="0.3">
      <c r="A1598">
        <v>2</v>
      </c>
      <c r="B1598">
        <v>500</v>
      </c>
      <c r="C1598" t="s">
        <v>11</v>
      </c>
      <c r="D1598">
        <v>1</v>
      </c>
      <c r="E1598" t="s">
        <v>12</v>
      </c>
      <c r="F1598">
        <v>3</v>
      </c>
      <c r="G1598">
        <v>45.346749999999993</v>
      </c>
      <c r="H1598">
        <v>912548.1298</v>
      </c>
      <c r="I1598">
        <v>30.565000000000001</v>
      </c>
      <c r="J1598">
        <v>7</v>
      </c>
      <c r="K1598" t="s">
        <v>15</v>
      </c>
    </row>
    <row r="1599" spans="1:11" x14ac:dyDescent="0.3">
      <c r="A1599">
        <v>2</v>
      </c>
      <c r="B1599">
        <v>500</v>
      </c>
      <c r="C1599" t="s">
        <v>11</v>
      </c>
      <c r="D1599">
        <v>1</v>
      </c>
      <c r="E1599" t="s">
        <v>12</v>
      </c>
      <c r="F1599">
        <v>4</v>
      </c>
      <c r="G1599">
        <v>174.50475</v>
      </c>
      <c r="H1599">
        <v>855062.8380499999</v>
      </c>
      <c r="I1599">
        <v>64.405000000000044</v>
      </c>
      <c r="J1599">
        <v>10</v>
      </c>
      <c r="K1599" t="s">
        <v>15</v>
      </c>
    </row>
    <row r="1600" spans="1:11" x14ac:dyDescent="0.3">
      <c r="A1600">
        <v>2</v>
      </c>
      <c r="B1600">
        <v>500</v>
      </c>
      <c r="C1600" t="s">
        <v>11</v>
      </c>
      <c r="D1600">
        <v>1</v>
      </c>
      <c r="E1600" t="s">
        <v>12</v>
      </c>
      <c r="F1600">
        <v>5</v>
      </c>
      <c r="G1600">
        <v>69.752250000000018</v>
      </c>
      <c r="H1600">
        <v>885016.84809999994</v>
      </c>
      <c r="I1600">
        <v>40.454999999999991</v>
      </c>
      <c r="J1600">
        <v>8</v>
      </c>
      <c r="K1600" t="s">
        <v>15</v>
      </c>
    </row>
    <row r="1601" spans="1:11" x14ac:dyDescent="0.3">
      <c r="A1601">
        <v>2</v>
      </c>
      <c r="B1601">
        <v>500</v>
      </c>
      <c r="C1601" t="s">
        <v>11</v>
      </c>
      <c r="D1601">
        <v>1</v>
      </c>
      <c r="E1601" t="s">
        <v>12</v>
      </c>
      <c r="F1601">
        <v>6</v>
      </c>
      <c r="G1601">
        <v>47.376249999999999</v>
      </c>
      <c r="H1601">
        <v>868478.19684999995</v>
      </c>
      <c r="I1601">
        <v>35.975000000000023</v>
      </c>
      <c r="J1601">
        <v>8</v>
      </c>
      <c r="K1601" t="s">
        <v>15</v>
      </c>
    </row>
    <row r="1602" spans="1:11" x14ac:dyDescent="0.3">
      <c r="A1602">
        <v>2</v>
      </c>
      <c r="B1602">
        <v>500</v>
      </c>
      <c r="C1602" t="s">
        <v>11</v>
      </c>
      <c r="D1602">
        <v>1</v>
      </c>
      <c r="E1602" t="s">
        <v>12</v>
      </c>
      <c r="F1602">
        <v>7</v>
      </c>
      <c r="G1602">
        <v>153.61375000000001</v>
      </c>
      <c r="H1602">
        <v>838410.48035000009</v>
      </c>
      <c r="I1602">
        <v>60.225000000000009</v>
      </c>
      <c r="J1602">
        <v>9</v>
      </c>
      <c r="K1602" t="s">
        <v>15</v>
      </c>
    </row>
    <row r="1603" spans="1:11" x14ac:dyDescent="0.3">
      <c r="A1603">
        <v>2</v>
      </c>
      <c r="B1603">
        <v>500</v>
      </c>
      <c r="C1603" t="s">
        <v>11</v>
      </c>
      <c r="D1603">
        <v>1</v>
      </c>
      <c r="E1603" t="s">
        <v>12</v>
      </c>
      <c r="F1603">
        <v>8</v>
      </c>
      <c r="G1603">
        <v>106.63375000000001</v>
      </c>
      <c r="H1603">
        <v>860144.34415000014</v>
      </c>
      <c r="I1603">
        <v>47.824999999999989</v>
      </c>
      <c r="J1603">
        <v>8</v>
      </c>
      <c r="K1603" t="s">
        <v>16</v>
      </c>
    </row>
    <row r="1604" spans="1:11" x14ac:dyDescent="0.3">
      <c r="A1604">
        <v>2</v>
      </c>
      <c r="B1604">
        <v>500</v>
      </c>
      <c r="C1604" t="s">
        <v>11</v>
      </c>
      <c r="D1604">
        <v>1</v>
      </c>
      <c r="E1604" t="s">
        <v>12</v>
      </c>
      <c r="F1604">
        <v>9</v>
      </c>
      <c r="G1604">
        <v>82.079249999999988</v>
      </c>
      <c r="H1604">
        <v>909156.04640000011</v>
      </c>
      <c r="I1604">
        <v>39.914999999999978</v>
      </c>
      <c r="J1604">
        <v>7</v>
      </c>
      <c r="K1604" t="s">
        <v>16</v>
      </c>
    </row>
    <row r="1605" spans="1:11" x14ac:dyDescent="0.3">
      <c r="A1605">
        <v>2</v>
      </c>
      <c r="B1605">
        <v>500</v>
      </c>
      <c r="C1605" t="s">
        <v>11</v>
      </c>
      <c r="D1605">
        <v>2</v>
      </c>
      <c r="E1605" t="s">
        <v>12</v>
      </c>
      <c r="F1605">
        <v>0.5</v>
      </c>
      <c r="G1605">
        <v>149.50475</v>
      </c>
      <c r="H1605">
        <v>221429.35975</v>
      </c>
      <c r="I1605">
        <v>139.40499999999989</v>
      </c>
      <c r="J1605">
        <v>69</v>
      </c>
      <c r="K1605" t="s">
        <v>13</v>
      </c>
    </row>
    <row r="1606" spans="1:11" x14ac:dyDescent="0.3">
      <c r="A1606">
        <v>2</v>
      </c>
      <c r="B1606">
        <v>500</v>
      </c>
      <c r="C1606" t="s">
        <v>11</v>
      </c>
      <c r="D1606">
        <v>2</v>
      </c>
      <c r="E1606" t="s">
        <v>12</v>
      </c>
      <c r="F1606">
        <v>10</v>
      </c>
      <c r="G1606">
        <v>537.72275000000013</v>
      </c>
      <c r="H1606">
        <v>549269.86325000005</v>
      </c>
      <c r="I1606">
        <v>285.04500000000007</v>
      </c>
      <c r="J1606">
        <v>67</v>
      </c>
      <c r="K1606" t="s">
        <v>16</v>
      </c>
    </row>
    <row r="1607" spans="1:11" x14ac:dyDescent="0.3">
      <c r="A1607">
        <v>2</v>
      </c>
      <c r="B1607">
        <v>500</v>
      </c>
      <c r="C1607" t="s">
        <v>11</v>
      </c>
      <c r="D1607">
        <v>2</v>
      </c>
      <c r="E1607" t="s">
        <v>12</v>
      </c>
      <c r="F1607">
        <v>11</v>
      </c>
      <c r="G1607">
        <v>650.0992500000001</v>
      </c>
      <c r="H1607">
        <v>570413.75234999997</v>
      </c>
      <c r="I1607">
        <v>307.5150000000001</v>
      </c>
      <c r="J1607">
        <v>67</v>
      </c>
      <c r="K1607" t="s">
        <v>16</v>
      </c>
    </row>
    <row r="1608" spans="1:11" x14ac:dyDescent="0.3">
      <c r="A1608">
        <v>2</v>
      </c>
      <c r="B1608">
        <v>500</v>
      </c>
      <c r="C1608" t="s">
        <v>11</v>
      </c>
      <c r="D1608">
        <v>2</v>
      </c>
      <c r="E1608" t="s">
        <v>12</v>
      </c>
      <c r="F1608">
        <v>12</v>
      </c>
      <c r="G1608">
        <v>633.96025000000009</v>
      </c>
      <c r="H1608">
        <v>563892.08389999985</v>
      </c>
      <c r="I1608">
        <v>304.29499999999979</v>
      </c>
      <c r="J1608">
        <v>67</v>
      </c>
      <c r="K1608" t="s">
        <v>15</v>
      </c>
    </row>
    <row r="1609" spans="1:11" x14ac:dyDescent="0.3">
      <c r="A1609">
        <v>2</v>
      </c>
      <c r="B1609">
        <v>500</v>
      </c>
      <c r="C1609" t="s">
        <v>11</v>
      </c>
      <c r="D1609">
        <v>2</v>
      </c>
      <c r="E1609" t="s">
        <v>12</v>
      </c>
      <c r="F1609">
        <v>13</v>
      </c>
      <c r="G1609">
        <v>674.45525000000009</v>
      </c>
      <c r="H1609">
        <v>558423.28975</v>
      </c>
      <c r="I1609">
        <v>317.39499999999992</v>
      </c>
      <c r="J1609">
        <v>69</v>
      </c>
      <c r="K1609" t="s">
        <v>16</v>
      </c>
    </row>
    <row r="1610" spans="1:11" x14ac:dyDescent="0.3">
      <c r="A1610">
        <v>2</v>
      </c>
      <c r="B1610">
        <v>500</v>
      </c>
      <c r="C1610" t="s">
        <v>11</v>
      </c>
      <c r="D1610">
        <v>2</v>
      </c>
      <c r="E1610" t="s">
        <v>12</v>
      </c>
      <c r="F1610">
        <v>14</v>
      </c>
      <c r="G1610">
        <v>635.49524999999994</v>
      </c>
      <c r="H1610">
        <v>562109.55365000002</v>
      </c>
      <c r="I1610">
        <v>304.5949999999998</v>
      </c>
      <c r="J1610">
        <v>67</v>
      </c>
      <c r="K1610" t="s">
        <v>16</v>
      </c>
    </row>
    <row r="1611" spans="1:11" x14ac:dyDescent="0.3">
      <c r="A1611">
        <v>2</v>
      </c>
      <c r="B1611">
        <v>500</v>
      </c>
      <c r="C1611" t="s">
        <v>11</v>
      </c>
      <c r="D1611">
        <v>2</v>
      </c>
      <c r="E1611" t="s">
        <v>12</v>
      </c>
      <c r="F1611">
        <v>15</v>
      </c>
      <c r="G1611">
        <v>588.2672500000001</v>
      </c>
      <c r="H1611">
        <v>564110.77159999998</v>
      </c>
      <c r="I1611">
        <v>295.15500000000009</v>
      </c>
      <c r="J1611">
        <v>67</v>
      </c>
      <c r="K1611" t="s">
        <v>16</v>
      </c>
    </row>
    <row r="1612" spans="1:11" x14ac:dyDescent="0.3">
      <c r="A1612">
        <v>2</v>
      </c>
      <c r="B1612">
        <v>500</v>
      </c>
      <c r="C1612" t="s">
        <v>11</v>
      </c>
      <c r="D1612">
        <v>2</v>
      </c>
      <c r="E1612" t="s">
        <v>12</v>
      </c>
      <c r="F1612">
        <v>16</v>
      </c>
      <c r="G1612">
        <v>648.71275000000003</v>
      </c>
      <c r="H1612">
        <v>571167.33074999985</v>
      </c>
      <c r="I1612">
        <v>307.24500000000012</v>
      </c>
      <c r="J1612">
        <v>67</v>
      </c>
      <c r="K1612" t="s">
        <v>15</v>
      </c>
    </row>
    <row r="1613" spans="1:11" x14ac:dyDescent="0.3">
      <c r="A1613">
        <v>2</v>
      </c>
      <c r="B1613">
        <v>500</v>
      </c>
      <c r="C1613" t="s">
        <v>11</v>
      </c>
      <c r="D1613">
        <v>2</v>
      </c>
      <c r="E1613" t="s">
        <v>12</v>
      </c>
      <c r="F1613">
        <v>17</v>
      </c>
      <c r="G1613">
        <v>639.05925000000013</v>
      </c>
      <c r="H1613">
        <v>572662.79965000006</v>
      </c>
      <c r="I1613">
        <v>305.31499999999983</v>
      </c>
      <c r="J1613">
        <v>67</v>
      </c>
      <c r="K1613" t="s">
        <v>15</v>
      </c>
    </row>
    <row r="1614" spans="1:11" x14ac:dyDescent="0.3">
      <c r="A1614">
        <v>2</v>
      </c>
      <c r="B1614">
        <v>500</v>
      </c>
      <c r="C1614" t="s">
        <v>11</v>
      </c>
      <c r="D1614">
        <v>2</v>
      </c>
      <c r="E1614" t="s">
        <v>12</v>
      </c>
      <c r="F1614">
        <v>18</v>
      </c>
      <c r="G1614">
        <v>592.92075000000011</v>
      </c>
      <c r="H1614">
        <v>559304.3885499998</v>
      </c>
      <c r="I1614">
        <v>298.08499999999998</v>
      </c>
      <c r="J1614">
        <v>68</v>
      </c>
      <c r="K1614" t="s">
        <v>15</v>
      </c>
    </row>
    <row r="1615" spans="1:11" x14ac:dyDescent="0.3">
      <c r="A1615">
        <v>2</v>
      </c>
      <c r="B1615">
        <v>500</v>
      </c>
      <c r="C1615" t="s">
        <v>11</v>
      </c>
      <c r="D1615">
        <v>2</v>
      </c>
      <c r="E1615" t="s">
        <v>12</v>
      </c>
      <c r="F1615">
        <v>19</v>
      </c>
      <c r="G1615">
        <v>592.07925</v>
      </c>
      <c r="H1615">
        <v>561276.61904999998</v>
      </c>
      <c r="I1615">
        <v>297.91500000000008</v>
      </c>
      <c r="J1615">
        <v>68</v>
      </c>
      <c r="K1615" t="s">
        <v>15</v>
      </c>
    </row>
    <row r="1616" spans="1:11" x14ac:dyDescent="0.3">
      <c r="A1616">
        <v>2</v>
      </c>
      <c r="B1616">
        <v>500</v>
      </c>
      <c r="C1616" t="s">
        <v>11</v>
      </c>
      <c r="D1616">
        <v>2</v>
      </c>
      <c r="E1616" t="s">
        <v>12</v>
      </c>
      <c r="F1616">
        <v>1</v>
      </c>
      <c r="G1616">
        <v>321.43574999999998</v>
      </c>
      <c r="H1616">
        <v>331468.20960000012</v>
      </c>
      <c r="I1616">
        <v>170.78500000000011</v>
      </c>
      <c r="J1616">
        <v>67</v>
      </c>
      <c r="K1616" t="s">
        <v>15</v>
      </c>
    </row>
    <row r="1617" spans="1:11" x14ac:dyDescent="0.3">
      <c r="A1617">
        <v>2</v>
      </c>
      <c r="B1617">
        <v>500</v>
      </c>
      <c r="C1617" t="s">
        <v>11</v>
      </c>
      <c r="D1617">
        <v>2</v>
      </c>
      <c r="E1617" t="s">
        <v>12</v>
      </c>
      <c r="F1617">
        <v>20</v>
      </c>
      <c r="G1617">
        <v>690.79225000000008</v>
      </c>
      <c r="H1617">
        <v>552773.73635000014</v>
      </c>
      <c r="I1617">
        <v>324.65499999999997</v>
      </c>
      <c r="J1617">
        <v>71</v>
      </c>
      <c r="K1617" t="s">
        <v>15</v>
      </c>
    </row>
    <row r="1618" spans="1:11" x14ac:dyDescent="0.3">
      <c r="A1618">
        <v>2</v>
      </c>
      <c r="B1618">
        <v>500</v>
      </c>
      <c r="C1618" t="s">
        <v>11</v>
      </c>
      <c r="D1618">
        <v>2</v>
      </c>
      <c r="E1618" t="s">
        <v>12</v>
      </c>
      <c r="F1618">
        <v>2</v>
      </c>
      <c r="G1618">
        <v>571.4357500000001</v>
      </c>
      <c r="H1618">
        <v>420581.81790000002</v>
      </c>
      <c r="I1618">
        <v>220.78500000000011</v>
      </c>
      <c r="J1618">
        <v>67</v>
      </c>
      <c r="K1618" t="s">
        <v>13</v>
      </c>
    </row>
    <row r="1619" spans="1:11" x14ac:dyDescent="0.3">
      <c r="A1619">
        <v>2</v>
      </c>
      <c r="B1619">
        <v>500</v>
      </c>
      <c r="C1619" t="s">
        <v>11</v>
      </c>
      <c r="D1619">
        <v>2</v>
      </c>
      <c r="E1619" t="s">
        <v>12</v>
      </c>
      <c r="F1619">
        <v>3</v>
      </c>
      <c r="G1619">
        <v>503.96024999999997</v>
      </c>
      <c r="H1619">
        <v>497587.70039999991</v>
      </c>
      <c r="I1619">
        <v>258.2949999999999</v>
      </c>
      <c r="J1619">
        <v>66</v>
      </c>
      <c r="K1619" t="s">
        <v>15</v>
      </c>
    </row>
    <row r="1620" spans="1:11" x14ac:dyDescent="0.3">
      <c r="A1620">
        <v>2</v>
      </c>
      <c r="B1620">
        <v>500</v>
      </c>
      <c r="C1620" t="s">
        <v>11</v>
      </c>
      <c r="D1620">
        <v>2</v>
      </c>
      <c r="E1620" t="s">
        <v>12</v>
      </c>
      <c r="F1620">
        <v>4</v>
      </c>
      <c r="G1620">
        <v>601.78224999999998</v>
      </c>
      <c r="H1620">
        <v>531358.42485000018</v>
      </c>
      <c r="I1620">
        <v>279.85499999999979</v>
      </c>
      <c r="J1620">
        <v>67</v>
      </c>
      <c r="K1620" t="s">
        <v>15</v>
      </c>
    </row>
    <row r="1621" spans="1:11" x14ac:dyDescent="0.3">
      <c r="A1621">
        <v>2</v>
      </c>
      <c r="B1621">
        <v>500</v>
      </c>
      <c r="C1621" t="s">
        <v>11</v>
      </c>
      <c r="D1621">
        <v>2</v>
      </c>
      <c r="E1621" t="s">
        <v>12</v>
      </c>
      <c r="F1621">
        <v>5</v>
      </c>
      <c r="G1621">
        <v>581.28725000000009</v>
      </c>
      <c r="H1621">
        <v>539786.52490000008</v>
      </c>
      <c r="I1621">
        <v>300.755</v>
      </c>
      <c r="J1621">
        <v>70</v>
      </c>
      <c r="K1621" t="s">
        <v>16</v>
      </c>
    </row>
    <row r="1622" spans="1:11" x14ac:dyDescent="0.3">
      <c r="A1622">
        <v>2</v>
      </c>
      <c r="B1622">
        <v>500</v>
      </c>
      <c r="C1622" t="s">
        <v>11</v>
      </c>
      <c r="D1622">
        <v>2</v>
      </c>
      <c r="E1622" t="s">
        <v>12</v>
      </c>
      <c r="F1622">
        <v>6</v>
      </c>
      <c r="G1622">
        <v>572.02975000000004</v>
      </c>
      <c r="H1622">
        <v>559606.17255000002</v>
      </c>
      <c r="I1622">
        <v>289.90499999999992</v>
      </c>
      <c r="J1622">
        <v>66</v>
      </c>
      <c r="K1622" t="s">
        <v>15</v>
      </c>
    </row>
    <row r="1623" spans="1:11" x14ac:dyDescent="0.3">
      <c r="A1623">
        <v>2</v>
      </c>
      <c r="B1623">
        <v>500</v>
      </c>
      <c r="C1623" t="s">
        <v>11</v>
      </c>
      <c r="D1623">
        <v>2</v>
      </c>
      <c r="E1623" t="s">
        <v>12</v>
      </c>
      <c r="F1623">
        <v>7</v>
      </c>
      <c r="G1623">
        <v>640.14874999999995</v>
      </c>
      <c r="H1623">
        <v>561011.59279999987</v>
      </c>
      <c r="I1623">
        <v>307.52500000000009</v>
      </c>
      <c r="J1623">
        <v>68</v>
      </c>
      <c r="K1623" t="s">
        <v>15</v>
      </c>
    </row>
    <row r="1624" spans="1:11" x14ac:dyDescent="0.3">
      <c r="A1624">
        <v>2</v>
      </c>
      <c r="B1624">
        <v>500</v>
      </c>
      <c r="C1624" t="s">
        <v>11</v>
      </c>
      <c r="D1624">
        <v>2</v>
      </c>
      <c r="E1624" t="s">
        <v>12</v>
      </c>
      <c r="F1624">
        <v>8</v>
      </c>
      <c r="G1624">
        <v>585.64374999999995</v>
      </c>
      <c r="H1624">
        <v>567141.67950000009</v>
      </c>
      <c r="I1624">
        <v>294.62500000000023</v>
      </c>
      <c r="J1624">
        <v>67</v>
      </c>
      <c r="K1624" t="s">
        <v>15</v>
      </c>
    </row>
    <row r="1625" spans="1:11" x14ac:dyDescent="0.3">
      <c r="A1625">
        <v>2</v>
      </c>
      <c r="B1625">
        <v>500</v>
      </c>
      <c r="C1625" t="s">
        <v>11</v>
      </c>
      <c r="D1625">
        <v>2</v>
      </c>
      <c r="E1625" t="s">
        <v>12</v>
      </c>
      <c r="F1625">
        <v>9</v>
      </c>
      <c r="G1625">
        <v>606.03975000000014</v>
      </c>
      <c r="H1625">
        <v>554272.49835000001</v>
      </c>
      <c r="I1625">
        <v>300.70499999999998</v>
      </c>
      <c r="J1625">
        <v>68</v>
      </c>
      <c r="K1625" t="s">
        <v>16</v>
      </c>
    </row>
    <row r="1626" spans="1:11" x14ac:dyDescent="0.3">
      <c r="A1626">
        <v>2</v>
      </c>
      <c r="B1626">
        <v>500</v>
      </c>
      <c r="C1626" t="s">
        <v>11</v>
      </c>
      <c r="D1626">
        <v>3</v>
      </c>
      <c r="E1626" t="s">
        <v>12</v>
      </c>
      <c r="F1626">
        <v>0.5</v>
      </c>
      <c r="G1626">
        <v>686.58425000000011</v>
      </c>
      <c r="H1626">
        <v>158533.42039999989</v>
      </c>
      <c r="I1626">
        <v>451.81499999999988</v>
      </c>
      <c r="J1626">
        <v>225</v>
      </c>
      <c r="K1626" t="s">
        <v>13</v>
      </c>
    </row>
    <row r="1627" spans="1:11" x14ac:dyDescent="0.3">
      <c r="A1627">
        <v>2</v>
      </c>
      <c r="B1627">
        <v>500</v>
      </c>
      <c r="C1627" t="s">
        <v>11</v>
      </c>
      <c r="D1627">
        <v>3</v>
      </c>
      <c r="E1627" t="s">
        <v>12</v>
      </c>
      <c r="F1627">
        <v>10</v>
      </c>
      <c r="G1627">
        <v>1639.8512499999999</v>
      </c>
      <c r="H1627">
        <v>435564.86835</v>
      </c>
      <c r="I1627">
        <v>848.4749999999998</v>
      </c>
      <c r="J1627">
        <v>223</v>
      </c>
      <c r="K1627" t="s">
        <v>15</v>
      </c>
    </row>
    <row r="1628" spans="1:11" x14ac:dyDescent="0.3">
      <c r="A1628">
        <v>2</v>
      </c>
      <c r="B1628">
        <v>500</v>
      </c>
      <c r="C1628" t="s">
        <v>11</v>
      </c>
      <c r="D1628">
        <v>3</v>
      </c>
      <c r="E1628" t="s">
        <v>12</v>
      </c>
      <c r="F1628">
        <v>11</v>
      </c>
      <c r="G1628">
        <v>1667.62375</v>
      </c>
      <c r="H1628">
        <v>431411.32854999998</v>
      </c>
      <c r="I1628">
        <v>864.02500000000043</v>
      </c>
      <c r="J1628">
        <v>228</v>
      </c>
      <c r="K1628" t="s">
        <v>15</v>
      </c>
    </row>
    <row r="1629" spans="1:11" x14ac:dyDescent="0.3">
      <c r="A1629">
        <v>2</v>
      </c>
      <c r="B1629">
        <v>500</v>
      </c>
      <c r="C1629" t="s">
        <v>11</v>
      </c>
      <c r="D1629">
        <v>3</v>
      </c>
      <c r="E1629" t="s">
        <v>12</v>
      </c>
      <c r="F1629">
        <v>12</v>
      </c>
      <c r="G1629">
        <v>1709.5047500000001</v>
      </c>
      <c r="H1629">
        <v>435646.24174999999</v>
      </c>
      <c r="I1629">
        <v>870.40500000000009</v>
      </c>
      <c r="J1629">
        <v>227</v>
      </c>
      <c r="K1629" t="s">
        <v>16</v>
      </c>
    </row>
    <row r="1630" spans="1:11" x14ac:dyDescent="0.3">
      <c r="A1630">
        <v>2</v>
      </c>
      <c r="B1630">
        <v>500</v>
      </c>
      <c r="C1630" t="s">
        <v>11</v>
      </c>
      <c r="D1630">
        <v>3</v>
      </c>
      <c r="E1630" t="s">
        <v>12</v>
      </c>
      <c r="F1630">
        <v>13</v>
      </c>
      <c r="G1630">
        <v>1756.8317500000001</v>
      </c>
      <c r="H1630">
        <v>439854.97405000002</v>
      </c>
      <c r="I1630">
        <v>871.86500000000012</v>
      </c>
      <c r="J1630">
        <v>223</v>
      </c>
      <c r="K1630" t="s">
        <v>15</v>
      </c>
    </row>
    <row r="1631" spans="1:11" x14ac:dyDescent="0.3">
      <c r="A1631">
        <v>2</v>
      </c>
      <c r="B1631">
        <v>500</v>
      </c>
      <c r="C1631" t="s">
        <v>11</v>
      </c>
      <c r="D1631">
        <v>3</v>
      </c>
      <c r="E1631" t="s">
        <v>12</v>
      </c>
      <c r="F1631">
        <v>14</v>
      </c>
      <c r="G1631">
        <v>1676.4357500000001</v>
      </c>
      <c r="H1631">
        <v>438871.05995000002</v>
      </c>
      <c r="I1631">
        <v>857.78499999999974</v>
      </c>
      <c r="J1631">
        <v>224</v>
      </c>
      <c r="K1631" t="s">
        <v>15</v>
      </c>
    </row>
    <row r="1632" spans="1:11" x14ac:dyDescent="0.3">
      <c r="A1632">
        <v>2</v>
      </c>
      <c r="B1632">
        <v>500</v>
      </c>
      <c r="C1632" t="s">
        <v>11</v>
      </c>
      <c r="D1632">
        <v>3</v>
      </c>
      <c r="E1632" t="s">
        <v>12</v>
      </c>
      <c r="F1632">
        <v>15</v>
      </c>
      <c r="G1632">
        <v>1767.8217500000001</v>
      </c>
      <c r="H1632">
        <v>441228.21</v>
      </c>
      <c r="I1632">
        <v>876.06499999999994</v>
      </c>
      <c r="J1632">
        <v>224</v>
      </c>
      <c r="K1632" t="s">
        <v>15</v>
      </c>
    </row>
    <row r="1633" spans="1:11" x14ac:dyDescent="0.3">
      <c r="A1633">
        <v>2</v>
      </c>
      <c r="B1633">
        <v>500</v>
      </c>
      <c r="C1633" t="s">
        <v>11</v>
      </c>
      <c r="D1633">
        <v>3</v>
      </c>
      <c r="E1633" t="s">
        <v>12</v>
      </c>
      <c r="F1633">
        <v>16</v>
      </c>
      <c r="G1633">
        <v>1874.2572500000001</v>
      </c>
      <c r="H1633">
        <v>446776.07844999997</v>
      </c>
      <c r="I1633">
        <v>901.35499999999968</v>
      </c>
      <c r="J1633">
        <v>226</v>
      </c>
      <c r="K1633" t="s">
        <v>15</v>
      </c>
    </row>
    <row r="1634" spans="1:11" x14ac:dyDescent="0.3">
      <c r="A1634">
        <v>2</v>
      </c>
      <c r="B1634">
        <v>500</v>
      </c>
      <c r="C1634" t="s">
        <v>11</v>
      </c>
      <c r="D1634">
        <v>3</v>
      </c>
      <c r="E1634" t="s">
        <v>12</v>
      </c>
      <c r="F1634">
        <v>17</v>
      </c>
      <c r="G1634">
        <v>1727.8712499999999</v>
      </c>
      <c r="H1634">
        <v>437347.93735000008</v>
      </c>
      <c r="I1634">
        <v>872.07500000000016</v>
      </c>
      <c r="J1634">
        <v>226</v>
      </c>
      <c r="K1634" t="s">
        <v>16</v>
      </c>
    </row>
    <row r="1635" spans="1:11" x14ac:dyDescent="0.3">
      <c r="A1635">
        <v>2</v>
      </c>
      <c r="B1635">
        <v>500</v>
      </c>
      <c r="C1635" t="s">
        <v>11</v>
      </c>
      <c r="D1635">
        <v>3</v>
      </c>
      <c r="E1635" t="s">
        <v>12</v>
      </c>
      <c r="F1635">
        <v>18</v>
      </c>
      <c r="G1635">
        <v>1770.3467499999999</v>
      </c>
      <c r="H1635">
        <v>437662.65429999999</v>
      </c>
      <c r="I1635">
        <v>884.56499999999949</v>
      </c>
      <c r="J1635">
        <v>228</v>
      </c>
      <c r="K1635" t="s">
        <v>15</v>
      </c>
    </row>
    <row r="1636" spans="1:11" x14ac:dyDescent="0.3">
      <c r="A1636">
        <v>2</v>
      </c>
      <c r="B1636">
        <v>500</v>
      </c>
      <c r="C1636" t="s">
        <v>11</v>
      </c>
      <c r="D1636">
        <v>3</v>
      </c>
      <c r="E1636" t="s">
        <v>12</v>
      </c>
      <c r="F1636">
        <v>19</v>
      </c>
      <c r="G1636">
        <v>1788.46525</v>
      </c>
      <c r="H1636">
        <v>433292.45459999988</v>
      </c>
      <c r="I1636">
        <v>890.19500000000028</v>
      </c>
      <c r="J1636">
        <v>229</v>
      </c>
      <c r="K1636" t="s">
        <v>15</v>
      </c>
    </row>
    <row r="1637" spans="1:11" x14ac:dyDescent="0.3">
      <c r="A1637">
        <v>2</v>
      </c>
      <c r="B1637">
        <v>500</v>
      </c>
      <c r="C1637" t="s">
        <v>11</v>
      </c>
      <c r="D1637">
        <v>3</v>
      </c>
      <c r="E1637" t="s">
        <v>12</v>
      </c>
      <c r="F1637">
        <v>1</v>
      </c>
      <c r="G1637">
        <v>1046.2872500000001</v>
      </c>
      <c r="H1637">
        <v>207941.11064999999</v>
      </c>
      <c r="I1637">
        <v>521.755</v>
      </c>
      <c r="J1637">
        <v>223</v>
      </c>
      <c r="K1637" t="s">
        <v>13</v>
      </c>
    </row>
    <row r="1638" spans="1:11" x14ac:dyDescent="0.3">
      <c r="A1638">
        <v>2</v>
      </c>
      <c r="B1638">
        <v>500</v>
      </c>
      <c r="C1638" t="s">
        <v>11</v>
      </c>
      <c r="D1638">
        <v>3</v>
      </c>
      <c r="E1638" t="s">
        <v>12</v>
      </c>
      <c r="F1638">
        <v>20</v>
      </c>
      <c r="G1638">
        <v>1749.75225</v>
      </c>
      <c r="H1638">
        <v>442236.86900000001</v>
      </c>
      <c r="I1638">
        <v>872.45500000000015</v>
      </c>
      <c r="J1638">
        <v>224</v>
      </c>
      <c r="K1638" t="s">
        <v>15</v>
      </c>
    </row>
    <row r="1639" spans="1:11" x14ac:dyDescent="0.3">
      <c r="A1639">
        <v>2</v>
      </c>
      <c r="B1639">
        <v>500</v>
      </c>
      <c r="C1639" t="s">
        <v>11</v>
      </c>
      <c r="D1639">
        <v>3</v>
      </c>
      <c r="E1639" t="s">
        <v>12</v>
      </c>
      <c r="F1639">
        <v>2</v>
      </c>
      <c r="G1639">
        <v>1451.8812499999999</v>
      </c>
      <c r="H1639">
        <v>274302.39974999998</v>
      </c>
      <c r="I1639">
        <v>602.875</v>
      </c>
      <c r="J1639">
        <v>223</v>
      </c>
      <c r="K1639" t="s">
        <v>13</v>
      </c>
    </row>
    <row r="1640" spans="1:11" x14ac:dyDescent="0.3">
      <c r="A1640">
        <v>2</v>
      </c>
      <c r="B1640">
        <v>500</v>
      </c>
      <c r="C1640" t="s">
        <v>11</v>
      </c>
      <c r="D1640">
        <v>3</v>
      </c>
      <c r="E1640" t="s">
        <v>12</v>
      </c>
      <c r="F1640">
        <v>3</v>
      </c>
      <c r="G1640">
        <v>1291.93075</v>
      </c>
      <c r="H1640">
        <v>355168.72879999998</v>
      </c>
      <c r="I1640">
        <v>741.88500000000033</v>
      </c>
      <c r="J1640">
        <v>231</v>
      </c>
      <c r="K1640" t="s">
        <v>15</v>
      </c>
    </row>
    <row r="1641" spans="1:11" x14ac:dyDescent="0.3">
      <c r="A1641">
        <v>2</v>
      </c>
      <c r="B1641">
        <v>500</v>
      </c>
      <c r="C1641" t="s">
        <v>11</v>
      </c>
      <c r="D1641">
        <v>3</v>
      </c>
      <c r="E1641" t="s">
        <v>12</v>
      </c>
      <c r="F1641">
        <v>4</v>
      </c>
      <c r="G1641">
        <v>1657.3267499999999</v>
      </c>
      <c r="H1641">
        <v>397484.36129999987</v>
      </c>
      <c r="I1641">
        <v>808.96499999999958</v>
      </c>
      <c r="J1641">
        <v>228</v>
      </c>
      <c r="K1641" t="s">
        <v>15</v>
      </c>
    </row>
    <row r="1642" spans="1:11" x14ac:dyDescent="0.3">
      <c r="A1642">
        <v>2</v>
      </c>
      <c r="B1642">
        <v>500</v>
      </c>
      <c r="C1642" t="s">
        <v>11</v>
      </c>
      <c r="D1642">
        <v>3</v>
      </c>
      <c r="E1642" t="s">
        <v>12</v>
      </c>
      <c r="F1642">
        <v>5</v>
      </c>
      <c r="G1642">
        <v>1461.0397499999999</v>
      </c>
      <c r="H1642">
        <v>412565.5097</v>
      </c>
      <c r="I1642">
        <v>816.70500000000038</v>
      </c>
      <c r="J1642">
        <v>225</v>
      </c>
      <c r="K1642" t="s">
        <v>15</v>
      </c>
    </row>
    <row r="1643" spans="1:11" x14ac:dyDescent="0.3">
      <c r="A1643">
        <v>2</v>
      </c>
      <c r="B1643">
        <v>500</v>
      </c>
      <c r="C1643" t="s">
        <v>11</v>
      </c>
      <c r="D1643">
        <v>3</v>
      </c>
      <c r="E1643" t="s">
        <v>12</v>
      </c>
      <c r="F1643">
        <v>6</v>
      </c>
      <c r="G1643">
        <v>1526.23775</v>
      </c>
      <c r="H1643">
        <v>417132.55249999999</v>
      </c>
      <c r="I1643">
        <v>837.74500000000046</v>
      </c>
      <c r="J1643">
        <v>229</v>
      </c>
      <c r="K1643" t="s">
        <v>15</v>
      </c>
    </row>
    <row r="1644" spans="1:11" x14ac:dyDescent="0.3">
      <c r="A1644">
        <v>2</v>
      </c>
      <c r="B1644">
        <v>500</v>
      </c>
      <c r="C1644" t="s">
        <v>11</v>
      </c>
      <c r="D1644">
        <v>3</v>
      </c>
      <c r="E1644" t="s">
        <v>12</v>
      </c>
      <c r="F1644">
        <v>7</v>
      </c>
      <c r="G1644">
        <v>1624.8017500000001</v>
      </c>
      <c r="H1644">
        <v>425731.26100000012</v>
      </c>
      <c r="I1644">
        <v>851.4649999999998</v>
      </c>
      <c r="J1644">
        <v>226</v>
      </c>
      <c r="K1644" t="s">
        <v>15</v>
      </c>
    </row>
    <row r="1645" spans="1:11" x14ac:dyDescent="0.3">
      <c r="A1645">
        <v>2</v>
      </c>
      <c r="B1645">
        <v>500</v>
      </c>
      <c r="C1645" t="s">
        <v>11</v>
      </c>
      <c r="D1645">
        <v>3</v>
      </c>
      <c r="E1645" t="s">
        <v>12</v>
      </c>
      <c r="F1645">
        <v>8</v>
      </c>
      <c r="G1645">
        <v>1630.39625</v>
      </c>
      <c r="H1645">
        <v>428255.33925000002</v>
      </c>
      <c r="I1645">
        <v>852.57499999999993</v>
      </c>
      <c r="J1645">
        <v>226</v>
      </c>
      <c r="K1645" t="s">
        <v>15</v>
      </c>
    </row>
    <row r="1646" spans="1:11" x14ac:dyDescent="0.3">
      <c r="A1646">
        <v>2</v>
      </c>
      <c r="B1646">
        <v>500</v>
      </c>
      <c r="C1646" t="s">
        <v>11</v>
      </c>
      <c r="D1646">
        <v>3</v>
      </c>
      <c r="E1646" t="s">
        <v>12</v>
      </c>
      <c r="F1646">
        <v>9</v>
      </c>
      <c r="G1646">
        <v>1769.30675</v>
      </c>
      <c r="H1646">
        <v>434060.2675999999</v>
      </c>
      <c r="I1646">
        <v>888.36500000000046</v>
      </c>
      <c r="J1646">
        <v>230</v>
      </c>
      <c r="K1646" t="s">
        <v>15</v>
      </c>
    </row>
    <row r="1647" spans="1:11" x14ac:dyDescent="0.3">
      <c r="A1647">
        <v>2</v>
      </c>
      <c r="B1647">
        <v>500</v>
      </c>
      <c r="C1647" t="s">
        <v>11</v>
      </c>
      <c r="D1647">
        <v>4</v>
      </c>
      <c r="E1647" t="s">
        <v>12</v>
      </c>
      <c r="F1647">
        <v>0.5</v>
      </c>
      <c r="G1647">
        <v>1755.09925</v>
      </c>
      <c r="H1647">
        <v>124900.39995000001</v>
      </c>
      <c r="I1647">
        <v>1027.5150000000001</v>
      </c>
      <c r="J1647">
        <v>530</v>
      </c>
      <c r="K1647" t="s">
        <v>13</v>
      </c>
    </row>
    <row r="1648" spans="1:11" x14ac:dyDescent="0.3">
      <c r="A1648">
        <v>2</v>
      </c>
      <c r="B1648">
        <v>500</v>
      </c>
      <c r="C1648" t="s">
        <v>11</v>
      </c>
      <c r="D1648">
        <v>4</v>
      </c>
      <c r="E1648" t="s">
        <v>12</v>
      </c>
      <c r="F1648">
        <v>10</v>
      </c>
      <c r="G1648">
        <v>3486.1387500000001</v>
      </c>
      <c r="H1648">
        <v>363468.89720000001</v>
      </c>
      <c r="I1648">
        <v>1835.7249999999999</v>
      </c>
      <c r="J1648">
        <v>536</v>
      </c>
      <c r="K1648" t="s">
        <v>15</v>
      </c>
    </row>
    <row r="1649" spans="1:11" x14ac:dyDescent="0.3">
      <c r="A1649">
        <v>2</v>
      </c>
      <c r="B1649">
        <v>500</v>
      </c>
      <c r="C1649" t="s">
        <v>11</v>
      </c>
      <c r="D1649">
        <v>4</v>
      </c>
      <c r="E1649" t="s">
        <v>12</v>
      </c>
      <c r="F1649">
        <v>11</v>
      </c>
      <c r="G1649">
        <v>3711.1882500000002</v>
      </c>
      <c r="H1649">
        <v>373357.46405000001</v>
      </c>
      <c r="I1649">
        <v>1870.734999999999</v>
      </c>
      <c r="J1649">
        <v>531</v>
      </c>
      <c r="K1649" t="s">
        <v>16</v>
      </c>
    </row>
    <row r="1650" spans="1:11" x14ac:dyDescent="0.3">
      <c r="A1650">
        <v>2</v>
      </c>
      <c r="B1650">
        <v>500</v>
      </c>
      <c r="C1650" t="s">
        <v>11</v>
      </c>
      <c r="D1650">
        <v>4</v>
      </c>
      <c r="E1650" t="s">
        <v>12</v>
      </c>
      <c r="F1650">
        <v>12</v>
      </c>
      <c r="G1650">
        <v>3688.36625</v>
      </c>
      <c r="H1650">
        <v>372259.28389999998</v>
      </c>
      <c r="I1650">
        <v>1868.175</v>
      </c>
      <c r="J1650">
        <v>532</v>
      </c>
      <c r="K1650" t="s">
        <v>15</v>
      </c>
    </row>
    <row r="1651" spans="1:11" x14ac:dyDescent="0.3">
      <c r="A1651">
        <v>2</v>
      </c>
      <c r="B1651">
        <v>500</v>
      </c>
      <c r="C1651" t="s">
        <v>11</v>
      </c>
      <c r="D1651">
        <v>4</v>
      </c>
      <c r="E1651" t="s">
        <v>12</v>
      </c>
      <c r="F1651">
        <v>13</v>
      </c>
      <c r="G1651">
        <v>3811.2872499999999</v>
      </c>
      <c r="H1651">
        <v>375230.11125000007</v>
      </c>
      <c r="I1651">
        <v>1905.755000000001</v>
      </c>
      <c r="J1651">
        <v>539</v>
      </c>
      <c r="K1651" t="s">
        <v>15</v>
      </c>
    </row>
    <row r="1652" spans="1:11" x14ac:dyDescent="0.3">
      <c r="A1652">
        <v>2</v>
      </c>
      <c r="B1652">
        <v>500</v>
      </c>
      <c r="C1652" t="s">
        <v>11</v>
      </c>
      <c r="D1652">
        <v>4</v>
      </c>
      <c r="E1652" t="s">
        <v>12</v>
      </c>
      <c r="F1652">
        <v>14</v>
      </c>
      <c r="G1652">
        <v>3598.9602500000001</v>
      </c>
      <c r="H1652">
        <v>369907.55485000007</v>
      </c>
      <c r="I1652">
        <v>1841.2950000000001</v>
      </c>
      <c r="J1652">
        <v>527</v>
      </c>
      <c r="K1652" t="s">
        <v>15</v>
      </c>
    </row>
    <row r="1653" spans="1:11" x14ac:dyDescent="0.3">
      <c r="A1653">
        <v>2</v>
      </c>
      <c r="B1653">
        <v>500</v>
      </c>
      <c r="C1653" t="s">
        <v>11</v>
      </c>
      <c r="D1653">
        <v>4</v>
      </c>
      <c r="E1653" t="s">
        <v>12</v>
      </c>
      <c r="F1653">
        <v>15</v>
      </c>
      <c r="G1653">
        <v>3663.36625</v>
      </c>
      <c r="H1653">
        <v>371855.59899999987</v>
      </c>
      <c r="I1653">
        <v>1863.174999999999</v>
      </c>
      <c r="J1653">
        <v>532</v>
      </c>
      <c r="K1653" t="s">
        <v>15</v>
      </c>
    </row>
    <row r="1654" spans="1:11" x14ac:dyDescent="0.3">
      <c r="A1654">
        <v>2</v>
      </c>
      <c r="B1654">
        <v>500</v>
      </c>
      <c r="C1654" t="s">
        <v>11</v>
      </c>
      <c r="D1654">
        <v>4</v>
      </c>
      <c r="E1654" t="s">
        <v>12</v>
      </c>
      <c r="F1654">
        <v>16</v>
      </c>
      <c r="G1654">
        <v>3820.1487499999998</v>
      </c>
      <c r="H1654">
        <v>378244.05245000002</v>
      </c>
      <c r="I1654">
        <v>1896.524999999999</v>
      </c>
      <c r="J1654">
        <v>533</v>
      </c>
      <c r="K1654" t="s">
        <v>15</v>
      </c>
    </row>
    <row r="1655" spans="1:11" x14ac:dyDescent="0.3">
      <c r="A1655">
        <v>2</v>
      </c>
      <c r="B1655">
        <v>500</v>
      </c>
      <c r="C1655" t="s">
        <v>11</v>
      </c>
      <c r="D1655">
        <v>4</v>
      </c>
      <c r="E1655" t="s">
        <v>12</v>
      </c>
      <c r="F1655">
        <v>17</v>
      </c>
      <c r="G1655">
        <v>3797.3267500000002</v>
      </c>
      <c r="H1655">
        <v>376508.98249999998</v>
      </c>
      <c r="I1655">
        <v>1895.964999999999</v>
      </c>
      <c r="J1655">
        <v>535</v>
      </c>
      <c r="K1655" t="s">
        <v>15</v>
      </c>
    </row>
    <row r="1656" spans="1:11" x14ac:dyDescent="0.3">
      <c r="A1656">
        <v>2</v>
      </c>
      <c r="B1656">
        <v>500</v>
      </c>
      <c r="C1656" t="s">
        <v>11</v>
      </c>
      <c r="D1656">
        <v>4</v>
      </c>
      <c r="E1656" t="s">
        <v>12</v>
      </c>
      <c r="F1656">
        <v>18</v>
      </c>
      <c r="G1656">
        <v>3708.8612499999999</v>
      </c>
      <c r="H1656">
        <v>374155.75934999989</v>
      </c>
      <c r="I1656">
        <v>1876.2750000000001</v>
      </c>
      <c r="J1656">
        <v>534</v>
      </c>
      <c r="K1656" t="s">
        <v>15</v>
      </c>
    </row>
    <row r="1657" spans="1:11" x14ac:dyDescent="0.3">
      <c r="A1657">
        <v>2</v>
      </c>
      <c r="B1657">
        <v>500</v>
      </c>
      <c r="C1657" t="s">
        <v>11</v>
      </c>
      <c r="D1657">
        <v>4</v>
      </c>
      <c r="E1657" t="s">
        <v>12</v>
      </c>
      <c r="F1657">
        <v>19</v>
      </c>
      <c r="G1657">
        <v>3879.3562499999998</v>
      </c>
      <c r="H1657">
        <v>380201.18874999997</v>
      </c>
      <c r="I1657">
        <v>1914.375</v>
      </c>
      <c r="J1657">
        <v>536</v>
      </c>
      <c r="K1657" t="s">
        <v>15</v>
      </c>
    </row>
    <row r="1658" spans="1:11" x14ac:dyDescent="0.3">
      <c r="A1658">
        <v>2</v>
      </c>
      <c r="B1658">
        <v>500</v>
      </c>
      <c r="C1658" t="s">
        <v>11</v>
      </c>
      <c r="D1658">
        <v>4</v>
      </c>
      <c r="E1658" t="s">
        <v>12</v>
      </c>
      <c r="F1658">
        <v>1</v>
      </c>
      <c r="G1658">
        <v>2407.47525</v>
      </c>
      <c r="H1658">
        <v>161024.4068</v>
      </c>
      <c r="I1658">
        <v>1162.994999999999</v>
      </c>
      <c r="J1658">
        <v>535</v>
      </c>
      <c r="K1658" t="s">
        <v>13</v>
      </c>
    </row>
    <row r="1659" spans="1:11" x14ac:dyDescent="0.3">
      <c r="A1659">
        <v>2</v>
      </c>
      <c r="B1659">
        <v>500</v>
      </c>
      <c r="C1659" t="s">
        <v>11</v>
      </c>
      <c r="D1659">
        <v>4</v>
      </c>
      <c r="E1659" t="s">
        <v>12</v>
      </c>
      <c r="F1659">
        <v>20</v>
      </c>
      <c r="G1659">
        <v>3715.8912500000001</v>
      </c>
      <c r="H1659">
        <v>373494.63569999998</v>
      </c>
      <c r="I1659">
        <v>1888.675</v>
      </c>
      <c r="J1659">
        <v>540</v>
      </c>
      <c r="K1659" t="s">
        <v>15</v>
      </c>
    </row>
    <row r="1660" spans="1:11" x14ac:dyDescent="0.3">
      <c r="A1660">
        <v>2</v>
      </c>
      <c r="B1660">
        <v>500</v>
      </c>
      <c r="C1660" t="s">
        <v>11</v>
      </c>
      <c r="D1660">
        <v>4</v>
      </c>
      <c r="E1660" t="s">
        <v>12</v>
      </c>
      <c r="F1660">
        <v>2</v>
      </c>
      <c r="G1660">
        <v>3179.5542500000001</v>
      </c>
      <c r="H1660">
        <v>210233.41450000001</v>
      </c>
      <c r="I1660">
        <v>1318.415</v>
      </c>
      <c r="J1660">
        <v>536</v>
      </c>
      <c r="K1660" t="s">
        <v>13</v>
      </c>
    </row>
    <row r="1661" spans="1:11" x14ac:dyDescent="0.3">
      <c r="A1661">
        <v>2</v>
      </c>
      <c r="B1661">
        <v>500</v>
      </c>
      <c r="C1661" t="s">
        <v>11</v>
      </c>
      <c r="D1661">
        <v>4</v>
      </c>
      <c r="E1661" t="s">
        <v>12</v>
      </c>
      <c r="F1661">
        <v>3</v>
      </c>
      <c r="G1661">
        <v>2340.9902499999998</v>
      </c>
      <c r="H1661">
        <v>269337.44579999999</v>
      </c>
      <c r="I1661">
        <v>1471.6949999999999</v>
      </c>
      <c r="J1661">
        <v>524</v>
      </c>
      <c r="K1661" t="s">
        <v>13</v>
      </c>
    </row>
    <row r="1662" spans="1:11" x14ac:dyDescent="0.3">
      <c r="A1662">
        <v>2</v>
      </c>
      <c r="B1662">
        <v>500</v>
      </c>
      <c r="C1662" t="s">
        <v>11</v>
      </c>
      <c r="D1662">
        <v>4</v>
      </c>
      <c r="E1662" t="s">
        <v>12</v>
      </c>
      <c r="F1662">
        <v>4</v>
      </c>
      <c r="G1662">
        <v>3426.8812499999999</v>
      </c>
      <c r="H1662">
        <v>317227.41159999999</v>
      </c>
      <c r="I1662">
        <v>1714.875</v>
      </c>
      <c r="J1662">
        <v>539</v>
      </c>
      <c r="K1662" t="s">
        <v>15</v>
      </c>
    </row>
    <row r="1663" spans="1:11" x14ac:dyDescent="0.3">
      <c r="A1663">
        <v>2</v>
      </c>
      <c r="B1663">
        <v>500</v>
      </c>
      <c r="C1663" t="s">
        <v>11</v>
      </c>
      <c r="D1663">
        <v>4</v>
      </c>
      <c r="E1663" t="s">
        <v>12</v>
      </c>
      <c r="F1663">
        <v>5</v>
      </c>
      <c r="G1663">
        <v>3128.1187500000001</v>
      </c>
      <c r="H1663">
        <v>332231.52799999999</v>
      </c>
      <c r="I1663">
        <v>1771.1249999999991</v>
      </c>
      <c r="J1663">
        <v>540</v>
      </c>
      <c r="K1663" t="s">
        <v>15</v>
      </c>
    </row>
    <row r="1664" spans="1:11" x14ac:dyDescent="0.3">
      <c r="A1664">
        <v>2</v>
      </c>
      <c r="B1664">
        <v>500</v>
      </c>
      <c r="C1664" t="s">
        <v>11</v>
      </c>
      <c r="D1664">
        <v>4</v>
      </c>
      <c r="E1664" t="s">
        <v>12</v>
      </c>
      <c r="F1664">
        <v>6</v>
      </c>
      <c r="G1664">
        <v>3162.3762499999998</v>
      </c>
      <c r="H1664">
        <v>340788.50355000002</v>
      </c>
      <c r="I1664">
        <v>1783.974999999999</v>
      </c>
      <c r="J1664">
        <v>543</v>
      </c>
      <c r="K1664" t="s">
        <v>15</v>
      </c>
    </row>
    <row r="1665" spans="1:11" x14ac:dyDescent="0.3">
      <c r="A1665">
        <v>2</v>
      </c>
      <c r="B1665">
        <v>500</v>
      </c>
      <c r="C1665" t="s">
        <v>11</v>
      </c>
      <c r="D1665">
        <v>4</v>
      </c>
      <c r="E1665" t="s">
        <v>12</v>
      </c>
      <c r="F1665">
        <v>7</v>
      </c>
      <c r="G1665">
        <v>3398.9602500000001</v>
      </c>
      <c r="H1665">
        <v>354741.98190000007</v>
      </c>
      <c r="I1665">
        <v>1801.2950000000001</v>
      </c>
      <c r="J1665">
        <v>527</v>
      </c>
      <c r="K1665" t="s">
        <v>15</v>
      </c>
    </row>
    <row r="1666" spans="1:11" x14ac:dyDescent="0.3">
      <c r="A1666">
        <v>2</v>
      </c>
      <c r="B1666">
        <v>500</v>
      </c>
      <c r="C1666" t="s">
        <v>11</v>
      </c>
      <c r="D1666">
        <v>4</v>
      </c>
      <c r="E1666" t="s">
        <v>12</v>
      </c>
      <c r="F1666">
        <v>8</v>
      </c>
      <c r="G1666">
        <v>3524.15825</v>
      </c>
      <c r="H1666">
        <v>361144.56005000009</v>
      </c>
      <c r="I1666">
        <v>1856.335</v>
      </c>
      <c r="J1666">
        <v>543</v>
      </c>
      <c r="K1666" t="s">
        <v>15</v>
      </c>
    </row>
    <row r="1667" spans="1:11" x14ac:dyDescent="0.3">
      <c r="A1667">
        <v>2</v>
      </c>
      <c r="B1667">
        <v>500</v>
      </c>
      <c r="C1667" t="s">
        <v>11</v>
      </c>
      <c r="D1667">
        <v>4</v>
      </c>
      <c r="E1667" t="s">
        <v>12</v>
      </c>
      <c r="F1667">
        <v>9</v>
      </c>
      <c r="G1667">
        <v>3783.1187500000001</v>
      </c>
      <c r="H1667">
        <v>373974.25065</v>
      </c>
      <c r="I1667">
        <v>1904.1250000000009</v>
      </c>
      <c r="J1667">
        <v>541</v>
      </c>
      <c r="K1667" t="s">
        <v>15</v>
      </c>
    </row>
    <row r="1668" spans="1:11" x14ac:dyDescent="0.3">
      <c r="A1668">
        <v>30</v>
      </c>
      <c r="B1668">
        <v>500</v>
      </c>
      <c r="C1668" t="s">
        <v>14</v>
      </c>
      <c r="D1668">
        <v>1</v>
      </c>
      <c r="E1668" t="s">
        <v>12</v>
      </c>
      <c r="F1668">
        <v>0.4</v>
      </c>
      <c r="G1668">
        <v>27.079249999999998</v>
      </c>
      <c r="H1668">
        <v>630283.69479999994</v>
      </c>
      <c r="I1668">
        <v>20.914999999999999</v>
      </c>
      <c r="J1668">
        <v>8</v>
      </c>
      <c r="K1668" t="s">
        <v>13</v>
      </c>
    </row>
    <row r="1669" spans="1:11" x14ac:dyDescent="0.3">
      <c r="A1669">
        <v>31</v>
      </c>
      <c r="B1669">
        <v>1000</v>
      </c>
      <c r="C1669" t="s">
        <v>14</v>
      </c>
      <c r="D1669">
        <v>1</v>
      </c>
      <c r="E1669" t="s">
        <v>12</v>
      </c>
      <c r="F1669">
        <v>0.4</v>
      </c>
      <c r="G1669">
        <v>32.178249999999998</v>
      </c>
      <c r="H1669">
        <v>535510.98900000006</v>
      </c>
      <c r="I1669">
        <v>20.934999999999999</v>
      </c>
      <c r="J1669">
        <v>8</v>
      </c>
      <c r="K1669" t="s">
        <v>13</v>
      </c>
    </row>
    <row r="1670" spans="1:11" x14ac:dyDescent="0.3">
      <c r="A1670">
        <v>31</v>
      </c>
      <c r="B1670">
        <v>1500</v>
      </c>
      <c r="C1670" t="s">
        <v>14</v>
      </c>
      <c r="D1670">
        <v>1</v>
      </c>
      <c r="E1670" t="s">
        <v>12</v>
      </c>
      <c r="F1670">
        <v>0.4</v>
      </c>
      <c r="G1670">
        <v>21.93075000000001</v>
      </c>
      <c r="H1670">
        <v>453462.37695000012</v>
      </c>
      <c r="I1670">
        <v>17.884999999999991</v>
      </c>
      <c r="J1670">
        <v>8</v>
      </c>
      <c r="K1670" t="s">
        <v>13</v>
      </c>
    </row>
    <row r="1671" spans="1:11" x14ac:dyDescent="0.3">
      <c r="A1671">
        <v>31</v>
      </c>
      <c r="B1671">
        <v>2000</v>
      </c>
      <c r="C1671" t="s">
        <v>11</v>
      </c>
      <c r="D1671">
        <v>4</v>
      </c>
      <c r="E1671" t="s">
        <v>12</v>
      </c>
      <c r="F1671">
        <v>0.5</v>
      </c>
      <c r="G1671">
        <v>1194.2572500000001</v>
      </c>
      <c r="H1671">
        <v>89687.564970000007</v>
      </c>
      <c r="I1671">
        <v>752.3549999999999</v>
      </c>
      <c r="J1671">
        <v>539</v>
      </c>
      <c r="K1671" t="s">
        <v>13</v>
      </c>
    </row>
    <row r="1672" spans="1:11" x14ac:dyDescent="0.3">
      <c r="A1672">
        <v>34</v>
      </c>
      <c r="B1672">
        <v>1000</v>
      </c>
      <c r="C1672" t="s">
        <v>14</v>
      </c>
      <c r="D1672">
        <v>1</v>
      </c>
      <c r="E1672" t="s">
        <v>12</v>
      </c>
      <c r="F1672">
        <v>0.4</v>
      </c>
      <c r="G1672">
        <v>20.792249999999999</v>
      </c>
      <c r="H1672">
        <v>517885.88264999999</v>
      </c>
      <c r="I1672">
        <v>16.655000000000001</v>
      </c>
      <c r="J1672">
        <v>7</v>
      </c>
      <c r="K1672" t="s">
        <v>13</v>
      </c>
    </row>
    <row r="1673" spans="1:11" x14ac:dyDescent="0.3">
      <c r="A1673">
        <v>34</v>
      </c>
      <c r="B1673">
        <v>2500</v>
      </c>
      <c r="C1673" t="s">
        <v>11</v>
      </c>
      <c r="D1673">
        <v>4</v>
      </c>
      <c r="E1673" t="s">
        <v>12</v>
      </c>
      <c r="F1673">
        <v>0.5</v>
      </c>
      <c r="G1673">
        <v>618.81175000000007</v>
      </c>
      <c r="H1673">
        <v>68264.364765000006</v>
      </c>
      <c r="I1673">
        <v>598.26499999999999</v>
      </c>
      <c r="J1673">
        <v>538</v>
      </c>
      <c r="K1673" t="s">
        <v>13</v>
      </c>
    </row>
    <row r="1674" spans="1:11" x14ac:dyDescent="0.3">
      <c r="A1674">
        <v>35</v>
      </c>
      <c r="B1674">
        <v>2500</v>
      </c>
      <c r="C1674" t="s">
        <v>11</v>
      </c>
      <c r="D1674">
        <v>4</v>
      </c>
      <c r="E1674" t="s">
        <v>12</v>
      </c>
      <c r="F1674">
        <v>0.5</v>
      </c>
      <c r="G1674">
        <v>372.42574999999999</v>
      </c>
      <c r="H1674">
        <v>60630.19543</v>
      </c>
      <c r="I1674">
        <v>547.9849999999999</v>
      </c>
      <c r="J1674">
        <v>536</v>
      </c>
      <c r="K1674" t="s">
        <v>13</v>
      </c>
    </row>
    <row r="1675" spans="1:11" x14ac:dyDescent="0.3">
      <c r="A1675">
        <v>39</v>
      </c>
      <c r="B1675">
        <v>1500</v>
      </c>
      <c r="C1675" t="s">
        <v>14</v>
      </c>
      <c r="D1675">
        <v>1</v>
      </c>
      <c r="E1675" t="s">
        <v>12</v>
      </c>
      <c r="F1675">
        <v>0.4</v>
      </c>
      <c r="G1675">
        <v>24.455249999999999</v>
      </c>
      <c r="H1675">
        <v>424970.55630000011</v>
      </c>
      <c r="I1675">
        <v>18.394999999999989</v>
      </c>
      <c r="J1675">
        <v>8</v>
      </c>
      <c r="K1675" t="s">
        <v>13</v>
      </c>
    </row>
    <row r="1676" spans="1:11" x14ac:dyDescent="0.3">
      <c r="A1676">
        <v>3</v>
      </c>
      <c r="B1676">
        <v>1000</v>
      </c>
      <c r="C1676" t="s">
        <v>14</v>
      </c>
      <c r="D1676">
        <v>1</v>
      </c>
      <c r="E1676" t="s">
        <v>12</v>
      </c>
      <c r="F1676">
        <v>0.4</v>
      </c>
      <c r="G1676">
        <v>22.02975</v>
      </c>
      <c r="H1676">
        <v>520957.93214999989</v>
      </c>
      <c r="I1676">
        <v>18.905000000000008</v>
      </c>
      <c r="J1676">
        <v>8</v>
      </c>
      <c r="K1676" t="s">
        <v>13</v>
      </c>
    </row>
    <row r="1677" spans="1:11" x14ac:dyDescent="0.3">
      <c r="A1677">
        <v>3</v>
      </c>
      <c r="B1677">
        <v>1000</v>
      </c>
      <c r="C1677" t="s">
        <v>14</v>
      </c>
      <c r="D1677">
        <v>1</v>
      </c>
      <c r="E1677" t="s">
        <v>12</v>
      </c>
      <c r="F1677">
        <v>10</v>
      </c>
      <c r="G1677">
        <v>126.93075</v>
      </c>
      <c r="H1677">
        <v>752902.43004999997</v>
      </c>
      <c r="I1677">
        <v>51.885000000000012</v>
      </c>
      <c r="J1677">
        <v>9</v>
      </c>
      <c r="K1677" t="s">
        <v>15</v>
      </c>
    </row>
    <row r="1678" spans="1:11" x14ac:dyDescent="0.3">
      <c r="A1678">
        <v>3</v>
      </c>
      <c r="B1678">
        <v>1000</v>
      </c>
      <c r="C1678" t="s">
        <v>14</v>
      </c>
      <c r="D1678">
        <v>1</v>
      </c>
      <c r="E1678" t="s">
        <v>12</v>
      </c>
      <c r="F1678">
        <v>11</v>
      </c>
      <c r="G1678">
        <v>97.475250000000003</v>
      </c>
      <c r="H1678">
        <v>759080.59565000003</v>
      </c>
      <c r="I1678">
        <v>45.99499999999999</v>
      </c>
      <c r="J1678">
        <v>9</v>
      </c>
      <c r="K1678" t="s">
        <v>16</v>
      </c>
    </row>
    <row r="1679" spans="1:11" x14ac:dyDescent="0.3">
      <c r="A1679">
        <v>3</v>
      </c>
      <c r="B1679">
        <v>1000</v>
      </c>
      <c r="C1679" t="s">
        <v>14</v>
      </c>
      <c r="D1679">
        <v>1</v>
      </c>
      <c r="E1679" t="s">
        <v>12</v>
      </c>
      <c r="F1679">
        <v>12</v>
      </c>
      <c r="G1679">
        <v>100.24775</v>
      </c>
      <c r="H1679">
        <v>765785.97645000019</v>
      </c>
      <c r="I1679">
        <v>46.545000000000002</v>
      </c>
      <c r="J1679">
        <v>9</v>
      </c>
      <c r="K1679" t="s">
        <v>15</v>
      </c>
    </row>
    <row r="1680" spans="1:11" x14ac:dyDescent="0.3">
      <c r="A1680">
        <v>3</v>
      </c>
      <c r="B1680">
        <v>1000</v>
      </c>
      <c r="C1680" t="s">
        <v>14</v>
      </c>
      <c r="D1680">
        <v>1</v>
      </c>
      <c r="E1680" t="s">
        <v>12</v>
      </c>
      <c r="F1680">
        <v>13</v>
      </c>
      <c r="G1680">
        <v>140.19825</v>
      </c>
      <c r="H1680">
        <v>740868.61899999983</v>
      </c>
      <c r="I1680">
        <v>57.534999999999997</v>
      </c>
      <c r="J1680">
        <v>10</v>
      </c>
      <c r="K1680" t="s">
        <v>15</v>
      </c>
    </row>
    <row r="1681" spans="1:11" x14ac:dyDescent="0.3">
      <c r="A1681">
        <v>3</v>
      </c>
      <c r="B1681">
        <v>1000</v>
      </c>
      <c r="C1681" t="s">
        <v>14</v>
      </c>
      <c r="D1681">
        <v>1</v>
      </c>
      <c r="E1681" t="s">
        <v>12</v>
      </c>
      <c r="F1681">
        <v>14</v>
      </c>
      <c r="G1681">
        <v>66.138749999999987</v>
      </c>
      <c r="H1681">
        <v>774376.06015000003</v>
      </c>
      <c r="I1681">
        <v>37.725000000000001</v>
      </c>
      <c r="J1681">
        <v>8</v>
      </c>
      <c r="K1681" t="s">
        <v>16</v>
      </c>
    </row>
    <row r="1682" spans="1:11" x14ac:dyDescent="0.3">
      <c r="A1682">
        <v>3</v>
      </c>
      <c r="B1682">
        <v>1000</v>
      </c>
      <c r="C1682" t="s">
        <v>14</v>
      </c>
      <c r="D1682">
        <v>1</v>
      </c>
      <c r="E1682" t="s">
        <v>12</v>
      </c>
      <c r="F1682">
        <v>15</v>
      </c>
      <c r="G1682">
        <v>96.534750000000017</v>
      </c>
      <c r="H1682">
        <v>809933.33195000002</v>
      </c>
      <c r="I1682">
        <v>40.805000000000007</v>
      </c>
      <c r="J1682">
        <v>7</v>
      </c>
      <c r="K1682" t="s">
        <v>15</v>
      </c>
    </row>
    <row r="1683" spans="1:11" x14ac:dyDescent="0.3">
      <c r="A1683">
        <v>3</v>
      </c>
      <c r="B1683">
        <v>1000</v>
      </c>
      <c r="C1683" t="s">
        <v>14</v>
      </c>
      <c r="D1683">
        <v>1</v>
      </c>
      <c r="E1683" t="s">
        <v>12</v>
      </c>
      <c r="F1683">
        <v>16</v>
      </c>
      <c r="G1683">
        <v>131.63374999999999</v>
      </c>
      <c r="H1683">
        <v>757004.21750000026</v>
      </c>
      <c r="I1683">
        <v>52.825000000000017</v>
      </c>
      <c r="J1683">
        <v>9</v>
      </c>
      <c r="K1683" t="s">
        <v>16</v>
      </c>
    </row>
    <row r="1684" spans="1:11" x14ac:dyDescent="0.3">
      <c r="A1684">
        <v>3</v>
      </c>
      <c r="B1684">
        <v>1000</v>
      </c>
      <c r="C1684" t="s">
        <v>14</v>
      </c>
      <c r="D1684">
        <v>1</v>
      </c>
      <c r="E1684" t="s">
        <v>12</v>
      </c>
      <c r="F1684">
        <v>17</v>
      </c>
      <c r="G1684">
        <v>129.55425</v>
      </c>
      <c r="H1684">
        <v>761354.54560000007</v>
      </c>
      <c r="I1684">
        <v>52.415000000000013</v>
      </c>
      <c r="J1684">
        <v>9</v>
      </c>
      <c r="K1684" t="s">
        <v>15</v>
      </c>
    </row>
    <row r="1685" spans="1:11" x14ac:dyDescent="0.3">
      <c r="A1685">
        <v>3</v>
      </c>
      <c r="B1685">
        <v>1000</v>
      </c>
      <c r="C1685" t="s">
        <v>14</v>
      </c>
      <c r="D1685">
        <v>1</v>
      </c>
      <c r="E1685" t="s">
        <v>12</v>
      </c>
      <c r="F1685">
        <v>18</v>
      </c>
      <c r="G1685">
        <v>156.53475</v>
      </c>
      <c r="H1685">
        <v>717183.36820000003</v>
      </c>
      <c r="I1685">
        <v>60.805000000000028</v>
      </c>
      <c r="J1685">
        <v>10</v>
      </c>
      <c r="K1685" t="s">
        <v>15</v>
      </c>
    </row>
    <row r="1686" spans="1:11" x14ac:dyDescent="0.3">
      <c r="A1686">
        <v>3</v>
      </c>
      <c r="B1686">
        <v>1000</v>
      </c>
      <c r="C1686" t="s">
        <v>14</v>
      </c>
      <c r="D1686">
        <v>1</v>
      </c>
      <c r="E1686" t="s">
        <v>12</v>
      </c>
      <c r="F1686">
        <v>19</v>
      </c>
      <c r="G1686">
        <v>106.24675000000001</v>
      </c>
      <c r="H1686">
        <v>764139.58980000019</v>
      </c>
      <c r="I1686">
        <v>47.84500000000002</v>
      </c>
      <c r="J1686">
        <v>9</v>
      </c>
      <c r="K1686" t="s">
        <v>15</v>
      </c>
    </row>
    <row r="1687" spans="1:11" x14ac:dyDescent="0.3">
      <c r="A1687">
        <v>3</v>
      </c>
      <c r="B1687">
        <v>1000</v>
      </c>
      <c r="C1687" t="s">
        <v>14</v>
      </c>
      <c r="D1687">
        <v>1</v>
      </c>
      <c r="E1687" t="s">
        <v>12</v>
      </c>
      <c r="F1687">
        <v>1</v>
      </c>
      <c r="G1687">
        <v>33.960249999999988</v>
      </c>
      <c r="H1687">
        <v>509142.03944999992</v>
      </c>
      <c r="I1687">
        <v>23.295000000000019</v>
      </c>
      <c r="J1687">
        <v>9</v>
      </c>
      <c r="K1687" t="s">
        <v>13</v>
      </c>
    </row>
    <row r="1688" spans="1:11" x14ac:dyDescent="0.3">
      <c r="A1688">
        <v>3</v>
      </c>
      <c r="B1688">
        <v>1000</v>
      </c>
      <c r="C1688" t="s">
        <v>14</v>
      </c>
      <c r="D1688">
        <v>1</v>
      </c>
      <c r="E1688" t="s">
        <v>12</v>
      </c>
      <c r="F1688">
        <v>20</v>
      </c>
      <c r="G1688">
        <v>100.14875000000001</v>
      </c>
      <c r="H1688">
        <v>773771.69915000023</v>
      </c>
      <c r="I1688">
        <v>46.524999999999999</v>
      </c>
      <c r="J1688">
        <v>9</v>
      </c>
      <c r="K1688" t="s">
        <v>15</v>
      </c>
    </row>
    <row r="1689" spans="1:11" x14ac:dyDescent="0.3">
      <c r="A1689">
        <v>3</v>
      </c>
      <c r="B1689">
        <v>1000</v>
      </c>
      <c r="C1689" t="s">
        <v>14</v>
      </c>
      <c r="D1689">
        <v>1</v>
      </c>
      <c r="E1689" t="s">
        <v>12</v>
      </c>
      <c r="F1689">
        <v>2</v>
      </c>
      <c r="G1689">
        <v>127.62375</v>
      </c>
      <c r="H1689">
        <v>688004.01709999994</v>
      </c>
      <c r="I1689">
        <v>40.024999999999977</v>
      </c>
      <c r="J1689">
        <v>8</v>
      </c>
      <c r="K1689" t="s">
        <v>15</v>
      </c>
    </row>
    <row r="1690" spans="1:11" x14ac:dyDescent="0.3">
      <c r="A1690">
        <v>3</v>
      </c>
      <c r="B1690">
        <v>1000</v>
      </c>
      <c r="C1690" t="s">
        <v>14</v>
      </c>
      <c r="D1690">
        <v>1</v>
      </c>
      <c r="E1690" t="s">
        <v>12</v>
      </c>
      <c r="F1690">
        <v>3</v>
      </c>
      <c r="G1690">
        <v>91.584249999999997</v>
      </c>
      <c r="H1690">
        <v>807118.71830000007</v>
      </c>
      <c r="I1690">
        <v>37.814999999999998</v>
      </c>
      <c r="J1690">
        <v>7</v>
      </c>
      <c r="K1690" t="s">
        <v>15</v>
      </c>
    </row>
    <row r="1691" spans="1:11" x14ac:dyDescent="0.3">
      <c r="A1691">
        <v>3</v>
      </c>
      <c r="B1691">
        <v>1000</v>
      </c>
      <c r="C1691" t="s">
        <v>14</v>
      </c>
      <c r="D1691">
        <v>1</v>
      </c>
      <c r="E1691" t="s">
        <v>12</v>
      </c>
      <c r="F1691">
        <v>4</v>
      </c>
      <c r="G1691">
        <v>147.32675</v>
      </c>
      <c r="H1691">
        <v>744067.42740000004</v>
      </c>
      <c r="I1691">
        <v>53.964999999999989</v>
      </c>
      <c r="J1691">
        <v>9</v>
      </c>
      <c r="K1691" t="s">
        <v>15</v>
      </c>
    </row>
    <row r="1692" spans="1:11" x14ac:dyDescent="0.3">
      <c r="A1692">
        <v>3</v>
      </c>
      <c r="B1692">
        <v>1000</v>
      </c>
      <c r="C1692" t="s">
        <v>14</v>
      </c>
      <c r="D1692">
        <v>1</v>
      </c>
      <c r="E1692" t="s">
        <v>12</v>
      </c>
      <c r="F1692">
        <v>5</v>
      </c>
      <c r="G1692">
        <v>96.23775000000002</v>
      </c>
      <c r="H1692">
        <v>738896.19615000009</v>
      </c>
      <c r="I1692">
        <v>45.74499999999999</v>
      </c>
      <c r="J1692">
        <v>9</v>
      </c>
      <c r="K1692" t="s">
        <v>15</v>
      </c>
    </row>
    <row r="1693" spans="1:11" x14ac:dyDescent="0.3">
      <c r="A1693">
        <v>3</v>
      </c>
      <c r="B1693">
        <v>1000</v>
      </c>
      <c r="C1693" t="s">
        <v>14</v>
      </c>
      <c r="D1693">
        <v>1</v>
      </c>
      <c r="E1693" t="s">
        <v>12</v>
      </c>
      <c r="F1693">
        <v>6</v>
      </c>
      <c r="G1693">
        <v>139.35624999999999</v>
      </c>
      <c r="H1693">
        <v>691076.9101000001</v>
      </c>
      <c r="I1693">
        <v>59.374999999999957</v>
      </c>
      <c r="J1693">
        <v>11</v>
      </c>
      <c r="K1693" t="s">
        <v>15</v>
      </c>
    </row>
    <row r="1694" spans="1:11" x14ac:dyDescent="0.3">
      <c r="A1694">
        <v>3</v>
      </c>
      <c r="B1694">
        <v>1000</v>
      </c>
      <c r="C1694" t="s">
        <v>14</v>
      </c>
      <c r="D1694">
        <v>1</v>
      </c>
      <c r="E1694" t="s">
        <v>12</v>
      </c>
      <c r="F1694">
        <v>7</v>
      </c>
      <c r="G1694">
        <v>80.79225000000001</v>
      </c>
      <c r="H1694">
        <v>759212.79155000008</v>
      </c>
      <c r="I1694">
        <v>42.654999999999987</v>
      </c>
      <c r="J1694">
        <v>9</v>
      </c>
      <c r="K1694" t="s">
        <v>15</v>
      </c>
    </row>
    <row r="1695" spans="1:11" x14ac:dyDescent="0.3">
      <c r="A1695">
        <v>3</v>
      </c>
      <c r="B1695">
        <v>1000</v>
      </c>
      <c r="C1695" t="s">
        <v>14</v>
      </c>
      <c r="D1695">
        <v>1</v>
      </c>
      <c r="E1695" t="s">
        <v>12</v>
      </c>
      <c r="F1695">
        <v>8</v>
      </c>
      <c r="G1695">
        <v>92.32674999999999</v>
      </c>
      <c r="H1695">
        <v>768409.93275000015</v>
      </c>
      <c r="I1695">
        <v>44.964999999999982</v>
      </c>
      <c r="J1695">
        <v>9</v>
      </c>
      <c r="K1695" t="s">
        <v>15</v>
      </c>
    </row>
    <row r="1696" spans="1:11" x14ac:dyDescent="0.3">
      <c r="A1696">
        <v>3</v>
      </c>
      <c r="B1696">
        <v>1000</v>
      </c>
      <c r="C1696" t="s">
        <v>14</v>
      </c>
      <c r="D1696">
        <v>1</v>
      </c>
      <c r="E1696" t="s">
        <v>12</v>
      </c>
      <c r="F1696">
        <v>9</v>
      </c>
      <c r="G1696">
        <v>72.178249999999991</v>
      </c>
      <c r="H1696">
        <v>765893.36234999995</v>
      </c>
      <c r="I1696">
        <v>38.935000000000031</v>
      </c>
      <c r="J1696">
        <v>8</v>
      </c>
      <c r="K1696" t="s">
        <v>16</v>
      </c>
    </row>
    <row r="1697" spans="1:11" x14ac:dyDescent="0.3">
      <c r="A1697">
        <v>3</v>
      </c>
      <c r="B1697">
        <v>1000</v>
      </c>
      <c r="C1697" t="s">
        <v>14</v>
      </c>
      <c r="D1697">
        <v>2</v>
      </c>
      <c r="E1697" t="s">
        <v>12</v>
      </c>
      <c r="F1697">
        <v>10</v>
      </c>
      <c r="G1697">
        <v>597.32675000000017</v>
      </c>
      <c r="H1697">
        <v>482777.54095</v>
      </c>
      <c r="I1697">
        <v>281.96500000000009</v>
      </c>
      <c r="J1697">
        <v>68</v>
      </c>
      <c r="K1697" t="s">
        <v>16</v>
      </c>
    </row>
    <row r="1698" spans="1:11" x14ac:dyDescent="0.3">
      <c r="A1698">
        <v>3</v>
      </c>
      <c r="B1698">
        <v>1000</v>
      </c>
      <c r="C1698" t="s">
        <v>14</v>
      </c>
      <c r="D1698">
        <v>2</v>
      </c>
      <c r="E1698" t="s">
        <v>12</v>
      </c>
      <c r="F1698">
        <v>11</v>
      </c>
      <c r="G1698">
        <v>612.22775000000001</v>
      </c>
      <c r="H1698">
        <v>482349.03214999998</v>
      </c>
      <c r="I1698">
        <v>280.94500000000022</v>
      </c>
      <c r="J1698">
        <v>66</v>
      </c>
      <c r="K1698" t="s">
        <v>15</v>
      </c>
    </row>
    <row r="1699" spans="1:11" x14ac:dyDescent="0.3">
      <c r="A1699">
        <v>3</v>
      </c>
      <c r="B1699">
        <v>1000</v>
      </c>
      <c r="C1699" t="s">
        <v>14</v>
      </c>
      <c r="D1699">
        <v>2</v>
      </c>
      <c r="E1699" t="s">
        <v>12</v>
      </c>
      <c r="F1699">
        <v>12</v>
      </c>
      <c r="G1699">
        <v>564.85125000000005</v>
      </c>
      <c r="H1699">
        <v>486006.10879999999</v>
      </c>
      <c r="I1699">
        <v>275.47500000000002</v>
      </c>
      <c r="J1699">
        <v>68</v>
      </c>
      <c r="K1699" t="s">
        <v>15</v>
      </c>
    </row>
    <row r="1700" spans="1:11" x14ac:dyDescent="0.3">
      <c r="A1700">
        <v>3</v>
      </c>
      <c r="B1700">
        <v>1000</v>
      </c>
      <c r="C1700" t="s">
        <v>14</v>
      </c>
      <c r="D1700">
        <v>2</v>
      </c>
      <c r="E1700" t="s">
        <v>12</v>
      </c>
      <c r="F1700">
        <v>13</v>
      </c>
      <c r="G1700">
        <v>562.77224999999999</v>
      </c>
      <c r="H1700">
        <v>487472.96059999999</v>
      </c>
      <c r="I1700">
        <v>271.05500000000018</v>
      </c>
      <c r="J1700">
        <v>66</v>
      </c>
      <c r="K1700" t="s">
        <v>16</v>
      </c>
    </row>
    <row r="1701" spans="1:11" x14ac:dyDescent="0.3">
      <c r="A1701">
        <v>3</v>
      </c>
      <c r="B1701">
        <v>1000</v>
      </c>
      <c r="C1701" t="s">
        <v>14</v>
      </c>
      <c r="D1701">
        <v>2</v>
      </c>
      <c r="E1701" t="s">
        <v>12</v>
      </c>
      <c r="F1701">
        <v>14</v>
      </c>
      <c r="G1701">
        <v>666.43574999999998</v>
      </c>
      <c r="H1701">
        <v>496004.48924999998</v>
      </c>
      <c r="I1701">
        <v>295.78500000000008</v>
      </c>
      <c r="J1701">
        <v>68</v>
      </c>
      <c r="K1701" t="s">
        <v>15</v>
      </c>
    </row>
    <row r="1702" spans="1:11" x14ac:dyDescent="0.3">
      <c r="A1702">
        <v>3</v>
      </c>
      <c r="B1702">
        <v>1000</v>
      </c>
      <c r="C1702" t="s">
        <v>14</v>
      </c>
      <c r="D1702">
        <v>2</v>
      </c>
      <c r="E1702" t="s">
        <v>12</v>
      </c>
      <c r="F1702">
        <v>15</v>
      </c>
      <c r="G1702">
        <v>577.52475000000004</v>
      </c>
      <c r="H1702">
        <v>479985.54434999998</v>
      </c>
      <c r="I1702">
        <v>280.00499999999982</v>
      </c>
      <c r="J1702">
        <v>69</v>
      </c>
      <c r="K1702" t="s">
        <v>16</v>
      </c>
    </row>
    <row r="1703" spans="1:11" x14ac:dyDescent="0.3">
      <c r="A1703">
        <v>3</v>
      </c>
      <c r="B1703">
        <v>1000</v>
      </c>
      <c r="C1703" t="s">
        <v>14</v>
      </c>
      <c r="D1703">
        <v>2</v>
      </c>
      <c r="E1703" t="s">
        <v>12</v>
      </c>
      <c r="F1703">
        <v>16</v>
      </c>
      <c r="G1703">
        <v>505.49525000000011</v>
      </c>
      <c r="H1703">
        <v>478546.53550000011</v>
      </c>
      <c r="I1703">
        <v>259.59500000000008</v>
      </c>
      <c r="J1703">
        <v>66</v>
      </c>
      <c r="K1703" t="s">
        <v>15</v>
      </c>
    </row>
    <row r="1704" spans="1:11" x14ac:dyDescent="0.3">
      <c r="A1704">
        <v>3</v>
      </c>
      <c r="B1704">
        <v>1000</v>
      </c>
      <c r="C1704" t="s">
        <v>14</v>
      </c>
      <c r="D1704">
        <v>2</v>
      </c>
      <c r="E1704" t="s">
        <v>12</v>
      </c>
      <c r="F1704">
        <v>17</v>
      </c>
      <c r="G1704">
        <v>587.57425000000001</v>
      </c>
      <c r="H1704">
        <v>492057.34620000003</v>
      </c>
      <c r="I1704">
        <v>274.01499999999999</v>
      </c>
      <c r="J1704">
        <v>65</v>
      </c>
      <c r="K1704" t="s">
        <v>16</v>
      </c>
    </row>
    <row r="1705" spans="1:11" x14ac:dyDescent="0.3">
      <c r="A1705">
        <v>3</v>
      </c>
      <c r="B1705">
        <v>1000</v>
      </c>
      <c r="C1705" t="s">
        <v>14</v>
      </c>
      <c r="D1705">
        <v>2</v>
      </c>
      <c r="E1705" t="s">
        <v>12</v>
      </c>
      <c r="F1705">
        <v>18</v>
      </c>
      <c r="G1705">
        <v>514.85125000000005</v>
      </c>
      <c r="H1705">
        <v>495321.28194999992</v>
      </c>
      <c r="I1705">
        <v>252.47499999999991</v>
      </c>
      <c r="J1705">
        <v>62</v>
      </c>
      <c r="K1705" t="s">
        <v>15</v>
      </c>
    </row>
    <row r="1706" spans="1:11" x14ac:dyDescent="0.3">
      <c r="A1706">
        <v>3</v>
      </c>
      <c r="B1706">
        <v>1000</v>
      </c>
      <c r="C1706" t="s">
        <v>14</v>
      </c>
      <c r="D1706">
        <v>2</v>
      </c>
      <c r="E1706" t="s">
        <v>12</v>
      </c>
      <c r="F1706">
        <v>19</v>
      </c>
      <c r="G1706">
        <v>597.72274999999991</v>
      </c>
      <c r="H1706">
        <v>481374.00319999998</v>
      </c>
      <c r="I1706">
        <v>286.04500000000002</v>
      </c>
      <c r="J1706">
        <v>70</v>
      </c>
      <c r="K1706" t="s">
        <v>16</v>
      </c>
    </row>
    <row r="1707" spans="1:11" x14ac:dyDescent="0.3">
      <c r="A1707">
        <v>3</v>
      </c>
      <c r="B1707">
        <v>1000</v>
      </c>
      <c r="C1707" t="s">
        <v>14</v>
      </c>
      <c r="D1707">
        <v>2</v>
      </c>
      <c r="E1707" t="s">
        <v>12</v>
      </c>
      <c r="F1707">
        <v>1</v>
      </c>
      <c r="G1707">
        <v>193.06925000000001</v>
      </c>
      <c r="H1707">
        <v>235710.40900000001</v>
      </c>
      <c r="I1707">
        <v>135.11500000000009</v>
      </c>
      <c r="J1707">
        <v>67</v>
      </c>
      <c r="K1707" t="s">
        <v>13</v>
      </c>
    </row>
    <row r="1708" spans="1:11" x14ac:dyDescent="0.3">
      <c r="A1708">
        <v>3</v>
      </c>
      <c r="B1708">
        <v>1000</v>
      </c>
      <c r="C1708" t="s">
        <v>14</v>
      </c>
      <c r="D1708">
        <v>2</v>
      </c>
      <c r="E1708" t="s">
        <v>12</v>
      </c>
      <c r="F1708">
        <v>20</v>
      </c>
      <c r="G1708">
        <v>580.24775000000011</v>
      </c>
      <c r="H1708">
        <v>489417.65094999998</v>
      </c>
      <c r="I1708">
        <v>276.54500000000002</v>
      </c>
      <c r="J1708">
        <v>67</v>
      </c>
      <c r="K1708" t="s">
        <v>15</v>
      </c>
    </row>
    <row r="1709" spans="1:11" x14ac:dyDescent="0.3">
      <c r="A1709">
        <v>3</v>
      </c>
      <c r="B1709">
        <v>1000</v>
      </c>
      <c r="C1709" t="s">
        <v>14</v>
      </c>
      <c r="D1709">
        <v>2</v>
      </c>
      <c r="E1709" t="s">
        <v>12</v>
      </c>
      <c r="F1709">
        <v>2</v>
      </c>
      <c r="G1709">
        <v>561.83175000000006</v>
      </c>
      <c r="H1709">
        <v>349502.11165000009</v>
      </c>
      <c r="I1709">
        <v>209.86500000000009</v>
      </c>
      <c r="J1709">
        <v>68</v>
      </c>
      <c r="K1709" t="s">
        <v>13</v>
      </c>
    </row>
    <row r="1710" spans="1:11" x14ac:dyDescent="0.3">
      <c r="A1710">
        <v>3</v>
      </c>
      <c r="B1710">
        <v>1000</v>
      </c>
      <c r="C1710" t="s">
        <v>14</v>
      </c>
      <c r="D1710">
        <v>2</v>
      </c>
      <c r="E1710" t="s">
        <v>12</v>
      </c>
      <c r="F1710">
        <v>3</v>
      </c>
      <c r="G1710">
        <v>496.73275000000001</v>
      </c>
      <c r="H1710">
        <v>443213.79304999998</v>
      </c>
      <c r="I1710">
        <v>233.84500000000011</v>
      </c>
      <c r="J1710">
        <v>62</v>
      </c>
      <c r="K1710" t="s">
        <v>15</v>
      </c>
    </row>
    <row r="1711" spans="1:11" x14ac:dyDescent="0.3">
      <c r="A1711">
        <v>3</v>
      </c>
      <c r="B1711">
        <v>1000</v>
      </c>
      <c r="C1711" t="s">
        <v>14</v>
      </c>
      <c r="D1711">
        <v>2</v>
      </c>
      <c r="E1711" t="s">
        <v>12</v>
      </c>
      <c r="F1711">
        <v>4</v>
      </c>
      <c r="G1711">
        <v>595.24775</v>
      </c>
      <c r="H1711">
        <v>449657.02724999998</v>
      </c>
      <c r="I1711">
        <v>269.54500000000019</v>
      </c>
      <c r="J1711">
        <v>70</v>
      </c>
      <c r="K1711" t="s">
        <v>15</v>
      </c>
    </row>
    <row r="1712" spans="1:11" x14ac:dyDescent="0.3">
      <c r="A1712">
        <v>3</v>
      </c>
      <c r="B1712">
        <v>1000</v>
      </c>
      <c r="C1712" t="s">
        <v>14</v>
      </c>
      <c r="D1712">
        <v>2</v>
      </c>
      <c r="E1712" t="s">
        <v>12</v>
      </c>
      <c r="F1712">
        <v>5</v>
      </c>
      <c r="G1712">
        <v>552.62374999999997</v>
      </c>
      <c r="H1712">
        <v>462685.75534999988</v>
      </c>
      <c r="I1712">
        <v>275.02499999999998</v>
      </c>
      <c r="J1712">
        <v>69</v>
      </c>
      <c r="K1712" t="s">
        <v>15</v>
      </c>
    </row>
    <row r="1713" spans="1:11" x14ac:dyDescent="0.3">
      <c r="A1713">
        <v>3</v>
      </c>
      <c r="B1713">
        <v>1000</v>
      </c>
      <c r="C1713" t="s">
        <v>14</v>
      </c>
      <c r="D1713">
        <v>2</v>
      </c>
      <c r="E1713" t="s">
        <v>12</v>
      </c>
      <c r="F1713">
        <v>6</v>
      </c>
      <c r="G1713">
        <v>562.72275000000013</v>
      </c>
      <c r="H1713">
        <v>461312.44799999997</v>
      </c>
      <c r="I1713">
        <v>269.04500000000019</v>
      </c>
      <c r="J1713">
        <v>65</v>
      </c>
      <c r="K1713" t="s">
        <v>15</v>
      </c>
    </row>
    <row r="1714" spans="1:11" x14ac:dyDescent="0.3">
      <c r="A1714">
        <v>3</v>
      </c>
      <c r="B1714">
        <v>1000</v>
      </c>
      <c r="C1714" t="s">
        <v>14</v>
      </c>
      <c r="D1714">
        <v>2</v>
      </c>
      <c r="E1714" t="s">
        <v>12</v>
      </c>
      <c r="F1714">
        <v>7</v>
      </c>
      <c r="G1714">
        <v>528.06925000000012</v>
      </c>
      <c r="H1714">
        <v>462655.31670000002</v>
      </c>
      <c r="I1714">
        <v>264.1149999999999</v>
      </c>
      <c r="J1714">
        <v>66</v>
      </c>
      <c r="K1714" t="s">
        <v>15</v>
      </c>
    </row>
    <row r="1715" spans="1:11" x14ac:dyDescent="0.3">
      <c r="A1715">
        <v>3</v>
      </c>
      <c r="B1715">
        <v>1000</v>
      </c>
      <c r="C1715" t="s">
        <v>14</v>
      </c>
      <c r="D1715">
        <v>2</v>
      </c>
      <c r="E1715" t="s">
        <v>12</v>
      </c>
      <c r="F1715">
        <v>8</v>
      </c>
      <c r="G1715">
        <v>504.65325000000001</v>
      </c>
      <c r="H1715">
        <v>485885.12829999998</v>
      </c>
      <c r="I1715">
        <v>257.43499999999989</v>
      </c>
      <c r="J1715">
        <v>65</v>
      </c>
      <c r="K1715" t="s">
        <v>15</v>
      </c>
    </row>
    <row r="1716" spans="1:11" x14ac:dyDescent="0.3">
      <c r="A1716">
        <v>3</v>
      </c>
      <c r="B1716">
        <v>1000</v>
      </c>
      <c r="C1716" t="s">
        <v>14</v>
      </c>
      <c r="D1716">
        <v>2</v>
      </c>
      <c r="E1716" t="s">
        <v>12</v>
      </c>
      <c r="F1716">
        <v>9</v>
      </c>
      <c r="G1716">
        <v>527.72274999999991</v>
      </c>
      <c r="H1716">
        <v>457567.34970000002</v>
      </c>
      <c r="I1716">
        <v>270.04500000000007</v>
      </c>
      <c r="J1716">
        <v>69</v>
      </c>
      <c r="K1716" t="s">
        <v>15</v>
      </c>
    </row>
    <row r="1717" spans="1:11" x14ac:dyDescent="0.3">
      <c r="A1717">
        <v>3</v>
      </c>
      <c r="B1717">
        <v>1000</v>
      </c>
      <c r="C1717" t="s">
        <v>14</v>
      </c>
      <c r="D1717">
        <v>3</v>
      </c>
      <c r="E1717" t="s">
        <v>12</v>
      </c>
      <c r="F1717">
        <v>10</v>
      </c>
      <c r="G1717">
        <v>1670.9902500000001</v>
      </c>
      <c r="H1717">
        <v>377156.59419999999</v>
      </c>
      <c r="I1717">
        <v>809.69499999999937</v>
      </c>
      <c r="J1717">
        <v>227</v>
      </c>
      <c r="K1717" t="s">
        <v>16</v>
      </c>
    </row>
    <row r="1718" spans="1:11" x14ac:dyDescent="0.3">
      <c r="A1718">
        <v>3</v>
      </c>
      <c r="B1718">
        <v>1000</v>
      </c>
      <c r="C1718" t="s">
        <v>14</v>
      </c>
      <c r="D1718">
        <v>3</v>
      </c>
      <c r="E1718" t="s">
        <v>12</v>
      </c>
      <c r="F1718">
        <v>11</v>
      </c>
      <c r="G1718">
        <v>1597.62375</v>
      </c>
      <c r="H1718">
        <v>376216.02130000002</v>
      </c>
      <c r="I1718">
        <v>793.0250000000002</v>
      </c>
      <c r="J1718">
        <v>226</v>
      </c>
      <c r="K1718" t="s">
        <v>16</v>
      </c>
    </row>
    <row r="1719" spans="1:11" x14ac:dyDescent="0.3">
      <c r="A1719">
        <v>3</v>
      </c>
      <c r="B1719">
        <v>1000</v>
      </c>
      <c r="C1719" t="s">
        <v>14</v>
      </c>
      <c r="D1719">
        <v>3</v>
      </c>
      <c r="E1719" t="s">
        <v>12</v>
      </c>
      <c r="F1719">
        <v>12</v>
      </c>
      <c r="G1719">
        <v>1594.1087500000001</v>
      </c>
      <c r="H1719">
        <v>370961.70949999988</v>
      </c>
      <c r="I1719">
        <v>792.3250000000005</v>
      </c>
      <c r="J1719">
        <v>226</v>
      </c>
      <c r="K1719" t="s">
        <v>15</v>
      </c>
    </row>
    <row r="1720" spans="1:11" x14ac:dyDescent="0.3">
      <c r="A1720">
        <v>3</v>
      </c>
      <c r="B1720">
        <v>1000</v>
      </c>
      <c r="C1720" t="s">
        <v>14</v>
      </c>
      <c r="D1720">
        <v>3</v>
      </c>
      <c r="E1720" t="s">
        <v>12</v>
      </c>
      <c r="F1720">
        <v>13</v>
      </c>
      <c r="G1720">
        <v>1529.6532500000001</v>
      </c>
      <c r="H1720">
        <v>368790.13734999998</v>
      </c>
      <c r="I1720">
        <v>779.43499999999972</v>
      </c>
      <c r="J1720">
        <v>226</v>
      </c>
      <c r="K1720" t="s">
        <v>16</v>
      </c>
    </row>
    <row r="1721" spans="1:11" x14ac:dyDescent="0.3">
      <c r="A1721">
        <v>3</v>
      </c>
      <c r="B1721">
        <v>1000</v>
      </c>
      <c r="C1721" t="s">
        <v>14</v>
      </c>
      <c r="D1721">
        <v>3</v>
      </c>
      <c r="E1721" t="s">
        <v>12</v>
      </c>
      <c r="F1721">
        <v>14</v>
      </c>
      <c r="G1721">
        <v>1630.94075</v>
      </c>
      <c r="H1721">
        <v>374698.64220000012</v>
      </c>
      <c r="I1721">
        <v>804.6849999999996</v>
      </c>
      <c r="J1721">
        <v>229</v>
      </c>
      <c r="K1721" t="s">
        <v>16</v>
      </c>
    </row>
    <row r="1722" spans="1:11" x14ac:dyDescent="0.3">
      <c r="A1722">
        <v>3</v>
      </c>
      <c r="B1722">
        <v>1000</v>
      </c>
      <c r="C1722" t="s">
        <v>14</v>
      </c>
      <c r="D1722">
        <v>3</v>
      </c>
      <c r="E1722" t="s">
        <v>12</v>
      </c>
      <c r="F1722">
        <v>15</v>
      </c>
      <c r="G1722">
        <v>1674.15825</v>
      </c>
      <c r="H1722">
        <v>375335.408</v>
      </c>
      <c r="I1722">
        <v>819.33500000000015</v>
      </c>
      <c r="J1722">
        <v>232</v>
      </c>
      <c r="K1722" t="s">
        <v>15</v>
      </c>
    </row>
    <row r="1723" spans="1:11" x14ac:dyDescent="0.3">
      <c r="A1723">
        <v>3</v>
      </c>
      <c r="B1723">
        <v>1000</v>
      </c>
      <c r="C1723" t="s">
        <v>14</v>
      </c>
      <c r="D1723">
        <v>3</v>
      </c>
      <c r="E1723" t="s">
        <v>12</v>
      </c>
      <c r="F1723">
        <v>16</v>
      </c>
      <c r="G1723">
        <v>1637.8217500000001</v>
      </c>
      <c r="H1723">
        <v>374597.16265000001</v>
      </c>
      <c r="I1723">
        <v>806.06499999999971</v>
      </c>
      <c r="J1723">
        <v>229</v>
      </c>
      <c r="K1723" t="s">
        <v>15</v>
      </c>
    </row>
    <row r="1724" spans="1:11" x14ac:dyDescent="0.3">
      <c r="A1724">
        <v>3</v>
      </c>
      <c r="B1724">
        <v>1000</v>
      </c>
      <c r="C1724" t="s">
        <v>14</v>
      </c>
      <c r="D1724">
        <v>3</v>
      </c>
      <c r="E1724" t="s">
        <v>12</v>
      </c>
      <c r="F1724">
        <v>17</v>
      </c>
      <c r="G1724">
        <v>1694.90075</v>
      </c>
      <c r="H1724">
        <v>382849.84194999997</v>
      </c>
      <c r="I1724">
        <v>812.48500000000024</v>
      </c>
      <c r="J1724">
        <v>226</v>
      </c>
      <c r="K1724" t="s">
        <v>15</v>
      </c>
    </row>
    <row r="1725" spans="1:11" x14ac:dyDescent="0.3">
      <c r="A1725">
        <v>3</v>
      </c>
      <c r="B1725">
        <v>1000</v>
      </c>
      <c r="C1725" t="s">
        <v>14</v>
      </c>
      <c r="D1725">
        <v>3</v>
      </c>
      <c r="E1725" t="s">
        <v>12</v>
      </c>
      <c r="F1725">
        <v>18</v>
      </c>
      <c r="G1725">
        <v>1614.60375</v>
      </c>
      <c r="H1725">
        <v>377881.48855000001</v>
      </c>
      <c r="I1725">
        <v>796.42500000000007</v>
      </c>
      <c r="J1725">
        <v>226</v>
      </c>
      <c r="K1725" t="s">
        <v>16</v>
      </c>
    </row>
    <row r="1726" spans="1:11" x14ac:dyDescent="0.3">
      <c r="A1726">
        <v>3</v>
      </c>
      <c r="B1726">
        <v>1000</v>
      </c>
      <c r="C1726" t="s">
        <v>14</v>
      </c>
      <c r="D1726">
        <v>3</v>
      </c>
      <c r="E1726" t="s">
        <v>12</v>
      </c>
      <c r="F1726">
        <v>19</v>
      </c>
      <c r="G1726">
        <v>1509.35625</v>
      </c>
      <c r="H1726">
        <v>371351.66605000012</v>
      </c>
      <c r="I1726">
        <v>779.37499999999966</v>
      </c>
      <c r="J1726">
        <v>228</v>
      </c>
      <c r="K1726" t="s">
        <v>15</v>
      </c>
    </row>
    <row r="1727" spans="1:11" x14ac:dyDescent="0.3">
      <c r="A1727">
        <v>3</v>
      </c>
      <c r="B1727">
        <v>1000</v>
      </c>
      <c r="C1727" t="s">
        <v>14</v>
      </c>
      <c r="D1727">
        <v>3</v>
      </c>
      <c r="E1727" t="s">
        <v>12</v>
      </c>
      <c r="F1727">
        <v>1</v>
      </c>
      <c r="G1727">
        <v>592.82175000000007</v>
      </c>
      <c r="H1727">
        <v>129141.45630000001</v>
      </c>
      <c r="I1727">
        <v>402.06499999999988</v>
      </c>
      <c r="J1727">
        <v>226</v>
      </c>
      <c r="K1727" t="s">
        <v>13</v>
      </c>
    </row>
    <row r="1728" spans="1:11" x14ac:dyDescent="0.3">
      <c r="A1728">
        <v>3</v>
      </c>
      <c r="B1728">
        <v>1000</v>
      </c>
      <c r="C1728" t="s">
        <v>14</v>
      </c>
      <c r="D1728">
        <v>3</v>
      </c>
      <c r="E1728" t="s">
        <v>12</v>
      </c>
      <c r="F1728">
        <v>20</v>
      </c>
      <c r="G1728">
        <v>1665.3467499999999</v>
      </c>
      <c r="H1728">
        <v>381784.80475000013</v>
      </c>
      <c r="I1728">
        <v>796.56500000000005</v>
      </c>
      <c r="J1728">
        <v>221</v>
      </c>
      <c r="K1728" t="s">
        <v>16</v>
      </c>
    </row>
    <row r="1729" spans="1:11" x14ac:dyDescent="0.3">
      <c r="A1729">
        <v>3</v>
      </c>
      <c r="B1729">
        <v>1000</v>
      </c>
      <c r="C1729" t="s">
        <v>14</v>
      </c>
      <c r="D1729">
        <v>3</v>
      </c>
      <c r="E1729" t="s">
        <v>12</v>
      </c>
      <c r="F1729">
        <v>2</v>
      </c>
      <c r="G1729">
        <v>1478.2672500000001</v>
      </c>
      <c r="H1729">
        <v>244407.22810000001</v>
      </c>
      <c r="I1729">
        <v>577.15499999999986</v>
      </c>
      <c r="J1729">
        <v>224</v>
      </c>
      <c r="K1729" t="s">
        <v>13</v>
      </c>
    </row>
    <row r="1730" spans="1:11" x14ac:dyDescent="0.3">
      <c r="A1730">
        <v>3</v>
      </c>
      <c r="B1730">
        <v>1000</v>
      </c>
      <c r="C1730" t="s">
        <v>14</v>
      </c>
      <c r="D1730">
        <v>3</v>
      </c>
      <c r="E1730" t="s">
        <v>12</v>
      </c>
      <c r="F1730">
        <v>3</v>
      </c>
      <c r="G1730">
        <v>1264.45525</v>
      </c>
      <c r="H1730">
        <v>309468.13264999999</v>
      </c>
      <c r="I1730">
        <v>673.39499999999987</v>
      </c>
      <c r="J1730">
        <v>223</v>
      </c>
      <c r="K1730" t="s">
        <v>13</v>
      </c>
    </row>
    <row r="1731" spans="1:11" x14ac:dyDescent="0.3">
      <c r="A1731">
        <v>3</v>
      </c>
      <c r="B1731">
        <v>1000</v>
      </c>
      <c r="C1731" t="s">
        <v>14</v>
      </c>
      <c r="D1731">
        <v>3</v>
      </c>
      <c r="E1731" t="s">
        <v>12</v>
      </c>
      <c r="F1731">
        <v>4</v>
      </c>
      <c r="G1731">
        <v>1716.48525</v>
      </c>
      <c r="H1731">
        <v>348983.63604999997</v>
      </c>
      <c r="I1731">
        <v>777.79499999999996</v>
      </c>
      <c r="J1731">
        <v>231</v>
      </c>
      <c r="K1731" t="s">
        <v>15</v>
      </c>
    </row>
    <row r="1732" spans="1:11" x14ac:dyDescent="0.3">
      <c r="A1732">
        <v>3</v>
      </c>
      <c r="B1732">
        <v>1000</v>
      </c>
      <c r="C1732" t="s">
        <v>14</v>
      </c>
      <c r="D1732">
        <v>3</v>
      </c>
      <c r="E1732" t="s">
        <v>12</v>
      </c>
      <c r="F1732">
        <v>5</v>
      </c>
      <c r="G1732">
        <v>1573.46525</v>
      </c>
      <c r="H1732">
        <v>362219.01404999988</v>
      </c>
      <c r="I1732">
        <v>786.1949999999996</v>
      </c>
      <c r="J1732">
        <v>225</v>
      </c>
      <c r="K1732" t="s">
        <v>15</v>
      </c>
    </row>
    <row r="1733" spans="1:11" x14ac:dyDescent="0.3">
      <c r="A1733">
        <v>3</v>
      </c>
      <c r="B1733">
        <v>1000</v>
      </c>
      <c r="C1733" t="s">
        <v>14</v>
      </c>
      <c r="D1733">
        <v>3</v>
      </c>
      <c r="E1733" t="s">
        <v>12</v>
      </c>
      <c r="F1733">
        <v>6</v>
      </c>
      <c r="G1733">
        <v>1507.4257500000001</v>
      </c>
      <c r="H1733">
        <v>359821.19160000002</v>
      </c>
      <c r="I1733">
        <v>783.98499999999956</v>
      </c>
      <c r="J1733">
        <v>231</v>
      </c>
      <c r="K1733" t="s">
        <v>15</v>
      </c>
    </row>
    <row r="1734" spans="1:11" x14ac:dyDescent="0.3">
      <c r="A1734">
        <v>3</v>
      </c>
      <c r="B1734">
        <v>1000</v>
      </c>
      <c r="C1734" t="s">
        <v>14</v>
      </c>
      <c r="D1734">
        <v>3</v>
      </c>
      <c r="E1734" t="s">
        <v>12</v>
      </c>
      <c r="F1734">
        <v>7</v>
      </c>
      <c r="G1734">
        <v>1591.7327499999999</v>
      </c>
      <c r="H1734">
        <v>370413.5344</v>
      </c>
      <c r="I1734">
        <v>789.84500000000037</v>
      </c>
      <c r="J1734">
        <v>225</v>
      </c>
      <c r="K1734" t="s">
        <v>16</v>
      </c>
    </row>
    <row r="1735" spans="1:11" x14ac:dyDescent="0.3">
      <c r="A1735">
        <v>3</v>
      </c>
      <c r="B1735">
        <v>1000</v>
      </c>
      <c r="C1735" t="s">
        <v>14</v>
      </c>
      <c r="D1735">
        <v>3</v>
      </c>
      <c r="E1735" t="s">
        <v>12</v>
      </c>
      <c r="F1735">
        <v>8</v>
      </c>
      <c r="G1735">
        <v>1554.0097499999999</v>
      </c>
      <c r="H1735">
        <v>368531.49149999989</v>
      </c>
      <c r="I1735">
        <v>782.30499999999972</v>
      </c>
      <c r="J1735">
        <v>225</v>
      </c>
      <c r="K1735" t="s">
        <v>15</v>
      </c>
    </row>
    <row r="1736" spans="1:11" x14ac:dyDescent="0.3">
      <c r="A1736">
        <v>3</v>
      </c>
      <c r="B1736">
        <v>1000</v>
      </c>
      <c r="C1736" t="s">
        <v>14</v>
      </c>
      <c r="D1736">
        <v>3</v>
      </c>
      <c r="E1736" t="s">
        <v>12</v>
      </c>
      <c r="F1736">
        <v>9</v>
      </c>
      <c r="G1736">
        <v>1644.7027499999999</v>
      </c>
      <c r="H1736">
        <v>371094.34895000001</v>
      </c>
      <c r="I1736">
        <v>804.44499999999971</v>
      </c>
      <c r="J1736">
        <v>227</v>
      </c>
      <c r="K1736" t="s">
        <v>15</v>
      </c>
    </row>
    <row r="1737" spans="1:11" x14ac:dyDescent="0.3">
      <c r="A1737">
        <v>3</v>
      </c>
      <c r="B1737">
        <v>1000</v>
      </c>
      <c r="C1737" t="s">
        <v>14</v>
      </c>
      <c r="D1737">
        <v>4</v>
      </c>
      <c r="E1737" t="s">
        <v>12</v>
      </c>
      <c r="F1737">
        <v>0.4</v>
      </c>
      <c r="G1737">
        <v>165.44575</v>
      </c>
      <c r="H1737">
        <v>56490.104005000008</v>
      </c>
      <c r="I1737">
        <v>638.58500000000038</v>
      </c>
      <c r="J1737">
        <v>531</v>
      </c>
      <c r="K1737" t="s">
        <v>13</v>
      </c>
    </row>
    <row r="1738" spans="1:11" x14ac:dyDescent="0.3">
      <c r="A1738">
        <v>3</v>
      </c>
      <c r="B1738">
        <v>1000</v>
      </c>
      <c r="C1738" t="s">
        <v>14</v>
      </c>
      <c r="D1738">
        <v>4</v>
      </c>
      <c r="E1738" t="s">
        <v>12</v>
      </c>
      <c r="F1738">
        <v>10</v>
      </c>
      <c r="G1738">
        <v>3585.0992500000002</v>
      </c>
      <c r="H1738">
        <v>314493.07394999999</v>
      </c>
      <c r="I1738">
        <v>1722.5150000000001</v>
      </c>
      <c r="J1738">
        <v>529</v>
      </c>
      <c r="K1738" t="s">
        <v>16</v>
      </c>
    </row>
    <row r="1739" spans="1:11" x14ac:dyDescent="0.3">
      <c r="A1739">
        <v>3</v>
      </c>
      <c r="B1739">
        <v>1000</v>
      </c>
      <c r="C1739" t="s">
        <v>14</v>
      </c>
      <c r="D1739">
        <v>4</v>
      </c>
      <c r="E1739" t="s">
        <v>12</v>
      </c>
      <c r="F1739">
        <v>11</v>
      </c>
      <c r="G1739">
        <v>3614.15825</v>
      </c>
      <c r="H1739">
        <v>315855.06430000003</v>
      </c>
      <c r="I1739">
        <v>1743.335</v>
      </c>
      <c r="J1739">
        <v>538</v>
      </c>
      <c r="K1739" t="s">
        <v>16</v>
      </c>
    </row>
    <row r="1740" spans="1:11" x14ac:dyDescent="0.3">
      <c r="A1740">
        <v>3</v>
      </c>
      <c r="B1740">
        <v>1000</v>
      </c>
      <c r="C1740" t="s">
        <v>14</v>
      </c>
      <c r="D1740">
        <v>4</v>
      </c>
      <c r="E1740" t="s">
        <v>12</v>
      </c>
      <c r="F1740">
        <v>12</v>
      </c>
      <c r="G1740">
        <v>3684.7027500000008</v>
      </c>
      <c r="H1740">
        <v>318863.31189999997</v>
      </c>
      <c r="I1740">
        <v>1757.4449999999999</v>
      </c>
      <c r="J1740">
        <v>538</v>
      </c>
      <c r="K1740" t="s">
        <v>15</v>
      </c>
    </row>
    <row r="1741" spans="1:11" x14ac:dyDescent="0.3">
      <c r="A1741">
        <v>3</v>
      </c>
      <c r="B1741">
        <v>1000</v>
      </c>
      <c r="C1741" t="s">
        <v>14</v>
      </c>
      <c r="D1741">
        <v>4</v>
      </c>
      <c r="E1741" t="s">
        <v>12</v>
      </c>
      <c r="F1741">
        <v>13</v>
      </c>
      <c r="G1741">
        <v>3515.3467500000002</v>
      </c>
      <c r="H1741">
        <v>315012.35969999997</v>
      </c>
      <c r="I1741">
        <v>1723.5650000000001</v>
      </c>
      <c r="J1741">
        <v>538</v>
      </c>
      <c r="K1741" t="s">
        <v>15</v>
      </c>
    </row>
    <row r="1742" spans="1:11" x14ac:dyDescent="0.3">
      <c r="A1742">
        <v>3</v>
      </c>
      <c r="B1742">
        <v>1000</v>
      </c>
      <c r="C1742" t="s">
        <v>14</v>
      </c>
      <c r="D1742">
        <v>4</v>
      </c>
      <c r="E1742" t="s">
        <v>12</v>
      </c>
      <c r="F1742">
        <v>14</v>
      </c>
      <c r="G1742">
        <v>3550.1982500000008</v>
      </c>
      <c r="H1742">
        <v>316391.38715000008</v>
      </c>
      <c r="I1742">
        <v>1723.5350000000001</v>
      </c>
      <c r="J1742">
        <v>534</v>
      </c>
      <c r="K1742" t="s">
        <v>15</v>
      </c>
    </row>
    <row r="1743" spans="1:11" x14ac:dyDescent="0.3">
      <c r="A1743">
        <v>3</v>
      </c>
      <c r="B1743">
        <v>1000</v>
      </c>
      <c r="C1743" t="s">
        <v>14</v>
      </c>
      <c r="D1743">
        <v>4</v>
      </c>
      <c r="E1743" t="s">
        <v>12</v>
      </c>
      <c r="F1743">
        <v>15</v>
      </c>
      <c r="G1743">
        <v>3690.0992500000002</v>
      </c>
      <c r="H1743">
        <v>319473.22590000002</v>
      </c>
      <c r="I1743">
        <v>1758.515000000001</v>
      </c>
      <c r="J1743">
        <v>538</v>
      </c>
      <c r="K1743" t="s">
        <v>16</v>
      </c>
    </row>
    <row r="1744" spans="1:11" x14ac:dyDescent="0.3">
      <c r="A1744">
        <v>3</v>
      </c>
      <c r="B1744">
        <v>1000</v>
      </c>
      <c r="C1744" t="s">
        <v>14</v>
      </c>
      <c r="D1744">
        <v>4</v>
      </c>
      <c r="E1744" t="s">
        <v>12</v>
      </c>
      <c r="F1744">
        <v>16</v>
      </c>
      <c r="G1744">
        <v>3467.9702499999999</v>
      </c>
      <c r="H1744">
        <v>315535.85104999988</v>
      </c>
      <c r="I1744">
        <v>1716.095</v>
      </c>
      <c r="J1744">
        <v>539</v>
      </c>
      <c r="K1744" t="s">
        <v>15</v>
      </c>
    </row>
    <row r="1745" spans="1:11" x14ac:dyDescent="0.3">
      <c r="A1745">
        <v>3</v>
      </c>
      <c r="B1745">
        <v>1000</v>
      </c>
      <c r="C1745" t="s">
        <v>14</v>
      </c>
      <c r="D1745">
        <v>4</v>
      </c>
      <c r="E1745" t="s">
        <v>12</v>
      </c>
      <c r="F1745">
        <v>17</v>
      </c>
      <c r="G1745">
        <v>3694.3562500000012</v>
      </c>
      <c r="H1745">
        <v>321306.98385000002</v>
      </c>
      <c r="I1745">
        <v>1766.375</v>
      </c>
      <c r="J1745">
        <v>542</v>
      </c>
      <c r="K1745" t="s">
        <v>16</v>
      </c>
    </row>
    <row r="1746" spans="1:11" x14ac:dyDescent="0.3">
      <c r="A1746">
        <v>3</v>
      </c>
      <c r="B1746">
        <v>1000</v>
      </c>
      <c r="C1746" t="s">
        <v>14</v>
      </c>
      <c r="D1746">
        <v>4</v>
      </c>
      <c r="E1746" t="s">
        <v>12</v>
      </c>
      <c r="F1746">
        <v>18</v>
      </c>
      <c r="G1746">
        <v>3785.8912500000001</v>
      </c>
      <c r="H1746">
        <v>323526.02325000003</v>
      </c>
      <c r="I1746">
        <v>1774.6750000000011</v>
      </c>
      <c r="J1746">
        <v>536</v>
      </c>
      <c r="K1746" t="s">
        <v>15</v>
      </c>
    </row>
    <row r="1747" spans="1:11" x14ac:dyDescent="0.3">
      <c r="A1747">
        <v>3</v>
      </c>
      <c r="B1747">
        <v>1000</v>
      </c>
      <c r="C1747" t="s">
        <v>14</v>
      </c>
      <c r="D1747">
        <v>4</v>
      </c>
      <c r="E1747" t="s">
        <v>12</v>
      </c>
      <c r="F1747">
        <v>19</v>
      </c>
      <c r="G1747">
        <v>3696.4357500000001</v>
      </c>
      <c r="H1747">
        <v>323091.15399999992</v>
      </c>
      <c r="I1747">
        <v>1752.7850000000001</v>
      </c>
      <c r="J1747">
        <v>534</v>
      </c>
      <c r="K1747" t="s">
        <v>16</v>
      </c>
    </row>
    <row r="1748" spans="1:11" x14ac:dyDescent="0.3">
      <c r="A1748">
        <v>3</v>
      </c>
      <c r="B1748">
        <v>1000</v>
      </c>
      <c r="C1748" t="s">
        <v>14</v>
      </c>
      <c r="D1748">
        <v>4</v>
      </c>
      <c r="E1748" t="s">
        <v>12</v>
      </c>
      <c r="F1748">
        <v>1</v>
      </c>
      <c r="G1748">
        <v>936.58425000000011</v>
      </c>
      <c r="H1748">
        <v>84330.571544999984</v>
      </c>
      <c r="I1748">
        <v>798.81499999999994</v>
      </c>
      <c r="J1748">
        <v>537</v>
      </c>
      <c r="K1748" t="s">
        <v>13</v>
      </c>
    </row>
    <row r="1749" spans="1:11" x14ac:dyDescent="0.3">
      <c r="A1749">
        <v>3</v>
      </c>
      <c r="B1749">
        <v>1000</v>
      </c>
      <c r="C1749" t="s">
        <v>14</v>
      </c>
      <c r="D1749">
        <v>4</v>
      </c>
      <c r="E1749" t="s">
        <v>12</v>
      </c>
      <c r="F1749">
        <v>20</v>
      </c>
      <c r="G1749">
        <v>3639.6532499999998</v>
      </c>
      <c r="H1749">
        <v>322190.02655000001</v>
      </c>
      <c r="I1749">
        <v>1745.4349999999999</v>
      </c>
      <c r="J1749">
        <v>536</v>
      </c>
      <c r="K1749" t="s">
        <v>16</v>
      </c>
    </row>
    <row r="1750" spans="1:11" x14ac:dyDescent="0.3">
      <c r="A1750">
        <v>3</v>
      </c>
      <c r="B1750">
        <v>1000</v>
      </c>
      <c r="C1750" t="s">
        <v>14</v>
      </c>
      <c r="D1750">
        <v>4</v>
      </c>
      <c r="E1750" t="s">
        <v>12</v>
      </c>
      <c r="F1750">
        <v>2</v>
      </c>
      <c r="G1750">
        <v>2643.5147499999998</v>
      </c>
      <c r="H1750">
        <v>168964.13195000001</v>
      </c>
      <c r="I1750">
        <v>1133.2050000000011</v>
      </c>
      <c r="J1750">
        <v>530</v>
      </c>
      <c r="K1750" t="s">
        <v>13</v>
      </c>
    </row>
    <row r="1751" spans="1:11" x14ac:dyDescent="0.3">
      <c r="A1751">
        <v>3</v>
      </c>
      <c r="B1751">
        <v>1000</v>
      </c>
      <c r="C1751" t="s">
        <v>14</v>
      </c>
      <c r="D1751">
        <v>4</v>
      </c>
      <c r="E1751" t="s">
        <v>12</v>
      </c>
      <c r="F1751">
        <v>3</v>
      </c>
      <c r="G1751">
        <v>2428.4652500000011</v>
      </c>
      <c r="H1751">
        <v>234392.69610000009</v>
      </c>
      <c r="I1751">
        <v>1401.1949999999999</v>
      </c>
      <c r="J1751">
        <v>536</v>
      </c>
      <c r="K1751" t="s">
        <v>13</v>
      </c>
    </row>
    <row r="1752" spans="1:11" x14ac:dyDescent="0.3">
      <c r="A1752">
        <v>3</v>
      </c>
      <c r="B1752">
        <v>1000</v>
      </c>
      <c r="C1752" t="s">
        <v>14</v>
      </c>
      <c r="D1752">
        <v>4</v>
      </c>
      <c r="E1752" t="s">
        <v>12</v>
      </c>
      <c r="F1752">
        <v>4</v>
      </c>
      <c r="G1752">
        <v>3377.9702499999999</v>
      </c>
      <c r="H1752">
        <v>277486.10090000002</v>
      </c>
      <c r="I1752">
        <v>1594.0949999999989</v>
      </c>
      <c r="J1752">
        <v>538</v>
      </c>
      <c r="K1752" t="s">
        <v>13</v>
      </c>
    </row>
    <row r="1753" spans="1:11" x14ac:dyDescent="0.3">
      <c r="A1753">
        <v>3</v>
      </c>
      <c r="B1753">
        <v>1000</v>
      </c>
      <c r="C1753" t="s">
        <v>14</v>
      </c>
      <c r="D1753">
        <v>4</v>
      </c>
      <c r="E1753" t="s">
        <v>12</v>
      </c>
      <c r="F1753">
        <v>5</v>
      </c>
      <c r="G1753">
        <v>3373.5642499999999</v>
      </c>
      <c r="H1753">
        <v>301578.74040000001</v>
      </c>
      <c r="I1753">
        <v>1702.2150000000011</v>
      </c>
      <c r="J1753">
        <v>542</v>
      </c>
      <c r="K1753" t="s">
        <v>15</v>
      </c>
    </row>
    <row r="1754" spans="1:11" x14ac:dyDescent="0.3">
      <c r="A1754">
        <v>3</v>
      </c>
      <c r="B1754">
        <v>1000</v>
      </c>
      <c r="C1754" t="s">
        <v>14</v>
      </c>
      <c r="D1754">
        <v>4</v>
      </c>
      <c r="E1754" t="s">
        <v>12</v>
      </c>
      <c r="F1754">
        <v>6</v>
      </c>
      <c r="G1754">
        <v>3366.7822500000002</v>
      </c>
      <c r="H1754">
        <v>303229.59259999997</v>
      </c>
      <c r="I1754">
        <v>1690.855</v>
      </c>
      <c r="J1754">
        <v>536</v>
      </c>
      <c r="K1754" t="s">
        <v>15</v>
      </c>
    </row>
    <row r="1755" spans="1:11" x14ac:dyDescent="0.3">
      <c r="A1755">
        <v>3</v>
      </c>
      <c r="B1755">
        <v>1000</v>
      </c>
      <c r="C1755" t="s">
        <v>14</v>
      </c>
      <c r="D1755">
        <v>4</v>
      </c>
      <c r="E1755" t="s">
        <v>12</v>
      </c>
      <c r="F1755">
        <v>7</v>
      </c>
      <c r="G1755">
        <v>3485.54475</v>
      </c>
      <c r="H1755">
        <v>307826.95575000002</v>
      </c>
      <c r="I1755">
        <v>1709.605</v>
      </c>
      <c r="J1755">
        <v>533</v>
      </c>
      <c r="K1755" t="s">
        <v>15</v>
      </c>
    </row>
    <row r="1756" spans="1:11" x14ac:dyDescent="0.3">
      <c r="A1756">
        <v>3</v>
      </c>
      <c r="B1756">
        <v>1000</v>
      </c>
      <c r="C1756" t="s">
        <v>14</v>
      </c>
      <c r="D1756">
        <v>4</v>
      </c>
      <c r="E1756" t="s">
        <v>12</v>
      </c>
      <c r="F1756">
        <v>8</v>
      </c>
      <c r="G1756">
        <v>3552.3267500000002</v>
      </c>
      <c r="H1756">
        <v>313576.58084999991</v>
      </c>
      <c r="I1756">
        <v>1732.9650000000011</v>
      </c>
      <c r="J1756">
        <v>539</v>
      </c>
      <c r="K1756" t="s">
        <v>15</v>
      </c>
    </row>
    <row r="1757" spans="1:11" x14ac:dyDescent="0.3">
      <c r="A1757">
        <v>3</v>
      </c>
      <c r="B1757">
        <v>1000</v>
      </c>
      <c r="C1757" t="s">
        <v>14</v>
      </c>
      <c r="D1757">
        <v>4</v>
      </c>
      <c r="E1757" t="s">
        <v>12</v>
      </c>
      <c r="F1757">
        <v>9</v>
      </c>
      <c r="G1757">
        <v>3513.2177499999998</v>
      </c>
      <c r="H1757">
        <v>312134.94309999997</v>
      </c>
      <c r="I1757">
        <v>1721.1449999999991</v>
      </c>
      <c r="J1757">
        <v>537</v>
      </c>
      <c r="K1757" t="s">
        <v>15</v>
      </c>
    </row>
    <row r="1758" spans="1:11" x14ac:dyDescent="0.3">
      <c r="A1758">
        <v>3</v>
      </c>
      <c r="B1758">
        <v>1000</v>
      </c>
      <c r="C1758" t="s">
        <v>11</v>
      </c>
      <c r="D1758">
        <v>1</v>
      </c>
      <c r="E1758" t="s">
        <v>12</v>
      </c>
      <c r="F1758">
        <v>0.5</v>
      </c>
      <c r="G1758">
        <v>34.851249999999993</v>
      </c>
      <c r="H1758">
        <v>540571.37269999995</v>
      </c>
      <c r="I1758">
        <v>23.475000000000009</v>
      </c>
      <c r="J1758">
        <v>9</v>
      </c>
      <c r="K1758" t="s">
        <v>13</v>
      </c>
    </row>
    <row r="1759" spans="1:11" x14ac:dyDescent="0.3">
      <c r="A1759">
        <v>3</v>
      </c>
      <c r="B1759">
        <v>1000</v>
      </c>
      <c r="C1759" t="s">
        <v>11</v>
      </c>
      <c r="D1759">
        <v>1</v>
      </c>
      <c r="E1759" t="s">
        <v>12</v>
      </c>
      <c r="F1759">
        <v>10</v>
      </c>
      <c r="G1759">
        <v>94.405750000000012</v>
      </c>
      <c r="H1759">
        <v>762873.38130000012</v>
      </c>
      <c r="I1759">
        <v>45.384999999999977</v>
      </c>
      <c r="J1759">
        <v>9</v>
      </c>
      <c r="K1759" t="s">
        <v>16</v>
      </c>
    </row>
    <row r="1760" spans="1:11" x14ac:dyDescent="0.3">
      <c r="A1760">
        <v>3</v>
      </c>
      <c r="B1760">
        <v>1000</v>
      </c>
      <c r="C1760" t="s">
        <v>11</v>
      </c>
      <c r="D1760">
        <v>1</v>
      </c>
      <c r="E1760" t="s">
        <v>12</v>
      </c>
      <c r="F1760">
        <v>11</v>
      </c>
      <c r="G1760">
        <v>90.445750000000004</v>
      </c>
      <c r="H1760">
        <v>725595.60050000018</v>
      </c>
      <c r="I1760">
        <v>44.58499999999998</v>
      </c>
      <c r="J1760">
        <v>9</v>
      </c>
      <c r="K1760" t="s">
        <v>15</v>
      </c>
    </row>
    <row r="1761" spans="1:11" x14ac:dyDescent="0.3">
      <c r="A1761">
        <v>3</v>
      </c>
      <c r="B1761">
        <v>1000</v>
      </c>
      <c r="C1761" t="s">
        <v>11</v>
      </c>
      <c r="D1761">
        <v>1</v>
      </c>
      <c r="E1761" t="s">
        <v>12</v>
      </c>
      <c r="F1761">
        <v>12</v>
      </c>
      <c r="G1761">
        <v>93.762250000000009</v>
      </c>
      <c r="H1761">
        <v>802665.10820000013</v>
      </c>
      <c r="I1761">
        <v>43.255000000000003</v>
      </c>
      <c r="J1761">
        <v>8</v>
      </c>
      <c r="K1761" t="s">
        <v>16</v>
      </c>
    </row>
    <row r="1762" spans="1:11" x14ac:dyDescent="0.3">
      <c r="A1762">
        <v>3</v>
      </c>
      <c r="B1762">
        <v>1000</v>
      </c>
      <c r="C1762" t="s">
        <v>11</v>
      </c>
      <c r="D1762">
        <v>1</v>
      </c>
      <c r="E1762" t="s">
        <v>12</v>
      </c>
      <c r="F1762">
        <v>13</v>
      </c>
      <c r="G1762">
        <v>46.386249999999997</v>
      </c>
      <c r="H1762">
        <v>785504.75315000012</v>
      </c>
      <c r="I1762">
        <v>33.77499999999997</v>
      </c>
      <c r="J1762">
        <v>8</v>
      </c>
      <c r="K1762" t="s">
        <v>16</v>
      </c>
    </row>
    <row r="1763" spans="1:11" x14ac:dyDescent="0.3">
      <c r="A1763">
        <v>3</v>
      </c>
      <c r="B1763">
        <v>1000</v>
      </c>
      <c r="C1763" t="s">
        <v>11</v>
      </c>
      <c r="D1763">
        <v>1</v>
      </c>
      <c r="E1763" t="s">
        <v>12</v>
      </c>
      <c r="F1763">
        <v>14</v>
      </c>
      <c r="G1763">
        <v>110.29725000000001</v>
      </c>
      <c r="H1763">
        <v>694593.36095</v>
      </c>
      <c r="I1763">
        <v>51.554999999999993</v>
      </c>
      <c r="J1763">
        <v>10</v>
      </c>
      <c r="K1763" t="s">
        <v>16</v>
      </c>
    </row>
    <row r="1764" spans="1:11" x14ac:dyDescent="0.3">
      <c r="A1764">
        <v>3</v>
      </c>
      <c r="B1764">
        <v>1000</v>
      </c>
      <c r="C1764" t="s">
        <v>11</v>
      </c>
      <c r="D1764">
        <v>1</v>
      </c>
      <c r="E1764" t="s">
        <v>12</v>
      </c>
      <c r="F1764">
        <v>15</v>
      </c>
      <c r="G1764">
        <v>80.693250000000006</v>
      </c>
      <c r="H1764">
        <v>776183.43745000008</v>
      </c>
      <c r="I1764">
        <v>40.635000000000012</v>
      </c>
      <c r="J1764">
        <v>8</v>
      </c>
      <c r="K1764" t="s">
        <v>16</v>
      </c>
    </row>
    <row r="1765" spans="1:11" x14ac:dyDescent="0.3">
      <c r="A1765">
        <v>3</v>
      </c>
      <c r="B1765">
        <v>1000</v>
      </c>
      <c r="C1765" t="s">
        <v>11</v>
      </c>
      <c r="D1765">
        <v>1</v>
      </c>
      <c r="E1765" t="s">
        <v>12</v>
      </c>
      <c r="F1765">
        <v>16</v>
      </c>
      <c r="G1765">
        <v>89.059250000000006</v>
      </c>
      <c r="H1765">
        <v>799697.42800000019</v>
      </c>
      <c r="I1765">
        <v>42.315000000000019</v>
      </c>
      <c r="J1765">
        <v>8</v>
      </c>
      <c r="K1765" t="s">
        <v>16</v>
      </c>
    </row>
    <row r="1766" spans="1:11" x14ac:dyDescent="0.3">
      <c r="A1766">
        <v>3</v>
      </c>
      <c r="B1766">
        <v>1000</v>
      </c>
      <c r="C1766" t="s">
        <v>11</v>
      </c>
      <c r="D1766">
        <v>1</v>
      </c>
      <c r="E1766" t="s">
        <v>12</v>
      </c>
      <c r="F1766">
        <v>17</v>
      </c>
      <c r="G1766">
        <v>80.495250000000013</v>
      </c>
      <c r="H1766">
        <v>801669.07329999993</v>
      </c>
      <c r="I1766">
        <v>40.595000000000013</v>
      </c>
      <c r="J1766">
        <v>8</v>
      </c>
      <c r="K1766" t="s">
        <v>16</v>
      </c>
    </row>
    <row r="1767" spans="1:11" x14ac:dyDescent="0.3">
      <c r="A1767">
        <v>3</v>
      </c>
      <c r="B1767">
        <v>1000</v>
      </c>
      <c r="C1767" t="s">
        <v>11</v>
      </c>
      <c r="D1767">
        <v>1</v>
      </c>
      <c r="E1767" t="s">
        <v>12</v>
      </c>
      <c r="F1767">
        <v>18</v>
      </c>
      <c r="G1767">
        <v>106.58425</v>
      </c>
      <c r="H1767">
        <v>755159.6790499998</v>
      </c>
      <c r="I1767">
        <v>47.814999999999991</v>
      </c>
      <c r="J1767">
        <v>9</v>
      </c>
      <c r="K1767" t="s">
        <v>16</v>
      </c>
    </row>
    <row r="1768" spans="1:11" x14ac:dyDescent="0.3">
      <c r="A1768">
        <v>3</v>
      </c>
      <c r="B1768">
        <v>1000</v>
      </c>
      <c r="C1768" t="s">
        <v>11</v>
      </c>
      <c r="D1768">
        <v>1</v>
      </c>
      <c r="E1768" t="s">
        <v>12</v>
      </c>
      <c r="F1768">
        <v>19</v>
      </c>
      <c r="G1768">
        <v>60.495249999999999</v>
      </c>
      <c r="H1768">
        <v>796989.19790000014</v>
      </c>
      <c r="I1768">
        <v>36.594999999999978</v>
      </c>
      <c r="J1768">
        <v>8</v>
      </c>
      <c r="K1768" t="s">
        <v>16</v>
      </c>
    </row>
    <row r="1769" spans="1:11" x14ac:dyDescent="0.3">
      <c r="A1769">
        <v>3</v>
      </c>
      <c r="B1769">
        <v>1000</v>
      </c>
      <c r="C1769" t="s">
        <v>11</v>
      </c>
      <c r="D1769">
        <v>1</v>
      </c>
      <c r="E1769" t="s">
        <v>12</v>
      </c>
      <c r="F1769">
        <v>1</v>
      </c>
      <c r="G1769">
        <v>52.029750000000007</v>
      </c>
      <c r="H1769">
        <v>561493.30504999997</v>
      </c>
      <c r="I1769">
        <v>27.90499999999999</v>
      </c>
      <c r="J1769">
        <v>10</v>
      </c>
      <c r="K1769" t="s">
        <v>13</v>
      </c>
    </row>
    <row r="1770" spans="1:11" x14ac:dyDescent="0.3">
      <c r="A1770">
        <v>3</v>
      </c>
      <c r="B1770">
        <v>1000</v>
      </c>
      <c r="C1770" t="s">
        <v>11</v>
      </c>
      <c r="D1770">
        <v>1</v>
      </c>
      <c r="E1770" t="s">
        <v>12</v>
      </c>
      <c r="F1770">
        <v>20</v>
      </c>
      <c r="G1770">
        <v>47.475250000000003</v>
      </c>
      <c r="H1770">
        <v>870185.43304999988</v>
      </c>
      <c r="I1770">
        <v>27.99499999999999</v>
      </c>
      <c r="J1770">
        <v>6</v>
      </c>
      <c r="K1770" t="s">
        <v>16</v>
      </c>
    </row>
    <row r="1771" spans="1:11" x14ac:dyDescent="0.3">
      <c r="A1771">
        <v>3</v>
      </c>
      <c r="B1771">
        <v>1000</v>
      </c>
      <c r="C1771" t="s">
        <v>11</v>
      </c>
      <c r="D1771">
        <v>1</v>
      </c>
      <c r="E1771" t="s">
        <v>12</v>
      </c>
      <c r="F1771">
        <v>2</v>
      </c>
      <c r="G1771">
        <v>103.31675</v>
      </c>
      <c r="H1771">
        <v>752408.34279999987</v>
      </c>
      <c r="I1771">
        <v>35.164999999999999</v>
      </c>
      <c r="J1771">
        <v>8</v>
      </c>
      <c r="K1771" t="s">
        <v>15</v>
      </c>
    </row>
    <row r="1772" spans="1:11" x14ac:dyDescent="0.3">
      <c r="A1772">
        <v>3</v>
      </c>
      <c r="B1772">
        <v>1000</v>
      </c>
      <c r="C1772" t="s">
        <v>11</v>
      </c>
      <c r="D1772">
        <v>1</v>
      </c>
      <c r="E1772" t="s">
        <v>12</v>
      </c>
      <c r="F1772">
        <v>3</v>
      </c>
      <c r="G1772">
        <v>61.039750000000012</v>
      </c>
      <c r="H1772">
        <v>802386.75130000024</v>
      </c>
      <c r="I1772">
        <v>31.704999999999991</v>
      </c>
      <c r="J1772">
        <v>7</v>
      </c>
      <c r="K1772" t="s">
        <v>15</v>
      </c>
    </row>
    <row r="1773" spans="1:11" x14ac:dyDescent="0.3">
      <c r="A1773">
        <v>3</v>
      </c>
      <c r="B1773">
        <v>1000</v>
      </c>
      <c r="C1773" t="s">
        <v>11</v>
      </c>
      <c r="D1773">
        <v>1</v>
      </c>
      <c r="E1773" t="s">
        <v>12</v>
      </c>
      <c r="F1773">
        <v>4</v>
      </c>
      <c r="G1773">
        <v>60.396250000000002</v>
      </c>
      <c r="H1773">
        <v>809063.31259999995</v>
      </c>
      <c r="I1773">
        <v>31.574999999999989</v>
      </c>
      <c r="J1773">
        <v>7</v>
      </c>
      <c r="K1773" t="s">
        <v>15</v>
      </c>
    </row>
    <row r="1774" spans="1:11" x14ac:dyDescent="0.3">
      <c r="A1774">
        <v>3</v>
      </c>
      <c r="B1774">
        <v>1000</v>
      </c>
      <c r="C1774" t="s">
        <v>11</v>
      </c>
      <c r="D1774">
        <v>1</v>
      </c>
      <c r="E1774" t="s">
        <v>12</v>
      </c>
      <c r="F1774">
        <v>5</v>
      </c>
      <c r="G1774">
        <v>60.594250000000002</v>
      </c>
      <c r="H1774">
        <v>782054.19429999997</v>
      </c>
      <c r="I1774">
        <v>36.614999999999988</v>
      </c>
      <c r="J1774">
        <v>8</v>
      </c>
      <c r="K1774" t="s">
        <v>15</v>
      </c>
    </row>
    <row r="1775" spans="1:11" x14ac:dyDescent="0.3">
      <c r="A1775">
        <v>3</v>
      </c>
      <c r="B1775">
        <v>1000</v>
      </c>
      <c r="C1775" t="s">
        <v>11</v>
      </c>
      <c r="D1775">
        <v>1</v>
      </c>
      <c r="E1775" t="s">
        <v>12</v>
      </c>
      <c r="F1775">
        <v>6</v>
      </c>
      <c r="G1775">
        <v>95.990250000000003</v>
      </c>
      <c r="H1775">
        <v>696753.26284999994</v>
      </c>
      <c r="I1775">
        <v>48.695000000000007</v>
      </c>
      <c r="J1775">
        <v>10</v>
      </c>
      <c r="K1775" t="s">
        <v>15</v>
      </c>
    </row>
    <row r="1776" spans="1:11" x14ac:dyDescent="0.3">
      <c r="A1776">
        <v>3</v>
      </c>
      <c r="B1776">
        <v>1000</v>
      </c>
      <c r="C1776" t="s">
        <v>11</v>
      </c>
      <c r="D1776">
        <v>1</v>
      </c>
      <c r="E1776" t="s">
        <v>12</v>
      </c>
      <c r="F1776">
        <v>7</v>
      </c>
      <c r="G1776">
        <v>77.623750000000015</v>
      </c>
      <c r="H1776">
        <v>831701.40739999991</v>
      </c>
      <c r="I1776">
        <v>37.024999999999977</v>
      </c>
      <c r="J1776">
        <v>7</v>
      </c>
      <c r="K1776" t="s">
        <v>15</v>
      </c>
    </row>
    <row r="1777" spans="1:11" x14ac:dyDescent="0.3">
      <c r="A1777">
        <v>3</v>
      </c>
      <c r="B1777">
        <v>1000</v>
      </c>
      <c r="C1777" t="s">
        <v>11</v>
      </c>
      <c r="D1777">
        <v>1</v>
      </c>
      <c r="E1777" t="s">
        <v>12</v>
      </c>
      <c r="F1777">
        <v>8</v>
      </c>
      <c r="G1777">
        <v>80.495250000000013</v>
      </c>
      <c r="H1777">
        <v>803437.63719999988</v>
      </c>
      <c r="I1777">
        <v>40.595000000000013</v>
      </c>
      <c r="J1777">
        <v>8</v>
      </c>
      <c r="K1777" t="s">
        <v>15</v>
      </c>
    </row>
    <row r="1778" spans="1:11" x14ac:dyDescent="0.3">
      <c r="A1778">
        <v>3</v>
      </c>
      <c r="B1778">
        <v>1000</v>
      </c>
      <c r="C1778" t="s">
        <v>11</v>
      </c>
      <c r="D1778">
        <v>1</v>
      </c>
      <c r="E1778" t="s">
        <v>12</v>
      </c>
      <c r="F1778">
        <v>9</v>
      </c>
      <c r="G1778">
        <v>130.19825</v>
      </c>
      <c r="H1778">
        <v>682836.28885000001</v>
      </c>
      <c r="I1778">
        <v>60.535000000000018</v>
      </c>
      <c r="J1778">
        <v>12</v>
      </c>
      <c r="K1778" t="s">
        <v>15</v>
      </c>
    </row>
    <row r="1779" spans="1:11" x14ac:dyDescent="0.3">
      <c r="A1779">
        <v>3</v>
      </c>
      <c r="B1779">
        <v>1000</v>
      </c>
      <c r="C1779" t="s">
        <v>11</v>
      </c>
      <c r="D1779">
        <v>2</v>
      </c>
      <c r="E1779" t="s">
        <v>12</v>
      </c>
      <c r="F1779">
        <v>0.5</v>
      </c>
      <c r="G1779">
        <v>208.31675000000001</v>
      </c>
      <c r="H1779">
        <v>238679.0012</v>
      </c>
      <c r="I1779">
        <v>138.16499999999999</v>
      </c>
      <c r="J1779">
        <v>67</v>
      </c>
      <c r="K1779" t="s">
        <v>13</v>
      </c>
    </row>
    <row r="1780" spans="1:11" x14ac:dyDescent="0.3">
      <c r="A1780">
        <v>3</v>
      </c>
      <c r="B1780">
        <v>1000</v>
      </c>
      <c r="C1780" t="s">
        <v>11</v>
      </c>
      <c r="D1780">
        <v>2</v>
      </c>
      <c r="E1780" t="s">
        <v>12</v>
      </c>
      <c r="F1780">
        <v>10</v>
      </c>
      <c r="G1780">
        <v>552.67325000000005</v>
      </c>
      <c r="H1780">
        <v>485194.01850000001</v>
      </c>
      <c r="I1780">
        <v>265.03499999999991</v>
      </c>
      <c r="J1780">
        <v>64</v>
      </c>
      <c r="K1780" t="s">
        <v>15</v>
      </c>
    </row>
    <row r="1781" spans="1:11" x14ac:dyDescent="0.3">
      <c r="A1781">
        <v>3</v>
      </c>
      <c r="B1781">
        <v>1000</v>
      </c>
      <c r="C1781" t="s">
        <v>11</v>
      </c>
      <c r="D1781">
        <v>2</v>
      </c>
      <c r="E1781" t="s">
        <v>12</v>
      </c>
      <c r="F1781">
        <v>11</v>
      </c>
      <c r="G1781">
        <v>569.85125000000005</v>
      </c>
      <c r="H1781">
        <v>502128.86444999999</v>
      </c>
      <c r="I1781">
        <v>268.47500000000031</v>
      </c>
      <c r="J1781">
        <v>64</v>
      </c>
      <c r="K1781" t="s">
        <v>16</v>
      </c>
    </row>
    <row r="1782" spans="1:11" x14ac:dyDescent="0.3">
      <c r="A1782">
        <v>3</v>
      </c>
      <c r="B1782">
        <v>1000</v>
      </c>
      <c r="C1782" t="s">
        <v>11</v>
      </c>
      <c r="D1782">
        <v>2</v>
      </c>
      <c r="E1782" t="s">
        <v>12</v>
      </c>
      <c r="F1782">
        <v>12</v>
      </c>
      <c r="G1782">
        <v>629.95024999999998</v>
      </c>
      <c r="H1782">
        <v>500439.81235000002</v>
      </c>
      <c r="I1782">
        <v>284.49500000000012</v>
      </c>
      <c r="J1782">
        <v>66</v>
      </c>
      <c r="K1782" t="s">
        <v>16</v>
      </c>
    </row>
    <row r="1783" spans="1:11" x14ac:dyDescent="0.3">
      <c r="A1783">
        <v>3</v>
      </c>
      <c r="B1783">
        <v>1000</v>
      </c>
      <c r="C1783" t="s">
        <v>11</v>
      </c>
      <c r="D1783">
        <v>2</v>
      </c>
      <c r="E1783" t="s">
        <v>12</v>
      </c>
      <c r="F1783">
        <v>13</v>
      </c>
      <c r="G1783">
        <v>564.9007499999999</v>
      </c>
      <c r="H1783">
        <v>475624.79495000013</v>
      </c>
      <c r="I1783">
        <v>273.48500000000001</v>
      </c>
      <c r="J1783">
        <v>67</v>
      </c>
      <c r="K1783" t="s">
        <v>16</v>
      </c>
    </row>
    <row r="1784" spans="1:11" x14ac:dyDescent="0.3">
      <c r="A1784">
        <v>3</v>
      </c>
      <c r="B1784">
        <v>1000</v>
      </c>
      <c r="C1784" t="s">
        <v>11</v>
      </c>
      <c r="D1784">
        <v>2</v>
      </c>
      <c r="E1784" t="s">
        <v>12</v>
      </c>
      <c r="F1784">
        <v>14</v>
      </c>
      <c r="G1784">
        <v>495.99025000000012</v>
      </c>
      <c r="H1784">
        <v>474188.6375500001</v>
      </c>
      <c r="I1784">
        <v>257.69499999999988</v>
      </c>
      <c r="J1784">
        <v>66</v>
      </c>
      <c r="K1784" t="s">
        <v>15</v>
      </c>
    </row>
    <row r="1785" spans="1:11" x14ac:dyDescent="0.3">
      <c r="A1785">
        <v>3</v>
      </c>
      <c r="B1785">
        <v>1000</v>
      </c>
      <c r="C1785" t="s">
        <v>11</v>
      </c>
      <c r="D1785">
        <v>2</v>
      </c>
      <c r="E1785" t="s">
        <v>12</v>
      </c>
      <c r="F1785">
        <v>15</v>
      </c>
      <c r="G1785">
        <v>568.61374999999998</v>
      </c>
      <c r="H1785">
        <v>482555.39699999988</v>
      </c>
      <c r="I1785">
        <v>278.22499999999991</v>
      </c>
      <c r="J1785">
        <v>69</v>
      </c>
      <c r="K1785" t="s">
        <v>15</v>
      </c>
    </row>
    <row r="1786" spans="1:11" x14ac:dyDescent="0.3">
      <c r="A1786">
        <v>3</v>
      </c>
      <c r="B1786">
        <v>1000</v>
      </c>
      <c r="C1786" t="s">
        <v>11</v>
      </c>
      <c r="D1786">
        <v>2</v>
      </c>
      <c r="E1786" t="s">
        <v>12</v>
      </c>
      <c r="F1786">
        <v>16</v>
      </c>
      <c r="G1786">
        <v>654.05924999999991</v>
      </c>
      <c r="H1786">
        <v>500861.00020000001</v>
      </c>
      <c r="I1786">
        <v>289.31499999999988</v>
      </c>
      <c r="J1786">
        <v>66</v>
      </c>
      <c r="K1786" t="s">
        <v>15</v>
      </c>
    </row>
    <row r="1787" spans="1:11" x14ac:dyDescent="0.3">
      <c r="A1787">
        <v>3</v>
      </c>
      <c r="B1787">
        <v>1000</v>
      </c>
      <c r="C1787" t="s">
        <v>11</v>
      </c>
      <c r="D1787">
        <v>2</v>
      </c>
      <c r="E1787" t="s">
        <v>12</v>
      </c>
      <c r="F1787">
        <v>17</v>
      </c>
      <c r="G1787">
        <v>625.69325000000015</v>
      </c>
      <c r="H1787">
        <v>484272.48060000001</v>
      </c>
      <c r="I1787">
        <v>293.63500000000022</v>
      </c>
      <c r="J1787">
        <v>71</v>
      </c>
      <c r="K1787" t="s">
        <v>15</v>
      </c>
    </row>
    <row r="1788" spans="1:11" x14ac:dyDescent="0.3">
      <c r="A1788">
        <v>3</v>
      </c>
      <c r="B1788">
        <v>1000</v>
      </c>
      <c r="C1788" t="s">
        <v>11</v>
      </c>
      <c r="D1788">
        <v>2</v>
      </c>
      <c r="E1788" t="s">
        <v>12</v>
      </c>
      <c r="F1788">
        <v>18</v>
      </c>
      <c r="G1788">
        <v>621.23775000000001</v>
      </c>
      <c r="H1788">
        <v>487135.29855000001</v>
      </c>
      <c r="I1788">
        <v>280.74500000000012</v>
      </c>
      <c r="J1788">
        <v>65</v>
      </c>
      <c r="K1788" t="s">
        <v>15</v>
      </c>
    </row>
    <row r="1789" spans="1:11" x14ac:dyDescent="0.3">
      <c r="A1789">
        <v>3</v>
      </c>
      <c r="B1789">
        <v>1000</v>
      </c>
      <c r="C1789" t="s">
        <v>11</v>
      </c>
      <c r="D1789">
        <v>2</v>
      </c>
      <c r="E1789" t="s">
        <v>12</v>
      </c>
      <c r="F1789">
        <v>19</v>
      </c>
      <c r="G1789">
        <v>625.74275000000011</v>
      </c>
      <c r="H1789">
        <v>487437.08734999999</v>
      </c>
      <c r="I1789">
        <v>289.64499999999981</v>
      </c>
      <c r="J1789">
        <v>69</v>
      </c>
      <c r="K1789" t="s">
        <v>15</v>
      </c>
    </row>
    <row r="1790" spans="1:11" x14ac:dyDescent="0.3">
      <c r="A1790">
        <v>3</v>
      </c>
      <c r="B1790">
        <v>1000</v>
      </c>
      <c r="C1790" t="s">
        <v>11</v>
      </c>
      <c r="D1790">
        <v>2</v>
      </c>
      <c r="E1790" t="s">
        <v>12</v>
      </c>
      <c r="F1790">
        <v>1</v>
      </c>
      <c r="G1790">
        <v>328.21775000000002</v>
      </c>
      <c r="H1790">
        <v>299593.04599999991</v>
      </c>
      <c r="I1790">
        <v>158.1449999999999</v>
      </c>
      <c r="J1790">
        <v>64</v>
      </c>
      <c r="K1790" t="s">
        <v>13</v>
      </c>
    </row>
    <row r="1791" spans="1:11" x14ac:dyDescent="0.3">
      <c r="A1791">
        <v>3</v>
      </c>
      <c r="B1791">
        <v>1000</v>
      </c>
      <c r="C1791" t="s">
        <v>11</v>
      </c>
      <c r="D1791">
        <v>2</v>
      </c>
      <c r="E1791" t="s">
        <v>12</v>
      </c>
      <c r="F1791">
        <v>20</v>
      </c>
      <c r="G1791">
        <v>514.65324999999984</v>
      </c>
      <c r="H1791">
        <v>471922.80660000001</v>
      </c>
      <c r="I1791">
        <v>265.43499999999989</v>
      </c>
      <c r="J1791">
        <v>68</v>
      </c>
      <c r="K1791" t="s">
        <v>15</v>
      </c>
    </row>
    <row r="1792" spans="1:11" x14ac:dyDescent="0.3">
      <c r="A1792">
        <v>3</v>
      </c>
      <c r="B1792">
        <v>1000</v>
      </c>
      <c r="C1792" t="s">
        <v>11</v>
      </c>
      <c r="D1792">
        <v>2</v>
      </c>
      <c r="E1792" t="s">
        <v>12</v>
      </c>
      <c r="F1792">
        <v>2</v>
      </c>
      <c r="G1792">
        <v>489.60374999999999</v>
      </c>
      <c r="H1792">
        <v>348662.4047999999</v>
      </c>
      <c r="I1792">
        <v>195.42500000000001</v>
      </c>
      <c r="J1792">
        <v>68</v>
      </c>
      <c r="K1792" t="s">
        <v>15</v>
      </c>
    </row>
    <row r="1793" spans="1:11" x14ac:dyDescent="0.3">
      <c r="A1793">
        <v>3</v>
      </c>
      <c r="B1793">
        <v>1000</v>
      </c>
      <c r="C1793" t="s">
        <v>11</v>
      </c>
      <c r="D1793">
        <v>2</v>
      </c>
      <c r="E1793" t="s">
        <v>12</v>
      </c>
      <c r="F1793">
        <v>3</v>
      </c>
      <c r="G1793">
        <v>444.95024999999998</v>
      </c>
      <c r="H1793">
        <v>419249.96114999999</v>
      </c>
      <c r="I1793">
        <v>231.495</v>
      </c>
      <c r="J1793">
        <v>66</v>
      </c>
      <c r="K1793" t="s">
        <v>15</v>
      </c>
    </row>
    <row r="1794" spans="1:11" x14ac:dyDescent="0.3">
      <c r="A1794">
        <v>3</v>
      </c>
      <c r="B1794">
        <v>1000</v>
      </c>
      <c r="C1794" t="s">
        <v>11</v>
      </c>
      <c r="D1794">
        <v>2</v>
      </c>
      <c r="E1794" t="s">
        <v>12</v>
      </c>
      <c r="F1794">
        <v>4</v>
      </c>
      <c r="G1794">
        <v>594.55425000000002</v>
      </c>
      <c r="H1794">
        <v>468198.74235000001</v>
      </c>
      <c r="I1794">
        <v>263.41500000000002</v>
      </c>
      <c r="J1794">
        <v>67</v>
      </c>
      <c r="K1794" t="s">
        <v>15</v>
      </c>
    </row>
    <row r="1795" spans="1:11" x14ac:dyDescent="0.3">
      <c r="A1795">
        <v>3</v>
      </c>
      <c r="B1795">
        <v>1000</v>
      </c>
      <c r="C1795" t="s">
        <v>11</v>
      </c>
      <c r="D1795">
        <v>2</v>
      </c>
      <c r="E1795" t="s">
        <v>12</v>
      </c>
      <c r="F1795">
        <v>5</v>
      </c>
      <c r="G1795">
        <v>507.42574999999999</v>
      </c>
      <c r="H1795">
        <v>465020.57549999998</v>
      </c>
      <c r="I1795">
        <v>257.9849999999999</v>
      </c>
      <c r="J1795">
        <v>65</v>
      </c>
      <c r="K1795" t="s">
        <v>15</v>
      </c>
    </row>
    <row r="1796" spans="1:11" x14ac:dyDescent="0.3">
      <c r="A1796">
        <v>3</v>
      </c>
      <c r="B1796">
        <v>1000</v>
      </c>
      <c r="C1796" t="s">
        <v>11</v>
      </c>
      <c r="D1796">
        <v>2</v>
      </c>
      <c r="E1796" t="s">
        <v>12</v>
      </c>
      <c r="F1796">
        <v>6</v>
      </c>
      <c r="G1796">
        <v>601.33675000000005</v>
      </c>
      <c r="H1796">
        <v>487627.26809999999</v>
      </c>
      <c r="I1796">
        <v>280.7650000000001</v>
      </c>
      <c r="J1796">
        <v>67</v>
      </c>
      <c r="K1796" t="s">
        <v>15</v>
      </c>
    </row>
    <row r="1797" spans="1:11" x14ac:dyDescent="0.3">
      <c r="A1797">
        <v>3</v>
      </c>
      <c r="B1797">
        <v>1000</v>
      </c>
      <c r="C1797" t="s">
        <v>11</v>
      </c>
      <c r="D1797">
        <v>2</v>
      </c>
      <c r="E1797" t="s">
        <v>12</v>
      </c>
      <c r="F1797">
        <v>7</v>
      </c>
      <c r="G1797">
        <v>576.23775000000012</v>
      </c>
      <c r="H1797">
        <v>472152.30310000002</v>
      </c>
      <c r="I1797">
        <v>275.745</v>
      </c>
      <c r="J1797">
        <v>67</v>
      </c>
      <c r="K1797" t="s">
        <v>15</v>
      </c>
    </row>
    <row r="1798" spans="1:11" x14ac:dyDescent="0.3">
      <c r="A1798">
        <v>3</v>
      </c>
      <c r="B1798">
        <v>1000</v>
      </c>
      <c r="C1798" t="s">
        <v>11</v>
      </c>
      <c r="D1798">
        <v>2</v>
      </c>
      <c r="E1798" t="s">
        <v>12</v>
      </c>
      <c r="F1798">
        <v>8</v>
      </c>
      <c r="G1798">
        <v>539.85124999999994</v>
      </c>
      <c r="H1798">
        <v>481086.32465000008</v>
      </c>
      <c r="I1798">
        <v>270.47500000000008</v>
      </c>
      <c r="J1798">
        <v>68</v>
      </c>
      <c r="K1798" t="s">
        <v>16</v>
      </c>
    </row>
    <row r="1799" spans="1:11" x14ac:dyDescent="0.3">
      <c r="A1799">
        <v>3</v>
      </c>
      <c r="B1799">
        <v>1000</v>
      </c>
      <c r="C1799" t="s">
        <v>11</v>
      </c>
      <c r="D1799">
        <v>2</v>
      </c>
      <c r="E1799" t="s">
        <v>12</v>
      </c>
      <c r="F1799">
        <v>9</v>
      </c>
      <c r="G1799">
        <v>583.51475000000005</v>
      </c>
      <c r="H1799">
        <v>487081.25404999987</v>
      </c>
      <c r="I1799">
        <v>275.20499999999998</v>
      </c>
      <c r="J1799">
        <v>66</v>
      </c>
      <c r="K1799" t="s">
        <v>15</v>
      </c>
    </row>
    <row r="1800" spans="1:11" x14ac:dyDescent="0.3">
      <c r="A1800">
        <v>3</v>
      </c>
      <c r="B1800">
        <v>1000</v>
      </c>
      <c r="C1800" t="s">
        <v>11</v>
      </c>
      <c r="D1800">
        <v>3</v>
      </c>
      <c r="E1800" t="s">
        <v>12</v>
      </c>
      <c r="F1800">
        <v>0.5</v>
      </c>
      <c r="G1800">
        <v>592.7722500000001</v>
      </c>
      <c r="H1800">
        <v>134707.98725000001</v>
      </c>
      <c r="I1800">
        <v>406.05500000000018</v>
      </c>
      <c r="J1800">
        <v>229</v>
      </c>
      <c r="K1800" t="s">
        <v>13</v>
      </c>
    </row>
    <row r="1801" spans="1:11" x14ac:dyDescent="0.3">
      <c r="A1801">
        <v>3</v>
      </c>
      <c r="B1801">
        <v>1000</v>
      </c>
      <c r="C1801" t="s">
        <v>11</v>
      </c>
      <c r="D1801">
        <v>3</v>
      </c>
      <c r="E1801" t="s">
        <v>12</v>
      </c>
      <c r="F1801">
        <v>10</v>
      </c>
      <c r="G1801">
        <v>1677.3267499999999</v>
      </c>
      <c r="H1801">
        <v>379291.54470000003</v>
      </c>
      <c r="I1801">
        <v>812.96500000000049</v>
      </c>
      <c r="J1801">
        <v>228</v>
      </c>
      <c r="K1801" t="s">
        <v>15</v>
      </c>
    </row>
    <row r="1802" spans="1:11" x14ac:dyDescent="0.3">
      <c r="A1802">
        <v>3</v>
      </c>
      <c r="B1802">
        <v>1000</v>
      </c>
      <c r="C1802" t="s">
        <v>11</v>
      </c>
      <c r="D1802">
        <v>3</v>
      </c>
      <c r="E1802" t="s">
        <v>12</v>
      </c>
      <c r="F1802">
        <v>11</v>
      </c>
      <c r="G1802">
        <v>1522.47525</v>
      </c>
      <c r="H1802">
        <v>368293.47194999998</v>
      </c>
      <c r="I1802">
        <v>784.99499999999955</v>
      </c>
      <c r="J1802">
        <v>230</v>
      </c>
      <c r="K1802" t="s">
        <v>16</v>
      </c>
    </row>
    <row r="1803" spans="1:11" x14ac:dyDescent="0.3">
      <c r="A1803">
        <v>3</v>
      </c>
      <c r="B1803">
        <v>1000</v>
      </c>
      <c r="C1803" t="s">
        <v>11</v>
      </c>
      <c r="D1803">
        <v>3</v>
      </c>
      <c r="E1803" t="s">
        <v>12</v>
      </c>
      <c r="F1803">
        <v>12</v>
      </c>
      <c r="G1803">
        <v>1497.2772500000001</v>
      </c>
      <c r="H1803">
        <v>367909.4535</v>
      </c>
      <c r="I1803">
        <v>777.95500000000004</v>
      </c>
      <c r="J1803">
        <v>229</v>
      </c>
      <c r="K1803" t="s">
        <v>16</v>
      </c>
    </row>
    <row r="1804" spans="1:11" x14ac:dyDescent="0.3">
      <c r="A1804">
        <v>3</v>
      </c>
      <c r="B1804">
        <v>1000</v>
      </c>
      <c r="C1804" t="s">
        <v>11</v>
      </c>
      <c r="D1804">
        <v>3</v>
      </c>
      <c r="E1804" t="s">
        <v>12</v>
      </c>
      <c r="F1804">
        <v>13</v>
      </c>
      <c r="G1804">
        <v>1538.36625</v>
      </c>
      <c r="H1804">
        <v>378587.94764999999</v>
      </c>
      <c r="I1804">
        <v>773.17499999999984</v>
      </c>
      <c r="J1804">
        <v>222</v>
      </c>
      <c r="K1804" t="s">
        <v>16</v>
      </c>
    </row>
    <row r="1805" spans="1:11" x14ac:dyDescent="0.3">
      <c r="A1805">
        <v>3</v>
      </c>
      <c r="B1805">
        <v>1000</v>
      </c>
      <c r="C1805" t="s">
        <v>11</v>
      </c>
      <c r="D1805">
        <v>3</v>
      </c>
      <c r="E1805" t="s">
        <v>12</v>
      </c>
      <c r="F1805">
        <v>14</v>
      </c>
      <c r="G1805">
        <v>1683.91075</v>
      </c>
      <c r="H1805">
        <v>379555.67560000002</v>
      </c>
      <c r="I1805">
        <v>812.2850000000002</v>
      </c>
      <c r="J1805">
        <v>227</v>
      </c>
      <c r="K1805" t="s">
        <v>16</v>
      </c>
    </row>
    <row r="1806" spans="1:11" x14ac:dyDescent="0.3">
      <c r="A1806">
        <v>3</v>
      </c>
      <c r="B1806">
        <v>1000</v>
      </c>
      <c r="C1806" t="s">
        <v>11</v>
      </c>
      <c r="D1806">
        <v>3</v>
      </c>
      <c r="E1806" t="s">
        <v>12</v>
      </c>
      <c r="F1806">
        <v>15</v>
      </c>
      <c r="G1806">
        <v>1547.3267499999999</v>
      </c>
      <c r="H1806">
        <v>376881.0258</v>
      </c>
      <c r="I1806">
        <v>780.96499999999958</v>
      </c>
      <c r="J1806">
        <v>225</v>
      </c>
      <c r="K1806" t="s">
        <v>16</v>
      </c>
    </row>
    <row r="1807" spans="1:11" x14ac:dyDescent="0.3">
      <c r="A1807">
        <v>3</v>
      </c>
      <c r="B1807">
        <v>1000</v>
      </c>
      <c r="C1807" t="s">
        <v>11</v>
      </c>
      <c r="D1807">
        <v>3</v>
      </c>
      <c r="E1807" t="s">
        <v>12</v>
      </c>
      <c r="F1807">
        <v>16</v>
      </c>
      <c r="G1807">
        <v>1570.54475</v>
      </c>
      <c r="H1807">
        <v>375186.47824999999</v>
      </c>
      <c r="I1807">
        <v>789.60500000000047</v>
      </c>
      <c r="J1807">
        <v>227</v>
      </c>
      <c r="K1807" t="s">
        <v>15</v>
      </c>
    </row>
    <row r="1808" spans="1:11" x14ac:dyDescent="0.3">
      <c r="A1808">
        <v>3</v>
      </c>
      <c r="B1808">
        <v>1000</v>
      </c>
      <c r="C1808" t="s">
        <v>11</v>
      </c>
      <c r="D1808">
        <v>3</v>
      </c>
      <c r="E1808" t="s">
        <v>12</v>
      </c>
      <c r="F1808">
        <v>17</v>
      </c>
      <c r="G1808">
        <v>1536.48525</v>
      </c>
      <c r="H1808">
        <v>377104.23310000013</v>
      </c>
      <c r="I1808">
        <v>776.79499999999996</v>
      </c>
      <c r="J1808">
        <v>224</v>
      </c>
      <c r="K1808" t="s">
        <v>15</v>
      </c>
    </row>
    <row r="1809" spans="1:11" x14ac:dyDescent="0.3">
      <c r="A1809">
        <v>3</v>
      </c>
      <c r="B1809">
        <v>1000</v>
      </c>
      <c r="C1809" t="s">
        <v>11</v>
      </c>
      <c r="D1809">
        <v>3</v>
      </c>
      <c r="E1809" t="s">
        <v>12</v>
      </c>
      <c r="F1809">
        <v>18</v>
      </c>
      <c r="G1809">
        <v>1601.1882499999999</v>
      </c>
      <c r="H1809">
        <v>375599.76069999998</v>
      </c>
      <c r="I1809">
        <v>791.73500000000035</v>
      </c>
      <c r="J1809">
        <v>225</v>
      </c>
      <c r="K1809" t="s">
        <v>15</v>
      </c>
    </row>
    <row r="1810" spans="1:11" x14ac:dyDescent="0.3">
      <c r="A1810">
        <v>3</v>
      </c>
      <c r="B1810">
        <v>1000</v>
      </c>
      <c r="C1810" t="s">
        <v>11</v>
      </c>
      <c r="D1810">
        <v>3</v>
      </c>
      <c r="E1810" t="s">
        <v>12</v>
      </c>
      <c r="F1810">
        <v>19</v>
      </c>
      <c r="G1810">
        <v>1618.2672500000001</v>
      </c>
      <c r="H1810">
        <v>379742.58829999989</v>
      </c>
      <c r="I1810">
        <v>795.15500000000009</v>
      </c>
      <c r="J1810">
        <v>225</v>
      </c>
      <c r="K1810" t="s">
        <v>16</v>
      </c>
    </row>
    <row r="1811" spans="1:11" x14ac:dyDescent="0.3">
      <c r="A1811">
        <v>3</v>
      </c>
      <c r="B1811">
        <v>1000</v>
      </c>
      <c r="C1811" t="s">
        <v>11</v>
      </c>
      <c r="D1811">
        <v>3</v>
      </c>
      <c r="E1811" t="s">
        <v>12</v>
      </c>
      <c r="F1811">
        <v>1</v>
      </c>
      <c r="G1811">
        <v>967.07925</v>
      </c>
      <c r="H1811">
        <v>182040.83205</v>
      </c>
      <c r="I1811">
        <v>473.91500000000008</v>
      </c>
      <c r="J1811">
        <v>223</v>
      </c>
      <c r="K1811" t="s">
        <v>15</v>
      </c>
    </row>
    <row r="1812" spans="1:11" x14ac:dyDescent="0.3">
      <c r="A1812">
        <v>3</v>
      </c>
      <c r="B1812">
        <v>1000</v>
      </c>
      <c r="C1812" t="s">
        <v>11</v>
      </c>
      <c r="D1812">
        <v>3</v>
      </c>
      <c r="E1812" t="s">
        <v>12</v>
      </c>
      <c r="F1812">
        <v>20</v>
      </c>
      <c r="G1812">
        <v>1625.69325</v>
      </c>
      <c r="H1812">
        <v>384628.60649999988</v>
      </c>
      <c r="I1812">
        <v>788.63500000000033</v>
      </c>
      <c r="J1812">
        <v>221</v>
      </c>
      <c r="K1812" t="s">
        <v>16</v>
      </c>
    </row>
    <row r="1813" spans="1:11" x14ac:dyDescent="0.3">
      <c r="A1813">
        <v>3</v>
      </c>
      <c r="B1813">
        <v>1000</v>
      </c>
      <c r="C1813" t="s">
        <v>11</v>
      </c>
      <c r="D1813">
        <v>3</v>
      </c>
      <c r="E1813" t="s">
        <v>12</v>
      </c>
      <c r="F1813">
        <v>2</v>
      </c>
      <c r="G1813">
        <v>1323.21775</v>
      </c>
      <c r="H1813">
        <v>219353.68354999999</v>
      </c>
      <c r="I1813">
        <v>553.14499999999987</v>
      </c>
      <c r="J1813">
        <v>230</v>
      </c>
      <c r="K1813" t="s">
        <v>13</v>
      </c>
    </row>
    <row r="1814" spans="1:11" x14ac:dyDescent="0.3">
      <c r="A1814">
        <v>3</v>
      </c>
      <c r="B1814">
        <v>1000</v>
      </c>
      <c r="C1814" t="s">
        <v>11</v>
      </c>
      <c r="D1814">
        <v>3</v>
      </c>
      <c r="E1814" t="s">
        <v>12</v>
      </c>
      <c r="F1814">
        <v>3</v>
      </c>
      <c r="G1814">
        <v>1108.8117500000001</v>
      </c>
      <c r="H1814">
        <v>293549.45400000003</v>
      </c>
      <c r="I1814">
        <v>654.26499999999976</v>
      </c>
      <c r="J1814">
        <v>230</v>
      </c>
      <c r="K1814" t="s">
        <v>15</v>
      </c>
    </row>
    <row r="1815" spans="1:11" x14ac:dyDescent="0.3">
      <c r="A1815">
        <v>3</v>
      </c>
      <c r="B1815">
        <v>1000</v>
      </c>
      <c r="C1815" t="s">
        <v>11</v>
      </c>
      <c r="D1815">
        <v>3</v>
      </c>
      <c r="E1815" t="s">
        <v>12</v>
      </c>
      <c r="F1815">
        <v>4</v>
      </c>
      <c r="G1815">
        <v>1515.64375</v>
      </c>
      <c r="H1815">
        <v>338754.71265</v>
      </c>
      <c r="I1815">
        <v>728.62499999999989</v>
      </c>
      <c r="J1815">
        <v>226</v>
      </c>
      <c r="K1815" t="s">
        <v>15</v>
      </c>
    </row>
    <row r="1816" spans="1:11" x14ac:dyDescent="0.3">
      <c r="A1816">
        <v>3</v>
      </c>
      <c r="B1816">
        <v>1000</v>
      </c>
      <c r="C1816" t="s">
        <v>11</v>
      </c>
      <c r="D1816">
        <v>3</v>
      </c>
      <c r="E1816" t="s">
        <v>12</v>
      </c>
      <c r="F1816">
        <v>5</v>
      </c>
      <c r="G1816">
        <v>1416.48525</v>
      </c>
      <c r="H1816">
        <v>357687.99255000002</v>
      </c>
      <c r="I1816">
        <v>756.7949999999995</v>
      </c>
      <c r="J1816">
        <v>226</v>
      </c>
      <c r="K1816" t="s">
        <v>15</v>
      </c>
    </row>
    <row r="1817" spans="1:11" x14ac:dyDescent="0.3">
      <c r="A1817">
        <v>3</v>
      </c>
      <c r="B1817">
        <v>1000</v>
      </c>
      <c r="C1817" t="s">
        <v>11</v>
      </c>
      <c r="D1817">
        <v>3</v>
      </c>
      <c r="E1817" t="s">
        <v>12</v>
      </c>
      <c r="F1817">
        <v>6</v>
      </c>
      <c r="G1817">
        <v>1654.8512499999999</v>
      </c>
      <c r="H1817">
        <v>372981.56144999998</v>
      </c>
      <c r="I1817">
        <v>804.47499999999968</v>
      </c>
      <c r="J1817">
        <v>226</v>
      </c>
      <c r="K1817" t="s">
        <v>15</v>
      </c>
    </row>
    <row r="1818" spans="1:11" x14ac:dyDescent="0.3">
      <c r="A1818">
        <v>3</v>
      </c>
      <c r="B1818">
        <v>1000</v>
      </c>
      <c r="C1818" t="s">
        <v>11</v>
      </c>
      <c r="D1818">
        <v>3</v>
      </c>
      <c r="E1818" t="s">
        <v>12</v>
      </c>
      <c r="F1818">
        <v>7</v>
      </c>
      <c r="G1818">
        <v>1585.9902500000001</v>
      </c>
      <c r="H1818">
        <v>373418.7672</v>
      </c>
      <c r="I1818">
        <v>788.69500000000028</v>
      </c>
      <c r="J1818">
        <v>225</v>
      </c>
      <c r="K1818" t="s">
        <v>15</v>
      </c>
    </row>
    <row r="1819" spans="1:11" x14ac:dyDescent="0.3">
      <c r="A1819">
        <v>3</v>
      </c>
      <c r="B1819">
        <v>1000</v>
      </c>
      <c r="C1819" t="s">
        <v>11</v>
      </c>
      <c r="D1819">
        <v>3</v>
      </c>
      <c r="E1819" t="s">
        <v>12</v>
      </c>
      <c r="F1819">
        <v>8</v>
      </c>
      <c r="G1819">
        <v>1653.91075</v>
      </c>
      <c r="H1819">
        <v>375399.81129999988</v>
      </c>
      <c r="I1819">
        <v>804.28499999999974</v>
      </c>
      <c r="J1819">
        <v>226</v>
      </c>
      <c r="K1819" t="s">
        <v>16</v>
      </c>
    </row>
    <row r="1820" spans="1:11" x14ac:dyDescent="0.3">
      <c r="A1820">
        <v>3</v>
      </c>
      <c r="B1820">
        <v>1000</v>
      </c>
      <c r="C1820" t="s">
        <v>11</v>
      </c>
      <c r="D1820">
        <v>3</v>
      </c>
      <c r="E1820" t="s">
        <v>12</v>
      </c>
      <c r="F1820">
        <v>9</v>
      </c>
      <c r="G1820">
        <v>1609.75225</v>
      </c>
      <c r="H1820">
        <v>374588.60190000001</v>
      </c>
      <c r="I1820">
        <v>802.45500000000004</v>
      </c>
      <c r="J1820">
        <v>230</v>
      </c>
      <c r="K1820" t="s">
        <v>15</v>
      </c>
    </row>
    <row r="1821" spans="1:11" x14ac:dyDescent="0.3">
      <c r="A1821">
        <v>3</v>
      </c>
      <c r="B1821">
        <v>1000</v>
      </c>
      <c r="C1821" t="s">
        <v>11</v>
      </c>
      <c r="D1821">
        <v>4</v>
      </c>
      <c r="E1821" t="s">
        <v>12</v>
      </c>
      <c r="F1821">
        <v>10</v>
      </c>
      <c r="G1821">
        <v>3471.2872499999999</v>
      </c>
      <c r="H1821">
        <v>314617.85045000003</v>
      </c>
      <c r="I1821">
        <v>1707.755000000001</v>
      </c>
      <c r="J1821">
        <v>534</v>
      </c>
      <c r="K1821" t="s">
        <v>15</v>
      </c>
    </row>
    <row r="1822" spans="1:11" x14ac:dyDescent="0.3">
      <c r="A1822">
        <v>3</v>
      </c>
      <c r="B1822">
        <v>1000</v>
      </c>
      <c r="C1822" t="s">
        <v>11</v>
      </c>
      <c r="D1822">
        <v>4</v>
      </c>
      <c r="E1822" t="s">
        <v>12</v>
      </c>
      <c r="F1822">
        <v>11</v>
      </c>
      <c r="G1822">
        <v>3646.1882500000002</v>
      </c>
      <c r="H1822">
        <v>321501.26309999998</v>
      </c>
      <c r="I1822">
        <v>1747.734999999999</v>
      </c>
      <c r="J1822">
        <v>537</v>
      </c>
      <c r="K1822" t="s">
        <v>15</v>
      </c>
    </row>
    <row r="1823" spans="1:11" x14ac:dyDescent="0.3">
      <c r="A1823">
        <v>3</v>
      </c>
      <c r="B1823">
        <v>1000</v>
      </c>
      <c r="C1823" t="s">
        <v>11</v>
      </c>
      <c r="D1823">
        <v>4</v>
      </c>
      <c r="E1823" t="s">
        <v>12</v>
      </c>
      <c r="F1823">
        <v>12</v>
      </c>
      <c r="G1823">
        <v>3640.1982499999999</v>
      </c>
      <c r="H1823">
        <v>322450.64299999998</v>
      </c>
      <c r="I1823">
        <v>1745.5350000000001</v>
      </c>
      <c r="J1823">
        <v>536</v>
      </c>
      <c r="K1823" t="s">
        <v>15</v>
      </c>
    </row>
    <row r="1824" spans="1:11" x14ac:dyDescent="0.3">
      <c r="A1824">
        <v>3</v>
      </c>
      <c r="B1824">
        <v>1000</v>
      </c>
      <c r="C1824" t="s">
        <v>11</v>
      </c>
      <c r="D1824">
        <v>4</v>
      </c>
      <c r="E1824" t="s">
        <v>12</v>
      </c>
      <c r="F1824">
        <v>13</v>
      </c>
      <c r="G1824">
        <v>3484.554250000001</v>
      </c>
      <c r="H1824">
        <v>317509.17070000008</v>
      </c>
      <c r="I1824">
        <v>1717.415</v>
      </c>
      <c r="J1824">
        <v>538</v>
      </c>
      <c r="K1824" t="s">
        <v>15</v>
      </c>
    </row>
    <row r="1825" spans="1:11" x14ac:dyDescent="0.3">
      <c r="A1825">
        <v>3</v>
      </c>
      <c r="B1825">
        <v>1000</v>
      </c>
      <c r="C1825" t="s">
        <v>11</v>
      </c>
      <c r="D1825">
        <v>4</v>
      </c>
      <c r="E1825" t="s">
        <v>12</v>
      </c>
      <c r="F1825">
        <v>14</v>
      </c>
      <c r="G1825">
        <v>3582.4257499999999</v>
      </c>
      <c r="H1825">
        <v>319127.93599999999</v>
      </c>
      <c r="I1825">
        <v>1733.9849999999999</v>
      </c>
      <c r="J1825">
        <v>536</v>
      </c>
      <c r="K1825" t="s">
        <v>15</v>
      </c>
    </row>
    <row r="1826" spans="1:11" x14ac:dyDescent="0.3">
      <c r="A1826">
        <v>3</v>
      </c>
      <c r="B1826">
        <v>1000</v>
      </c>
      <c r="C1826" t="s">
        <v>11</v>
      </c>
      <c r="D1826">
        <v>4</v>
      </c>
      <c r="E1826" t="s">
        <v>12</v>
      </c>
      <c r="F1826">
        <v>15</v>
      </c>
      <c r="G1826">
        <v>3645.9902499999998</v>
      </c>
      <c r="H1826">
        <v>325515.02104999998</v>
      </c>
      <c r="I1826">
        <v>1729.6949999999999</v>
      </c>
      <c r="J1826">
        <v>526</v>
      </c>
      <c r="K1826" t="s">
        <v>15</v>
      </c>
    </row>
    <row r="1827" spans="1:11" x14ac:dyDescent="0.3">
      <c r="A1827">
        <v>3</v>
      </c>
      <c r="B1827">
        <v>1000</v>
      </c>
      <c r="C1827" t="s">
        <v>11</v>
      </c>
      <c r="D1827">
        <v>4</v>
      </c>
      <c r="E1827" t="s">
        <v>12</v>
      </c>
      <c r="F1827">
        <v>16</v>
      </c>
      <c r="G1827">
        <v>3712.1782499999999</v>
      </c>
      <c r="H1827">
        <v>321220.86359999998</v>
      </c>
      <c r="I1827">
        <v>1770.934999999999</v>
      </c>
      <c r="J1827">
        <v>543</v>
      </c>
      <c r="K1827" t="s">
        <v>15</v>
      </c>
    </row>
    <row r="1828" spans="1:11" x14ac:dyDescent="0.3">
      <c r="A1828">
        <v>3</v>
      </c>
      <c r="B1828">
        <v>1000</v>
      </c>
      <c r="C1828" t="s">
        <v>11</v>
      </c>
      <c r="D1828">
        <v>4</v>
      </c>
      <c r="E1828" t="s">
        <v>12</v>
      </c>
      <c r="F1828">
        <v>17</v>
      </c>
      <c r="G1828">
        <v>3500.3467500000002</v>
      </c>
      <c r="H1828">
        <v>317572.35294999997</v>
      </c>
      <c r="I1828">
        <v>1717.565000000001</v>
      </c>
      <c r="J1828">
        <v>536</v>
      </c>
      <c r="K1828" t="s">
        <v>15</v>
      </c>
    </row>
    <row r="1829" spans="1:11" x14ac:dyDescent="0.3">
      <c r="A1829">
        <v>3</v>
      </c>
      <c r="B1829">
        <v>1000</v>
      </c>
      <c r="C1829" t="s">
        <v>11</v>
      </c>
      <c r="D1829">
        <v>4</v>
      </c>
      <c r="E1829" t="s">
        <v>12</v>
      </c>
      <c r="F1829">
        <v>18</v>
      </c>
      <c r="G1829">
        <v>3591.7822500000002</v>
      </c>
      <c r="H1829">
        <v>319898.33679999987</v>
      </c>
      <c r="I1829">
        <v>1740.855</v>
      </c>
      <c r="J1829">
        <v>539</v>
      </c>
      <c r="K1829" t="s">
        <v>15</v>
      </c>
    </row>
    <row r="1830" spans="1:11" x14ac:dyDescent="0.3">
      <c r="A1830">
        <v>3</v>
      </c>
      <c r="B1830">
        <v>1000</v>
      </c>
      <c r="C1830" t="s">
        <v>11</v>
      </c>
      <c r="D1830">
        <v>4</v>
      </c>
      <c r="E1830" t="s">
        <v>12</v>
      </c>
      <c r="F1830">
        <v>19</v>
      </c>
      <c r="G1830">
        <v>3615.3467500000002</v>
      </c>
      <c r="H1830">
        <v>321478.95784999989</v>
      </c>
      <c r="I1830">
        <v>1748.5650000000001</v>
      </c>
      <c r="J1830">
        <v>541</v>
      </c>
      <c r="K1830" t="s">
        <v>16</v>
      </c>
    </row>
    <row r="1831" spans="1:11" x14ac:dyDescent="0.3">
      <c r="A1831">
        <v>3</v>
      </c>
      <c r="B1831">
        <v>1000</v>
      </c>
      <c r="C1831" t="s">
        <v>11</v>
      </c>
      <c r="D1831">
        <v>4</v>
      </c>
      <c r="E1831" t="s">
        <v>12</v>
      </c>
      <c r="F1831">
        <v>1</v>
      </c>
      <c r="G1831">
        <v>2167.8217500000001</v>
      </c>
      <c r="H1831">
        <v>138926.77215</v>
      </c>
      <c r="I1831">
        <v>1048.0649999999989</v>
      </c>
      <c r="J1831">
        <v>540</v>
      </c>
      <c r="K1831" t="s">
        <v>13</v>
      </c>
    </row>
    <row r="1832" spans="1:11" x14ac:dyDescent="0.3">
      <c r="A1832">
        <v>3</v>
      </c>
      <c r="B1832">
        <v>1000</v>
      </c>
      <c r="C1832" t="s">
        <v>11</v>
      </c>
      <c r="D1832">
        <v>4</v>
      </c>
      <c r="E1832" t="s">
        <v>12</v>
      </c>
      <c r="F1832">
        <v>20</v>
      </c>
      <c r="G1832">
        <v>3458.0197499999999</v>
      </c>
      <c r="H1832">
        <v>317631.72460000002</v>
      </c>
      <c r="I1832">
        <v>1710.1050000000009</v>
      </c>
      <c r="J1832">
        <v>537</v>
      </c>
      <c r="K1832" t="s">
        <v>15</v>
      </c>
    </row>
    <row r="1833" spans="1:11" x14ac:dyDescent="0.3">
      <c r="A1833">
        <v>3</v>
      </c>
      <c r="B1833">
        <v>1000</v>
      </c>
      <c r="C1833" t="s">
        <v>11</v>
      </c>
      <c r="D1833">
        <v>4</v>
      </c>
      <c r="E1833" t="s">
        <v>12</v>
      </c>
      <c r="F1833">
        <v>2</v>
      </c>
      <c r="G1833">
        <v>2871.1387500000001</v>
      </c>
      <c r="H1833">
        <v>181486.72185</v>
      </c>
      <c r="I1833">
        <v>1181.724999999999</v>
      </c>
      <c r="J1833">
        <v>533</v>
      </c>
      <c r="K1833" t="s">
        <v>13</v>
      </c>
    </row>
    <row r="1834" spans="1:11" x14ac:dyDescent="0.3">
      <c r="A1834">
        <v>3</v>
      </c>
      <c r="B1834">
        <v>1000</v>
      </c>
      <c r="C1834" t="s">
        <v>11</v>
      </c>
      <c r="D1834">
        <v>4</v>
      </c>
      <c r="E1834" t="s">
        <v>12</v>
      </c>
      <c r="F1834">
        <v>3</v>
      </c>
      <c r="G1834">
        <v>2288.4157500000001</v>
      </c>
      <c r="H1834">
        <v>230882.62935</v>
      </c>
      <c r="I1834">
        <v>1376.1849999999999</v>
      </c>
      <c r="J1834">
        <v>538</v>
      </c>
      <c r="K1834" t="s">
        <v>15</v>
      </c>
    </row>
    <row r="1835" spans="1:11" x14ac:dyDescent="0.3">
      <c r="A1835">
        <v>3</v>
      </c>
      <c r="B1835">
        <v>1000</v>
      </c>
      <c r="C1835" t="s">
        <v>11</v>
      </c>
      <c r="D1835">
        <v>4</v>
      </c>
      <c r="E1835" t="s">
        <v>12</v>
      </c>
      <c r="F1835">
        <v>4</v>
      </c>
      <c r="G1835">
        <v>3006.138750000001</v>
      </c>
      <c r="H1835">
        <v>262495.80729999999</v>
      </c>
      <c r="I1835">
        <v>1524.725000000001</v>
      </c>
      <c r="J1835">
        <v>541</v>
      </c>
      <c r="K1835" t="s">
        <v>15</v>
      </c>
    </row>
    <row r="1836" spans="1:11" x14ac:dyDescent="0.3">
      <c r="A1836">
        <v>3</v>
      </c>
      <c r="B1836">
        <v>1000</v>
      </c>
      <c r="C1836" t="s">
        <v>11</v>
      </c>
      <c r="D1836">
        <v>4</v>
      </c>
      <c r="E1836" t="s">
        <v>12</v>
      </c>
      <c r="F1836">
        <v>5</v>
      </c>
      <c r="G1836">
        <v>2979.15825</v>
      </c>
      <c r="H1836">
        <v>286880.33445000008</v>
      </c>
      <c r="I1836">
        <v>1608.335</v>
      </c>
      <c r="J1836">
        <v>533</v>
      </c>
      <c r="K1836" t="s">
        <v>15</v>
      </c>
    </row>
    <row r="1837" spans="1:11" x14ac:dyDescent="0.3">
      <c r="A1837">
        <v>3</v>
      </c>
      <c r="B1837">
        <v>1000</v>
      </c>
      <c r="C1837" t="s">
        <v>11</v>
      </c>
      <c r="D1837">
        <v>4</v>
      </c>
      <c r="E1837" t="s">
        <v>12</v>
      </c>
      <c r="F1837">
        <v>6</v>
      </c>
      <c r="G1837">
        <v>3175.0992500000002</v>
      </c>
      <c r="H1837">
        <v>299283.26295</v>
      </c>
      <c r="I1837">
        <v>1650.515000000001</v>
      </c>
      <c r="J1837">
        <v>535</v>
      </c>
      <c r="K1837" t="s">
        <v>15</v>
      </c>
    </row>
    <row r="1838" spans="1:11" x14ac:dyDescent="0.3">
      <c r="A1838">
        <v>3</v>
      </c>
      <c r="B1838">
        <v>1000</v>
      </c>
      <c r="C1838" t="s">
        <v>11</v>
      </c>
      <c r="D1838">
        <v>4</v>
      </c>
      <c r="E1838" t="s">
        <v>12</v>
      </c>
      <c r="F1838">
        <v>7</v>
      </c>
      <c r="G1838">
        <v>3371.4852500000002</v>
      </c>
      <c r="H1838">
        <v>308681.78824999998</v>
      </c>
      <c r="I1838">
        <v>1686.795000000001</v>
      </c>
      <c r="J1838">
        <v>533</v>
      </c>
      <c r="K1838" t="s">
        <v>15</v>
      </c>
    </row>
    <row r="1839" spans="1:11" x14ac:dyDescent="0.3">
      <c r="A1839">
        <v>3</v>
      </c>
      <c r="B1839">
        <v>1000</v>
      </c>
      <c r="C1839" t="s">
        <v>11</v>
      </c>
      <c r="D1839">
        <v>4</v>
      </c>
      <c r="E1839" t="s">
        <v>12</v>
      </c>
      <c r="F1839">
        <v>8</v>
      </c>
      <c r="G1839">
        <v>3507.0297500000001</v>
      </c>
      <c r="H1839">
        <v>313481.29619999998</v>
      </c>
      <c r="I1839">
        <v>1721.905</v>
      </c>
      <c r="J1839">
        <v>538</v>
      </c>
      <c r="K1839" t="s">
        <v>15</v>
      </c>
    </row>
    <row r="1840" spans="1:11" x14ac:dyDescent="0.3">
      <c r="A1840">
        <v>3</v>
      </c>
      <c r="B1840">
        <v>1000</v>
      </c>
      <c r="C1840" t="s">
        <v>11</v>
      </c>
      <c r="D1840">
        <v>4</v>
      </c>
      <c r="E1840" t="s">
        <v>12</v>
      </c>
      <c r="F1840">
        <v>9</v>
      </c>
      <c r="G1840">
        <v>3489.3067500000002</v>
      </c>
      <c r="H1840">
        <v>315611.72200000001</v>
      </c>
      <c r="I1840">
        <v>1715.365</v>
      </c>
      <c r="J1840">
        <v>536</v>
      </c>
      <c r="K1840" t="s">
        <v>15</v>
      </c>
    </row>
    <row r="1841" spans="1:11" x14ac:dyDescent="0.3">
      <c r="A1841">
        <v>3</v>
      </c>
      <c r="B1841">
        <v>1500</v>
      </c>
      <c r="C1841" t="s">
        <v>14</v>
      </c>
      <c r="D1841">
        <v>1</v>
      </c>
      <c r="E1841" t="s">
        <v>12</v>
      </c>
      <c r="F1841">
        <v>10</v>
      </c>
      <c r="G1841">
        <v>75.643750000000011</v>
      </c>
      <c r="H1841">
        <v>656119.90425000002</v>
      </c>
      <c r="I1841">
        <v>39.624999999999993</v>
      </c>
      <c r="J1841">
        <v>9</v>
      </c>
      <c r="K1841" t="s">
        <v>15</v>
      </c>
    </row>
    <row r="1842" spans="1:11" x14ac:dyDescent="0.3">
      <c r="A1842">
        <v>3</v>
      </c>
      <c r="B1842">
        <v>1500</v>
      </c>
      <c r="C1842" t="s">
        <v>14</v>
      </c>
      <c r="D1842">
        <v>1</v>
      </c>
      <c r="E1842" t="s">
        <v>12</v>
      </c>
      <c r="F1842">
        <v>11</v>
      </c>
      <c r="G1842">
        <v>72.128750000000011</v>
      </c>
      <c r="H1842">
        <v>777261.57374999986</v>
      </c>
      <c r="I1842">
        <v>31.92499999999999</v>
      </c>
      <c r="J1842">
        <v>6</v>
      </c>
      <c r="K1842" t="s">
        <v>16</v>
      </c>
    </row>
    <row r="1843" spans="1:11" x14ac:dyDescent="0.3">
      <c r="A1843">
        <v>3</v>
      </c>
      <c r="B1843">
        <v>1500</v>
      </c>
      <c r="C1843" t="s">
        <v>14</v>
      </c>
      <c r="D1843">
        <v>1</v>
      </c>
      <c r="E1843" t="s">
        <v>12</v>
      </c>
      <c r="F1843">
        <v>12</v>
      </c>
      <c r="G1843">
        <v>89.801749999999998</v>
      </c>
      <c r="H1843">
        <v>703846.79060000007</v>
      </c>
      <c r="I1843">
        <v>40.464999999999989</v>
      </c>
      <c r="J1843">
        <v>8</v>
      </c>
      <c r="K1843" t="s">
        <v>15</v>
      </c>
    </row>
    <row r="1844" spans="1:11" x14ac:dyDescent="0.3">
      <c r="A1844">
        <v>3</v>
      </c>
      <c r="B1844">
        <v>1500</v>
      </c>
      <c r="C1844" t="s">
        <v>14</v>
      </c>
      <c r="D1844">
        <v>1</v>
      </c>
      <c r="E1844" t="s">
        <v>12</v>
      </c>
      <c r="F1844">
        <v>13</v>
      </c>
      <c r="G1844">
        <v>90.693249999999992</v>
      </c>
      <c r="H1844">
        <v>674127.61825000017</v>
      </c>
      <c r="I1844">
        <v>42.634999999999991</v>
      </c>
      <c r="J1844">
        <v>9</v>
      </c>
      <c r="K1844" t="s">
        <v>16</v>
      </c>
    </row>
    <row r="1845" spans="1:11" x14ac:dyDescent="0.3">
      <c r="A1845">
        <v>3</v>
      </c>
      <c r="B1845">
        <v>1500</v>
      </c>
      <c r="C1845" t="s">
        <v>14</v>
      </c>
      <c r="D1845">
        <v>1</v>
      </c>
      <c r="E1845" t="s">
        <v>12</v>
      </c>
      <c r="F1845">
        <v>14</v>
      </c>
      <c r="G1845">
        <v>75.495249999999999</v>
      </c>
      <c r="H1845">
        <v>677463.83584999992</v>
      </c>
      <c r="I1845">
        <v>39.594999999999978</v>
      </c>
      <c r="J1845">
        <v>9</v>
      </c>
      <c r="K1845" t="s">
        <v>16</v>
      </c>
    </row>
    <row r="1846" spans="1:11" x14ac:dyDescent="0.3">
      <c r="A1846">
        <v>3</v>
      </c>
      <c r="B1846">
        <v>1500</v>
      </c>
      <c r="C1846" t="s">
        <v>14</v>
      </c>
      <c r="D1846">
        <v>1</v>
      </c>
      <c r="E1846" t="s">
        <v>12</v>
      </c>
      <c r="F1846">
        <v>15</v>
      </c>
      <c r="G1846">
        <v>64.554249999999996</v>
      </c>
      <c r="H1846">
        <v>665021.7117000001</v>
      </c>
      <c r="I1846">
        <v>37.414999999999978</v>
      </c>
      <c r="J1846">
        <v>9</v>
      </c>
      <c r="K1846" t="s">
        <v>16</v>
      </c>
    </row>
    <row r="1847" spans="1:11" x14ac:dyDescent="0.3">
      <c r="A1847">
        <v>3</v>
      </c>
      <c r="B1847">
        <v>1500</v>
      </c>
      <c r="C1847" t="s">
        <v>14</v>
      </c>
      <c r="D1847">
        <v>1</v>
      </c>
      <c r="E1847" t="s">
        <v>12</v>
      </c>
      <c r="F1847">
        <v>16</v>
      </c>
      <c r="G1847">
        <v>76.138750000000002</v>
      </c>
      <c r="H1847">
        <v>692021.0756000001</v>
      </c>
      <c r="I1847">
        <v>37.725000000000001</v>
      </c>
      <c r="J1847">
        <v>8</v>
      </c>
      <c r="K1847" t="s">
        <v>15</v>
      </c>
    </row>
    <row r="1848" spans="1:11" x14ac:dyDescent="0.3">
      <c r="A1848">
        <v>3</v>
      </c>
      <c r="B1848">
        <v>1500</v>
      </c>
      <c r="C1848" t="s">
        <v>14</v>
      </c>
      <c r="D1848">
        <v>1</v>
      </c>
      <c r="E1848" t="s">
        <v>12</v>
      </c>
      <c r="F1848">
        <v>17</v>
      </c>
      <c r="G1848">
        <v>61.485250000000008</v>
      </c>
      <c r="H1848">
        <v>729929.30164999992</v>
      </c>
      <c r="I1848">
        <v>34.795000000000002</v>
      </c>
      <c r="J1848">
        <v>8</v>
      </c>
      <c r="K1848" t="s">
        <v>16</v>
      </c>
    </row>
    <row r="1849" spans="1:11" x14ac:dyDescent="0.3">
      <c r="A1849">
        <v>3</v>
      </c>
      <c r="B1849">
        <v>1500</v>
      </c>
      <c r="C1849" t="s">
        <v>14</v>
      </c>
      <c r="D1849">
        <v>1</v>
      </c>
      <c r="E1849" t="s">
        <v>12</v>
      </c>
      <c r="F1849">
        <v>18</v>
      </c>
      <c r="G1849">
        <v>111.83175</v>
      </c>
      <c r="H1849">
        <v>695653.22685000021</v>
      </c>
      <c r="I1849">
        <v>46.865000000000023</v>
      </c>
      <c r="J1849">
        <v>9</v>
      </c>
      <c r="K1849" t="s">
        <v>16</v>
      </c>
    </row>
    <row r="1850" spans="1:11" x14ac:dyDescent="0.3">
      <c r="A1850">
        <v>3</v>
      </c>
      <c r="B1850">
        <v>1500</v>
      </c>
      <c r="C1850" t="s">
        <v>14</v>
      </c>
      <c r="D1850">
        <v>1</v>
      </c>
      <c r="E1850" t="s">
        <v>12</v>
      </c>
      <c r="F1850">
        <v>19</v>
      </c>
      <c r="G1850">
        <v>135.69325000000001</v>
      </c>
      <c r="H1850">
        <v>682244.53620000021</v>
      </c>
      <c r="I1850">
        <v>51.634999999999998</v>
      </c>
      <c r="J1850">
        <v>9</v>
      </c>
      <c r="K1850" t="s">
        <v>15</v>
      </c>
    </row>
    <row r="1851" spans="1:11" x14ac:dyDescent="0.3">
      <c r="A1851">
        <v>3</v>
      </c>
      <c r="B1851">
        <v>1500</v>
      </c>
      <c r="C1851" t="s">
        <v>14</v>
      </c>
      <c r="D1851">
        <v>1</v>
      </c>
      <c r="E1851" t="s">
        <v>12</v>
      </c>
      <c r="F1851">
        <v>1</v>
      </c>
      <c r="G1851">
        <v>45.346749999999993</v>
      </c>
      <c r="H1851">
        <v>412128.63165</v>
      </c>
      <c r="I1851">
        <v>25.565000000000001</v>
      </c>
      <c r="J1851">
        <v>10</v>
      </c>
      <c r="K1851" t="s">
        <v>13</v>
      </c>
    </row>
    <row r="1852" spans="1:11" x14ac:dyDescent="0.3">
      <c r="A1852">
        <v>3</v>
      </c>
      <c r="B1852">
        <v>1500</v>
      </c>
      <c r="C1852" t="s">
        <v>14</v>
      </c>
      <c r="D1852">
        <v>1</v>
      </c>
      <c r="E1852" t="s">
        <v>12</v>
      </c>
      <c r="F1852">
        <v>20</v>
      </c>
      <c r="G1852">
        <v>113.46525</v>
      </c>
      <c r="H1852">
        <v>646813.11479999998</v>
      </c>
      <c r="I1852">
        <v>50.195000000000007</v>
      </c>
      <c r="J1852">
        <v>10</v>
      </c>
      <c r="K1852" t="s">
        <v>15</v>
      </c>
    </row>
    <row r="1853" spans="1:11" x14ac:dyDescent="0.3">
      <c r="A1853">
        <v>3</v>
      </c>
      <c r="B1853">
        <v>1500</v>
      </c>
      <c r="C1853" t="s">
        <v>14</v>
      </c>
      <c r="D1853">
        <v>1</v>
      </c>
      <c r="E1853" t="s">
        <v>12</v>
      </c>
      <c r="F1853">
        <v>2</v>
      </c>
      <c r="G1853">
        <v>101.18825</v>
      </c>
      <c r="H1853">
        <v>616126.24450000003</v>
      </c>
      <c r="I1853">
        <v>34.735000000000007</v>
      </c>
      <c r="J1853">
        <v>9</v>
      </c>
      <c r="K1853" t="s">
        <v>15</v>
      </c>
    </row>
    <row r="1854" spans="1:11" x14ac:dyDescent="0.3">
      <c r="A1854">
        <v>3</v>
      </c>
      <c r="B1854">
        <v>1500</v>
      </c>
      <c r="C1854" t="s">
        <v>14</v>
      </c>
      <c r="D1854">
        <v>1</v>
      </c>
      <c r="E1854" t="s">
        <v>12</v>
      </c>
      <c r="F1854">
        <v>3</v>
      </c>
      <c r="G1854">
        <v>86.881250000000009</v>
      </c>
      <c r="H1854">
        <v>712911.1782000002</v>
      </c>
      <c r="I1854">
        <v>36.874999999999993</v>
      </c>
      <c r="J1854">
        <v>8</v>
      </c>
      <c r="K1854" t="s">
        <v>15</v>
      </c>
    </row>
    <row r="1855" spans="1:11" x14ac:dyDescent="0.3">
      <c r="A1855">
        <v>3</v>
      </c>
      <c r="B1855">
        <v>1500</v>
      </c>
      <c r="C1855" t="s">
        <v>14</v>
      </c>
      <c r="D1855">
        <v>1</v>
      </c>
      <c r="E1855" t="s">
        <v>12</v>
      </c>
      <c r="F1855">
        <v>4</v>
      </c>
      <c r="G1855">
        <v>82.623750000000015</v>
      </c>
      <c r="H1855">
        <v>734247.52974999999</v>
      </c>
      <c r="I1855">
        <v>34.024999999999977</v>
      </c>
      <c r="J1855">
        <v>7</v>
      </c>
      <c r="K1855" t="s">
        <v>15</v>
      </c>
    </row>
    <row r="1856" spans="1:11" x14ac:dyDescent="0.3">
      <c r="A1856">
        <v>3</v>
      </c>
      <c r="B1856">
        <v>1500</v>
      </c>
      <c r="C1856" t="s">
        <v>14</v>
      </c>
      <c r="D1856">
        <v>1</v>
      </c>
      <c r="E1856" t="s">
        <v>12</v>
      </c>
      <c r="F1856">
        <v>5</v>
      </c>
      <c r="G1856">
        <v>90.643750000000011</v>
      </c>
      <c r="H1856">
        <v>722865.98090000008</v>
      </c>
      <c r="I1856">
        <v>37.625</v>
      </c>
      <c r="J1856">
        <v>7</v>
      </c>
      <c r="K1856" t="s">
        <v>15</v>
      </c>
    </row>
    <row r="1857" spans="1:11" x14ac:dyDescent="0.3">
      <c r="A1857">
        <v>3</v>
      </c>
      <c r="B1857">
        <v>1500</v>
      </c>
      <c r="C1857" t="s">
        <v>14</v>
      </c>
      <c r="D1857">
        <v>1</v>
      </c>
      <c r="E1857" t="s">
        <v>12</v>
      </c>
      <c r="F1857">
        <v>6</v>
      </c>
      <c r="G1857">
        <v>115.94074999999999</v>
      </c>
      <c r="H1857">
        <v>644538.41784999997</v>
      </c>
      <c r="I1857">
        <v>50.684999999999981</v>
      </c>
      <c r="J1857">
        <v>10</v>
      </c>
      <c r="K1857" t="s">
        <v>15</v>
      </c>
    </row>
    <row r="1858" spans="1:11" x14ac:dyDescent="0.3">
      <c r="A1858">
        <v>3</v>
      </c>
      <c r="B1858">
        <v>1500</v>
      </c>
      <c r="C1858" t="s">
        <v>14</v>
      </c>
      <c r="D1858">
        <v>1</v>
      </c>
      <c r="E1858" t="s">
        <v>12</v>
      </c>
      <c r="F1858">
        <v>7</v>
      </c>
      <c r="G1858">
        <v>122.67325</v>
      </c>
      <c r="H1858">
        <v>681171.71454999992</v>
      </c>
      <c r="I1858">
        <v>49.034999999999997</v>
      </c>
      <c r="J1858">
        <v>9</v>
      </c>
      <c r="K1858" t="s">
        <v>15</v>
      </c>
    </row>
    <row r="1859" spans="1:11" x14ac:dyDescent="0.3">
      <c r="A1859">
        <v>3</v>
      </c>
      <c r="B1859">
        <v>1500</v>
      </c>
      <c r="C1859" t="s">
        <v>14</v>
      </c>
      <c r="D1859">
        <v>1</v>
      </c>
      <c r="E1859" t="s">
        <v>12</v>
      </c>
      <c r="F1859">
        <v>8</v>
      </c>
      <c r="G1859">
        <v>68.069249999999997</v>
      </c>
      <c r="H1859">
        <v>747785.29189999995</v>
      </c>
      <c r="I1859">
        <v>33.115000000000009</v>
      </c>
      <c r="J1859">
        <v>7</v>
      </c>
      <c r="K1859" t="s">
        <v>15</v>
      </c>
    </row>
    <row r="1860" spans="1:11" x14ac:dyDescent="0.3">
      <c r="A1860">
        <v>3</v>
      </c>
      <c r="B1860">
        <v>1500</v>
      </c>
      <c r="C1860" t="s">
        <v>14</v>
      </c>
      <c r="D1860">
        <v>1</v>
      </c>
      <c r="E1860" t="s">
        <v>12</v>
      </c>
      <c r="F1860">
        <v>9</v>
      </c>
      <c r="G1860">
        <v>126.73275</v>
      </c>
      <c r="H1860">
        <v>683470.8986500001</v>
      </c>
      <c r="I1860">
        <v>49.84500000000002</v>
      </c>
      <c r="J1860">
        <v>9</v>
      </c>
      <c r="K1860" t="s">
        <v>15</v>
      </c>
    </row>
    <row r="1861" spans="1:11" x14ac:dyDescent="0.3">
      <c r="A1861">
        <v>3</v>
      </c>
      <c r="B1861">
        <v>1500</v>
      </c>
      <c r="C1861" t="s">
        <v>14</v>
      </c>
      <c r="D1861">
        <v>2</v>
      </c>
      <c r="E1861" t="s">
        <v>12</v>
      </c>
      <c r="F1861">
        <v>10</v>
      </c>
      <c r="G1861">
        <v>483.61374999999998</v>
      </c>
      <c r="H1861">
        <v>406839.46120000002</v>
      </c>
      <c r="I1861">
        <v>246.22500000000011</v>
      </c>
      <c r="J1861">
        <v>68</v>
      </c>
      <c r="K1861" t="s">
        <v>15</v>
      </c>
    </row>
    <row r="1862" spans="1:11" x14ac:dyDescent="0.3">
      <c r="A1862">
        <v>3</v>
      </c>
      <c r="B1862">
        <v>1500</v>
      </c>
      <c r="C1862" t="s">
        <v>14</v>
      </c>
      <c r="D1862">
        <v>2</v>
      </c>
      <c r="E1862" t="s">
        <v>12</v>
      </c>
      <c r="F1862">
        <v>11</v>
      </c>
      <c r="G1862">
        <v>579.25725</v>
      </c>
      <c r="H1862">
        <v>413753.12120000011</v>
      </c>
      <c r="I1862">
        <v>263.35500000000002</v>
      </c>
      <c r="J1862">
        <v>67</v>
      </c>
      <c r="K1862" t="s">
        <v>15</v>
      </c>
    </row>
    <row r="1863" spans="1:11" x14ac:dyDescent="0.3">
      <c r="A1863">
        <v>3</v>
      </c>
      <c r="B1863">
        <v>1500</v>
      </c>
      <c r="C1863" t="s">
        <v>14</v>
      </c>
      <c r="D1863">
        <v>2</v>
      </c>
      <c r="E1863" t="s">
        <v>12</v>
      </c>
      <c r="F1863">
        <v>12</v>
      </c>
      <c r="G1863">
        <v>547.22775000000013</v>
      </c>
      <c r="H1863">
        <v>426950.42550000001</v>
      </c>
      <c r="I1863">
        <v>252.94500000000011</v>
      </c>
      <c r="J1863">
        <v>65</v>
      </c>
      <c r="K1863" t="s">
        <v>16</v>
      </c>
    </row>
    <row r="1864" spans="1:11" x14ac:dyDescent="0.3">
      <c r="A1864">
        <v>3</v>
      </c>
      <c r="B1864">
        <v>1500</v>
      </c>
      <c r="C1864" t="s">
        <v>14</v>
      </c>
      <c r="D1864">
        <v>2</v>
      </c>
      <c r="E1864" t="s">
        <v>12</v>
      </c>
      <c r="F1864">
        <v>13</v>
      </c>
      <c r="G1864">
        <v>545.64374999999995</v>
      </c>
      <c r="H1864">
        <v>425497.07655000011</v>
      </c>
      <c r="I1864">
        <v>256.62499999999989</v>
      </c>
      <c r="J1864">
        <v>67</v>
      </c>
      <c r="K1864" t="s">
        <v>16</v>
      </c>
    </row>
    <row r="1865" spans="1:11" x14ac:dyDescent="0.3">
      <c r="A1865">
        <v>3</v>
      </c>
      <c r="B1865">
        <v>1500</v>
      </c>
      <c r="C1865" t="s">
        <v>14</v>
      </c>
      <c r="D1865">
        <v>2</v>
      </c>
      <c r="E1865" t="s">
        <v>12</v>
      </c>
      <c r="F1865">
        <v>14</v>
      </c>
      <c r="G1865">
        <v>536.78224999999998</v>
      </c>
      <c r="H1865">
        <v>423009.82735000009</v>
      </c>
      <c r="I1865">
        <v>256.8549999999999</v>
      </c>
      <c r="J1865">
        <v>68</v>
      </c>
      <c r="K1865" t="s">
        <v>15</v>
      </c>
    </row>
    <row r="1866" spans="1:11" x14ac:dyDescent="0.3">
      <c r="A1866">
        <v>3</v>
      </c>
      <c r="B1866">
        <v>1500</v>
      </c>
      <c r="C1866" t="s">
        <v>14</v>
      </c>
      <c r="D1866">
        <v>2</v>
      </c>
      <c r="E1866" t="s">
        <v>12</v>
      </c>
      <c r="F1866">
        <v>15</v>
      </c>
      <c r="G1866">
        <v>481.23775000000012</v>
      </c>
      <c r="H1866">
        <v>414549.15539999999</v>
      </c>
      <c r="I1866">
        <v>243.745</v>
      </c>
      <c r="J1866">
        <v>67</v>
      </c>
      <c r="K1866" t="s">
        <v>15</v>
      </c>
    </row>
    <row r="1867" spans="1:11" x14ac:dyDescent="0.3">
      <c r="A1867">
        <v>3</v>
      </c>
      <c r="B1867">
        <v>1500</v>
      </c>
      <c r="C1867" t="s">
        <v>14</v>
      </c>
      <c r="D1867">
        <v>2</v>
      </c>
      <c r="E1867" t="s">
        <v>12</v>
      </c>
      <c r="F1867">
        <v>16</v>
      </c>
      <c r="G1867">
        <v>497.17824999999999</v>
      </c>
      <c r="H1867">
        <v>403818.63140000001</v>
      </c>
      <c r="I1867">
        <v>252.93500000000009</v>
      </c>
      <c r="J1867">
        <v>70</v>
      </c>
      <c r="K1867" t="s">
        <v>15</v>
      </c>
    </row>
    <row r="1868" spans="1:11" x14ac:dyDescent="0.3">
      <c r="A1868">
        <v>3</v>
      </c>
      <c r="B1868">
        <v>1500</v>
      </c>
      <c r="C1868" t="s">
        <v>14</v>
      </c>
      <c r="D1868">
        <v>2</v>
      </c>
      <c r="E1868" t="s">
        <v>12</v>
      </c>
      <c r="F1868">
        <v>17</v>
      </c>
      <c r="G1868">
        <v>535.74275</v>
      </c>
      <c r="H1868">
        <v>420425.61775000009</v>
      </c>
      <c r="I1868">
        <v>256.64499999999992</v>
      </c>
      <c r="J1868">
        <v>68</v>
      </c>
      <c r="K1868" t="s">
        <v>16</v>
      </c>
    </row>
    <row r="1869" spans="1:11" x14ac:dyDescent="0.3">
      <c r="A1869">
        <v>3</v>
      </c>
      <c r="B1869">
        <v>1500</v>
      </c>
      <c r="C1869" t="s">
        <v>14</v>
      </c>
      <c r="D1869">
        <v>2</v>
      </c>
      <c r="E1869" t="s">
        <v>12</v>
      </c>
      <c r="F1869">
        <v>18</v>
      </c>
      <c r="G1869">
        <v>486.23775000000001</v>
      </c>
      <c r="H1869">
        <v>412240.47120000003</v>
      </c>
      <c r="I1869">
        <v>250.745</v>
      </c>
      <c r="J1869">
        <v>70</v>
      </c>
      <c r="K1869" t="s">
        <v>16</v>
      </c>
    </row>
    <row r="1870" spans="1:11" x14ac:dyDescent="0.3">
      <c r="A1870">
        <v>3</v>
      </c>
      <c r="B1870">
        <v>1500</v>
      </c>
      <c r="C1870" t="s">
        <v>14</v>
      </c>
      <c r="D1870">
        <v>2</v>
      </c>
      <c r="E1870" t="s">
        <v>12</v>
      </c>
      <c r="F1870">
        <v>19</v>
      </c>
      <c r="G1870">
        <v>544.80174999999997</v>
      </c>
      <c r="H1870">
        <v>416731.69550000009</v>
      </c>
      <c r="I1870">
        <v>262.46499999999992</v>
      </c>
      <c r="J1870">
        <v>70</v>
      </c>
      <c r="K1870" t="s">
        <v>15</v>
      </c>
    </row>
    <row r="1871" spans="1:11" x14ac:dyDescent="0.3">
      <c r="A1871">
        <v>3</v>
      </c>
      <c r="B1871">
        <v>1500</v>
      </c>
      <c r="C1871" t="s">
        <v>14</v>
      </c>
      <c r="D1871">
        <v>2</v>
      </c>
      <c r="E1871" t="s">
        <v>12</v>
      </c>
      <c r="F1871">
        <v>1</v>
      </c>
      <c r="G1871">
        <v>379.50475</v>
      </c>
      <c r="H1871">
        <v>146950.49170000001</v>
      </c>
      <c r="I1871">
        <v>105.405</v>
      </c>
      <c r="J1871">
        <v>68</v>
      </c>
      <c r="K1871" t="s">
        <v>13</v>
      </c>
    </row>
    <row r="1872" spans="1:11" x14ac:dyDescent="0.3">
      <c r="A1872">
        <v>3</v>
      </c>
      <c r="B1872">
        <v>1500</v>
      </c>
      <c r="C1872" t="s">
        <v>14</v>
      </c>
      <c r="D1872">
        <v>2</v>
      </c>
      <c r="E1872" t="s">
        <v>12</v>
      </c>
      <c r="F1872">
        <v>20</v>
      </c>
      <c r="G1872">
        <v>513.76224999999999</v>
      </c>
      <c r="H1872">
        <v>417641.55205</v>
      </c>
      <c r="I1872">
        <v>250.25500000000011</v>
      </c>
      <c r="J1872">
        <v>67</v>
      </c>
      <c r="K1872" t="s">
        <v>16</v>
      </c>
    </row>
    <row r="1873" spans="1:11" x14ac:dyDescent="0.3">
      <c r="A1873">
        <v>3</v>
      </c>
      <c r="B1873">
        <v>1500</v>
      </c>
      <c r="C1873" t="s">
        <v>14</v>
      </c>
      <c r="D1873">
        <v>2</v>
      </c>
      <c r="E1873" t="s">
        <v>12</v>
      </c>
      <c r="F1873">
        <v>2</v>
      </c>
      <c r="G1873">
        <v>424.00975000000011</v>
      </c>
      <c r="H1873">
        <v>306215.94900000008</v>
      </c>
      <c r="I1873">
        <v>168.30500000000001</v>
      </c>
      <c r="J1873">
        <v>63</v>
      </c>
      <c r="K1873" t="s">
        <v>13</v>
      </c>
    </row>
    <row r="1874" spans="1:11" x14ac:dyDescent="0.3">
      <c r="A1874">
        <v>3</v>
      </c>
      <c r="B1874">
        <v>1500</v>
      </c>
      <c r="C1874" t="s">
        <v>14</v>
      </c>
      <c r="D1874">
        <v>2</v>
      </c>
      <c r="E1874" t="s">
        <v>12</v>
      </c>
      <c r="F1874">
        <v>3</v>
      </c>
      <c r="G1874">
        <v>539.70274999999992</v>
      </c>
      <c r="H1874">
        <v>371013.16854999989</v>
      </c>
      <c r="I1874">
        <v>249.44499999999999</v>
      </c>
      <c r="J1874">
        <v>72</v>
      </c>
      <c r="K1874" t="s">
        <v>15</v>
      </c>
    </row>
    <row r="1875" spans="1:11" x14ac:dyDescent="0.3">
      <c r="A1875">
        <v>3</v>
      </c>
      <c r="B1875">
        <v>1500</v>
      </c>
      <c r="C1875" t="s">
        <v>14</v>
      </c>
      <c r="D1875">
        <v>2</v>
      </c>
      <c r="E1875" t="s">
        <v>12</v>
      </c>
      <c r="F1875">
        <v>4</v>
      </c>
      <c r="G1875">
        <v>587.82175000000007</v>
      </c>
      <c r="H1875">
        <v>385804.69195000012</v>
      </c>
      <c r="I1875">
        <v>255.065</v>
      </c>
      <c r="J1875">
        <v>70</v>
      </c>
      <c r="K1875" t="s">
        <v>15</v>
      </c>
    </row>
    <row r="1876" spans="1:11" x14ac:dyDescent="0.3">
      <c r="A1876">
        <v>3</v>
      </c>
      <c r="B1876">
        <v>1500</v>
      </c>
      <c r="C1876" t="s">
        <v>14</v>
      </c>
      <c r="D1876">
        <v>2</v>
      </c>
      <c r="E1876" t="s">
        <v>12</v>
      </c>
      <c r="F1876">
        <v>5</v>
      </c>
      <c r="G1876">
        <v>573.26724999999999</v>
      </c>
      <c r="H1876">
        <v>402501.06640000001</v>
      </c>
      <c r="I1876">
        <v>266.15499999999992</v>
      </c>
      <c r="J1876">
        <v>69</v>
      </c>
      <c r="K1876" t="s">
        <v>15</v>
      </c>
    </row>
    <row r="1877" spans="1:11" x14ac:dyDescent="0.3">
      <c r="A1877">
        <v>3</v>
      </c>
      <c r="B1877">
        <v>1500</v>
      </c>
      <c r="C1877" t="s">
        <v>14</v>
      </c>
      <c r="D1877">
        <v>2</v>
      </c>
      <c r="E1877" t="s">
        <v>12</v>
      </c>
      <c r="F1877">
        <v>6</v>
      </c>
      <c r="G1877">
        <v>507.47525000000002</v>
      </c>
      <c r="H1877">
        <v>407236.18199999997</v>
      </c>
      <c r="I1877">
        <v>250.99499999999989</v>
      </c>
      <c r="J1877">
        <v>68</v>
      </c>
      <c r="K1877" t="s">
        <v>15</v>
      </c>
    </row>
    <row r="1878" spans="1:11" x14ac:dyDescent="0.3">
      <c r="A1878">
        <v>3</v>
      </c>
      <c r="B1878">
        <v>1500</v>
      </c>
      <c r="C1878" t="s">
        <v>14</v>
      </c>
      <c r="D1878">
        <v>2</v>
      </c>
      <c r="E1878" t="s">
        <v>12</v>
      </c>
      <c r="F1878">
        <v>7</v>
      </c>
      <c r="G1878">
        <v>516.38625000000002</v>
      </c>
      <c r="H1878">
        <v>398910.72094999999</v>
      </c>
      <c r="I1878">
        <v>250.77500000000001</v>
      </c>
      <c r="J1878">
        <v>67</v>
      </c>
      <c r="K1878" t="s">
        <v>15</v>
      </c>
    </row>
    <row r="1879" spans="1:11" x14ac:dyDescent="0.3">
      <c r="A1879">
        <v>3</v>
      </c>
      <c r="B1879">
        <v>1500</v>
      </c>
      <c r="C1879" t="s">
        <v>14</v>
      </c>
      <c r="D1879">
        <v>2</v>
      </c>
      <c r="E1879" t="s">
        <v>12</v>
      </c>
      <c r="F1879">
        <v>8</v>
      </c>
      <c r="G1879">
        <v>417.17824999999999</v>
      </c>
      <c r="H1879">
        <v>387684.70764999988</v>
      </c>
      <c r="I1879">
        <v>236.93499999999989</v>
      </c>
      <c r="J1879">
        <v>70</v>
      </c>
      <c r="K1879" t="s">
        <v>16</v>
      </c>
    </row>
    <row r="1880" spans="1:11" x14ac:dyDescent="0.3">
      <c r="A1880">
        <v>3</v>
      </c>
      <c r="B1880">
        <v>1500</v>
      </c>
      <c r="C1880" t="s">
        <v>14</v>
      </c>
      <c r="D1880">
        <v>2</v>
      </c>
      <c r="E1880" t="s">
        <v>12</v>
      </c>
      <c r="F1880">
        <v>9</v>
      </c>
      <c r="G1880">
        <v>630.29725000000008</v>
      </c>
      <c r="H1880">
        <v>417050.55945000012</v>
      </c>
      <c r="I1880">
        <v>273.55499999999989</v>
      </c>
      <c r="J1880">
        <v>67</v>
      </c>
      <c r="K1880" t="s">
        <v>15</v>
      </c>
    </row>
    <row r="1881" spans="1:11" x14ac:dyDescent="0.3">
      <c r="A1881">
        <v>3</v>
      </c>
      <c r="B1881">
        <v>1500</v>
      </c>
      <c r="C1881" t="s">
        <v>14</v>
      </c>
      <c r="D1881">
        <v>3</v>
      </c>
      <c r="E1881" t="s">
        <v>12</v>
      </c>
      <c r="F1881">
        <v>10</v>
      </c>
      <c r="G1881">
        <v>1382.47525</v>
      </c>
      <c r="H1881">
        <v>315696.75674999988</v>
      </c>
      <c r="I1881">
        <v>713.99500000000046</v>
      </c>
      <c r="J1881">
        <v>229</v>
      </c>
      <c r="K1881" t="s">
        <v>15</v>
      </c>
    </row>
    <row r="1882" spans="1:11" x14ac:dyDescent="0.3">
      <c r="A1882">
        <v>3</v>
      </c>
      <c r="B1882">
        <v>1500</v>
      </c>
      <c r="C1882" t="s">
        <v>14</v>
      </c>
      <c r="D1882">
        <v>3</v>
      </c>
      <c r="E1882" t="s">
        <v>12</v>
      </c>
      <c r="F1882">
        <v>11</v>
      </c>
      <c r="G1882">
        <v>1485.3467499999999</v>
      </c>
      <c r="H1882">
        <v>326494.11015000002</v>
      </c>
      <c r="I1882">
        <v>729.56499999999971</v>
      </c>
      <c r="J1882">
        <v>226</v>
      </c>
      <c r="K1882" t="s">
        <v>16</v>
      </c>
    </row>
    <row r="1883" spans="1:11" x14ac:dyDescent="0.3">
      <c r="A1883">
        <v>3</v>
      </c>
      <c r="B1883">
        <v>1500</v>
      </c>
      <c r="C1883" t="s">
        <v>14</v>
      </c>
      <c r="D1883">
        <v>3</v>
      </c>
      <c r="E1883" t="s">
        <v>12</v>
      </c>
      <c r="F1883">
        <v>12</v>
      </c>
      <c r="G1883">
        <v>1457.52475</v>
      </c>
      <c r="H1883">
        <v>326159.21224999998</v>
      </c>
      <c r="I1883">
        <v>724.005</v>
      </c>
      <c r="J1883">
        <v>226</v>
      </c>
      <c r="K1883" t="s">
        <v>15</v>
      </c>
    </row>
    <row r="1884" spans="1:11" x14ac:dyDescent="0.3">
      <c r="A1884">
        <v>3</v>
      </c>
      <c r="B1884">
        <v>1500</v>
      </c>
      <c r="C1884" t="s">
        <v>14</v>
      </c>
      <c r="D1884">
        <v>3</v>
      </c>
      <c r="E1884" t="s">
        <v>12</v>
      </c>
      <c r="F1884">
        <v>13</v>
      </c>
      <c r="G1884">
        <v>1504.30675</v>
      </c>
      <c r="H1884">
        <v>324505.89734999998</v>
      </c>
      <c r="I1884">
        <v>742.36500000000058</v>
      </c>
      <c r="J1884">
        <v>231</v>
      </c>
      <c r="K1884" t="s">
        <v>16</v>
      </c>
    </row>
    <row r="1885" spans="1:11" x14ac:dyDescent="0.3">
      <c r="A1885">
        <v>3</v>
      </c>
      <c r="B1885">
        <v>1500</v>
      </c>
      <c r="C1885" t="s">
        <v>14</v>
      </c>
      <c r="D1885">
        <v>3</v>
      </c>
      <c r="E1885" t="s">
        <v>12</v>
      </c>
      <c r="F1885">
        <v>14</v>
      </c>
      <c r="G1885">
        <v>1462.37625</v>
      </c>
      <c r="H1885">
        <v>322814.89344999997</v>
      </c>
      <c r="I1885">
        <v>729.9749999999998</v>
      </c>
      <c r="J1885">
        <v>229</v>
      </c>
      <c r="K1885" t="s">
        <v>16</v>
      </c>
    </row>
    <row r="1886" spans="1:11" x14ac:dyDescent="0.3">
      <c r="A1886">
        <v>3</v>
      </c>
      <c r="B1886">
        <v>1500</v>
      </c>
      <c r="C1886" t="s">
        <v>14</v>
      </c>
      <c r="D1886">
        <v>3</v>
      </c>
      <c r="E1886" t="s">
        <v>12</v>
      </c>
      <c r="F1886">
        <v>15</v>
      </c>
      <c r="G1886">
        <v>1481.68325</v>
      </c>
      <c r="H1886">
        <v>322584.64445000002</v>
      </c>
      <c r="I1886">
        <v>733.8349999999997</v>
      </c>
      <c r="J1886">
        <v>229</v>
      </c>
      <c r="K1886" t="s">
        <v>15</v>
      </c>
    </row>
    <row r="1887" spans="1:11" x14ac:dyDescent="0.3">
      <c r="A1887">
        <v>3</v>
      </c>
      <c r="B1887">
        <v>1500</v>
      </c>
      <c r="C1887" t="s">
        <v>14</v>
      </c>
      <c r="D1887">
        <v>3</v>
      </c>
      <c r="E1887" t="s">
        <v>12</v>
      </c>
      <c r="F1887">
        <v>16</v>
      </c>
      <c r="G1887">
        <v>1389.30675</v>
      </c>
      <c r="H1887">
        <v>322470.38729999989</v>
      </c>
      <c r="I1887">
        <v>712.36500000000035</v>
      </c>
      <c r="J1887">
        <v>227</v>
      </c>
      <c r="K1887" t="s">
        <v>16</v>
      </c>
    </row>
    <row r="1888" spans="1:11" x14ac:dyDescent="0.3">
      <c r="A1888">
        <v>3</v>
      </c>
      <c r="B1888">
        <v>1500</v>
      </c>
      <c r="C1888" t="s">
        <v>14</v>
      </c>
      <c r="D1888">
        <v>3</v>
      </c>
      <c r="E1888" t="s">
        <v>12</v>
      </c>
      <c r="F1888">
        <v>17</v>
      </c>
      <c r="G1888">
        <v>1504.4057499999999</v>
      </c>
      <c r="H1888">
        <v>325974.18689999997</v>
      </c>
      <c r="I1888">
        <v>742.38500000000056</v>
      </c>
      <c r="J1888">
        <v>231</v>
      </c>
      <c r="K1888" t="s">
        <v>15</v>
      </c>
    </row>
    <row r="1889" spans="1:11" x14ac:dyDescent="0.3">
      <c r="A1889">
        <v>3</v>
      </c>
      <c r="B1889">
        <v>1500</v>
      </c>
      <c r="C1889" t="s">
        <v>14</v>
      </c>
      <c r="D1889">
        <v>3</v>
      </c>
      <c r="E1889" t="s">
        <v>12</v>
      </c>
      <c r="F1889">
        <v>18</v>
      </c>
      <c r="G1889">
        <v>1472.22775</v>
      </c>
      <c r="H1889">
        <v>326336.26555000001</v>
      </c>
      <c r="I1889">
        <v>733.9449999999996</v>
      </c>
      <c r="J1889">
        <v>230</v>
      </c>
      <c r="K1889" t="s">
        <v>15</v>
      </c>
    </row>
    <row r="1890" spans="1:11" x14ac:dyDescent="0.3">
      <c r="A1890">
        <v>3</v>
      </c>
      <c r="B1890">
        <v>1500</v>
      </c>
      <c r="C1890" t="s">
        <v>14</v>
      </c>
      <c r="D1890">
        <v>3</v>
      </c>
      <c r="E1890" t="s">
        <v>12</v>
      </c>
      <c r="F1890">
        <v>19</v>
      </c>
      <c r="G1890">
        <v>1457.52475</v>
      </c>
      <c r="H1890">
        <v>326448.94045000011</v>
      </c>
      <c r="I1890">
        <v>721.005</v>
      </c>
      <c r="J1890">
        <v>224</v>
      </c>
      <c r="K1890" t="s">
        <v>16</v>
      </c>
    </row>
    <row r="1891" spans="1:11" x14ac:dyDescent="0.3">
      <c r="A1891">
        <v>3</v>
      </c>
      <c r="B1891">
        <v>1500</v>
      </c>
      <c r="C1891" t="s">
        <v>14</v>
      </c>
      <c r="D1891">
        <v>3</v>
      </c>
      <c r="E1891" t="s">
        <v>12</v>
      </c>
      <c r="F1891">
        <v>1</v>
      </c>
      <c r="G1891">
        <v>362.47525000000002</v>
      </c>
      <c r="H1891">
        <v>100594.460345</v>
      </c>
      <c r="I1891">
        <v>331.99500000000012</v>
      </c>
      <c r="J1891">
        <v>226</v>
      </c>
      <c r="K1891" t="s">
        <v>13</v>
      </c>
    </row>
    <row r="1892" spans="1:11" x14ac:dyDescent="0.3">
      <c r="A1892">
        <v>3</v>
      </c>
      <c r="B1892">
        <v>1500</v>
      </c>
      <c r="C1892" t="s">
        <v>14</v>
      </c>
      <c r="D1892">
        <v>3</v>
      </c>
      <c r="E1892" t="s">
        <v>12</v>
      </c>
      <c r="F1892">
        <v>20</v>
      </c>
      <c r="G1892">
        <v>1522.8217500000001</v>
      </c>
      <c r="H1892">
        <v>324385.75729999988</v>
      </c>
      <c r="I1892">
        <v>744.06500000000017</v>
      </c>
      <c r="J1892">
        <v>230</v>
      </c>
      <c r="K1892" t="s">
        <v>16</v>
      </c>
    </row>
    <row r="1893" spans="1:11" x14ac:dyDescent="0.3">
      <c r="A1893">
        <v>3</v>
      </c>
      <c r="B1893">
        <v>1500</v>
      </c>
      <c r="C1893" t="s">
        <v>14</v>
      </c>
      <c r="D1893">
        <v>3</v>
      </c>
      <c r="E1893" t="s">
        <v>12</v>
      </c>
      <c r="F1893">
        <v>2</v>
      </c>
      <c r="G1893">
        <v>1178.36625</v>
      </c>
      <c r="H1893">
        <v>190839.1911</v>
      </c>
      <c r="I1893">
        <v>497.17500000000001</v>
      </c>
      <c r="J1893">
        <v>228</v>
      </c>
      <c r="K1893" t="s">
        <v>13</v>
      </c>
    </row>
    <row r="1894" spans="1:11" x14ac:dyDescent="0.3">
      <c r="A1894">
        <v>3</v>
      </c>
      <c r="B1894">
        <v>1500</v>
      </c>
      <c r="C1894" t="s">
        <v>14</v>
      </c>
      <c r="D1894">
        <v>3</v>
      </c>
      <c r="E1894" t="s">
        <v>12</v>
      </c>
      <c r="F1894">
        <v>3</v>
      </c>
      <c r="G1894">
        <v>1066.68325</v>
      </c>
      <c r="H1894">
        <v>249338.41990000001</v>
      </c>
      <c r="I1894">
        <v>610.8349999999997</v>
      </c>
      <c r="J1894">
        <v>231</v>
      </c>
      <c r="K1894" t="s">
        <v>13</v>
      </c>
    </row>
    <row r="1895" spans="1:11" x14ac:dyDescent="0.3">
      <c r="A1895">
        <v>3</v>
      </c>
      <c r="B1895">
        <v>1500</v>
      </c>
      <c r="C1895" t="s">
        <v>14</v>
      </c>
      <c r="D1895">
        <v>3</v>
      </c>
      <c r="E1895" t="s">
        <v>12</v>
      </c>
      <c r="F1895">
        <v>4</v>
      </c>
      <c r="G1895">
        <v>1454.5542499999999</v>
      </c>
      <c r="H1895">
        <v>295789.93394999998</v>
      </c>
      <c r="I1895">
        <v>680.41499999999985</v>
      </c>
      <c r="J1895">
        <v>226</v>
      </c>
      <c r="K1895" t="s">
        <v>15</v>
      </c>
    </row>
    <row r="1896" spans="1:11" x14ac:dyDescent="0.3">
      <c r="A1896">
        <v>3</v>
      </c>
      <c r="B1896">
        <v>1500</v>
      </c>
      <c r="C1896" t="s">
        <v>14</v>
      </c>
      <c r="D1896">
        <v>3</v>
      </c>
      <c r="E1896" t="s">
        <v>12</v>
      </c>
      <c r="F1896">
        <v>5</v>
      </c>
      <c r="G1896">
        <v>1502.22775</v>
      </c>
      <c r="H1896">
        <v>313756.34970000002</v>
      </c>
      <c r="I1896">
        <v>734.9449999999996</v>
      </c>
      <c r="J1896">
        <v>227</v>
      </c>
      <c r="K1896" t="s">
        <v>15</v>
      </c>
    </row>
    <row r="1897" spans="1:11" x14ac:dyDescent="0.3">
      <c r="A1897">
        <v>3</v>
      </c>
      <c r="B1897">
        <v>1500</v>
      </c>
      <c r="C1897" t="s">
        <v>14</v>
      </c>
      <c r="D1897">
        <v>3</v>
      </c>
      <c r="E1897" t="s">
        <v>12</v>
      </c>
      <c r="F1897">
        <v>6</v>
      </c>
      <c r="G1897">
        <v>1419.60375</v>
      </c>
      <c r="H1897">
        <v>318503.57280000002</v>
      </c>
      <c r="I1897">
        <v>711.42499999999961</v>
      </c>
      <c r="J1897">
        <v>223</v>
      </c>
      <c r="K1897" t="s">
        <v>15</v>
      </c>
    </row>
    <row r="1898" spans="1:11" x14ac:dyDescent="0.3">
      <c r="A1898">
        <v>3</v>
      </c>
      <c r="B1898">
        <v>1500</v>
      </c>
      <c r="C1898" t="s">
        <v>14</v>
      </c>
      <c r="D1898">
        <v>3</v>
      </c>
      <c r="E1898" t="s">
        <v>12</v>
      </c>
      <c r="F1898">
        <v>7</v>
      </c>
      <c r="G1898">
        <v>1426.23775</v>
      </c>
      <c r="H1898">
        <v>314362.51150000002</v>
      </c>
      <c r="I1898">
        <v>727.745</v>
      </c>
      <c r="J1898">
        <v>232</v>
      </c>
      <c r="K1898" t="s">
        <v>16</v>
      </c>
    </row>
    <row r="1899" spans="1:11" x14ac:dyDescent="0.3">
      <c r="A1899">
        <v>3</v>
      </c>
      <c r="B1899">
        <v>1500</v>
      </c>
      <c r="C1899" t="s">
        <v>14</v>
      </c>
      <c r="D1899">
        <v>3</v>
      </c>
      <c r="E1899" t="s">
        <v>12</v>
      </c>
      <c r="F1899">
        <v>8</v>
      </c>
      <c r="G1899">
        <v>1531.5842500000001</v>
      </c>
      <c r="H1899">
        <v>323827.89289999998</v>
      </c>
      <c r="I1899">
        <v>738.8150000000004</v>
      </c>
      <c r="J1899">
        <v>226</v>
      </c>
      <c r="K1899" t="s">
        <v>16</v>
      </c>
    </row>
    <row r="1900" spans="1:11" x14ac:dyDescent="0.3">
      <c r="A1900">
        <v>3</v>
      </c>
      <c r="B1900">
        <v>1500</v>
      </c>
      <c r="C1900" t="s">
        <v>14</v>
      </c>
      <c r="D1900">
        <v>3</v>
      </c>
      <c r="E1900" t="s">
        <v>12</v>
      </c>
      <c r="F1900">
        <v>9</v>
      </c>
      <c r="G1900">
        <v>1385.4457500000001</v>
      </c>
      <c r="H1900">
        <v>316201.42359999998</v>
      </c>
      <c r="I1900">
        <v>711.5850000000006</v>
      </c>
      <c r="J1900">
        <v>227</v>
      </c>
      <c r="K1900" t="s">
        <v>15</v>
      </c>
    </row>
    <row r="1901" spans="1:11" x14ac:dyDescent="0.3">
      <c r="A1901">
        <v>3</v>
      </c>
      <c r="B1901">
        <v>1500</v>
      </c>
      <c r="C1901" t="s">
        <v>14</v>
      </c>
      <c r="D1901">
        <v>4</v>
      </c>
      <c r="E1901" t="s">
        <v>12</v>
      </c>
      <c r="F1901">
        <v>10</v>
      </c>
      <c r="G1901">
        <v>3367.52475</v>
      </c>
      <c r="H1901">
        <v>273902.62774999999</v>
      </c>
      <c r="I1901">
        <v>1601.0050000000001</v>
      </c>
      <c r="J1901">
        <v>537</v>
      </c>
      <c r="K1901" t="s">
        <v>15</v>
      </c>
    </row>
    <row r="1902" spans="1:11" x14ac:dyDescent="0.3">
      <c r="A1902">
        <v>3</v>
      </c>
      <c r="B1902">
        <v>1500</v>
      </c>
      <c r="C1902" t="s">
        <v>14</v>
      </c>
      <c r="D1902">
        <v>4</v>
      </c>
      <c r="E1902" t="s">
        <v>12</v>
      </c>
      <c r="F1902">
        <v>11</v>
      </c>
      <c r="G1902">
        <v>3195.54475</v>
      </c>
      <c r="H1902">
        <v>268397.49570000003</v>
      </c>
      <c r="I1902">
        <v>1558.605</v>
      </c>
      <c r="J1902">
        <v>532</v>
      </c>
      <c r="K1902" t="s">
        <v>16</v>
      </c>
    </row>
    <row r="1903" spans="1:11" x14ac:dyDescent="0.3">
      <c r="A1903">
        <v>3</v>
      </c>
      <c r="B1903">
        <v>1500</v>
      </c>
      <c r="C1903" t="s">
        <v>14</v>
      </c>
      <c r="D1903">
        <v>4</v>
      </c>
      <c r="E1903" t="s">
        <v>12</v>
      </c>
      <c r="F1903">
        <v>12</v>
      </c>
      <c r="G1903">
        <v>3460.24775</v>
      </c>
      <c r="H1903">
        <v>276103.0723</v>
      </c>
      <c r="I1903">
        <v>1610.545000000001</v>
      </c>
      <c r="J1903">
        <v>531</v>
      </c>
      <c r="K1903" t="s">
        <v>16</v>
      </c>
    </row>
    <row r="1904" spans="1:11" x14ac:dyDescent="0.3">
      <c r="A1904">
        <v>3</v>
      </c>
      <c r="B1904">
        <v>1500</v>
      </c>
      <c r="C1904" t="s">
        <v>14</v>
      </c>
      <c r="D1904">
        <v>4</v>
      </c>
      <c r="E1904" t="s">
        <v>12</v>
      </c>
      <c r="F1904">
        <v>13</v>
      </c>
      <c r="G1904">
        <v>3468.7622500000002</v>
      </c>
      <c r="H1904">
        <v>276238.24839999998</v>
      </c>
      <c r="I1904">
        <v>1624.2550000000001</v>
      </c>
      <c r="J1904">
        <v>539</v>
      </c>
      <c r="K1904" t="s">
        <v>16</v>
      </c>
    </row>
    <row r="1905" spans="1:11" x14ac:dyDescent="0.3">
      <c r="A1905">
        <v>3</v>
      </c>
      <c r="B1905">
        <v>1500</v>
      </c>
      <c r="C1905" t="s">
        <v>14</v>
      </c>
      <c r="D1905">
        <v>4</v>
      </c>
      <c r="E1905" t="s">
        <v>12</v>
      </c>
      <c r="F1905">
        <v>14</v>
      </c>
      <c r="G1905">
        <v>3228.7127500000001</v>
      </c>
      <c r="H1905">
        <v>268557.87325</v>
      </c>
      <c r="I1905">
        <v>1582.2449999999999</v>
      </c>
      <c r="J1905">
        <v>543</v>
      </c>
      <c r="K1905" t="s">
        <v>15</v>
      </c>
    </row>
    <row r="1906" spans="1:11" x14ac:dyDescent="0.3">
      <c r="A1906">
        <v>3</v>
      </c>
      <c r="B1906">
        <v>1500</v>
      </c>
      <c r="C1906" t="s">
        <v>14</v>
      </c>
      <c r="D1906">
        <v>4</v>
      </c>
      <c r="E1906" t="s">
        <v>12</v>
      </c>
      <c r="F1906">
        <v>15</v>
      </c>
      <c r="G1906">
        <v>3281.7327500000001</v>
      </c>
      <c r="H1906">
        <v>270188.52960000013</v>
      </c>
      <c r="I1906">
        <v>1590.845</v>
      </c>
      <c r="J1906">
        <v>542</v>
      </c>
      <c r="K1906" t="s">
        <v>15</v>
      </c>
    </row>
    <row r="1907" spans="1:11" x14ac:dyDescent="0.3">
      <c r="A1907">
        <v>3</v>
      </c>
      <c r="B1907">
        <v>1500</v>
      </c>
      <c r="C1907" t="s">
        <v>14</v>
      </c>
      <c r="D1907">
        <v>4</v>
      </c>
      <c r="E1907" t="s">
        <v>12</v>
      </c>
      <c r="F1907">
        <v>16</v>
      </c>
      <c r="G1907">
        <v>3313.663250000001</v>
      </c>
      <c r="H1907">
        <v>275715.56099999999</v>
      </c>
      <c r="I1907">
        <v>1587.235000000001</v>
      </c>
      <c r="J1907">
        <v>535</v>
      </c>
      <c r="K1907" t="s">
        <v>15</v>
      </c>
    </row>
    <row r="1908" spans="1:11" x14ac:dyDescent="0.3">
      <c r="A1908">
        <v>3</v>
      </c>
      <c r="B1908">
        <v>1500</v>
      </c>
      <c r="C1908" t="s">
        <v>14</v>
      </c>
      <c r="D1908">
        <v>4</v>
      </c>
      <c r="E1908" t="s">
        <v>12</v>
      </c>
      <c r="F1908">
        <v>17</v>
      </c>
      <c r="G1908">
        <v>3451.5842499999999</v>
      </c>
      <c r="H1908">
        <v>274038.84005</v>
      </c>
      <c r="I1908">
        <v>1620.8149999999989</v>
      </c>
      <c r="J1908">
        <v>539</v>
      </c>
      <c r="K1908" t="s">
        <v>15</v>
      </c>
    </row>
    <row r="1909" spans="1:11" x14ac:dyDescent="0.3">
      <c r="A1909">
        <v>3</v>
      </c>
      <c r="B1909">
        <v>1500</v>
      </c>
      <c r="C1909" t="s">
        <v>14</v>
      </c>
      <c r="D1909">
        <v>4</v>
      </c>
      <c r="E1909" t="s">
        <v>12</v>
      </c>
      <c r="F1909">
        <v>18</v>
      </c>
      <c r="G1909">
        <v>3494.2572500000001</v>
      </c>
      <c r="H1909">
        <v>276040.88110000012</v>
      </c>
      <c r="I1909">
        <v>1638.3549999999991</v>
      </c>
      <c r="J1909">
        <v>545</v>
      </c>
      <c r="K1909" t="s">
        <v>15</v>
      </c>
    </row>
    <row r="1910" spans="1:11" x14ac:dyDescent="0.3">
      <c r="A1910">
        <v>3</v>
      </c>
      <c r="B1910">
        <v>1500</v>
      </c>
      <c r="C1910" t="s">
        <v>14</v>
      </c>
      <c r="D1910">
        <v>4</v>
      </c>
      <c r="E1910" t="s">
        <v>12</v>
      </c>
      <c r="F1910">
        <v>19</v>
      </c>
      <c r="G1910">
        <v>3476.138750000001</v>
      </c>
      <c r="H1910">
        <v>278527.89254999987</v>
      </c>
      <c r="I1910">
        <v>1628.725000000001</v>
      </c>
      <c r="J1910">
        <v>541</v>
      </c>
      <c r="K1910" t="s">
        <v>16</v>
      </c>
    </row>
    <row r="1911" spans="1:11" x14ac:dyDescent="0.3">
      <c r="A1911">
        <v>3</v>
      </c>
      <c r="B1911">
        <v>1500</v>
      </c>
      <c r="C1911" t="s">
        <v>14</v>
      </c>
      <c r="D1911">
        <v>4</v>
      </c>
      <c r="E1911" t="s">
        <v>12</v>
      </c>
      <c r="F1911">
        <v>1</v>
      </c>
      <c r="G1911">
        <v>2255.6437500000002</v>
      </c>
      <c r="H1911">
        <v>62510.00759500001</v>
      </c>
      <c r="I1911">
        <v>637.62500000000045</v>
      </c>
      <c r="J1911">
        <v>539</v>
      </c>
      <c r="K1911" t="s">
        <v>13</v>
      </c>
    </row>
    <row r="1912" spans="1:11" x14ac:dyDescent="0.3">
      <c r="A1912">
        <v>3</v>
      </c>
      <c r="B1912">
        <v>1500</v>
      </c>
      <c r="C1912" t="s">
        <v>14</v>
      </c>
      <c r="D1912">
        <v>4</v>
      </c>
      <c r="E1912" t="s">
        <v>12</v>
      </c>
      <c r="F1912">
        <v>20</v>
      </c>
      <c r="G1912">
        <v>3507.9702499999999</v>
      </c>
      <c r="H1912">
        <v>277890.12859999988</v>
      </c>
      <c r="I1912">
        <v>1633.0950000000009</v>
      </c>
      <c r="J1912">
        <v>540</v>
      </c>
      <c r="K1912" t="s">
        <v>16</v>
      </c>
    </row>
    <row r="1913" spans="1:11" x14ac:dyDescent="0.3">
      <c r="A1913">
        <v>3</v>
      </c>
      <c r="B1913">
        <v>1500</v>
      </c>
      <c r="C1913" t="s">
        <v>14</v>
      </c>
      <c r="D1913">
        <v>4</v>
      </c>
      <c r="E1913" t="s">
        <v>12</v>
      </c>
      <c r="F1913">
        <v>2</v>
      </c>
      <c r="G1913">
        <v>2026.7327499999999</v>
      </c>
      <c r="H1913">
        <v>131229.7555</v>
      </c>
      <c r="I1913">
        <v>959.84499999999946</v>
      </c>
      <c r="J1913">
        <v>535</v>
      </c>
      <c r="K1913" t="s">
        <v>13</v>
      </c>
    </row>
    <row r="1914" spans="1:11" x14ac:dyDescent="0.3">
      <c r="A1914">
        <v>3</v>
      </c>
      <c r="B1914">
        <v>1500</v>
      </c>
      <c r="C1914" t="s">
        <v>14</v>
      </c>
      <c r="D1914">
        <v>4</v>
      </c>
      <c r="E1914" t="s">
        <v>12</v>
      </c>
      <c r="F1914">
        <v>3</v>
      </c>
      <c r="G1914">
        <v>2086.8317499999998</v>
      </c>
      <c r="H1914">
        <v>196351.57339999999</v>
      </c>
      <c r="I1914">
        <v>1251.8650000000009</v>
      </c>
      <c r="J1914">
        <v>537</v>
      </c>
      <c r="K1914" t="s">
        <v>13</v>
      </c>
    </row>
    <row r="1915" spans="1:11" x14ac:dyDescent="0.3">
      <c r="A1915">
        <v>3</v>
      </c>
      <c r="B1915">
        <v>1500</v>
      </c>
      <c r="C1915" t="s">
        <v>14</v>
      </c>
      <c r="D1915">
        <v>4</v>
      </c>
      <c r="E1915" t="s">
        <v>12</v>
      </c>
      <c r="F1915">
        <v>4</v>
      </c>
      <c r="G1915">
        <v>2990.9902499999998</v>
      </c>
      <c r="H1915">
        <v>234829.37405000001</v>
      </c>
      <c r="I1915">
        <v>1433.6949999999999</v>
      </c>
      <c r="J1915">
        <v>538</v>
      </c>
      <c r="K1915" t="s">
        <v>13</v>
      </c>
    </row>
    <row r="1916" spans="1:11" x14ac:dyDescent="0.3">
      <c r="A1916">
        <v>3</v>
      </c>
      <c r="B1916">
        <v>1500</v>
      </c>
      <c r="C1916" t="s">
        <v>14</v>
      </c>
      <c r="D1916">
        <v>4</v>
      </c>
      <c r="E1916" t="s">
        <v>12</v>
      </c>
      <c r="F1916">
        <v>5</v>
      </c>
      <c r="G1916">
        <v>2859.8512500000002</v>
      </c>
      <c r="H1916">
        <v>249698.62549999999</v>
      </c>
      <c r="I1916">
        <v>1503.4749999999999</v>
      </c>
      <c r="J1916">
        <v>540</v>
      </c>
      <c r="K1916" t="s">
        <v>15</v>
      </c>
    </row>
    <row r="1917" spans="1:11" x14ac:dyDescent="0.3">
      <c r="A1917">
        <v>3</v>
      </c>
      <c r="B1917">
        <v>1500</v>
      </c>
      <c r="C1917" t="s">
        <v>14</v>
      </c>
      <c r="D1917">
        <v>4</v>
      </c>
      <c r="E1917" t="s">
        <v>12</v>
      </c>
      <c r="F1917">
        <v>6</v>
      </c>
      <c r="G1917">
        <v>3145.0992500000002</v>
      </c>
      <c r="H1917">
        <v>261220.4026</v>
      </c>
      <c r="I1917">
        <v>1566.5150000000001</v>
      </c>
      <c r="J1917">
        <v>544</v>
      </c>
      <c r="K1917" t="s">
        <v>15</v>
      </c>
    </row>
    <row r="1918" spans="1:11" x14ac:dyDescent="0.3">
      <c r="A1918">
        <v>3</v>
      </c>
      <c r="B1918">
        <v>1500</v>
      </c>
      <c r="C1918" t="s">
        <v>14</v>
      </c>
      <c r="D1918">
        <v>4</v>
      </c>
      <c r="E1918" t="s">
        <v>12</v>
      </c>
      <c r="F1918">
        <v>7</v>
      </c>
      <c r="G1918">
        <v>3259.15825</v>
      </c>
      <c r="H1918">
        <v>265736.38225000002</v>
      </c>
      <c r="I1918">
        <v>1582.335</v>
      </c>
      <c r="J1918">
        <v>539</v>
      </c>
      <c r="K1918" t="s">
        <v>15</v>
      </c>
    </row>
    <row r="1919" spans="1:11" x14ac:dyDescent="0.3">
      <c r="A1919">
        <v>3</v>
      </c>
      <c r="B1919">
        <v>1500</v>
      </c>
      <c r="C1919" t="s">
        <v>14</v>
      </c>
      <c r="D1919">
        <v>4</v>
      </c>
      <c r="E1919" t="s">
        <v>12</v>
      </c>
      <c r="F1919">
        <v>8</v>
      </c>
      <c r="G1919">
        <v>3294.45525</v>
      </c>
      <c r="H1919">
        <v>266638.0773</v>
      </c>
      <c r="I1919">
        <v>1596.3949999999991</v>
      </c>
      <c r="J1919">
        <v>544</v>
      </c>
      <c r="K1919" t="s">
        <v>15</v>
      </c>
    </row>
    <row r="1920" spans="1:11" x14ac:dyDescent="0.3">
      <c r="A1920">
        <v>3</v>
      </c>
      <c r="B1920">
        <v>1500</v>
      </c>
      <c r="C1920" t="s">
        <v>14</v>
      </c>
      <c r="D1920">
        <v>4</v>
      </c>
      <c r="E1920" t="s">
        <v>12</v>
      </c>
      <c r="F1920">
        <v>9</v>
      </c>
      <c r="G1920">
        <v>3369.801750000001</v>
      </c>
      <c r="H1920">
        <v>271024.69805000012</v>
      </c>
      <c r="I1920">
        <v>1604.4650000000011</v>
      </c>
      <c r="J1920">
        <v>539</v>
      </c>
      <c r="K1920" t="s">
        <v>15</v>
      </c>
    </row>
    <row r="1921" spans="1:11" x14ac:dyDescent="0.3">
      <c r="A1921">
        <v>3</v>
      </c>
      <c r="B1921">
        <v>1500</v>
      </c>
      <c r="C1921" t="s">
        <v>11</v>
      </c>
      <c r="D1921">
        <v>1</v>
      </c>
      <c r="E1921" t="s">
        <v>12</v>
      </c>
      <c r="F1921">
        <v>0.5</v>
      </c>
      <c r="G1921">
        <v>37.821750000000002</v>
      </c>
      <c r="H1921">
        <v>451586.26929999999</v>
      </c>
      <c r="I1921">
        <v>22.064999999999991</v>
      </c>
      <c r="J1921">
        <v>9</v>
      </c>
      <c r="K1921" t="s">
        <v>13</v>
      </c>
    </row>
    <row r="1922" spans="1:11" x14ac:dyDescent="0.3">
      <c r="A1922">
        <v>3</v>
      </c>
      <c r="B1922">
        <v>1500</v>
      </c>
      <c r="C1922" t="s">
        <v>11</v>
      </c>
      <c r="D1922">
        <v>1</v>
      </c>
      <c r="E1922" t="s">
        <v>12</v>
      </c>
      <c r="F1922">
        <v>10</v>
      </c>
      <c r="G1922">
        <v>109.40575</v>
      </c>
      <c r="H1922">
        <v>701854.402</v>
      </c>
      <c r="I1922">
        <v>44.385000000000019</v>
      </c>
      <c r="J1922">
        <v>8</v>
      </c>
      <c r="K1922" t="s">
        <v>16</v>
      </c>
    </row>
    <row r="1923" spans="1:11" x14ac:dyDescent="0.3">
      <c r="A1923">
        <v>3</v>
      </c>
      <c r="B1923">
        <v>1500</v>
      </c>
      <c r="C1923" t="s">
        <v>11</v>
      </c>
      <c r="D1923">
        <v>1</v>
      </c>
      <c r="E1923" t="s">
        <v>12</v>
      </c>
      <c r="F1923">
        <v>11</v>
      </c>
      <c r="G1923">
        <v>97.673249999999996</v>
      </c>
      <c r="H1923">
        <v>630740.23635000002</v>
      </c>
      <c r="I1923">
        <v>47.035000000000032</v>
      </c>
      <c r="J1923">
        <v>10</v>
      </c>
      <c r="K1923" t="s">
        <v>16</v>
      </c>
    </row>
    <row r="1924" spans="1:11" x14ac:dyDescent="0.3">
      <c r="A1924">
        <v>3</v>
      </c>
      <c r="B1924">
        <v>1500</v>
      </c>
      <c r="C1924" t="s">
        <v>11</v>
      </c>
      <c r="D1924">
        <v>1</v>
      </c>
      <c r="E1924" t="s">
        <v>12</v>
      </c>
      <c r="F1924">
        <v>12</v>
      </c>
      <c r="G1924">
        <v>71.485250000000008</v>
      </c>
      <c r="H1924">
        <v>671790.15779999993</v>
      </c>
      <c r="I1924">
        <v>38.79500000000003</v>
      </c>
      <c r="J1924">
        <v>9</v>
      </c>
      <c r="K1924" t="s">
        <v>15</v>
      </c>
    </row>
    <row r="1925" spans="1:11" x14ac:dyDescent="0.3">
      <c r="A1925">
        <v>3</v>
      </c>
      <c r="B1925">
        <v>1500</v>
      </c>
      <c r="C1925" t="s">
        <v>11</v>
      </c>
      <c r="D1925">
        <v>1</v>
      </c>
      <c r="E1925" t="s">
        <v>12</v>
      </c>
      <c r="F1925">
        <v>13</v>
      </c>
      <c r="G1925">
        <v>93.366249999999994</v>
      </c>
      <c r="H1925">
        <v>716273.07805000024</v>
      </c>
      <c r="I1925">
        <v>41.175000000000011</v>
      </c>
      <c r="J1925">
        <v>8</v>
      </c>
      <c r="K1925" t="s">
        <v>15</v>
      </c>
    </row>
    <row r="1926" spans="1:11" x14ac:dyDescent="0.3">
      <c r="A1926">
        <v>3</v>
      </c>
      <c r="B1926">
        <v>1500</v>
      </c>
      <c r="C1926" t="s">
        <v>11</v>
      </c>
      <c r="D1926">
        <v>1</v>
      </c>
      <c r="E1926" t="s">
        <v>12</v>
      </c>
      <c r="F1926">
        <v>14</v>
      </c>
      <c r="G1926">
        <v>101.73275</v>
      </c>
      <c r="H1926">
        <v>682382.49725000013</v>
      </c>
      <c r="I1926">
        <v>42.844999999999999</v>
      </c>
      <c r="J1926">
        <v>8</v>
      </c>
      <c r="K1926" t="s">
        <v>16</v>
      </c>
    </row>
    <row r="1927" spans="1:11" x14ac:dyDescent="0.3">
      <c r="A1927">
        <v>3</v>
      </c>
      <c r="B1927">
        <v>1500</v>
      </c>
      <c r="C1927" t="s">
        <v>11</v>
      </c>
      <c r="D1927">
        <v>1</v>
      </c>
      <c r="E1927" t="s">
        <v>12</v>
      </c>
      <c r="F1927">
        <v>15</v>
      </c>
      <c r="G1927">
        <v>81.435750000000013</v>
      </c>
      <c r="H1927">
        <v>684132.98014999996</v>
      </c>
      <c r="I1927">
        <v>40.785000000000011</v>
      </c>
      <c r="J1927">
        <v>9</v>
      </c>
      <c r="K1927" t="s">
        <v>16</v>
      </c>
    </row>
    <row r="1928" spans="1:11" x14ac:dyDescent="0.3">
      <c r="A1928">
        <v>3</v>
      </c>
      <c r="B1928">
        <v>1500</v>
      </c>
      <c r="C1928" t="s">
        <v>11</v>
      </c>
      <c r="D1928">
        <v>1</v>
      </c>
      <c r="E1928" t="s">
        <v>12</v>
      </c>
      <c r="F1928">
        <v>16</v>
      </c>
      <c r="G1928">
        <v>81.831750000000014</v>
      </c>
      <c r="H1928">
        <v>658827.54299999995</v>
      </c>
      <c r="I1928">
        <v>40.865000000000009</v>
      </c>
      <c r="J1928">
        <v>9</v>
      </c>
      <c r="K1928" t="s">
        <v>16</v>
      </c>
    </row>
    <row r="1929" spans="1:11" x14ac:dyDescent="0.3">
      <c r="A1929">
        <v>3</v>
      </c>
      <c r="B1929">
        <v>1500</v>
      </c>
      <c r="C1929" t="s">
        <v>11</v>
      </c>
      <c r="D1929">
        <v>1</v>
      </c>
      <c r="E1929" t="s">
        <v>12</v>
      </c>
      <c r="F1929">
        <v>17</v>
      </c>
      <c r="G1929">
        <v>104.80175</v>
      </c>
      <c r="H1929">
        <v>665342.85159999982</v>
      </c>
      <c r="I1929">
        <v>45.464999999999968</v>
      </c>
      <c r="J1929">
        <v>9</v>
      </c>
      <c r="K1929" t="s">
        <v>16</v>
      </c>
    </row>
    <row r="1930" spans="1:11" x14ac:dyDescent="0.3">
      <c r="A1930">
        <v>3</v>
      </c>
      <c r="B1930">
        <v>1500</v>
      </c>
      <c r="C1930" t="s">
        <v>11</v>
      </c>
      <c r="D1930">
        <v>1</v>
      </c>
      <c r="E1930" t="s">
        <v>12</v>
      </c>
      <c r="F1930">
        <v>18</v>
      </c>
      <c r="G1930">
        <v>80.940750000000008</v>
      </c>
      <c r="H1930">
        <v>704094.29715000011</v>
      </c>
      <c r="I1930">
        <v>38.685000000000031</v>
      </c>
      <c r="J1930">
        <v>8</v>
      </c>
      <c r="K1930" t="s">
        <v>15</v>
      </c>
    </row>
    <row r="1931" spans="1:11" x14ac:dyDescent="0.3">
      <c r="A1931">
        <v>3</v>
      </c>
      <c r="B1931">
        <v>1500</v>
      </c>
      <c r="C1931" t="s">
        <v>11</v>
      </c>
      <c r="D1931">
        <v>1</v>
      </c>
      <c r="E1931" t="s">
        <v>12</v>
      </c>
      <c r="F1931">
        <v>19</v>
      </c>
      <c r="G1931">
        <v>107.42574999999999</v>
      </c>
      <c r="H1931">
        <v>662947.37579999981</v>
      </c>
      <c r="I1931">
        <v>45.984999999999992</v>
      </c>
      <c r="J1931">
        <v>9</v>
      </c>
      <c r="K1931" t="s">
        <v>16</v>
      </c>
    </row>
    <row r="1932" spans="1:11" x14ac:dyDescent="0.3">
      <c r="A1932">
        <v>3</v>
      </c>
      <c r="B1932">
        <v>1500</v>
      </c>
      <c r="C1932" t="s">
        <v>11</v>
      </c>
      <c r="D1932">
        <v>1</v>
      </c>
      <c r="E1932" t="s">
        <v>12</v>
      </c>
      <c r="F1932">
        <v>1</v>
      </c>
      <c r="G1932">
        <v>55.990250000000003</v>
      </c>
      <c r="H1932">
        <v>594506.45644999994</v>
      </c>
      <c r="I1932">
        <v>24.69499999999999</v>
      </c>
      <c r="J1932">
        <v>8</v>
      </c>
      <c r="K1932" t="s">
        <v>13</v>
      </c>
    </row>
    <row r="1933" spans="1:11" x14ac:dyDescent="0.3">
      <c r="A1933">
        <v>3</v>
      </c>
      <c r="B1933">
        <v>1500</v>
      </c>
      <c r="C1933" t="s">
        <v>11</v>
      </c>
      <c r="D1933">
        <v>1</v>
      </c>
      <c r="E1933" t="s">
        <v>12</v>
      </c>
      <c r="F1933">
        <v>20</v>
      </c>
      <c r="G1933">
        <v>80.445750000000018</v>
      </c>
      <c r="H1933">
        <v>707433.73534999997</v>
      </c>
      <c r="I1933">
        <v>38.585000000000022</v>
      </c>
      <c r="J1933">
        <v>8</v>
      </c>
      <c r="K1933" t="s">
        <v>16</v>
      </c>
    </row>
    <row r="1934" spans="1:11" x14ac:dyDescent="0.3">
      <c r="A1934">
        <v>3</v>
      </c>
      <c r="B1934">
        <v>1500</v>
      </c>
      <c r="C1934" t="s">
        <v>11</v>
      </c>
      <c r="D1934">
        <v>1</v>
      </c>
      <c r="E1934" t="s">
        <v>12</v>
      </c>
      <c r="F1934">
        <v>2</v>
      </c>
      <c r="G1934">
        <v>81.386250000000004</v>
      </c>
      <c r="H1934">
        <v>527012.59875</v>
      </c>
      <c r="I1934">
        <v>30.774999999999999</v>
      </c>
      <c r="J1934">
        <v>9</v>
      </c>
      <c r="K1934" t="s">
        <v>15</v>
      </c>
    </row>
    <row r="1935" spans="1:11" x14ac:dyDescent="0.3">
      <c r="A1935">
        <v>3</v>
      </c>
      <c r="B1935">
        <v>1500</v>
      </c>
      <c r="C1935" t="s">
        <v>11</v>
      </c>
      <c r="D1935">
        <v>1</v>
      </c>
      <c r="E1935" t="s">
        <v>12</v>
      </c>
      <c r="F1935">
        <v>3</v>
      </c>
      <c r="G1935">
        <v>86.386250000000018</v>
      </c>
      <c r="H1935">
        <v>699853.52895000007</v>
      </c>
      <c r="I1935">
        <v>36.774999999999977</v>
      </c>
      <c r="J1935">
        <v>8</v>
      </c>
      <c r="K1935" t="s">
        <v>15</v>
      </c>
    </row>
    <row r="1936" spans="1:11" x14ac:dyDescent="0.3">
      <c r="A1936">
        <v>3</v>
      </c>
      <c r="B1936">
        <v>1500</v>
      </c>
      <c r="C1936" t="s">
        <v>11</v>
      </c>
      <c r="D1936">
        <v>1</v>
      </c>
      <c r="E1936" t="s">
        <v>12</v>
      </c>
      <c r="F1936">
        <v>4</v>
      </c>
      <c r="G1936">
        <v>96.039750000000012</v>
      </c>
      <c r="H1936">
        <v>701724.4179</v>
      </c>
      <c r="I1936">
        <v>38.705000000000027</v>
      </c>
      <c r="J1936">
        <v>8</v>
      </c>
      <c r="K1936" t="s">
        <v>15</v>
      </c>
    </row>
    <row r="1937" spans="1:11" x14ac:dyDescent="0.3">
      <c r="A1937">
        <v>3</v>
      </c>
      <c r="B1937">
        <v>1500</v>
      </c>
      <c r="C1937" t="s">
        <v>11</v>
      </c>
      <c r="D1937">
        <v>1</v>
      </c>
      <c r="E1937" t="s">
        <v>12</v>
      </c>
      <c r="F1937">
        <v>5</v>
      </c>
      <c r="G1937">
        <v>80.445750000000018</v>
      </c>
      <c r="H1937">
        <v>652633.62204999989</v>
      </c>
      <c r="I1937">
        <v>40.585000000000008</v>
      </c>
      <c r="J1937">
        <v>9</v>
      </c>
      <c r="K1937" t="s">
        <v>15</v>
      </c>
    </row>
    <row r="1938" spans="1:11" x14ac:dyDescent="0.3">
      <c r="A1938">
        <v>3</v>
      </c>
      <c r="B1938">
        <v>1500</v>
      </c>
      <c r="C1938" t="s">
        <v>11</v>
      </c>
      <c r="D1938">
        <v>1</v>
      </c>
      <c r="E1938" t="s">
        <v>12</v>
      </c>
      <c r="F1938">
        <v>6</v>
      </c>
      <c r="G1938">
        <v>129.30674999999999</v>
      </c>
      <c r="H1938">
        <v>697688.95085000002</v>
      </c>
      <c r="I1938">
        <v>50.365000000000023</v>
      </c>
      <c r="J1938">
        <v>9</v>
      </c>
      <c r="K1938" t="s">
        <v>15</v>
      </c>
    </row>
    <row r="1939" spans="1:11" x14ac:dyDescent="0.3">
      <c r="A1939">
        <v>3</v>
      </c>
      <c r="B1939">
        <v>1500</v>
      </c>
      <c r="C1939" t="s">
        <v>11</v>
      </c>
      <c r="D1939">
        <v>1</v>
      </c>
      <c r="E1939" t="s">
        <v>12</v>
      </c>
      <c r="F1939">
        <v>7</v>
      </c>
      <c r="G1939">
        <v>82.22775</v>
      </c>
      <c r="H1939">
        <v>710899.91194999998</v>
      </c>
      <c r="I1939">
        <v>38.945000000000029</v>
      </c>
      <c r="J1939">
        <v>8</v>
      </c>
      <c r="K1939" t="s">
        <v>15</v>
      </c>
    </row>
    <row r="1940" spans="1:11" x14ac:dyDescent="0.3">
      <c r="A1940">
        <v>3</v>
      </c>
      <c r="B1940">
        <v>1500</v>
      </c>
      <c r="C1940" t="s">
        <v>11</v>
      </c>
      <c r="D1940">
        <v>1</v>
      </c>
      <c r="E1940" t="s">
        <v>12</v>
      </c>
      <c r="F1940">
        <v>8</v>
      </c>
      <c r="G1940">
        <v>103.51475000000001</v>
      </c>
      <c r="H1940">
        <v>693419.36659999983</v>
      </c>
      <c r="I1940">
        <v>43.205000000000013</v>
      </c>
      <c r="J1940">
        <v>8</v>
      </c>
      <c r="K1940" t="s">
        <v>15</v>
      </c>
    </row>
    <row r="1941" spans="1:11" x14ac:dyDescent="0.3">
      <c r="A1941">
        <v>3</v>
      </c>
      <c r="B1941">
        <v>1500</v>
      </c>
      <c r="C1941" t="s">
        <v>11</v>
      </c>
      <c r="D1941">
        <v>1</v>
      </c>
      <c r="E1941" t="s">
        <v>12</v>
      </c>
      <c r="F1941">
        <v>9</v>
      </c>
      <c r="G1941">
        <v>95.742750000000001</v>
      </c>
      <c r="H1941">
        <v>735800.76769999997</v>
      </c>
      <c r="I1941">
        <v>41.645000000000017</v>
      </c>
      <c r="J1941">
        <v>8</v>
      </c>
      <c r="K1941" t="s">
        <v>15</v>
      </c>
    </row>
    <row r="1942" spans="1:11" x14ac:dyDescent="0.3">
      <c r="A1942">
        <v>3</v>
      </c>
      <c r="B1942">
        <v>1500</v>
      </c>
      <c r="C1942" t="s">
        <v>11</v>
      </c>
      <c r="D1942">
        <v>2</v>
      </c>
      <c r="E1942" t="s">
        <v>12</v>
      </c>
      <c r="F1942">
        <v>0.5</v>
      </c>
      <c r="G1942">
        <v>190.44575</v>
      </c>
      <c r="H1942">
        <v>209754.3069</v>
      </c>
      <c r="I1942">
        <v>127.58499999999999</v>
      </c>
      <c r="J1942">
        <v>68</v>
      </c>
      <c r="K1942" t="s">
        <v>13</v>
      </c>
    </row>
    <row r="1943" spans="1:11" x14ac:dyDescent="0.3">
      <c r="A1943">
        <v>3</v>
      </c>
      <c r="B1943">
        <v>1500</v>
      </c>
      <c r="C1943" t="s">
        <v>11</v>
      </c>
      <c r="D1943">
        <v>2</v>
      </c>
      <c r="E1943" t="s">
        <v>12</v>
      </c>
      <c r="F1943">
        <v>10</v>
      </c>
      <c r="G1943">
        <v>490.59424999999999</v>
      </c>
      <c r="H1943">
        <v>418680.03240000003</v>
      </c>
      <c r="I1943">
        <v>241.61500000000009</v>
      </c>
      <c r="J1943">
        <v>65</v>
      </c>
      <c r="K1943" t="s">
        <v>16</v>
      </c>
    </row>
    <row r="1944" spans="1:11" x14ac:dyDescent="0.3">
      <c r="A1944">
        <v>3</v>
      </c>
      <c r="B1944">
        <v>1500</v>
      </c>
      <c r="C1944" t="s">
        <v>11</v>
      </c>
      <c r="D1944">
        <v>2</v>
      </c>
      <c r="E1944" t="s">
        <v>12</v>
      </c>
      <c r="F1944">
        <v>11</v>
      </c>
      <c r="G1944">
        <v>472.47525000000002</v>
      </c>
      <c r="H1944">
        <v>415960.85785000009</v>
      </c>
      <c r="I1944">
        <v>241.99500000000009</v>
      </c>
      <c r="J1944">
        <v>67</v>
      </c>
      <c r="K1944" t="s">
        <v>16</v>
      </c>
    </row>
    <row r="1945" spans="1:11" x14ac:dyDescent="0.3">
      <c r="A1945">
        <v>3</v>
      </c>
      <c r="B1945">
        <v>1500</v>
      </c>
      <c r="C1945" t="s">
        <v>11</v>
      </c>
      <c r="D1945">
        <v>2</v>
      </c>
      <c r="E1945" t="s">
        <v>12</v>
      </c>
      <c r="F1945">
        <v>12</v>
      </c>
      <c r="G1945">
        <v>483.21775000000002</v>
      </c>
      <c r="H1945">
        <v>408145.33500000002</v>
      </c>
      <c r="I1945">
        <v>248.14500000000001</v>
      </c>
      <c r="J1945">
        <v>69</v>
      </c>
      <c r="K1945" t="s">
        <v>15</v>
      </c>
    </row>
    <row r="1946" spans="1:11" x14ac:dyDescent="0.3">
      <c r="A1946">
        <v>3</v>
      </c>
      <c r="B1946">
        <v>1500</v>
      </c>
      <c r="C1946" t="s">
        <v>11</v>
      </c>
      <c r="D1946">
        <v>2</v>
      </c>
      <c r="E1946" t="s">
        <v>12</v>
      </c>
      <c r="F1946">
        <v>13</v>
      </c>
      <c r="G1946">
        <v>483.66325000000012</v>
      </c>
      <c r="H1946">
        <v>421069.56575000001</v>
      </c>
      <c r="I1946">
        <v>242.23500000000001</v>
      </c>
      <c r="J1946">
        <v>66</v>
      </c>
      <c r="K1946" t="s">
        <v>16</v>
      </c>
    </row>
    <row r="1947" spans="1:11" x14ac:dyDescent="0.3">
      <c r="A1947">
        <v>3</v>
      </c>
      <c r="B1947">
        <v>1500</v>
      </c>
      <c r="C1947" t="s">
        <v>11</v>
      </c>
      <c r="D1947">
        <v>2</v>
      </c>
      <c r="E1947" t="s">
        <v>12</v>
      </c>
      <c r="F1947">
        <v>14</v>
      </c>
      <c r="G1947">
        <v>554.30674999999997</v>
      </c>
      <c r="H1947">
        <v>428111.83374999999</v>
      </c>
      <c r="I1947">
        <v>258.3649999999999</v>
      </c>
      <c r="J1947">
        <v>67</v>
      </c>
      <c r="K1947" t="s">
        <v>15</v>
      </c>
    </row>
    <row r="1948" spans="1:11" x14ac:dyDescent="0.3">
      <c r="A1948">
        <v>3</v>
      </c>
      <c r="B1948">
        <v>1500</v>
      </c>
      <c r="C1948" t="s">
        <v>11</v>
      </c>
      <c r="D1948">
        <v>2</v>
      </c>
      <c r="E1948" t="s">
        <v>12</v>
      </c>
      <c r="F1948">
        <v>15</v>
      </c>
      <c r="G1948">
        <v>531.23775000000001</v>
      </c>
      <c r="H1948">
        <v>420094.96604999999</v>
      </c>
      <c r="I1948">
        <v>253.745</v>
      </c>
      <c r="J1948">
        <v>67</v>
      </c>
      <c r="K1948" t="s">
        <v>15</v>
      </c>
    </row>
    <row r="1949" spans="1:11" x14ac:dyDescent="0.3">
      <c r="A1949">
        <v>3</v>
      </c>
      <c r="B1949">
        <v>1500</v>
      </c>
      <c r="C1949" t="s">
        <v>11</v>
      </c>
      <c r="D1949">
        <v>2</v>
      </c>
      <c r="E1949" t="s">
        <v>12</v>
      </c>
      <c r="F1949">
        <v>16</v>
      </c>
      <c r="G1949">
        <v>492.97025000000002</v>
      </c>
      <c r="H1949">
        <v>410658.37440000009</v>
      </c>
      <c r="I1949">
        <v>254.09500000000011</v>
      </c>
      <c r="J1949">
        <v>71</v>
      </c>
      <c r="K1949" t="s">
        <v>15</v>
      </c>
    </row>
    <row r="1950" spans="1:11" x14ac:dyDescent="0.3">
      <c r="A1950">
        <v>3</v>
      </c>
      <c r="B1950">
        <v>1500</v>
      </c>
      <c r="C1950" t="s">
        <v>11</v>
      </c>
      <c r="D1950">
        <v>2</v>
      </c>
      <c r="E1950" t="s">
        <v>12</v>
      </c>
      <c r="F1950">
        <v>17</v>
      </c>
      <c r="G1950">
        <v>517.42575000000011</v>
      </c>
      <c r="H1950">
        <v>414793.44445000013</v>
      </c>
      <c r="I1950">
        <v>252.9850000000001</v>
      </c>
      <c r="J1950">
        <v>68</v>
      </c>
      <c r="K1950" t="s">
        <v>15</v>
      </c>
    </row>
    <row r="1951" spans="1:11" x14ac:dyDescent="0.3">
      <c r="A1951">
        <v>3</v>
      </c>
      <c r="B1951">
        <v>1500</v>
      </c>
      <c r="C1951" t="s">
        <v>11</v>
      </c>
      <c r="D1951">
        <v>2</v>
      </c>
      <c r="E1951" t="s">
        <v>12</v>
      </c>
      <c r="F1951">
        <v>18</v>
      </c>
      <c r="G1951">
        <v>600.64375000000007</v>
      </c>
      <c r="H1951">
        <v>423512.16200000001</v>
      </c>
      <c r="I1951">
        <v>265.62499999999977</v>
      </c>
      <c r="J1951">
        <v>66</v>
      </c>
      <c r="K1951" t="s">
        <v>15</v>
      </c>
    </row>
    <row r="1952" spans="1:11" x14ac:dyDescent="0.3">
      <c r="A1952">
        <v>3</v>
      </c>
      <c r="B1952">
        <v>1500</v>
      </c>
      <c r="C1952" t="s">
        <v>11</v>
      </c>
      <c r="D1952">
        <v>2</v>
      </c>
      <c r="E1952" t="s">
        <v>12</v>
      </c>
      <c r="F1952">
        <v>19</v>
      </c>
      <c r="G1952">
        <v>560.44575000000009</v>
      </c>
      <c r="H1952">
        <v>430959.64390000002</v>
      </c>
      <c r="I1952">
        <v>257.58499999999992</v>
      </c>
      <c r="J1952">
        <v>66</v>
      </c>
      <c r="K1952" t="s">
        <v>16</v>
      </c>
    </row>
    <row r="1953" spans="1:11" x14ac:dyDescent="0.3">
      <c r="A1953">
        <v>3</v>
      </c>
      <c r="B1953">
        <v>1500</v>
      </c>
      <c r="C1953" t="s">
        <v>11</v>
      </c>
      <c r="D1953">
        <v>2</v>
      </c>
      <c r="E1953" t="s">
        <v>12</v>
      </c>
      <c r="F1953">
        <v>1</v>
      </c>
      <c r="G1953">
        <v>334.55425000000008</v>
      </c>
      <c r="H1953">
        <v>261697.03390000001</v>
      </c>
      <c r="I1953">
        <v>153.41499999999999</v>
      </c>
      <c r="J1953">
        <v>65</v>
      </c>
      <c r="K1953" t="s">
        <v>13</v>
      </c>
    </row>
    <row r="1954" spans="1:11" x14ac:dyDescent="0.3">
      <c r="A1954">
        <v>3</v>
      </c>
      <c r="B1954">
        <v>1500</v>
      </c>
      <c r="C1954" t="s">
        <v>11</v>
      </c>
      <c r="D1954">
        <v>2</v>
      </c>
      <c r="E1954" t="s">
        <v>12</v>
      </c>
      <c r="F1954">
        <v>20</v>
      </c>
      <c r="G1954">
        <v>490.19824999999997</v>
      </c>
      <c r="H1954">
        <v>417393.02529999998</v>
      </c>
      <c r="I1954">
        <v>245.535</v>
      </c>
      <c r="J1954">
        <v>67</v>
      </c>
      <c r="K1954" t="s">
        <v>15</v>
      </c>
    </row>
    <row r="1955" spans="1:11" x14ac:dyDescent="0.3">
      <c r="A1955">
        <v>3</v>
      </c>
      <c r="B1955">
        <v>1500</v>
      </c>
      <c r="C1955" t="s">
        <v>11</v>
      </c>
      <c r="D1955">
        <v>2</v>
      </c>
      <c r="E1955" t="s">
        <v>12</v>
      </c>
      <c r="F1955">
        <v>2</v>
      </c>
      <c r="G1955">
        <v>458.81175000000002</v>
      </c>
      <c r="H1955">
        <v>303182.73615000001</v>
      </c>
      <c r="I1955">
        <v>179.2650000000001</v>
      </c>
      <c r="J1955">
        <v>66</v>
      </c>
      <c r="K1955" t="s">
        <v>13</v>
      </c>
    </row>
    <row r="1956" spans="1:11" x14ac:dyDescent="0.3">
      <c r="A1956">
        <v>3</v>
      </c>
      <c r="B1956">
        <v>1500</v>
      </c>
      <c r="C1956" t="s">
        <v>11</v>
      </c>
      <c r="D1956">
        <v>2</v>
      </c>
      <c r="E1956" t="s">
        <v>12</v>
      </c>
      <c r="F1956">
        <v>3</v>
      </c>
      <c r="G1956">
        <v>437.22775000000001</v>
      </c>
      <c r="H1956">
        <v>372884.97859999997</v>
      </c>
      <c r="I1956">
        <v>219.94499999999991</v>
      </c>
      <c r="J1956">
        <v>67</v>
      </c>
      <c r="K1956" t="s">
        <v>15</v>
      </c>
    </row>
    <row r="1957" spans="1:11" x14ac:dyDescent="0.3">
      <c r="A1957">
        <v>3</v>
      </c>
      <c r="B1957">
        <v>1500</v>
      </c>
      <c r="C1957" t="s">
        <v>11</v>
      </c>
      <c r="D1957">
        <v>2</v>
      </c>
      <c r="E1957" t="s">
        <v>12</v>
      </c>
      <c r="F1957">
        <v>4</v>
      </c>
      <c r="G1957">
        <v>541.68325000000004</v>
      </c>
      <c r="H1957">
        <v>401429.35070000013</v>
      </c>
      <c r="I1957">
        <v>244.83499999999989</v>
      </c>
      <c r="J1957">
        <v>69</v>
      </c>
      <c r="K1957" t="s">
        <v>15</v>
      </c>
    </row>
    <row r="1958" spans="1:11" x14ac:dyDescent="0.3">
      <c r="A1958">
        <v>3</v>
      </c>
      <c r="B1958">
        <v>1500</v>
      </c>
      <c r="C1958" t="s">
        <v>11</v>
      </c>
      <c r="D1958">
        <v>2</v>
      </c>
      <c r="E1958" t="s">
        <v>12</v>
      </c>
      <c r="F1958">
        <v>5</v>
      </c>
      <c r="G1958">
        <v>461.43574999999998</v>
      </c>
      <c r="H1958">
        <v>410911.36105000012</v>
      </c>
      <c r="I1958">
        <v>239.78500000000011</v>
      </c>
      <c r="J1958">
        <v>67</v>
      </c>
      <c r="K1958" t="s">
        <v>15</v>
      </c>
    </row>
    <row r="1959" spans="1:11" x14ac:dyDescent="0.3">
      <c r="A1959">
        <v>3</v>
      </c>
      <c r="B1959">
        <v>1500</v>
      </c>
      <c r="C1959" t="s">
        <v>11</v>
      </c>
      <c r="D1959">
        <v>2</v>
      </c>
      <c r="E1959" t="s">
        <v>12</v>
      </c>
      <c r="F1959">
        <v>6</v>
      </c>
      <c r="G1959">
        <v>509.10874999999999</v>
      </c>
      <c r="H1959">
        <v>414617.27505</v>
      </c>
      <c r="I1959">
        <v>245.3249999999999</v>
      </c>
      <c r="J1959">
        <v>65</v>
      </c>
      <c r="K1959" t="s">
        <v>15</v>
      </c>
    </row>
    <row r="1960" spans="1:11" x14ac:dyDescent="0.3">
      <c r="A1960">
        <v>3</v>
      </c>
      <c r="B1960">
        <v>1500</v>
      </c>
      <c r="C1960" t="s">
        <v>11</v>
      </c>
      <c r="D1960">
        <v>2</v>
      </c>
      <c r="E1960" t="s">
        <v>12</v>
      </c>
      <c r="F1960">
        <v>7</v>
      </c>
      <c r="G1960">
        <v>442.87124999999997</v>
      </c>
      <c r="H1960">
        <v>401292.19994999998</v>
      </c>
      <c r="I1960">
        <v>238.07499999999999</v>
      </c>
      <c r="J1960">
        <v>68</v>
      </c>
      <c r="K1960" t="s">
        <v>15</v>
      </c>
    </row>
    <row r="1961" spans="1:11" x14ac:dyDescent="0.3">
      <c r="A1961">
        <v>3</v>
      </c>
      <c r="B1961">
        <v>1500</v>
      </c>
      <c r="C1961" t="s">
        <v>11</v>
      </c>
      <c r="D1961">
        <v>2</v>
      </c>
      <c r="E1961" t="s">
        <v>12</v>
      </c>
      <c r="F1961">
        <v>8</v>
      </c>
      <c r="G1961">
        <v>464.90075000000002</v>
      </c>
      <c r="H1961">
        <v>403875.10985000012</v>
      </c>
      <c r="I1961">
        <v>240.4850000000001</v>
      </c>
      <c r="J1961">
        <v>67</v>
      </c>
      <c r="K1961" t="s">
        <v>15</v>
      </c>
    </row>
    <row r="1962" spans="1:11" x14ac:dyDescent="0.3">
      <c r="A1962">
        <v>3</v>
      </c>
      <c r="B1962">
        <v>1500</v>
      </c>
      <c r="C1962" t="s">
        <v>11</v>
      </c>
      <c r="D1962">
        <v>2</v>
      </c>
      <c r="E1962" t="s">
        <v>12</v>
      </c>
      <c r="F1962">
        <v>9</v>
      </c>
      <c r="G1962">
        <v>531.88125000000002</v>
      </c>
      <c r="H1962">
        <v>419862.84435000003</v>
      </c>
      <c r="I1962">
        <v>251.87499999999989</v>
      </c>
      <c r="J1962">
        <v>66</v>
      </c>
      <c r="K1962" t="s">
        <v>15</v>
      </c>
    </row>
    <row r="1963" spans="1:11" x14ac:dyDescent="0.3">
      <c r="A1963">
        <v>3</v>
      </c>
      <c r="B1963">
        <v>1500</v>
      </c>
      <c r="C1963" t="s">
        <v>11</v>
      </c>
      <c r="D1963">
        <v>3</v>
      </c>
      <c r="E1963" t="s">
        <v>12</v>
      </c>
      <c r="F1963">
        <v>10</v>
      </c>
      <c r="G1963">
        <v>1537.92075</v>
      </c>
      <c r="H1963">
        <v>324648.06760000001</v>
      </c>
      <c r="I1963">
        <v>747.08500000000015</v>
      </c>
      <c r="J1963">
        <v>230</v>
      </c>
      <c r="K1963" t="s">
        <v>15</v>
      </c>
    </row>
    <row r="1964" spans="1:11" x14ac:dyDescent="0.3">
      <c r="A1964">
        <v>3</v>
      </c>
      <c r="B1964">
        <v>1500</v>
      </c>
      <c r="C1964" t="s">
        <v>11</v>
      </c>
      <c r="D1964">
        <v>3</v>
      </c>
      <c r="E1964" t="s">
        <v>12</v>
      </c>
      <c r="F1964">
        <v>11</v>
      </c>
      <c r="G1964">
        <v>1370.84175</v>
      </c>
      <c r="H1964">
        <v>322485.71509999991</v>
      </c>
      <c r="I1964">
        <v>703.66499999999985</v>
      </c>
      <c r="J1964">
        <v>224</v>
      </c>
      <c r="K1964" t="s">
        <v>16</v>
      </c>
    </row>
    <row r="1965" spans="1:11" x14ac:dyDescent="0.3">
      <c r="A1965">
        <v>3</v>
      </c>
      <c r="B1965">
        <v>1500</v>
      </c>
      <c r="C1965" t="s">
        <v>11</v>
      </c>
      <c r="D1965">
        <v>3</v>
      </c>
      <c r="E1965" t="s">
        <v>12</v>
      </c>
      <c r="F1965">
        <v>12</v>
      </c>
      <c r="G1965">
        <v>1505.24775</v>
      </c>
      <c r="H1965">
        <v>327624.0909500001</v>
      </c>
      <c r="I1965">
        <v>730.54499999999985</v>
      </c>
      <c r="J1965">
        <v>224</v>
      </c>
      <c r="K1965" t="s">
        <v>15</v>
      </c>
    </row>
    <row r="1966" spans="1:11" x14ac:dyDescent="0.3">
      <c r="A1966">
        <v>3</v>
      </c>
      <c r="B1966">
        <v>1500</v>
      </c>
      <c r="C1966" t="s">
        <v>11</v>
      </c>
      <c r="D1966">
        <v>3</v>
      </c>
      <c r="E1966" t="s">
        <v>12</v>
      </c>
      <c r="F1966">
        <v>13</v>
      </c>
      <c r="G1966">
        <v>1519.9502500000001</v>
      </c>
      <c r="H1966">
        <v>331033.20240000001</v>
      </c>
      <c r="I1966">
        <v>736.49499999999966</v>
      </c>
      <c r="J1966">
        <v>226</v>
      </c>
      <c r="K1966" t="s">
        <v>15</v>
      </c>
    </row>
    <row r="1967" spans="1:11" x14ac:dyDescent="0.3">
      <c r="A1967">
        <v>3</v>
      </c>
      <c r="B1967">
        <v>1500</v>
      </c>
      <c r="C1967" t="s">
        <v>11</v>
      </c>
      <c r="D1967">
        <v>3</v>
      </c>
      <c r="E1967" t="s">
        <v>12</v>
      </c>
      <c r="F1967">
        <v>14</v>
      </c>
      <c r="G1967">
        <v>1511.8812499999999</v>
      </c>
      <c r="H1967">
        <v>326236.15754999989</v>
      </c>
      <c r="I1967">
        <v>734.87499999999955</v>
      </c>
      <c r="J1967">
        <v>226</v>
      </c>
      <c r="K1967" t="s">
        <v>16</v>
      </c>
    </row>
    <row r="1968" spans="1:11" x14ac:dyDescent="0.3">
      <c r="A1968">
        <v>3</v>
      </c>
      <c r="B1968">
        <v>1500</v>
      </c>
      <c r="C1968" t="s">
        <v>11</v>
      </c>
      <c r="D1968">
        <v>3</v>
      </c>
      <c r="E1968" t="s">
        <v>12</v>
      </c>
      <c r="F1968">
        <v>15</v>
      </c>
      <c r="G1968">
        <v>1499.6532500000001</v>
      </c>
      <c r="H1968">
        <v>326746.11870000011</v>
      </c>
      <c r="I1968">
        <v>734.4349999999996</v>
      </c>
      <c r="J1968">
        <v>227</v>
      </c>
      <c r="K1968" t="s">
        <v>15</v>
      </c>
    </row>
    <row r="1969" spans="1:11" x14ac:dyDescent="0.3">
      <c r="A1969">
        <v>3</v>
      </c>
      <c r="B1969">
        <v>1500</v>
      </c>
      <c r="C1969" t="s">
        <v>11</v>
      </c>
      <c r="D1969">
        <v>3</v>
      </c>
      <c r="E1969" t="s">
        <v>12</v>
      </c>
      <c r="F1969">
        <v>16</v>
      </c>
      <c r="G1969">
        <v>1398.91075</v>
      </c>
      <c r="H1969">
        <v>323582.56945000013</v>
      </c>
      <c r="I1969">
        <v>711.28499999999951</v>
      </c>
      <c r="J1969">
        <v>225</v>
      </c>
      <c r="K1969" t="s">
        <v>15</v>
      </c>
    </row>
    <row r="1970" spans="1:11" x14ac:dyDescent="0.3">
      <c r="A1970">
        <v>3</v>
      </c>
      <c r="B1970">
        <v>1500</v>
      </c>
      <c r="C1970" t="s">
        <v>11</v>
      </c>
      <c r="D1970">
        <v>3</v>
      </c>
      <c r="E1970" t="s">
        <v>12</v>
      </c>
      <c r="F1970">
        <v>17</v>
      </c>
      <c r="G1970">
        <v>1456.1882499999999</v>
      </c>
      <c r="H1970">
        <v>325470.64809999999</v>
      </c>
      <c r="I1970">
        <v>722.73500000000001</v>
      </c>
      <c r="J1970">
        <v>225</v>
      </c>
      <c r="K1970" t="s">
        <v>15</v>
      </c>
    </row>
    <row r="1971" spans="1:11" x14ac:dyDescent="0.3">
      <c r="A1971">
        <v>3</v>
      </c>
      <c r="B1971">
        <v>1500</v>
      </c>
      <c r="C1971" t="s">
        <v>11</v>
      </c>
      <c r="D1971">
        <v>3</v>
      </c>
      <c r="E1971" t="s">
        <v>12</v>
      </c>
      <c r="F1971">
        <v>18</v>
      </c>
      <c r="G1971">
        <v>1523.4157499999999</v>
      </c>
      <c r="H1971">
        <v>328436.13634999999</v>
      </c>
      <c r="I1971">
        <v>744.18500000000017</v>
      </c>
      <c r="J1971">
        <v>230</v>
      </c>
      <c r="K1971" t="s">
        <v>15</v>
      </c>
    </row>
    <row r="1972" spans="1:11" x14ac:dyDescent="0.3">
      <c r="A1972">
        <v>3</v>
      </c>
      <c r="B1972">
        <v>1500</v>
      </c>
      <c r="C1972" t="s">
        <v>11</v>
      </c>
      <c r="D1972">
        <v>3</v>
      </c>
      <c r="E1972" t="s">
        <v>12</v>
      </c>
      <c r="F1972">
        <v>19</v>
      </c>
      <c r="G1972">
        <v>1476.3367499999999</v>
      </c>
      <c r="H1972">
        <v>329325.27285000001</v>
      </c>
      <c r="I1972">
        <v>724.7650000000001</v>
      </c>
      <c r="J1972">
        <v>224</v>
      </c>
      <c r="K1972" t="s">
        <v>15</v>
      </c>
    </row>
    <row r="1973" spans="1:11" x14ac:dyDescent="0.3">
      <c r="A1973">
        <v>3</v>
      </c>
      <c r="B1973">
        <v>1500</v>
      </c>
      <c r="C1973" t="s">
        <v>11</v>
      </c>
      <c r="D1973">
        <v>3</v>
      </c>
      <c r="E1973" t="s">
        <v>12</v>
      </c>
      <c r="F1973">
        <v>1</v>
      </c>
      <c r="G1973">
        <v>660.79224999999997</v>
      </c>
      <c r="H1973">
        <v>136187.22805000001</v>
      </c>
      <c r="I1973">
        <v>398.65499999999997</v>
      </c>
      <c r="J1973">
        <v>233</v>
      </c>
      <c r="K1973" t="s">
        <v>13</v>
      </c>
    </row>
    <row r="1974" spans="1:11" x14ac:dyDescent="0.3">
      <c r="A1974">
        <v>3</v>
      </c>
      <c r="B1974">
        <v>1500</v>
      </c>
      <c r="C1974" t="s">
        <v>11</v>
      </c>
      <c r="D1974">
        <v>3</v>
      </c>
      <c r="E1974" t="s">
        <v>12</v>
      </c>
      <c r="F1974">
        <v>20</v>
      </c>
      <c r="G1974">
        <v>1471.08925</v>
      </c>
      <c r="H1974">
        <v>327100.64539999998</v>
      </c>
      <c r="I1974">
        <v>730.7149999999998</v>
      </c>
      <c r="J1974">
        <v>228</v>
      </c>
      <c r="K1974" t="s">
        <v>15</v>
      </c>
    </row>
    <row r="1975" spans="1:11" x14ac:dyDescent="0.3">
      <c r="A1975">
        <v>3</v>
      </c>
      <c r="B1975">
        <v>1500</v>
      </c>
      <c r="C1975" t="s">
        <v>11</v>
      </c>
      <c r="D1975">
        <v>3</v>
      </c>
      <c r="E1975" t="s">
        <v>12</v>
      </c>
      <c r="F1975">
        <v>2</v>
      </c>
      <c r="G1975">
        <v>1272.62375</v>
      </c>
      <c r="H1975">
        <v>194585.75455000001</v>
      </c>
      <c r="I1975">
        <v>516.02499999999986</v>
      </c>
      <c r="J1975">
        <v>228</v>
      </c>
      <c r="K1975" t="s">
        <v>15</v>
      </c>
    </row>
    <row r="1976" spans="1:11" x14ac:dyDescent="0.3">
      <c r="A1976">
        <v>3</v>
      </c>
      <c r="B1976">
        <v>1500</v>
      </c>
      <c r="C1976" t="s">
        <v>11</v>
      </c>
      <c r="D1976">
        <v>3</v>
      </c>
      <c r="E1976" t="s">
        <v>12</v>
      </c>
      <c r="F1976">
        <v>3</v>
      </c>
      <c r="G1976">
        <v>987.87125000000003</v>
      </c>
      <c r="H1976">
        <v>251741.89564999999</v>
      </c>
      <c r="I1976">
        <v>589.07500000000039</v>
      </c>
      <c r="J1976">
        <v>227</v>
      </c>
      <c r="K1976" t="s">
        <v>15</v>
      </c>
    </row>
    <row r="1977" spans="1:11" x14ac:dyDescent="0.3">
      <c r="A1977">
        <v>3</v>
      </c>
      <c r="B1977">
        <v>1500</v>
      </c>
      <c r="C1977" t="s">
        <v>11</v>
      </c>
      <c r="D1977">
        <v>3</v>
      </c>
      <c r="E1977" t="s">
        <v>12</v>
      </c>
      <c r="F1977">
        <v>4</v>
      </c>
      <c r="G1977">
        <v>1373.06925</v>
      </c>
      <c r="H1977">
        <v>289871.76189999998</v>
      </c>
      <c r="I1977">
        <v>667.11500000000046</v>
      </c>
      <c r="J1977">
        <v>228</v>
      </c>
      <c r="K1977" t="s">
        <v>15</v>
      </c>
    </row>
    <row r="1978" spans="1:11" x14ac:dyDescent="0.3">
      <c r="A1978">
        <v>3</v>
      </c>
      <c r="B1978">
        <v>1500</v>
      </c>
      <c r="C1978" t="s">
        <v>11</v>
      </c>
      <c r="D1978">
        <v>3</v>
      </c>
      <c r="E1978" t="s">
        <v>12</v>
      </c>
      <c r="F1978">
        <v>5</v>
      </c>
      <c r="G1978">
        <v>1363.0197499999999</v>
      </c>
      <c r="H1978">
        <v>309480.80200000008</v>
      </c>
      <c r="I1978">
        <v>714.10500000000059</v>
      </c>
      <c r="J1978">
        <v>231</v>
      </c>
      <c r="K1978" t="s">
        <v>15</v>
      </c>
    </row>
    <row r="1979" spans="1:11" x14ac:dyDescent="0.3">
      <c r="A1979">
        <v>3</v>
      </c>
      <c r="B1979">
        <v>1500</v>
      </c>
      <c r="C1979" t="s">
        <v>11</v>
      </c>
      <c r="D1979">
        <v>3</v>
      </c>
      <c r="E1979" t="s">
        <v>12</v>
      </c>
      <c r="F1979">
        <v>6</v>
      </c>
      <c r="G1979">
        <v>1444.8512499999999</v>
      </c>
      <c r="H1979">
        <v>319649.27065000002</v>
      </c>
      <c r="I1979">
        <v>721.47500000000002</v>
      </c>
      <c r="J1979">
        <v>226</v>
      </c>
      <c r="K1979" t="s">
        <v>15</v>
      </c>
    </row>
    <row r="1980" spans="1:11" x14ac:dyDescent="0.3">
      <c r="A1980">
        <v>3</v>
      </c>
      <c r="B1980">
        <v>1500</v>
      </c>
      <c r="C1980" t="s">
        <v>11</v>
      </c>
      <c r="D1980">
        <v>3</v>
      </c>
      <c r="E1980" t="s">
        <v>12</v>
      </c>
      <c r="F1980">
        <v>7</v>
      </c>
      <c r="G1980">
        <v>1440.64375</v>
      </c>
      <c r="H1980">
        <v>325592.1029</v>
      </c>
      <c r="I1980">
        <v>722.62500000000011</v>
      </c>
      <c r="J1980">
        <v>227</v>
      </c>
      <c r="K1980" t="s">
        <v>15</v>
      </c>
    </row>
    <row r="1981" spans="1:11" x14ac:dyDescent="0.3">
      <c r="A1981">
        <v>3</v>
      </c>
      <c r="B1981">
        <v>1500</v>
      </c>
      <c r="C1981" t="s">
        <v>11</v>
      </c>
      <c r="D1981">
        <v>3</v>
      </c>
      <c r="E1981" t="s">
        <v>12</v>
      </c>
      <c r="F1981">
        <v>8</v>
      </c>
      <c r="G1981">
        <v>1377.22775</v>
      </c>
      <c r="H1981">
        <v>322289.76055000001</v>
      </c>
      <c r="I1981">
        <v>706.94499999999971</v>
      </c>
      <c r="J1981">
        <v>225</v>
      </c>
      <c r="K1981" t="s">
        <v>15</v>
      </c>
    </row>
    <row r="1982" spans="1:11" x14ac:dyDescent="0.3">
      <c r="A1982">
        <v>3</v>
      </c>
      <c r="B1982">
        <v>1500</v>
      </c>
      <c r="C1982" t="s">
        <v>11</v>
      </c>
      <c r="D1982">
        <v>3</v>
      </c>
      <c r="E1982" t="s">
        <v>12</v>
      </c>
      <c r="F1982">
        <v>9</v>
      </c>
      <c r="G1982">
        <v>1462.77225</v>
      </c>
      <c r="H1982">
        <v>326309.33234999998</v>
      </c>
      <c r="I1982">
        <v>725.05500000000006</v>
      </c>
      <c r="J1982">
        <v>226</v>
      </c>
      <c r="K1982" t="s">
        <v>15</v>
      </c>
    </row>
    <row r="1983" spans="1:11" x14ac:dyDescent="0.3">
      <c r="A1983">
        <v>3</v>
      </c>
      <c r="B1983">
        <v>1500</v>
      </c>
      <c r="C1983" t="s">
        <v>11</v>
      </c>
      <c r="D1983">
        <v>4</v>
      </c>
      <c r="E1983" t="s">
        <v>12</v>
      </c>
      <c r="F1983">
        <v>10</v>
      </c>
      <c r="G1983">
        <v>3188.31675</v>
      </c>
      <c r="H1983">
        <v>274517.20130000002</v>
      </c>
      <c r="I1983">
        <v>1550.1650000000011</v>
      </c>
      <c r="J1983">
        <v>527</v>
      </c>
      <c r="K1983" t="s">
        <v>16</v>
      </c>
    </row>
    <row r="1984" spans="1:11" x14ac:dyDescent="0.3">
      <c r="A1984">
        <v>3</v>
      </c>
      <c r="B1984">
        <v>1500</v>
      </c>
      <c r="C1984" t="s">
        <v>11</v>
      </c>
      <c r="D1984">
        <v>4</v>
      </c>
      <c r="E1984" t="s">
        <v>12</v>
      </c>
      <c r="F1984">
        <v>11</v>
      </c>
      <c r="G1984">
        <v>3318.7127500000001</v>
      </c>
      <c r="H1984">
        <v>274835.39519999991</v>
      </c>
      <c r="I1984">
        <v>1592.2449999999999</v>
      </c>
      <c r="J1984">
        <v>538</v>
      </c>
      <c r="K1984" t="s">
        <v>15</v>
      </c>
    </row>
    <row r="1985" spans="1:11" x14ac:dyDescent="0.3">
      <c r="A1985">
        <v>3</v>
      </c>
      <c r="B1985">
        <v>1500</v>
      </c>
      <c r="C1985" t="s">
        <v>11</v>
      </c>
      <c r="D1985">
        <v>4</v>
      </c>
      <c r="E1985" t="s">
        <v>12</v>
      </c>
      <c r="F1985">
        <v>12</v>
      </c>
      <c r="G1985">
        <v>3197.3762499999998</v>
      </c>
      <c r="H1985">
        <v>271351.7729000001</v>
      </c>
      <c r="I1985">
        <v>1563.9749999999999</v>
      </c>
      <c r="J1985">
        <v>535</v>
      </c>
      <c r="K1985" t="s">
        <v>15</v>
      </c>
    </row>
    <row r="1986" spans="1:11" x14ac:dyDescent="0.3">
      <c r="A1986">
        <v>3</v>
      </c>
      <c r="B1986">
        <v>1500</v>
      </c>
      <c r="C1986" t="s">
        <v>11</v>
      </c>
      <c r="D1986">
        <v>4</v>
      </c>
      <c r="E1986" t="s">
        <v>12</v>
      </c>
      <c r="F1986">
        <v>13</v>
      </c>
      <c r="G1986">
        <v>3481.4852500000002</v>
      </c>
      <c r="H1986">
        <v>280891.01665000001</v>
      </c>
      <c r="I1986">
        <v>1623.7950000000001</v>
      </c>
      <c r="J1986">
        <v>537</v>
      </c>
      <c r="K1986" t="s">
        <v>15</v>
      </c>
    </row>
    <row r="1987" spans="1:11" x14ac:dyDescent="0.3">
      <c r="A1987">
        <v>3</v>
      </c>
      <c r="B1987">
        <v>1500</v>
      </c>
      <c r="C1987" t="s">
        <v>11</v>
      </c>
      <c r="D1987">
        <v>4</v>
      </c>
      <c r="E1987" t="s">
        <v>12</v>
      </c>
      <c r="F1987">
        <v>14</v>
      </c>
      <c r="G1987">
        <v>3392.3762499999998</v>
      </c>
      <c r="H1987">
        <v>277317.96644999989</v>
      </c>
      <c r="I1987">
        <v>1605.9749999999999</v>
      </c>
      <c r="J1987">
        <v>537</v>
      </c>
      <c r="K1987" t="s">
        <v>16</v>
      </c>
    </row>
    <row r="1988" spans="1:11" x14ac:dyDescent="0.3">
      <c r="A1988">
        <v>3</v>
      </c>
      <c r="B1988">
        <v>1500</v>
      </c>
      <c r="C1988" t="s">
        <v>11</v>
      </c>
      <c r="D1988">
        <v>4</v>
      </c>
      <c r="E1988" t="s">
        <v>12</v>
      </c>
      <c r="F1988">
        <v>15</v>
      </c>
      <c r="G1988">
        <v>3278.61375</v>
      </c>
      <c r="H1988">
        <v>271185.99925000023</v>
      </c>
      <c r="I1988">
        <v>1592.224999999999</v>
      </c>
      <c r="J1988">
        <v>543</v>
      </c>
      <c r="K1988" t="s">
        <v>15</v>
      </c>
    </row>
    <row r="1989" spans="1:11" x14ac:dyDescent="0.3">
      <c r="A1989">
        <v>3</v>
      </c>
      <c r="B1989">
        <v>1500</v>
      </c>
      <c r="C1989" t="s">
        <v>11</v>
      </c>
      <c r="D1989">
        <v>4</v>
      </c>
      <c r="E1989" t="s">
        <v>12</v>
      </c>
      <c r="F1989">
        <v>16</v>
      </c>
      <c r="G1989">
        <v>3220.54475</v>
      </c>
      <c r="H1989">
        <v>273119.42904999998</v>
      </c>
      <c r="I1989">
        <v>1562.6049999999991</v>
      </c>
      <c r="J1989">
        <v>531</v>
      </c>
      <c r="K1989" t="s">
        <v>15</v>
      </c>
    </row>
    <row r="1990" spans="1:11" x14ac:dyDescent="0.3">
      <c r="A1990">
        <v>3</v>
      </c>
      <c r="B1990">
        <v>1500</v>
      </c>
      <c r="C1990" t="s">
        <v>11</v>
      </c>
      <c r="D1990">
        <v>4</v>
      </c>
      <c r="E1990" t="s">
        <v>12</v>
      </c>
      <c r="F1990">
        <v>17</v>
      </c>
      <c r="G1990">
        <v>3343.6632500000001</v>
      </c>
      <c r="H1990">
        <v>275787.39205000008</v>
      </c>
      <c r="I1990">
        <v>1600.235000000001</v>
      </c>
      <c r="J1990">
        <v>540</v>
      </c>
      <c r="K1990" t="s">
        <v>15</v>
      </c>
    </row>
    <row r="1991" spans="1:11" x14ac:dyDescent="0.3">
      <c r="A1991">
        <v>3</v>
      </c>
      <c r="B1991">
        <v>1500</v>
      </c>
      <c r="C1991" t="s">
        <v>11</v>
      </c>
      <c r="D1991">
        <v>4</v>
      </c>
      <c r="E1991" t="s">
        <v>12</v>
      </c>
      <c r="F1991">
        <v>18</v>
      </c>
      <c r="G1991">
        <v>3349.0097500000002</v>
      </c>
      <c r="H1991">
        <v>276447.91889999987</v>
      </c>
      <c r="I1991">
        <v>1600.305000000001</v>
      </c>
      <c r="J1991">
        <v>539</v>
      </c>
      <c r="K1991" t="s">
        <v>15</v>
      </c>
    </row>
    <row r="1992" spans="1:11" x14ac:dyDescent="0.3">
      <c r="A1992">
        <v>3</v>
      </c>
      <c r="B1992">
        <v>1500</v>
      </c>
      <c r="C1992" t="s">
        <v>11</v>
      </c>
      <c r="D1992">
        <v>4</v>
      </c>
      <c r="E1992" t="s">
        <v>12</v>
      </c>
      <c r="F1992">
        <v>19</v>
      </c>
      <c r="G1992">
        <v>3331.0397499999999</v>
      </c>
      <c r="H1992">
        <v>275357.09379999992</v>
      </c>
      <c r="I1992">
        <v>1590.7049999999999</v>
      </c>
      <c r="J1992">
        <v>535</v>
      </c>
      <c r="K1992" t="s">
        <v>15</v>
      </c>
    </row>
    <row r="1993" spans="1:11" x14ac:dyDescent="0.3">
      <c r="A1993">
        <v>3</v>
      </c>
      <c r="B1993">
        <v>1500</v>
      </c>
      <c r="C1993" t="s">
        <v>11</v>
      </c>
      <c r="D1993">
        <v>4</v>
      </c>
      <c r="E1993" t="s">
        <v>12</v>
      </c>
      <c r="F1993">
        <v>1</v>
      </c>
      <c r="G1993">
        <v>1728.2672500000001</v>
      </c>
      <c r="H1993">
        <v>115084.1609</v>
      </c>
      <c r="I1993">
        <v>904.15499999999975</v>
      </c>
      <c r="J1993">
        <v>539</v>
      </c>
      <c r="K1993" t="s">
        <v>13</v>
      </c>
    </row>
    <row r="1994" spans="1:11" x14ac:dyDescent="0.3">
      <c r="A1994">
        <v>3</v>
      </c>
      <c r="B1994">
        <v>1500</v>
      </c>
      <c r="C1994" t="s">
        <v>11</v>
      </c>
      <c r="D1994">
        <v>4</v>
      </c>
      <c r="E1994" t="s">
        <v>12</v>
      </c>
      <c r="F1994">
        <v>20</v>
      </c>
      <c r="G1994">
        <v>3403.91075</v>
      </c>
      <c r="H1994">
        <v>279342.11410000001</v>
      </c>
      <c r="I1994">
        <v>1605.2850000000001</v>
      </c>
      <c r="J1994">
        <v>535</v>
      </c>
      <c r="K1994" t="s">
        <v>17</v>
      </c>
    </row>
    <row r="1995" spans="1:11" x14ac:dyDescent="0.3">
      <c r="A1995">
        <v>3</v>
      </c>
      <c r="B1995">
        <v>1500</v>
      </c>
      <c r="C1995" t="s">
        <v>11</v>
      </c>
      <c r="D1995">
        <v>4</v>
      </c>
      <c r="E1995" t="s">
        <v>12</v>
      </c>
      <c r="F1995">
        <v>2</v>
      </c>
      <c r="G1995">
        <v>2380.79225</v>
      </c>
      <c r="H1995">
        <v>146104.97140000001</v>
      </c>
      <c r="I1995">
        <v>1033.655</v>
      </c>
      <c r="J1995">
        <v>538</v>
      </c>
      <c r="K1995" t="s">
        <v>13</v>
      </c>
    </row>
    <row r="1996" spans="1:11" x14ac:dyDescent="0.3">
      <c r="A1996">
        <v>3</v>
      </c>
      <c r="B1996">
        <v>1500</v>
      </c>
      <c r="C1996" t="s">
        <v>11</v>
      </c>
      <c r="D1996">
        <v>4</v>
      </c>
      <c r="E1996" t="s">
        <v>12</v>
      </c>
      <c r="F1996">
        <v>3</v>
      </c>
      <c r="G1996">
        <v>1747.3267499999999</v>
      </c>
      <c r="H1996">
        <v>185353.90030000001</v>
      </c>
      <c r="I1996">
        <v>1178.9650000000011</v>
      </c>
      <c r="J1996">
        <v>533</v>
      </c>
      <c r="K1996" t="s">
        <v>15</v>
      </c>
    </row>
    <row r="1997" spans="1:11" x14ac:dyDescent="0.3">
      <c r="A1997">
        <v>3</v>
      </c>
      <c r="B1997">
        <v>1500</v>
      </c>
      <c r="C1997" t="s">
        <v>11</v>
      </c>
      <c r="D1997">
        <v>4</v>
      </c>
      <c r="E1997" t="s">
        <v>12</v>
      </c>
      <c r="F1997">
        <v>4</v>
      </c>
      <c r="G1997">
        <v>2705.79225</v>
      </c>
      <c r="H1997">
        <v>226221.3131</v>
      </c>
      <c r="I1997">
        <v>1375.655</v>
      </c>
      <c r="J1997">
        <v>537</v>
      </c>
      <c r="K1997" t="s">
        <v>15</v>
      </c>
    </row>
    <row r="1998" spans="1:11" x14ac:dyDescent="0.3">
      <c r="A1998">
        <v>3</v>
      </c>
      <c r="B1998">
        <v>1500</v>
      </c>
      <c r="C1998" t="s">
        <v>11</v>
      </c>
      <c r="D1998">
        <v>4</v>
      </c>
      <c r="E1998" t="s">
        <v>12</v>
      </c>
      <c r="F1998">
        <v>5</v>
      </c>
      <c r="G1998">
        <v>2733.8612499999999</v>
      </c>
      <c r="H1998">
        <v>245824.37109999999</v>
      </c>
      <c r="I1998">
        <v>1472.2750000000001</v>
      </c>
      <c r="J1998">
        <v>536</v>
      </c>
      <c r="K1998" t="s">
        <v>15</v>
      </c>
    </row>
    <row r="1999" spans="1:11" x14ac:dyDescent="0.3">
      <c r="A1999">
        <v>3</v>
      </c>
      <c r="B1999">
        <v>1500</v>
      </c>
      <c r="C1999" t="s">
        <v>11</v>
      </c>
      <c r="D1999">
        <v>4</v>
      </c>
      <c r="E1999" t="s">
        <v>12</v>
      </c>
      <c r="F1999">
        <v>6</v>
      </c>
      <c r="G1999">
        <v>2905.0992500000011</v>
      </c>
      <c r="H1999">
        <v>256110.43659999999</v>
      </c>
      <c r="I1999">
        <v>1508.515000000001</v>
      </c>
      <c r="J1999">
        <v>537</v>
      </c>
      <c r="K1999" t="s">
        <v>15</v>
      </c>
    </row>
    <row r="2000" spans="1:11" x14ac:dyDescent="0.3">
      <c r="A2000">
        <v>3</v>
      </c>
      <c r="B2000">
        <v>1500</v>
      </c>
      <c r="C2000" t="s">
        <v>11</v>
      </c>
      <c r="D2000">
        <v>4</v>
      </c>
      <c r="E2000" t="s">
        <v>12</v>
      </c>
      <c r="F2000">
        <v>7</v>
      </c>
      <c r="G2000">
        <v>3008.2177500000012</v>
      </c>
      <c r="H2000">
        <v>260509.85435000001</v>
      </c>
      <c r="I2000">
        <v>1533.145</v>
      </c>
      <c r="J2000">
        <v>540</v>
      </c>
      <c r="K2000" t="s">
        <v>15</v>
      </c>
    </row>
    <row r="2001" spans="1:11" x14ac:dyDescent="0.3">
      <c r="A2001">
        <v>3</v>
      </c>
      <c r="B2001">
        <v>1500</v>
      </c>
      <c r="C2001" t="s">
        <v>11</v>
      </c>
      <c r="D2001">
        <v>4</v>
      </c>
      <c r="E2001" t="s">
        <v>12</v>
      </c>
      <c r="F2001">
        <v>8</v>
      </c>
      <c r="G2001">
        <v>3080.9407500000002</v>
      </c>
      <c r="H2001">
        <v>268052.69990000012</v>
      </c>
      <c r="I2001">
        <v>1537.684999999999</v>
      </c>
      <c r="J2001">
        <v>533</v>
      </c>
      <c r="K2001" t="s">
        <v>15</v>
      </c>
    </row>
    <row r="2002" spans="1:11" x14ac:dyDescent="0.3">
      <c r="A2002">
        <v>3</v>
      </c>
      <c r="B2002">
        <v>1500</v>
      </c>
      <c r="C2002" t="s">
        <v>11</v>
      </c>
      <c r="D2002">
        <v>4</v>
      </c>
      <c r="E2002" t="s">
        <v>12</v>
      </c>
      <c r="F2002">
        <v>9</v>
      </c>
      <c r="G2002">
        <v>3249.5047500000001</v>
      </c>
      <c r="H2002">
        <v>274223.66059999989</v>
      </c>
      <c r="I2002">
        <v>1571.4049999999991</v>
      </c>
      <c r="J2002">
        <v>533</v>
      </c>
      <c r="K2002" t="s">
        <v>15</v>
      </c>
    </row>
    <row r="2003" spans="1:11" x14ac:dyDescent="0.3">
      <c r="A2003">
        <v>3</v>
      </c>
      <c r="B2003">
        <v>2000</v>
      </c>
      <c r="C2003" t="s">
        <v>14</v>
      </c>
      <c r="D2003">
        <v>1</v>
      </c>
      <c r="E2003" t="s">
        <v>12</v>
      </c>
      <c r="F2003">
        <v>10</v>
      </c>
      <c r="G2003">
        <v>72.178249999999991</v>
      </c>
      <c r="H2003">
        <v>684182.08230000001</v>
      </c>
      <c r="I2003">
        <v>32.935000000000009</v>
      </c>
      <c r="J2003">
        <v>7</v>
      </c>
      <c r="K2003" t="s">
        <v>16</v>
      </c>
    </row>
    <row r="2004" spans="1:11" x14ac:dyDescent="0.3">
      <c r="A2004">
        <v>3</v>
      </c>
      <c r="B2004">
        <v>2000</v>
      </c>
      <c r="C2004" t="s">
        <v>14</v>
      </c>
      <c r="D2004">
        <v>1</v>
      </c>
      <c r="E2004" t="s">
        <v>12</v>
      </c>
      <c r="F2004">
        <v>11</v>
      </c>
      <c r="G2004">
        <v>105.99025</v>
      </c>
      <c r="H2004">
        <v>633758.38849999988</v>
      </c>
      <c r="I2004">
        <v>43.695000000000007</v>
      </c>
      <c r="J2004">
        <v>9</v>
      </c>
      <c r="K2004" t="s">
        <v>16</v>
      </c>
    </row>
    <row r="2005" spans="1:11" x14ac:dyDescent="0.3">
      <c r="A2005">
        <v>3</v>
      </c>
      <c r="B2005">
        <v>2000</v>
      </c>
      <c r="C2005" t="s">
        <v>14</v>
      </c>
      <c r="D2005">
        <v>1</v>
      </c>
      <c r="E2005" t="s">
        <v>12</v>
      </c>
      <c r="F2005">
        <v>12</v>
      </c>
      <c r="G2005">
        <v>106.13875</v>
      </c>
      <c r="H2005">
        <v>590627.64119999995</v>
      </c>
      <c r="I2005">
        <v>46.725000000000023</v>
      </c>
      <c r="J2005">
        <v>10</v>
      </c>
      <c r="K2005" t="s">
        <v>16</v>
      </c>
    </row>
    <row r="2006" spans="1:11" x14ac:dyDescent="0.3">
      <c r="A2006">
        <v>3</v>
      </c>
      <c r="B2006">
        <v>2000</v>
      </c>
      <c r="C2006" t="s">
        <v>14</v>
      </c>
      <c r="D2006">
        <v>1</v>
      </c>
      <c r="E2006" t="s">
        <v>12</v>
      </c>
      <c r="F2006">
        <v>13</v>
      </c>
      <c r="G2006">
        <v>81.930750000000018</v>
      </c>
      <c r="H2006">
        <v>626243.57370000007</v>
      </c>
      <c r="I2006">
        <v>36.884999999999991</v>
      </c>
      <c r="J2006">
        <v>8</v>
      </c>
      <c r="K2006" t="s">
        <v>16</v>
      </c>
    </row>
    <row r="2007" spans="1:11" x14ac:dyDescent="0.3">
      <c r="A2007">
        <v>3</v>
      </c>
      <c r="B2007">
        <v>2000</v>
      </c>
      <c r="C2007" t="s">
        <v>14</v>
      </c>
      <c r="D2007">
        <v>1</v>
      </c>
      <c r="E2007" t="s">
        <v>12</v>
      </c>
      <c r="F2007">
        <v>14</v>
      </c>
      <c r="G2007">
        <v>99.009750000000011</v>
      </c>
      <c r="H2007">
        <v>645277.87100000004</v>
      </c>
      <c r="I2007">
        <v>40.304999999999993</v>
      </c>
      <c r="J2007">
        <v>8</v>
      </c>
      <c r="K2007" t="s">
        <v>15</v>
      </c>
    </row>
    <row r="2008" spans="1:11" x14ac:dyDescent="0.3">
      <c r="A2008">
        <v>3</v>
      </c>
      <c r="B2008">
        <v>2000</v>
      </c>
      <c r="C2008" t="s">
        <v>14</v>
      </c>
      <c r="D2008">
        <v>1</v>
      </c>
      <c r="E2008" t="s">
        <v>12</v>
      </c>
      <c r="F2008">
        <v>15</v>
      </c>
      <c r="G2008">
        <v>75.544750000000008</v>
      </c>
      <c r="H2008">
        <v>615992.40020000003</v>
      </c>
      <c r="I2008">
        <v>35.605000000000018</v>
      </c>
      <c r="J2008">
        <v>8</v>
      </c>
      <c r="K2008" t="s">
        <v>15</v>
      </c>
    </row>
    <row r="2009" spans="1:11" x14ac:dyDescent="0.3">
      <c r="A2009">
        <v>3</v>
      </c>
      <c r="B2009">
        <v>2000</v>
      </c>
      <c r="C2009" t="s">
        <v>14</v>
      </c>
      <c r="D2009">
        <v>1</v>
      </c>
      <c r="E2009" t="s">
        <v>12</v>
      </c>
      <c r="F2009">
        <v>16</v>
      </c>
      <c r="G2009">
        <v>67.178250000000006</v>
      </c>
      <c r="H2009">
        <v>692054.60805000016</v>
      </c>
      <c r="I2009">
        <v>31.934999999999992</v>
      </c>
      <c r="J2009">
        <v>7</v>
      </c>
      <c r="K2009" t="s">
        <v>15</v>
      </c>
    </row>
    <row r="2010" spans="1:11" x14ac:dyDescent="0.3">
      <c r="A2010">
        <v>3</v>
      </c>
      <c r="B2010">
        <v>2000</v>
      </c>
      <c r="C2010" t="s">
        <v>14</v>
      </c>
      <c r="D2010">
        <v>1</v>
      </c>
      <c r="E2010" t="s">
        <v>12</v>
      </c>
      <c r="F2010">
        <v>17</v>
      </c>
      <c r="G2010">
        <v>47.97025</v>
      </c>
      <c r="H2010">
        <v>651208.20655000012</v>
      </c>
      <c r="I2010">
        <v>28.094999999999999</v>
      </c>
      <c r="J2010">
        <v>7</v>
      </c>
      <c r="K2010" t="s">
        <v>15</v>
      </c>
    </row>
    <row r="2011" spans="1:11" x14ac:dyDescent="0.3">
      <c r="A2011">
        <v>3</v>
      </c>
      <c r="B2011">
        <v>2000</v>
      </c>
      <c r="C2011" t="s">
        <v>14</v>
      </c>
      <c r="D2011">
        <v>1</v>
      </c>
      <c r="E2011" t="s">
        <v>12</v>
      </c>
      <c r="F2011">
        <v>18</v>
      </c>
      <c r="G2011">
        <v>125.34675</v>
      </c>
      <c r="H2011">
        <v>614015.72635000001</v>
      </c>
      <c r="I2011">
        <v>50.564999999999991</v>
      </c>
      <c r="J2011">
        <v>10</v>
      </c>
      <c r="K2011" t="s">
        <v>16</v>
      </c>
    </row>
    <row r="2012" spans="1:11" x14ac:dyDescent="0.3">
      <c r="A2012">
        <v>3</v>
      </c>
      <c r="B2012">
        <v>2000</v>
      </c>
      <c r="C2012" t="s">
        <v>14</v>
      </c>
      <c r="D2012">
        <v>1</v>
      </c>
      <c r="E2012" t="s">
        <v>12</v>
      </c>
      <c r="F2012">
        <v>19</v>
      </c>
      <c r="G2012">
        <v>83.564249999999987</v>
      </c>
      <c r="H2012">
        <v>713262.81695000001</v>
      </c>
      <c r="I2012">
        <v>32.215000000000003</v>
      </c>
      <c r="J2012">
        <v>6</v>
      </c>
      <c r="K2012" t="s">
        <v>16</v>
      </c>
    </row>
    <row r="2013" spans="1:11" x14ac:dyDescent="0.3">
      <c r="A2013">
        <v>3</v>
      </c>
      <c r="B2013">
        <v>2000</v>
      </c>
      <c r="C2013" t="s">
        <v>14</v>
      </c>
      <c r="D2013">
        <v>1</v>
      </c>
      <c r="E2013" t="s">
        <v>12</v>
      </c>
      <c r="F2013">
        <v>1</v>
      </c>
      <c r="G2013">
        <v>40.297250000000012</v>
      </c>
      <c r="H2013">
        <v>504942.79730000009</v>
      </c>
      <c r="I2013">
        <v>18.555</v>
      </c>
      <c r="J2013">
        <v>7</v>
      </c>
      <c r="K2013" t="s">
        <v>13</v>
      </c>
    </row>
    <row r="2014" spans="1:11" x14ac:dyDescent="0.3">
      <c r="A2014">
        <v>3</v>
      </c>
      <c r="B2014">
        <v>2000</v>
      </c>
      <c r="C2014" t="s">
        <v>14</v>
      </c>
      <c r="D2014">
        <v>1</v>
      </c>
      <c r="E2014" t="s">
        <v>12</v>
      </c>
      <c r="F2014">
        <v>20</v>
      </c>
      <c r="G2014">
        <v>63.069250000000011</v>
      </c>
      <c r="H2014">
        <v>685405.69660000002</v>
      </c>
      <c r="I2014">
        <v>31.114999999999998</v>
      </c>
      <c r="J2014">
        <v>7</v>
      </c>
      <c r="K2014" t="s">
        <v>16</v>
      </c>
    </row>
    <row r="2015" spans="1:11" x14ac:dyDescent="0.3">
      <c r="A2015">
        <v>3</v>
      </c>
      <c r="B2015">
        <v>2000</v>
      </c>
      <c r="C2015" t="s">
        <v>14</v>
      </c>
      <c r="D2015">
        <v>1</v>
      </c>
      <c r="E2015" t="s">
        <v>12</v>
      </c>
      <c r="F2015">
        <v>2</v>
      </c>
      <c r="G2015">
        <v>65.297250000000005</v>
      </c>
      <c r="H2015">
        <v>542136.76664999989</v>
      </c>
      <c r="I2015">
        <v>25.555</v>
      </c>
      <c r="J2015">
        <v>8</v>
      </c>
      <c r="K2015" t="s">
        <v>13</v>
      </c>
    </row>
    <row r="2016" spans="1:11" x14ac:dyDescent="0.3">
      <c r="A2016">
        <v>3</v>
      </c>
      <c r="B2016">
        <v>2000</v>
      </c>
      <c r="C2016" t="s">
        <v>14</v>
      </c>
      <c r="D2016">
        <v>1</v>
      </c>
      <c r="E2016" t="s">
        <v>12</v>
      </c>
      <c r="F2016">
        <v>3</v>
      </c>
      <c r="G2016">
        <v>76.435749999999999</v>
      </c>
      <c r="H2016">
        <v>610749.48915000004</v>
      </c>
      <c r="I2016">
        <v>33.784999999999968</v>
      </c>
      <c r="J2016">
        <v>8</v>
      </c>
      <c r="K2016" t="s">
        <v>15</v>
      </c>
    </row>
    <row r="2017" spans="1:11" x14ac:dyDescent="0.3">
      <c r="A2017">
        <v>3</v>
      </c>
      <c r="B2017">
        <v>2000</v>
      </c>
      <c r="C2017" t="s">
        <v>14</v>
      </c>
      <c r="D2017">
        <v>1</v>
      </c>
      <c r="E2017" t="s">
        <v>12</v>
      </c>
      <c r="F2017">
        <v>4</v>
      </c>
      <c r="G2017">
        <v>105.74275</v>
      </c>
      <c r="H2017">
        <v>573623.71710000001</v>
      </c>
      <c r="I2017">
        <v>43.645000000000017</v>
      </c>
      <c r="J2017">
        <v>10</v>
      </c>
      <c r="K2017" t="s">
        <v>15</v>
      </c>
    </row>
    <row r="2018" spans="1:11" x14ac:dyDescent="0.3">
      <c r="A2018">
        <v>3</v>
      </c>
      <c r="B2018">
        <v>2000</v>
      </c>
      <c r="C2018" t="s">
        <v>14</v>
      </c>
      <c r="D2018">
        <v>1</v>
      </c>
      <c r="E2018" t="s">
        <v>12</v>
      </c>
      <c r="F2018">
        <v>5</v>
      </c>
      <c r="G2018">
        <v>79.603749999999991</v>
      </c>
      <c r="H2018">
        <v>647216.77810000011</v>
      </c>
      <c r="I2018">
        <v>36.425000000000018</v>
      </c>
      <c r="J2018">
        <v>8</v>
      </c>
      <c r="K2018" t="s">
        <v>15</v>
      </c>
    </row>
    <row r="2019" spans="1:11" x14ac:dyDescent="0.3">
      <c r="A2019">
        <v>3</v>
      </c>
      <c r="B2019">
        <v>2000</v>
      </c>
      <c r="C2019" t="s">
        <v>14</v>
      </c>
      <c r="D2019">
        <v>1</v>
      </c>
      <c r="E2019" t="s">
        <v>12</v>
      </c>
      <c r="F2019">
        <v>6</v>
      </c>
      <c r="G2019">
        <v>87.623750000000015</v>
      </c>
      <c r="H2019">
        <v>544766.44845000003</v>
      </c>
      <c r="I2019">
        <v>45.024999999999977</v>
      </c>
      <c r="J2019">
        <v>11</v>
      </c>
      <c r="K2019" t="s">
        <v>15</v>
      </c>
    </row>
    <row r="2020" spans="1:11" x14ac:dyDescent="0.3">
      <c r="A2020">
        <v>3</v>
      </c>
      <c r="B2020">
        <v>2000</v>
      </c>
      <c r="C2020" t="s">
        <v>14</v>
      </c>
      <c r="D2020">
        <v>1</v>
      </c>
      <c r="E2020" t="s">
        <v>12</v>
      </c>
      <c r="F2020">
        <v>7</v>
      </c>
      <c r="G2020">
        <v>80.643750000000026</v>
      </c>
      <c r="H2020">
        <v>651137.19874999998</v>
      </c>
      <c r="I2020">
        <v>36.624999999999993</v>
      </c>
      <c r="J2020">
        <v>8</v>
      </c>
      <c r="K2020" t="s">
        <v>15</v>
      </c>
    </row>
    <row r="2021" spans="1:11" x14ac:dyDescent="0.3">
      <c r="A2021">
        <v>3</v>
      </c>
      <c r="B2021">
        <v>2000</v>
      </c>
      <c r="C2021" t="s">
        <v>14</v>
      </c>
      <c r="D2021">
        <v>1</v>
      </c>
      <c r="E2021" t="s">
        <v>12</v>
      </c>
      <c r="F2021">
        <v>8</v>
      </c>
      <c r="G2021">
        <v>88.861250000000013</v>
      </c>
      <c r="H2021">
        <v>615610.30674999999</v>
      </c>
      <c r="I2021">
        <v>40.274999999999977</v>
      </c>
      <c r="J2021">
        <v>9</v>
      </c>
      <c r="K2021" t="s">
        <v>15</v>
      </c>
    </row>
    <row r="2022" spans="1:11" x14ac:dyDescent="0.3">
      <c r="A2022">
        <v>3</v>
      </c>
      <c r="B2022">
        <v>2000</v>
      </c>
      <c r="C2022" t="s">
        <v>14</v>
      </c>
      <c r="D2022">
        <v>1</v>
      </c>
      <c r="E2022" t="s">
        <v>12</v>
      </c>
      <c r="F2022">
        <v>9</v>
      </c>
      <c r="G2022">
        <v>79.950249999999997</v>
      </c>
      <c r="H2022">
        <v>645749.52584999998</v>
      </c>
      <c r="I2022">
        <v>36.495000000000019</v>
      </c>
      <c r="J2022">
        <v>8</v>
      </c>
      <c r="K2022" t="s">
        <v>15</v>
      </c>
    </row>
    <row r="2023" spans="1:11" x14ac:dyDescent="0.3">
      <c r="A2023">
        <v>3</v>
      </c>
      <c r="B2023">
        <v>2000</v>
      </c>
      <c r="C2023" t="s">
        <v>14</v>
      </c>
      <c r="D2023">
        <v>2</v>
      </c>
      <c r="E2023" t="s">
        <v>12</v>
      </c>
      <c r="F2023">
        <v>10</v>
      </c>
      <c r="G2023">
        <v>473.31675000000001</v>
      </c>
      <c r="H2023">
        <v>361978.92715</v>
      </c>
      <c r="I2023">
        <v>229.16500000000011</v>
      </c>
      <c r="J2023">
        <v>66</v>
      </c>
      <c r="K2023" t="s">
        <v>15</v>
      </c>
    </row>
    <row r="2024" spans="1:11" x14ac:dyDescent="0.3">
      <c r="A2024">
        <v>3</v>
      </c>
      <c r="B2024">
        <v>2000</v>
      </c>
      <c r="C2024" t="s">
        <v>14</v>
      </c>
      <c r="D2024">
        <v>2</v>
      </c>
      <c r="E2024" t="s">
        <v>12</v>
      </c>
      <c r="F2024">
        <v>11</v>
      </c>
      <c r="G2024">
        <v>409.70274999999998</v>
      </c>
      <c r="H2024">
        <v>355365.20945000002</v>
      </c>
      <c r="I2024">
        <v>224.44499999999999</v>
      </c>
      <c r="J2024">
        <v>70</v>
      </c>
      <c r="K2024" t="s">
        <v>15</v>
      </c>
    </row>
    <row r="2025" spans="1:11" x14ac:dyDescent="0.3">
      <c r="A2025">
        <v>3</v>
      </c>
      <c r="B2025">
        <v>2000</v>
      </c>
      <c r="C2025" t="s">
        <v>14</v>
      </c>
      <c r="D2025">
        <v>2</v>
      </c>
      <c r="E2025" t="s">
        <v>12</v>
      </c>
      <c r="F2025">
        <v>12</v>
      </c>
      <c r="G2025">
        <v>480.49525000000011</v>
      </c>
      <c r="H2025">
        <v>370021.68855000002</v>
      </c>
      <c r="I2025">
        <v>234.59500000000011</v>
      </c>
      <c r="J2025">
        <v>68</v>
      </c>
      <c r="K2025" t="s">
        <v>15</v>
      </c>
    </row>
    <row r="2026" spans="1:11" x14ac:dyDescent="0.3">
      <c r="A2026">
        <v>3</v>
      </c>
      <c r="B2026">
        <v>2000</v>
      </c>
      <c r="C2026" t="s">
        <v>14</v>
      </c>
      <c r="D2026">
        <v>2</v>
      </c>
      <c r="E2026" t="s">
        <v>12</v>
      </c>
      <c r="F2026">
        <v>13</v>
      </c>
      <c r="G2026">
        <v>457.62374999999997</v>
      </c>
      <c r="H2026">
        <v>382848.21930000011</v>
      </c>
      <c r="I2026">
        <v>223.02500000000001</v>
      </c>
      <c r="J2026">
        <v>64</v>
      </c>
      <c r="K2026" t="s">
        <v>16</v>
      </c>
    </row>
    <row r="2027" spans="1:11" x14ac:dyDescent="0.3">
      <c r="A2027">
        <v>3</v>
      </c>
      <c r="B2027">
        <v>2000</v>
      </c>
      <c r="C2027" t="s">
        <v>14</v>
      </c>
      <c r="D2027">
        <v>2</v>
      </c>
      <c r="E2027" t="s">
        <v>12</v>
      </c>
      <c r="F2027">
        <v>14</v>
      </c>
      <c r="G2027">
        <v>440.54475000000002</v>
      </c>
      <c r="H2027">
        <v>359541.04369999992</v>
      </c>
      <c r="I2027">
        <v>222.6050000000001</v>
      </c>
      <c r="J2027">
        <v>66</v>
      </c>
      <c r="K2027" t="s">
        <v>16</v>
      </c>
    </row>
    <row r="2028" spans="1:11" x14ac:dyDescent="0.3">
      <c r="A2028">
        <v>3</v>
      </c>
      <c r="B2028">
        <v>2000</v>
      </c>
      <c r="C2028" t="s">
        <v>14</v>
      </c>
      <c r="D2028">
        <v>2</v>
      </c>
      <c r="E2028" t="s">
        <v>12</v>
      </c>
      <c r="F2028">
        <v>15</v>
      </c>
      <c r="G2028">
        <v>493.76225000000011</v>
      </c>
      <c r="H2028">
        <v>369580.11959999998</v>
      </c>
      <c r="I2028">
        <v>237.25499999999991</v>
      </c>
      <c r="J2028">
        <v>68</v>
      </c>
      <c r="K2028" t="s">
        <v>15</v>
      </c>
    </row>
    <row r="2029" spans="1:11" x14ac:dyDescent="0.3">
      <c r="A2029">
        <v>3</v>
      </c>
      <c r="B2029">
        <v>2000</v>
      </c>
      <c r="C2029" t="s">
        <v>14</v>
      </c>
      <c r="D2029">
        <v>2</v>
      </c>
      <c r="E2029" t="s">
        <v>12</v>
      </c>
      <c r="F2029">
        <v>16</v>
      </c>
      <c r="G2029">
        <v>540.34674999999993</v>
      </c>
      <c r="H2029">
        <v>375242.0001</v>
      </c>
      <c r="I2029">
        <v>246.56500000000011</v>
      </c>
      <c r="J2029">
        <v>68</v>
      </c>
      <c r="K2029" t="s">
        <v>15</v>
      </c>
    </row>
    <row r="2030" spans="1:11" x14ac:dyDescent="0.3">
      <c r="A2030">
        <v>3</v>
      </c>
      <c r="B2030">
        <v>2000</v>
      </c>
      <c r="C2030" t="s">
        <v>14</v>
      </c>
      <c r="D2030">
        <v>2</v>
      </c>
      <c r="E2030" t="s">
        <v>12</v>
      </c>
      <c r="F2030">
        <v>17</v>
      </c>
      <c r="G2030">
        <v>531.98025000000007</v>
      </c>
      <c r="H2030">
        <v>365996.45575000002</v>
      </c>
      <c r="I2030">
        <v>244.8949999999999</v>
      </c>
      <c r="J2030">
        <v>68</v>
      </c>
      <c r="K2030" t="s">
        <v>16</v>
      </c>
    </row>
    <row r="2031" spans="1:11" x14ac:dyDescent="0.3">
      <c r="A2031">
        <v>3</v>
      </c>
      <c r="B2031">
        <v>2000</v>
      </c>
      <c r="C2031" t="s">
        <v>14</v>
      </c>
      <c r="D2031">
        <v>2</v>
      </c>
      <c r="E2031" t="s">
        <v>12</v>
      </c>
      <c r="F2031">
        <v>18</v>
      </c>
      <c r="G2031">
        <v>505.14875000000012</v>
      </c>
      <c r="H2031">
        <v>371103.00235000002</v>
      </c>
      <c r="I2031">
        <v>243.52500000000001</v>
      </c>
      <c r="J2031">
        <v>70</v>
      </c>
      <c r="K2031" t="s">
        <v>15</v>
      </c>
    </row>
    <row r="2032" spans="1:11" x14ac:dyDescent="0.3">
      <c r="A2032">
        <v>3</v>
      </c>
      <c r="B2032">
        <v>2000</v>
      </c>
      <c r="C2032" t="s">
        <v>14</v>
      </c>
      <c r="D2032">
        <v>2</v>
      </c>
      <c r="E2032" t="s">
        <v>12</v>
      </c>
      <c r="F2032">
        <v>19</v>
      </c>
      <c r="G2032">
        <v>441.78225000000009</v>
      </c>
      <c r="H2032">
        <v>372223.25439999998</v>
      </c>
      <c r="I2032">
        <v>221.8550000000001</v>
      </c>
      <c r="J2032">
        <v>65</v>
      </c>
      <c r="K2032" t="s">
        <v>16</v>
      </c>
    </row>
    <row r="2033" spans="1:11" x14ac:dyDescent="0.3">
      <c r="A2033">
        <v>3</v>
      </c>
      <c r="B2033">
        <v>2000</v>
      </c>
      <c r="C2033" t="s">
        <v>14</v>
      </c>
      <c r="D2033">
        <v>2</v>
      </c>
      <c r="E2033" t="s">
        <v>12</v>
      </c>
      <c r="F2033">
        <v>1</v>
      </c>
      <c r="G2033">
        <v>382.27724999999998</v>
      </c>
      <c r="H2033">
        <v>177647.11045000001</v>
      </c>
      <c r="I2033">
        <v>102.955</v>
      </c>
      <c r="J2033">
        <v>66</v>
      </c>
      <c r="K2033" t="s">
        <v>13</v>
      </c>
    </row>
    <row r="2034" spans="1:11" x14ac:dyDescent="0.3">
      <c r="A2034">
        <v>3</v>
      </c>
      <c r="B2034">
        <v>2000</v>
      </c>
      <c r="C2034" t="s">
        <v>14</v>
      </c>
      <c r="D2034">
        <v>2</v>
      </c>
      <c r="E2034" t="s">
        <v>12</v>
      </c>
      <c r="F2034">
        <v>20</v>
      </c>
      <c r="G2034">
        <v>518.5642499999999</v>
      </c>
      <c r="H2034">
        <v>373790.77185000002</v>
      </c>
      <c r="I2034">
        <v>237.21499999999989</v>
      </c>
      <c r="J2034">
        <v>65</v>
      </c>
      <c r="K2034" t="s">
        <v>15</v>
      </c>
    </row>
    <row r="2035" spans="1:11" x14ac:dyDescent="0.3">
      <c r="A2035">
        <v>3</v>
      </c>
      <c r="B2035">
        <v>2000</v>
      </c>
      <c r="C2035" t="s">
        <v>14</v>
      </c>
      <c r="D2035">
        <v>2</v>
      </c>
      <c r="E2035" t="s">
        <v>12</v>
      </c>
      <c r="F2035">
        <v>2</v>
      </c>
      <c r="G2035">
        <v>342.32675000000012</v>
      </c>
      <c r="H2035">
        <v>249052.70319999999</v>
      </c>
      <c r="I2035">
        <v>149.965</v>
      </c>
      <c r="J2035">
        <v>67</v>
      </c>
      <c r="K2035" t="s">
        <v>13</v>
      </c>
    </row>
    <row r="2036" spans="1:11" x14ac:dyDescent="0.3">
      <c r="A2036">
        <v>3</v>
      </c>
      <c r="B2036">
        <v>2000</v>
      </c>
      <c r="C2036" t="s">
        <v>14</v>
      </c>
      <c r="D2036">
        <v>2</v>
      </c>
      <c r="E2036" t="s">
        <v>12</v>
      </c>
      <c r="F2036">
        <v>3</v>
      </c>
      <c r="G2036">
        <v>430.99024999999989</v>
      </c>
      <c r="H2036">
        <v>326752.44734999997</v>
      </c>
      <c r="I2036">
        <v>207.69499999999991</v>
      </c>
      <c r="J2036">
        <v>66</v>
      </c>
      <c r="K2036" t="s">
        <v>13</v>
      </c>
    </row>
    <row r="2037" spans="1:11" x14ac:dyDescent="0.3">
      <c r="A2037">
        <v>3</v>
      </c>
      <c r="B2037">
        <v>2000</v>
      </c>
      <c r="C2037" t="s">
        <v>14</v>
      </c>
      <c r="D2037">
        <v>2</v>
      </c>
      <c r="E2037" t="s">
        <v>12</v>
      </c>
      <c r="F2037">
        <v>4</v>
      </c>
      <c r="G2037">
        <v>394.85124999999999</v>
      </c>
      <c r="H2037">
        <v>330139.18709999998</v>
      </c>
      <c r="I2037">
        <v>203.47500000000011</v>
      </c>
      <c r="J2037">
        <v>68</v>
      </c>
      <c r="K2037" t="s">
        <v>15</v>
      </c>
    </row>
    <row r="2038" spans="1:11" x14ac:dyDescent="0.3">
      <c r="A2038">
        <v>3</v>
      </c>
      <c r="B2038">
        <v>2000</v>
      </c>
      <c r="C2038" t="s">
        <v>14</v>
      </c>
      <c r="D2038">
        <v>2</v>
      </c>
      <c r="E2038" t="s">
        <v>12</v>
      </c>
      <c r="F2038">
        <v>5</v>
      </c>
      <c r="G2038">
        <v>420.09924999999998</v>
      </c>
      <c r="H2038">
        <v>351242.83644999989</v>
      </c>
      <c r="I2038">
        <v>220.51499999999999</v>
      </c>
      <c r="J2038">
        <v>67</v>
      </c>
      <c r="K2038" t="s">
        <v>15</v>
      </c>
    </row>
    <row r="2039" spans="1:11" x14ac:dyDescent="0.3">
      <c r="A2039">
        <v>3</v>
      </c>
      <c r="B2039">
        <v>2000</v>
      </c>
      <c r="C2039" t="s">
        <v>14</v>
      </c>
      <c r="D2039">
        <v>2</v>
      </c>
      <c r="E2039" t="s">
        <v>12</v>
      </c>
      <c r="F2039">
        <v>6</v>
      </c>
      <c r="G2039">
        <v>485.94074999999998</v>
      </c>
      <c r="H2039">
        <v>343485.59940000001</v>
      </c>
      <c r="I2039">
        <v>235.685</v>
      </c>
      <c r="J2039">
        <v>68</v>
      </c>
      <c r="K2039" t="s">
        <v>15</v>
      </c>
    </row>
    <row r="2040" spans="1:11" x14ac:dyDescent="0.3">
      <c r="A2040">
        <v>3</v>
      </c>
      <c r="B2040">
        <v>2000</v>
      </c>
      <c r="C2040" t="s">
        <v>14</v>
      </c>
      <c r="D2040">
        <v>2</v>
      </c>
      <c r="E2040" t="s">
        <v>12</v>
      </c>
      <c r="F2040">
        <v>7</v>
      </c>
      <c r="G2040">
        <v>439.20774999999998</v>
      </c>
      <c r="H2040">
        <v>377470.85019999999</v>
      </c>
      <c r="I2040">
        <v>217.345</v>
      </c>
      <c r="J2040">
        <v>63</v>
      </c>
      <c r="K2040" t="s">
        <v>16</v>
      </c>
    </row>
    <row r="2041" spans="1:11" x14ac:dyDescent="0.3">
      <c r="A2041">
        <v>3</v>
      </c>
      <c r="B2041">
        <v>2000</v>
      </c>
      <c r="C2041" t="s">
        <v>14</v>
      </c>
      <c r="D2041">
        <v>2</v>
      </c>
      <c r="E2041" t="s">
        <v>12</v>
      </c>
      <c r="F2041">
        <v>8</v>
      </c>
      <c r="G2041">
        <v>438.11874999999998</v>
      </c>
      <c r="H2041">
        <v>372608.97710000002</v>
      </c>
      <c r="I2041">
        <v>219.12499999999989</v>
      </c>
      <c r="J2041">
        <v>64</v>
      </c>
      <c r="K2041" t="s">
        <v>15</v>
      </c>
    </row>
    <row r="2042" spans="1:11" x14ac:dyDescent="0.3">
      <c r="A2042">
        <v>3</v>
      </c>
      <c r="B2042">
        <v>2000</v>
      </c>
      <c r="C2042" t="s">
        <v>14</v>
      </c>
      <c r="D2042">
        <v>2</v>
      </c>
      <c r="E2042" t="s">
        <v>12</v>
      </c>
      <c r="F2042">
        <v>9</v>
      </c>
      <c r="G2042">
        <v>460.24775</v>
      </c>
      <c r="H2042">
        <v>370544.76285</v>
      </c>
      <c r="I2042">
        <v>223.54499999999999</v>
      </c>
      <c r="J2042">
        <v>64</v>
      </c>
      <c r="K2042" t="s">
        <v>15</v>
      </c>
    </row>
    <row r="2043" spans="1:11" x14ac:dyDescent="0.3">
      <c r="A2043">
        <v>3</v>
      </c>
      <c r="B2043">
        <v>2000</v>
      </c>
      <c r="C2043" t="s">
        <v>14</v>
      </c>
      <c r="D2043">
        <v>3</v>
      </c>
      <c r="E2043" t="s">
        <v>12</v>
      </c>
      <c r="F2043">
        <v>10</v>
      </c>
      <c r="G2043">
        <v>1375.79225</v>
      </c>
      <c r="H2043">
        <v>283418.28495000012</v>
      </c>
      <c r="I2043">
        <v>680.65499999999986</v>
      </c>
      <c r="J2043">
        <v>230</v>
      </c>
      <c r="K2043" t="s">
        <v>15</v>
      </c>
    </row>
    <row r="2044" spans="1:11" x14ac:dyDescent="0.3">
      <c r="A2044">
        <v>3</v>
      </c>
      <c r="B2044">
        <v>2000</v>
      </c>
      <c r="C2044" t="s">
        <v>14</v>
      </c>
      <c r="D2044">
        <v>3</v>
      </c>
      <c r="E2044" t="s">
        <v>12</v>
      </c>
      <c r="F2044">
        <v>11</v>
      </c>
      <c r="G2044">
        <v>1440.64375</v>
      </c>
      <c r="H2044">
        <v>285858.61170000001</v>
      </c>
      <c r="I2044">
        <v>685.62499999999966</v>
      </c>
      <c r="J2044">
        <v>225</v>
      </c>
      <c r="K2044" t="s">
        <v>15</v>
      </c>
    </row>
    <row r="2045" spans="1:11" x14ac:dyDescent="0.3">
      <c r="A2045">
        <v>3</v>
      </c>
      <c r="B2045">
        <v>2000</v>
      </c>
      <c r="C2045" t="s">
        <v>14</v>
      </c>
      <c r="D2045">
        <v>3</v>
      </c>
      <c r="E2045" t="s">
        <v>12</v>
      </c>
      <c r="F2045">
        <v>12</v>
      </c>
      <c r="G2045">
        <v>1543.51475</v>
      </c>
      <c r="H2045">
        <v>286418.29930000007</v>
      </c>
      <c r="I2045">
        <v>717.2050000000005</v>
      </c>
      <c r="J2045">
        <v>232</v>
      </c>
      <c r="K2045" t="s">
        <v>15</v>
      </c>
    </row>
    <row r="2046" spans="1:11" x14ac:dyDescent="0.3">
      <c r="A2046">
        <v>3</v>
      </c>
      <c r="B2046">
        <v>2000</v>
      </c>
      <c r="C2046" t="s">
        <v>14</v>
      </c>
      <c r="D2046">
        <v>3</v>
      </c>
      <c r="E2046" t="s">
        <v>12</v>
      </c>
      <c r="F2046">
        <v>13</v>
      </c>
      <c r="G2046">
        <v>1387.22775</v>
      </c>
      <c r="H2046">
        <v>288703.4182500001</v>
      </c>
      <c r="I2046">
        <v>673.94500000000005</v>
      </c>
      <c r="J2046">
        <v>224</v>
      </c>
      <c r="K2046" t="s">
        <v>15</v>
      </c>
    </row>
    <row r="2047" spans="1:11" x14ac:dyDescent="0.3">
      <c r="A2047">
        <v>3</v>
      </c>
      <c r="B2047">
        <v>2000</v>
      </c>
      <c r="C2047" t="s">
        <v>14</v>
      </c>
      <c r="D2047">
        <v>3</v>
      </c>
      <c r="E2047" t="s">
        <v>12</v>
      </c>
      <c r="F2047">
        <v>14</v>
      </c>
      <c r="G2047">
        <v>1289.20775</v>
      </c>
      <c r="H2047">
        <v>284475.99359999993</v>
      </c>
      <c r="I2047">
        <v>655.3449999999998</v>
      </c>
      <c r="J2047">
        <v>225</v>
      </c>
      <c r="K2047" t="s">
        <v>15</v>
      </c>
    </row>
    <row r="2048" spans="1:11" x14ac:dyDescent="0.3">
      <c r="A2048">
        <v>3</v>
      </c>
      <c r="B2048">
        <v>2000</v>
      </c>
      <c r="C2048" t="s">
        <v>14</v>
      </c>
      <c r="D2048">
        <v>3</v>
      </c>
      <c r="E2048" t="s">
        <v>12</v>
      </c>
      <c r="F2048">
        <v>15</v>
      </c>
      <c r="G2048">
        <v>1355.4457500000001</v>
      </c>
      <c r="H2048">
        <v>292672.90394999989</v>
      </c>
      <c r="I2048">
        <v>665.58500000000015</v>
      </c>
      <c r="J2048">
        <v>223</v>
      </c>
      <c r="K2048" t="s">
        <v>15</v>
      </c>
    </row>
    <row r="2049" spans="1:11" x14ac:dyDescent="0.3">
      <c r="A2049">
        <v>3</v>
      </c>
      <c r="B2049">
        <v>2000</v>
      </c>
      <c r="C2049" t="s">
        <v>14</v>
      </c>
      <c r="D2049">
        <v>3</v>
      </c>
      <c r="E2049" t="s">
        <v>12</v>
      </c>
      <c r="F2049">
        <v>16</v>
      </c>
      <c r="G2049">
        <v>1346.68325</v>
      </c>
      <c r="H2049">
        <v>287587.90435000003</v>
      </c>
      <c r="I2049">
        <v>669.83500000000015</v>
      </c>
      <c r="J2049">
        <v>227</v>
      </c>
      <c r="K2049" t="s">
        <v>15</v>
      </c>
    </row>
    <row r="2050" spans="1:11" x14ac:dyDescent="0.3">
      <c r="A2050">
        <v>3</v>
      </c>
      <c r="B2050">
        <v>2000</v>
      </c>
      <c r="C2050" t="s">
        <v>14</v>
      </c>
      <c r="D2050">
        <v>3</v>
      </c>
      <c r="E2050" t="s">
        <v>12</v>
      </c>
      <c r="F2050">
        <v>17</v>
      </c>
      <c r="G2050">
        <v>1296.8317500000001</v>
      </c>
      <c r="H2050">
        <v>289928.64305000001</v>
      </c>
      <c r="I2050">
        <v>650.86499999999978</v>
      </c>
      <c r="J2050">
        <v>221</v>
      </c>
      <c r="K2050" t="s">
        <v>15</v>
      </c>
    </row>
    <row r="2051" spans="1:11" x14ac:dyDescent="0.3">
      <c r="A2051">
        <v>3</v>
      </c>
      <c r="B2051">
        <v>2000</v>
      </c>
      <c r="C2051" t="s">
        <v>14</v>
      </c>
      <c r="D2051">
        <v>3</v>
      </c>
      <c r="E2051" t="s">
        <v>12</v>
      </c>
      <c r="F2051">
        <v>18</v>
      </c>
      <c r="G2051">
        <v>1249.05925</v>
      </c>
      <c r="H2051">
        <v>281771.44835000002</v>
      </c>
      <c r="I2051">
        <v>650.31499999999994</v>
      </c>
      <c r="J2051">
        <v>227</v>
      </c>
      <c r="K2051" t="s">
        <v>16</v>
      </c>
    </row>
    <row r="2052" spans="1:11" x14ac:dyDescent="0.3">
      <c r="A2052">
        <v>3</v>
      </c>
      <c r="B2052">
        <v>2000</v>
      </c>
      <c r="C2052" t="s">
        <v>14</v>
      </c>
      <c r="D2052">
        <v>3</v>
      </c>
      <c r="E2052" t="s">
        <v>12</v>
      </c>
      <c r="F2052">
        <v>19</v>
      </c>
      <c r="G2052">
        <v>1323.7127499999999</v>
      </c>
      <c r="H2052">
        <v>285181.28539999999</v>
      </c>
      <c r="I2052">
        <v>670.24500000000023</v>
      </c>
      <c r="J2052">
        <v>230</v>
      </c>
      <c r="K2052" t="s">
        <v>17</v>
      </c>
    </row>
    <row r="2053" spans="1:11" x14ac:dyDescent="0.3">
      <c r="A2053">
        <v>3</v>
      </c>
      <c r="B2053">
        <v>2000</v>
      </c>
      <c r="C2053" t="s">
        <v>14</v>
      </c>
      <c r="D2053">
        <v>3</v>
      </c>
      <c r="E2053" t="s">
        <v>12</v>
      </c>
      <c r="F2053">
        <v>20</v>
      </c>
      <c r="G2053">
        <v>1327.47525</v>
      </c>
      <c r="H2053">
        <v>288070.81115000002</v>
      </c>
      <c r="I2053">
        <v>667.99500000000023</v>
      </c>
      <c r="J2053">
        <v>228</v>
      </c>
      <c r="K2053" t="s">
        <v>16</v>
      </c>
    </row>
    <row r="2054" spans="1:11" x14ac:dyDescent="0.3">
      <c r="A2054">
        <v>3</v>
      </c>
      <c r="B2054">
        <v>2000</v>
      </c>
      <c r="C2054" t="s">
        <v>14</v>
      </c>
      <c r="D2054">
        <v>3</v>
      </c>
      <c r="E2054" t="s">
        <v>12</v>
      </c>
      <c r="F2054">
        <v>2</v>
      </c>
      <c r="G2054">
        <v>922.7722500000001</v>
      </c>
      <c r="H2054">
        <v>163699.99494999999</v>
      </c>
      <c r="I2054">
        <v>421.05500000000012</v>
      </c>
      <c r="J2054">
        <v>223</v>
      </c>
      <c r="K2054" t="s">
        <v>13</v>
      </c>
    </row>
    <row r="2055" spans="1:11" x14ac:dyDescent="0.3">
      <c r="A2055">
        <v>3</v>
      </c>
      <c r="B2055">
        <v>2000</v>
      </c>
      <c r="C2055" t="s">
        <v>14</v>
      </c>
      <c r="D2055">
        <v>3</v>
      </c>
      <c r="E2055" t="s">
        <v>12</v>
      </c>
      <c r="F2055">
        <v>3</v>
      </c>
      <c r="G2055">
        <v>852.62375000000009</v>
      </c>
      <c r="H2055">
        <v>214990.74695</v>
      </c>
      <c r="I2055">
        <v>530.02499999999975</v>
      </c>
      <c r="J2055">
        <v>226</v>
      </c>
      <c r="K2055" t="s">
        <v>13</v>
      </c>
    </row>
    <row r="2056" spans="1:11" x14ac:dyDescent="0.3">
      <c r="A2056">
        <v>3</v>
      </c>
      <c r="B2056">
        <v>2000</v>
      </c>
      <c r="C2056" t="s">
        <v>14</v>
      </c>
      <c r="D2056">
        <v>3</v>
      </c>
      <c r="E2056" t="s">
        <v>12</v>
      </c>
      <c r="F2056">
        <v>4</v>
      </c>
      <c r="G2056">
        <v>1267.5742499999999</v>
      </c>
      <c r="H2056">
        <v>253473.15664999999</v>
      </c>
      <c r="I2056">
        <v>616.01500000000021</v>
      </c>
      <c r="J2056">
        <v>228</v>
      </c>
      <c r="K2056" t="s">
        <v>13</v>
      </c>
    </row>
    <row r="2057" spans="1:11" x14ac:dyDescent="0.3">
      <c r="A2057">
        <v>3</v>
      </c>
      <c r="B2057">
        <v>2000</v>
      </c>
      <c r="C2057" t="s">
        <v>14</v>
      </c>
      <c r="D2057">
        <v>3</v>
      </c>
      <c r="E2057" t="s">
        <v>12</v>
      </c>
      <c r="F2057">
        <v>5</v>
      </c>
      <c r="G2057">
        <v>1303.1682499999999</v>
      </c>
      <c r="H2057">
        <v>270389.80219999998</v>
      </c>
      <c r="I2057">
        <v>669.1350000000001</v>
      </c>
      <c r="J2057">
        <v>232</v>
      </c>
      <c r="K2057" t="s">
        <v>15</v>
      </c>
    </row>
    <row r="2058" spans="1:11" x14ac:dyDescent="0.3">
      <c r="A2058">
        <v>3</v>
      </c>
      <c r="B2058">
        <v>2000</v>
      </c>
      <c r="C2058" t="s">
        <v>14</v>
      </c>
      <c r="D2058">
        <v>3</v>
      </c>
      <c r="E2058" t="s">
        <v>12</v>
      </c>
      <c r="F2058">
        <v>6</v>
      </c>
      <c r="G2058">
        <v>1349.8512499999999</v>
      </c>
      <c r="H2058">
        <v>274819.03860000009</v>
      </c>
      <c r="I2058">
        <v>677.47500000000002</v>
      </c>
      <c r="J2058">
        <v>231</v>
      </c>
      <c r="K2058" t="s">
        <v>16</v>
      </c>
    </row>
    <row r="2059" spans="1:11" x14ac:dyDescent="0.3">
      <c r="A2059">
        <v>3</v>
      </c>
      <c r="B2059">
        <v>2000</v>
      </c>
      <c r="C2059" t="s">
        <v>14</v>
      </c>
      <c r="D2059">
        <v>3</v>
      </c>
      <c r="E2059" t="s">
        <v>12</v>
      </c>
      <c r="F2059">
        <v>7</v>
      </c>
      <c r="G2059">
        <v>1288.1682499999999</v>
      </c>
      <c r="H2059">
        <v>276962.37615000008</v>
      </c>
      <c r="I2059">
        <v>652.13499999999988</v>
      </c>
      <c r="J2059">
        <v>223</v>
      </c>
      <c r="K2059" t="s">
        <v>15</v>
      </c>
    </row>
    <row r="2060" spans="1:11" x14ac:dyDescent="0.3">
      <c r="A2060">
        <v>3</v>
      </c>
      <c r="B2060">
        <v>2000</v>
      </c>
      <c r="C2060" t="s">
        <v>14</v>
      </c>
      <c r="D2060">
        <v>3</v>
      </c>
      <c r="E2060" t="s">
        <v>12</v>
      </c>
      <c r="F2060">
        <v>8</v>
      </c>
      <c r="G2060">
        <v>1319.1087500000001</v>
      </c>
      <c r="H2060">
        <v>284426.36339999997</v>
      </c>
      <c r="I2060">
        <v>660.3249999999997</v>
      </c>
      <c r="J2060">
        <v>224</v>
      </c>
      <c r="K2060" t="s">
        <v>15</v>
      </c>
    </row>
    <row r="2061" spans="1:11" x14ac:dyDescent="0.3">
      <c r="A2061">
        <v>3</v>
      </c>
      <c r="B2061">
        <v>2000</v>
      </c>
      <c r="C2061" t="s">
        <v>14</v>
      </c>
      <c r="D2061">
        <v>3</v>
      </c>
      <c r="E2061" t="s">
        <v>12</v>
      </c>
      <c r="F2061">
        <v>9</v>
      </c>
      <c r="G2061">
        <v>1332.8712499999999</v>
      </c>
      <c r="H2061">
        <v>282369.57199999999</v>
      </c>
      <c r="I2061">
        <v>674.07500000000016</v>
      </c>
      <c r="J2061">
        <v>231</v>
      </c>
      <c r="K2061" t="s">
        <v>16</v>
      </c>
    </row>
    <row r="2062" spans="1:11" x14ac:dyDescent="0.3">
      <c r="A2062">
        <v>3</v>
      </c>
      <c r="B2062">
        <v>2000</v>
      </c>
      <c r="C2062" t="s">
        <v>14</v>
      </c>
      <c r="D2062">
        <v>4</v>
      </c>
      <c r="E2062" t="s">
        <v>12</v>
      </c>
      <c r="F2062">
        <v>10</v>
      </c>
      <c r="G2062">
        <v>3015.4457499999999</v>
      </c>
      <c r="H2062">
        <v>237131.0625</v>
      </c>
      <c r="I2062">
        <v>1449.5850000000009</v>
      </c>
      <c r="J2062">
        <v>533</v>
      </c>
      <c r="K2062" t="s">
        <v>15</v>
      </c>
    </row>
    <row r="2063" spans="1:11" x14ac:dyDescent="0.3">
      <c r="A2063">
        <v>3</v>
      </c>
      <c r="B2063">
        <v>2000</v>
      </c>
      <c r="C2063" t="s">
        <v>14</v>
      </c>
      <c r="D2063">
        <v>4</v>
      </c>
      <c r="E2063" t="s">
        <v>12</v>
      </c>
      <c r="F2063">
        <v>11</v>
      </c>
      <c r="G2063">
        <v>2851.68325</v>
      </c>
      <c r="H2063">
        <v>232855.54240000001</v>
      </c>
      <c r="I2063">
        <v>1423.835</v>
      </c>
      <c r="J2063">
        <v>538</v>
      </c>
      <c r="K2063" t="s">
        <v>15</v>
      </c>
    </row>
    <row r="2064" spans="1:11" x14ac:dyDescent="0.3">
      <c r="A2064">
        <v>3</v>
      </c>
      <c r="B2064">
        <v>2000</v>
      </c>
      <c r="C2064" t="s">
        <v>14</v>
      </c>
      <c r="D2064">
        <v>4</v>
      </c>
      <c r="E2064" t="s">
        <v>12</v>
      </c>
      <c r="F2064">
        <v>12</v>
      </c>
      <c r="G2064">
        <v>3111.38625</v>
      </c>
      <c r="H2064">
        <v>241160.7887</v>
      </c>
      <c r="I2064">
        <v>1474.775000000001</v>
      </c>
      <c r="J2064">
        <v>537</v>
      </c>
      <c r="K2064" t="s">
        <v>15</v>
      </c>
    </row>
    <row r="2065" spans="1:11" x14ac:dyDescent="0.3">
      <c r="A2065">
        <v>3</v>
      </c>
      <c r="B2065">
        <v>2000</v>
      </c>
      <c r="C2065" t="s">
        <v>14</v>
      </c>
      <c r="D2065">
        <v>4</v>
      </c>
      <c r="E2065" t="s">
        <v>12</v>
      </c>
      <c r="F2065">
        <v>13</v>
      </c>
      <c r="G2065">
        <v>3165.6437500000002</v>
      </c>
      <c r="H2065">
        <v>243128.75870000009</v>
      </c>
      <c r="I2065">
        <v>1497.6249999999991</v>
      </c>
      <c r="J2065">
        <v>546</v>
      </c>
      <c r="K2065" t="s">
        <v>15</v>
      </c>
    </row>
    <row r="2066" spans="1:11" x14ac:dyDescent="0.3">
      <c r="A2066">
        <v>3</v>
      </c>
      <c r="B2066">
        <v>2000</v>
      </c>
      <c r="C2066" t="s">
        <v>14</v>
      </c>
      <c r="D2066">
        <v>4</v>
      </c>
      <c r="E2066" t="s">
        <v>12</v>
      </c>
      <c r="F2066">
        <v>14</v>
      </c>
      <c r="G2066">
        <v>3010.7427499999999</v>
      </c>
      <c r="H2066">
        <v>240122.45509999999</v>
      </c>
      <c r="I2066">
        <v>1448.645</v>
      </c>
      <c r="J2066">
        <v>533</v>
      </c>
      <c r="K2066" t="s">
        <v>15</v>
      </c>
    </row>
    <row r="2067" spans="1:11" x14ac:dyDescent="0.3">
      <c r="A2067">
        <v>3</v>
      </c>
      <c r="B2067">
        <v>2000</v>
      </c>
      <c r="C2067" t="s">
        <v>14</v>
      </c>
      <c r="D2067">
        <v>4</v>
      </c>
      <c r="E2067" t="s">
        <v>12</v>
      </c>
      <c r="F2067">
        <v>15</v>
      </c>
      <c r="G2067">
        <v>3166.1387500000001</v>
      </c>
      <c r="H2067">
        <v>243907.06210000001</v>
      </c>
      <c r="I2067">
        <v>1489.7249999999999</v>
      </c>
      <c r="J2067">
        <v>540</v>
      </c>
      <c r="K2067" t="s">
        <v>16</v>
      </c>
    </row>
    <row r="2068" spans="1:11" x14ac:dyDescent="0.3">
      <c r="A2068">
        <v>3</v>
      </c>
      <c r="B2068">
        <v>2000</v>
      </c>
      <c r="C2068" t="s">
        <v>14</v>
      </c>
      <c r="D2068">
        <v>4</v>
      </c>
      <c r="E2068" t="s">
        <v>12</v>
      </c>
      <c r="F2068">
        <v>16</v>
      </c>
      <c r="G2068">
        <v>2888.8117499999998</v>
      </c>
      <c r="H2068">
        <v>236409.12604999999</v>
      </c>
      <c r="I2068">
        <v>1420.2650000000001</v>
      </c>
      <c r="J2068">
        <v>530</v>
      </c>
      <c r="K2068" t="s">
        <v>16</v>
      </c>
    </row>
    <row r="2069" spans="1:11" x14ac:dyDescent="0.3">
      <c r="A2069">
        <v>3</v>
      </c>
      <c r="B2069">
        <v>2000</v>
      </c>
      <c r="C2069" t="s">
        <v>14</v>
      </c>
      <c r="D2069">
        <v>4</v>
      </c>
      <c r="E2069" t="s">
        <v>12</v>
      </c>
      <c r="F2069">
        <v>17</v>
      </c>
      <c r="G2069">
        <v>2990.5942500000001</v>
      </c>
      <c r="H2069">
        <v>240467.08439999999</v>
      </c>
      <c r="I2069">
        <v>1450.615</v>
      </c>
      <c r="J2069">
        <v>537</v>
      </c>
      <c r="K2069" t="s">
        <v>17</v>
      </c>
    </row>
    <row r="2070" spans="1:11" x14ac:dyDescent="0.3">
      <c r="A2070">
        <v>3</v>
      </c>
      <c r="B2070">
        <v>2000</v>
      </c>
      <c r="C2070" t="s">
        <v>14</v>
      </c>
      <c r="D2070">
        <v>4</v>
      </c>
      <c r="E2070" t="s">
        <v>12</v>
      </c>
      <c r="F2070">
        <v>18</v>
      </c>
      <c r="G2070">
        <v>2862.1287499999999</v>
      </c>
      <c r="H2070">
        <v>237494.69279999999</v>
      </c>
      <c r="I2070">
        <v>1417.925</v>
      </c>
      <c r="J2070">
        <v>532</v>
      </c>
      <c r="K2070" t="s">
        <v>15</v>
      </c>
    </row>
    <row r="2071" spans="1:11" x14ac:dyDescent="0.3">
      <c r="A2071">
        <v>3</v>
      </c>
      <c r="B2071">
        <v>2000</v>
      </c>
      <c r="C2071" t="s">
        <v>14</v>
      </c>
      <c r="D2071">
        <v>4</v>
      </c>
      <c r="E2071" t="s">
        <v>12</v>
      </c>
      <c r="F2071">
        <v>19</v>
      </c>
      <c r="G2071">
        <v>2985.8912500000001</v>
      </c>
      <c r="H2071">
        <v>240217.66089999999</v>
      </c>
      <c r="I2071">
        <v>1440.675</v>
      </c>
      <c r="J2071">
        <v>531</v>
      </c>
      <c r="K2071" t="s">
        <v>16</v>
      </c>
    </row>
    <row r="2072" spans="1:11" x14ac:dyDescent="0.3">
      <c r="A2072">
        <v>3</v>
      </c>
      <c r="B2072">
        <v>2000</v>
      </c>
      <c r="C2072" t="s">
        <v>14</v>
      </c>
      <c r="D2072">
        <v>4</v>
      </c>
      <c r="E2072" t="s">
        <v>12</v>
      </c>
      <c r="F2072">
        <v>20</v>
      </c>
      <c r="G2072">
        <v>3125.0992500000002</v>
      </c>
      <c r="H2072">
        <v>241628.41685000001</v>
      </c>
      <c r="I2072">
        <v>1486.5150000000001</v>
      </c>
      <c r="J2072">
        <v>544</v>
      </c>
      <c r="K2072" t="s">
        <v>17</v>
      </c>
    </row>
    <row r="2073" spans="1:11" x14ac:dyDescent="0.3">
      <c r="A2073">
        <v>3</v>
      </c>
      <c r="B2073">
        <v>2000</v>
      </c>
      <c r="C2073" t="s">
        <v>14</v>
      </c>
      <c r="D2073">
        <v>4</v>
      </c>
      <c r="E2073" t="s">
        <v>12</v>
      </c>
      <c r="F2073">
        <v>2</v>
      </c>
      <c r="G2073">
        <v>814.70275000000004</v>
      </c>
      <c r="H2073">
        <v>77702.711319999988</v>
      </c>
      <c r="I2073">
        <v>671.44500000000005</v>
      </c>
      <c r="J2073">
        <v>534</v>
      </c>
      <c r="K2073" t="s">
        <v>13</v>
      </c>
    </row>
    <row r="2074" spans="1:11" x14ac:dyDescent="0.3">
      <c r="A2074">
        <v>3</v>
      </c>
      <c r="B2074">
        <v>2000</v>
      </c>
      <c r="C2074" t="s">
        <v>14</v>
      </c>
      <c r="D2074">
        <v>4</v>
      </c>
      <c r="E2074" t="s">
        <v>12</v>
      </c>
      <c r="F2074">
        <v>3</v>
      </c>
      <c r="G2074">
        <v>1762.6732500000001</v>
      </c>
      <c r="H2074">
        <v>167485.58590000001</v>
      </c>
      <c r="I2074">
        <v>1118.0350000000001</v>
      </c>
      <c r="J2074">
        <v>536</v>
      </c>
      <c r="K2074" t="s">
        <v>13</v>
      </c>
    </row>
    <row r="2075" spans="1:11" x14ac:dyDescent="0.3">
      <c r="A2075">
        <v>3</v>
      </c>
      <c r="B2075">
        <v>2000</v>
      </c>
      <c r="C2075" t="s">
        <v>14</v>
      </c>
      <c r="D2075">
        <v>4</v>
      </c>
      <c r="E2075" t="s">
        <v>12</v>
      </c>
      <c r="F2075">
        <v>4</v>
      </c>
      <c r="G2075">
        <v>2343.91075</v>
      </c>
      <c r="H2075">
        <v>194790.06445000001</v>
      </c>
      <c r="I2075">
        <v>1221.2849999999989</v>
      </c>
      <c r="J2075">
        <v>525</v>
      </c>
      <c r="K2075" t="s">
        <v>13</v>
      </c>
    </row>
    <row r="2076" spans="1:11" x14ac:dyDescent="0.3">
      <c r="A2076">
        <v>3</v>
      </c>
      <c r="B2076">
        <v>2000</v>
      </c>
      <c r="C2076" t="s">
        <v>14</v>
      </c>
      <c r="D2076">
        <v>4</v>
      </c>
      <c r="E2076" t="s">
        <v>12</v>
      </c>
      <c r="F2076">
        <v>5</v>
      </c>
      <c r="G2076">
        <v>2522.0297500000001</v>
      </c>
      <c r="H2076">
        <v>215624.96460000001</v>
      </c>
      <c r="I2076">
        <v>1360.905</v>
      </c>
      <c r="J2076">
        <v>540</v>
      </c>
      <c r="K2076" t="s">
        <v>15</v>
      </c>
    </row>
    <row r="2077" spans="1:11" x14ac:dyDescent="0.3">
      <c r="A2077">
        <v>3</v>
      </c>
      <c r="B2077">
        <v>2000</v>
      </c>
      <c r="C2077" t="s">
        <v>14</v>
      </c>
      <c r="D2077">
        <v>4</v>
      </c>
      <c r="E2077" t="s">
        <v>12</v>
      </c>
      <c r="F2077">
        <v>6</v>
      </c>
      <c r="G2077">
        <v>2729.5047500000001</v>
      </c>
      <c r="H2077">
        <v>225201.32645000011</v>
      </c>
      <c r="I2077">
        <v>1401.405</v>
      </c>
      <c r="J2077">
        <v>539</v>
      </c>
      <c r="K2077" t="s">
        <v>15</v>
      </c>
    </row>
    <row r="2078" spans="1:11" x14ac:dyDescent="0.3">
      <c r="A2078">
        <v>3</v>
      </c>
      <c r="B2078">
        <v>2000</v>
      </c>
      <c r="C2078" t="s">
        <v>14</v>
      </c>
      <c r="D2078">
        <v>4</v>
      </c>
      <c r="E2078" t="s">
        <v>12</v>
      </c>
      <c r="F2078">
        <v>7</v>
      </c>
      <c r="G2078">
        <v>2805.6932499999998</v>
      </c>
      <c r="H2078">
        <v>229543.54670000001</v>
      </c>
      <c r="I2078">
        <v>1402.635</v>
      </c>
      <c r="J2078">
        <v>529</v>
      </c>
      <c r="K2078" t="s">
        <v>15</v>
      </c>
    </row>
    <row r="2079" spans="1:11" x14ac:dyDescent="0.3">
      <c r="A2079">
        <v>3</v>
      </c>
      <c r="B2079">
        <v>2000</v>
      </c>
      <c r="C2079" t="s">
        <v>14</v>
      </c>
      <c r="D2079">
        <v>4</v>
      </c>
      <c r="E2079" t="s">
        <v>12</v>
      </c>
      <c r="F2079">
        <v>8</v>
      </c>
      <c r="G2079">
        <v>2970.4457499999999</v>
      </c>
      <c r="H2079">
        <v>236014.79564999999</v>
      </c>
      <c r="I2079">
        <v>1449.5850000000009</v>
      </c>
      <c r="J2079">
        <v>539</v>
      </c>
      <c r="K2079" t="s">
        <v>15</v>
      </c>
    </row>
    <row r="2080" spans="1:11" x14ac:dyDescent="0.3">
      <c r="A2080">
        <v>3</v>
      </c>
      <c r="B2080">
        <v>2000</v>
      </c>
      <c r="C2080" t="s">
        <v>14</v>
      </c>
      <c r="D2080">
        <v>4</v>
      </c>
      <c r="E2080" t="s">
        <v>12</v>
      </c>
      <c r="F2080">
        <v>9</v>
      </c>
      <c r="G2080">
        <v>2868.6632500000001</v>
      </c>
      <c r="H2080">
        <v>231975.38984999989</v>
      </c>
      <c r="I2080">
        <v>1437.235000000001</v>
      </c>
      <c r="J2080">
        <v>545</v>
      </c>
      <c r="K2080" t="s">
        <v>15</v>
      </c>
    </row>
    <row r="2081" spans="1:11" x14ac:dyDescent="0.3">
      <c r="A2081">
        <v>3</v>
      </c>
      <c r="B2081">
        <v>2000</v>
      </c>
      <c r="C2081" t="s">
        <v>11</v>
      </c>
      <c r="D2081">
        <v>1</v>
      </c>
      <c r="E2081" t="s">
        <v>12</v>
      </c>
      <c r="F2081">
        <v>0.5</v>
      </c>
      <c r="G2081">
        <v>14.60375</v>
      </c>
      <c r="H2081">
        <v>298641.64405000012</v>
      </c>
      <c r="I2081">
        <v>20.425000000000001</v>
      </c>
      <c r="J2081">
        <v>12</v>
      </c>
      <c r="K2081" t="s">
        <v>13</v>
      </c>
    </row>
    <row r="2082" spans="1:11" x14ac:dyDescent="0.3">
      <c r="A2082">
        <v>3</v>
      </c>
      <c r="B2082">
        <v>2000</v>
      </c>
      <c r="C2082" t="s">
        <v>11</v>
      </c>
      <c r="D2082">
        <v>1</v>
      </c>
      <c r="E2082" t="s">
        <v>12</v>
      </c>
      <c r="F2082">
        <v>10</v>
      </c>
      <c r="G2082">
        <v>68.861249999999998</v>
      </c>
      <c r="H2082">
        <v>656574.68275000004</v>
      </c>
      <c r="I2082">
        <v>34.274999999999977</v>
      </c>
      <c r="J2082">
        <v>8</v>
      </c>
      <c r="K2082" t="s">
        <v>16</v>
      </c>
    </row>
    <row r="2083" spans="1:11" x14ac:dyDescent="0.3">
      <c r="A2083">
        <v>3</v>
      </c>
      <c r="B2083">
        <v>2000</v>
      </c>
      <c r="C2083" t="s">
        <v>11</v>
      </c>
      <c r="D2083">
        <v>1</v>
      </c>
      <c r="E2083" t="s">
        <v>12</v>
      </c>
      <c r="F2083">
        <v>11</v>
      </c>
      <c r="G2083">
        <v>59.306749999999987</v>
      </c>
      <c r="H2083">
        <v>606031.01474999986</v>
      </c>
      <c r="I2083">
        <v>34.364999999999981</v>
      </c>
      <c r="J2083">
        <v>9</v>
      </c>
      <c r="K2083" t="s">
        <v>16</v>
      </c>
    </row>
    <row r="2084" spans="1:11" x14ac:dyDescent="0.3">
      <c r="A2084">
        <v>3</v>
      </c>
      <c r="B2084">
        <v>2000</v>
      </c>
      <c r="C2084" t="s">
        <v>11</v>
      </c>
      <c r="D2084">
        <v>1</v>
      </c>
      <c r="E2084" t="s">
        <v>12</v>
      </c>
      <c r="F2084">
        <v>12</v>
      </c>
      <c r="G2084">
        <v>82.079249999999988</v>
      </c>
      <c r="H2084">
        <v>676537.46940000006</v>
      </c>
      <c r="I2084">
        <v>34.914999999999999</v>
      </c>
      <c r="J2084">
        <v>7</v>
      </c>
      <c r="K2084" t="s">
        <v>16</v>
      </c>
    </row>
    <row r="2085" spans="1:11" x14ac:dyDescent="0.3">
      <c r="A2085">
        <v>3</v>
      </c>
      <c r="B2085">
        <v>2000</v>
      </c>
      <c r="C2085" t="s">
        <v>11</v>
      </c>
      <c r="D2085">
        <v>1</v>
      </c>
      <c r="E2085" t="s">
        <v>12</v>
      </c>
      <c r="F2085">
        <v>13</v>
      </c>
      <c r="G2085">
        <v>82.326750000000004</v>
      </c>
      <c r="H2085">
        <v>651098.23184999998</v>
      </c>
      <c r="I2085">
        <v>36.964999999999989</v>
      </c>
      <c r="J2085">
        <v>8</v>
      </c>
      <c r="K2085" t="s">
        <v>16</v>
      </c>
    </row>
    <row r="2086" spans="1:11" x14ac:dyDescent="0.3">
      <c r="A2086">
        <v>3</v>
      </c>
      <c r="B2086">
        <v>2000</v>
      </c>
      <c r="C2086" t="s">
        <v>11</v>
      </c>
      <c r="D2086">
        <v>1</v>
      </c>
      <c r="E2086" t="s">
        <v>12</v>
      </c>
      <c r="F2086">
        <v>14</v>
      </c>
      <c r="G2086">
        <v>94.405750000000012</v>
      </c>
      <c r="H2086">
        <v>666263.73975000007</v>
      </c>
      <c r="I2086">
        <v>39.385000000000019</v>
      </c>
      <c r="J2086">
        <v>8</v>
      </c>
      <c r="K2086" t="s">
        <v>16</v>
      </c>
    </row>
    <row r="2087" spans="1:11" x14ac:dyDescent="0.3">
      <c r="A2087">
        <v>3</v>
      </c>
      <c r="B2087">
        <v>2000</v>
      </c>
      <c r="C2087" t="s">
        <v>11</v>
      </c>
      <c r="D2087">
        <v>1</v>
      </c>
      <c r="E2087" t="s">
        <v>12</v>
      </c>
      <c r="F2087">
        <v>15</v>
      </c>
      <c r="G2087">
        <v>75.594250000000002</v>
      </c>
      <c r="H2087">
        <v>608902.64284999995</v>
      </c>
      <c r="I2087">
        <v>37.615000000000002</v>
      </c>
      <c r="J2087">
        <v>9</v>
      </c>
      <c r="K2087" t="s">
        <v>16</v>
      </c>
    </row>
    <row r="2088" spans="1:11" x14ac:dyDescent="0.3">
      <c r="A2088">
        <v>3</v>
      </c>
      <c r="B2088">
        <v>2000</v>
      </c>
      <c r="C2088" t="s">
        <v>11</v>
      </c>
      <c r="D2088">
        <v>1</v>
      </c>
      <c r="E2088" t="s">
        <v>12</v>
      </c>
      <c r="F2088">
        <v>16</v>
      </c>
      <c r="G2088">
        <v>72.425750000000008</v>
      </c>
      <c r="H2088">
        <v>725992.42284999997</v>
      </c>
      <c r="I2088">
        <v>29.98500000000001</v>
      </c>
      <c r="J2088">
        <v>6</v>
      </c>
      <c r="K2088" t="s">
        <v>16</v>
      </c>
    </row>
    <row r="2089" spans="1:11" x14ac:dyDescent="0.3">
      <c r="A2089">
        <v>3</v>
      </c>
      <c r="B2089">
        <v>2000</v>
      </c>
      <c r="C2089" t="s">
        <v>11</v>
      </c>
      <c r="D2089">
        <v>1</v>
      </c>
      <c r="E2089" t="s">
        <v>12</v>
      </c>
      <c r="F2089">
        <v>17</v>
      </c>
      <c r="G2089">
        <v>126.23775000000001</v>
      </c>
      <c r="H2089">
        <v>610877.68129999994</v>
      </c>
      <c r="I2089">
        <v>47.74499999999999</v>
      </c>
      <c r="J2089">
        <v>9</v>
      </c>
      <c r="K2089" t="s">
        <v>16</v>
      </c>
    </row>
    <row r="2090" spans="1:11" x14ac:dyDescent="0.3">
      <c r="A2090">
        <v>3</v>
      </c>
      <c r="B2090">
        <v>2000</v>
      </c>
      <c r="C2090" t="s">
        <v>11</v>
      </c>
      <c r="D2090">
        <v>1</v>
      </c>
      <c r="E2090" t="s">
        <v>12</v>
      </c>
      <c r="F2090">
        <v>18</v>
      </c>
      <c r="G2090">
        <v>55.643749999999997</v>
      </c>
      <c r="H2090">
        <v>725799.76515000011</v>
      </c>
      <c r="I2090">
        <v>26.625</v>
      </c>
      <c r="J2090">
        <v>6</v>
      </c>
      <c r="K2090" t="s">
        <v>16</v>
      </c>
    </row>
    <row r="2091" spans="1:11" x14ac:dyDescent="0.3">
      <c r="A2091">
        <v>3</v>
      </c>
      <c r="B2091">
        <v>2000</v>
      </c>
      <c r="C2091" t="s">
        <v>11</v>
      </c>
      <c r="D2091">
        <v>1</v>
      </c>
      <c r="E2091" t="s">
        <v>12</v>
      </c>
      <c r="F2091">
        <v>19</v>
      </c>
      <c r="G2091">
        <v>90.297250000000005</v>
      </c>
      <c r="H2091">
        <v>652540.37880000006</v>
      </c>
      <c r="I2091">
        <v>38.555000000000007</v>
      </c>
      <c r="J2091">
        <v>8</v>
      </c>
      <c r="K2091" t="s">
        <v>16</v>
      </c>
    </row>
    <row r="2092" spans="1:11" x14ac:dyDescent="0.3">
      <c r="A2092">
        <v>3</v>
      </c>
      <c r="B2092">
        <v>2000</v>
      </c>
      <c r="C2092" t="s">
        <v>11</v>
      </c>
      <c r="D2092">
        <v>1</v>
      </c>
      <c r="E2092" t="s">
        <v>12</v>
      </c>
      <c r="F2092">
        <v>1</v>
      </c>
      <c r="G2092">
        <v>55.792250000000003</v>
      </c>
      <c r="H2092">
        <v>442494.81550000008</v>
      </c>
      <c r="I2092">
        <v>24.65499999999999</v>
      </c>
      <c r="J2092">
        <v>9</v>
      </c>
      <c r="K2092" t="s">
        <v>13</v>
      </c>
    </row>
    <row r="2093" spans="1:11" x14ac:dyDescent="0.3">
      <c r="A2093">
        <v>3</v>
      </c>
      <c r="B2093">
        <v>2000</v>
      </c>
      <c r="C2093" t="s">
        <v>11</v>
      </c>
      <c r="D2093">
        <v>1</v>
      </c>
      <c r="E2093" t="s">
        <v>12</v>
      </c>
      <c r="F2093">
        <v>20</v>
      </c>
      <c r="G2093">
        <v>72.920749999999998</v>
      </c>
      <c r="H2093">
        <v>681515.43765000021</v>
      </c>
      <c r="I2093">
        <v>33.085000000000008</v>
      </c>
      <c r="J2093">
        <v>7</v>
      </c>
      <c r="K2093" t="s">
        <v>16</v>
      </c>
    </row>
    <row r="2094" spans="1:11" x14ac:dyDescent="0.3">
      <c r="A2094">
        <v>3</v>
      </c>
      <c r="B2094">
        <v>2000</v>
      </c>
      <c r="C2094" t="s">
        <v>11</v>
      </c>
      <c r="D2094">
        <v>1</v>
      </c>
      <c r="E2094" t="s">
        <v>12</v>
      </c>
      <c r="F2094">
        <v>2</v>
      </c>
      <c r="G2094">
        <v>73.613750000000024</v>
      </c>
      <c r="H2094">
        <v>499669.32689999999</v>
      </c>
      <c r="I2094">
        <v>28.225000000000001</v>
      </c>
      <c r="J2094">
        <v>9</v>
      </c>
      <c r="K2094" t="s">
        <v>13</v>
      </c>
    </row>
    <row r="2095" spans="1:11" x14ac:dyDescent="0.3">
      <c r="A2095">
        <v>3</v>
      </c>
      <c r="B2095">
        <v>2000</v>
      </c>
      <c r="C2095" t="s">
        <v>11</v>
      </c>
      <c r="D2095">
        <v>1</v>
      </c>
      <c r="E2095" t="s">
        <v>12</v>
      </c>
      <c r="F2095">
        <v>3</v>
      </c>
      <c r="G2095">
        <v>65.940749999999994</v>
      </c>
      <c r="H2095">
        <v>611580.14339999994</v>
      </c>
      <c r="I2095">
        <v>31.684999999999992</v>
      </c>
      <c r="J2095">
        <v>8</v>
      </c>
      <c r="K2095" t="s">
        <v>15</v>
      </c>
    </row>
    <row r="2096" spans="1:11" x14ac:dyDescent="0.3">
      <c r="A2096">
        <v>3</v>
      </c>
      <c r="B2096">
        <v>2000</v>
      </c>
      <c r="C2096" t="s">
        <v>11</v>
      </c>
      <c r="D2096">
        <v>1</v>
      </c>
      <c r="E2096" t="s">
        <v>12</v>
      </c>
      <c r="F2096">
        <v>4</v>
      </c>
      <c r="G2096">
        <v>95.198250000000002</v>
      </c>
      <c r="H2096">
        <v>596553.31070000003</v>
      </c>
      <c r="I2096">
        <v>39.535000000000011</v>
      </c>
      <c r="J2096">
        <v>9</v>
      </c>
      <c r="K2096" t="s">
        <v>15</v>
      </c>
    </row>
    <row r="2097" spans="1:11" x14ac:dyDescent="0.3">
      <c r="A2097">
        <v>3</v>
      </c>
      <c r="B2097">
        <v>2000</v>
      </c>
      <c r="C2097" t="s">
        <v>11</v>
      </c>
      <c r="D2097">
        <v>1</v>
      </c>
      <c r="E2097" t="s">
        <v>12</v>
      </c>
      <c r="F2097">
        <v>5</v>
      </c>
      <c r="G2097">
        <v>59.059249999999999</v>
      </c>
      <c r="H2097">
        <v>608416.30274999992</v>
      </c>
      <c r="I2097">
        <v>34.314999999999984</v>
      </c>
      <c r="J2097">
        <v>9</v>
      </c>
      <c r="K2097" t="s">
        <v>15</v>
      </c>
    </row>
    <row r="2098" spans="1:11" x14ac:dyDescent="0.3">
      <c r="A2098">
        <v>3</v>
      </c>
      <c r="B2098">
        <v>2000</v>
      </c>
      <c r="C2098" t="s">
        <v>11</v>
      </c>
      <c r="D2098">
        <v>1</v>
      </c>
      <c r="E2098" t="s">
        <v>12</v>
      </c>
      <c r="F2098">
        <v>6</v>
      </c>
      <c r="G2098">
        <v>63.861250000000013</v>
      </c>
      <c r="H2098">
        <v>683566.24439999985</v>
      </c>
      <c r="I2098">
        <v>31.274999999999999</v>
      </c>
      <c r="J2098">
        <v>7</v>
      </c>
      <c r="K2098" t="s">
        <v>15</v>
      </c>
    </row>
    <row r="2099" spans="1:11" x14ac:dyDescent="0.3">
      <c r="A2099">
        <v>3</v>
      </c>
      <c r="B2099">
        <v>2000</v>
      </c>
      <c r="C2099" t="s">
        <v>11</v>
      </c>
      <c r="D2099">
        <v>1</v>
      </c>
      <c r="E2099" t="s">
        <v>12</v>
      </c>
      <c r="F2099">
        <v>7</v>
      </c>
      <c r="G2099">
        <v>92.920749999999998</v>
      </c>
      <c r="H2099">
        <v>614299.02984999993</v>
      </c>
      <c r="I2099">
        <v>41.085000000000022</v>
      </c>
      <c r="J2099">
        <v>9</v>
      </c>
      <c r="K2099" t="s">
        <v>15</v>
      </c>
    </row>
    <row r="2100" spans="1:11" x14ac:dyDescent="0.3">
      <c r="A2100">
        <v>3</v>
      </c>
      <c r="B2100">
        <v>2000</v>
      </c>
      <c r="C2100" t="s">
        <v>11</v>
      </c>
      <c r="D2100">
        <v>1</v>
      </c>
      <c r="E2100" t="s">
        <v>12</v>
      </c>
      <c r="F2100">
        <v>8</v>
      </c>
      <c r="G2100">
        <v>64.752250000000004</v>
      </c>
      <c r="H2100">
        <v>651395.6780999999</v>
      </c>
      <c r="I2100">
        <v>33.455000000000013</v>
      </c>
      <c r="J2100">
        <v>8</v>
      </c>
      <c r="K2100" t="s">
        <v>16</v>
      </c>
    </row>
    <row r="2101" spans="1:11" x14ac:dyDescent="0.3">
      <c r="A2101">
        <v>3</v>
      </c>
      <c r="B2101">
        <v>2000</v>
      </c>
      <c r="C2101" t="s">
        <v>11</v>
      </c>
      <c r="D2101">
        <v>1</v>
      </c>
      <c r="E2101" t="s">
        <v>12</v>
      </c>
      <c r="F2101">
        <v>9</v>
      </c>
      <c r="G2101">
        <v>55.643749999999997</v>
      </c>
      <c r="H2101">
        <v>656475.11350000009</v>
      </c>
      <c r="I2101">
        <v>31.624999999999989</v>
      </c>
      <c r="J2101">
        <v>8</v>
      </c>
      <c r="K2101" t="s">
        <v>15</v>
      </c>
    </row>
    <row r="2102" spans="1:11" x14ac:dyDescent="0.3">
      <c r="A2102">
        <v>3</v>
      </c>
      <c r="B2102">
        <v>2000</v>
      </c>
      <c r="C2102" t="s">
        <v>11</v>
      </c>
      <c r="D2102">
        <v>2</v>
      </c>
      <c r="E2102" t="s">
        <v>12</v>
      </c>
      <c r="F2102">
        <v>10</v>
      </c>
      <c r="G2102">
        <v>419.80175000000003</v>
      </c>
      <c r="H2102">
        <v>367105.69410000002</v>
      </c>
      <c r="I2102">
        <v>218.465</v>
      </c>
      <c r="J2102">
        <v>66</v>
      </c>
      <c r="K2102" t="s">
        <v>15</v>
      </c>
    </row>
    <row r="2103" spans="1:11" x14ac:dyDescent="0.3">
      <c r="A2103">
        <v>3</v>
      </c>
      <c r="B2103">
        <v>2000</v>
      </c>
      <c r="C2103" t="s">
        <v>11</v>
      </c>
      <c r="D2103">
        <v>2</v>
      </c>
      <c r="E2103" t="s">
        <v>12</v>
      </c>
      <c r="F2103">
        <v>11</v>
      </c>
      <c r="G2103">
        <v>537.32674999999995</v>
      </c>
      <c r="H2103">
        <v>367459.48465</v>
      </c>
      <c r="I2103">
        <v>245.96500000000009</v>
      </c>
      <c r="J2103">
        <v>68</v>
      </c>
      <c r="K2103" t="s">
        <v>15</v>
      </c>
    </row>
    <row r="2104" spans="1:11" x14ac:dyDescent="0.3">
      <c r="A2104">
        <v>3</v>
      </c>
      <c r="B2104">
        <v>2000</v>
      </c>
      <c r="C2104" t="s">
        <v>11</v>
      </c>
      <c r="D2104">
        <v>2</v>
      </c>
      <c r="E2104" t="s">
        <v>12</v>
      </c>
      <c r="F2104">
        <v>12</v>
      </c>
      <c r="G2104">
        <v>621.38625000000002</v>
      </c>
      <c r="H2104">
        <v>361395.1495</v>
      </c>
      <c r="I2104">
        <v>262.77499999999992</v>
      </c>
      <c r="J2104">
        <v>68</v>
      </c>
      <c r="K2104" t="s">
        <v>16</v>
      </c>
    </row>
    <row r="2105" spans="1:11" x14ac:dyDescent="0.3">
      <c r="A2105">
        <v>3</v>
      </c>
      <c r="B2105">
        <v>2000</v>
      </c>
      <c r="C2105" t="s">
        <v>11</v>
      </c>
      <c r="D2105">
        <v>2</v>
      </c>
      <c r="E2105" t="s">
        <v>12</v>
      </c>
      <c r="F2105">
        <v>13</v>
      </c>
      <c r="G2105">
        <v>449.60374999999999</v>
      </c>
      <c r="H2105">
        <v>370269.72619999998</v>
      </c>
      <c r="I2105">
        <v>228.4250000000001</v>
      </c>
      <c r="J2105">
        <v>68</v>
      </c>
      <c r="K2105" t="s">
        <v>16</v>
      </c>
    </row>
    <row r="2106" spans="1:11" x14ac:dyDescent="0.3">
      <c r="A2106">
        <v>3</v>
      </c>
      <c r="B2106">
        <v>2000</v>
      </c>
      <c r="C2106" t="s">
        <v>11</v>
      </c>
      <c r="D2106">
        <v>2</v>
      </c>
      <c r="E2106" t="s">
        <v>12</v>
      </c>
      <c r="F2106">
        <v>14</v>
      </c>
      <c r="G2106">
        <v>528.01975000000004</v>
      </c>
      <c r="H2106">
        <v>363586.01784999989</v>
      </c>
      <c r="I2106">
        <v>244.10499999999999</v>
      </c>
      <c r="J2106">
        <v>68</v>
      </c>
      <c r="K2106" t="s">
        <v>15</v>
      </c>
    </row>
    <row r="2107" spans="1:11" x14ac:dyDescent="0.3">
      <c r="A2107">
        <v>3</v>
      </c>
      <c r="B2107">
        <v>2000</v>
      </c>
      <c r="C2107" t="s">
        <v>11</v>
      </c>
      <c r="D2107">
        <v>2</v>
      </c>
      <c r="E2107" t="s">
        <v>12</v>
      </c>
      <c r="F2107">
        <v>15</v>
      </c>
      <c r="G2107">
        <v>385.89125000000001</v>
      </c>
      <c r="H2107">
        <v>354525.58535000012</v>
      </c>
      <c r="I2107">
        <v>217.67500000000001</v>
      </c>
      <c r="J2107">
        <v>69</v>
      </c>
      <c r="K2107" t="s">
        <v>15</v>
      </c>
    </row>
    <row r="2108" spans="1:11" x14ac:dyDescent="0.3">
      <c r="A2108">
        <v>3</v>
      </c>
      <c r="B2108">
        <v>2000</v>
      </c>
      <c r="C2108" t="s">
        <v>11</v>
      </c>
      <c r="D2108">
        <v>2</v>
      </c>
      <c r="E2108" t="s">
        <v>12</v>
      </c>
      <c r="F2108">
        <v>16</v>
      </c>
      <c r="G2108">
        <v>482.42574999999999</v>
      </c>
      <c r="H2108">
        <v>364962.7031499999</v>
      </c>
      <c r="I2108">
        <v>239.9850000000001</v>
      </c>
      <c r="J2108">
        <v>71</v>
      </c>
      <c r="K2108" t="s">
        <v>15</v>
      </c>
    </row>
    <row r="2109" spans="1:11" x14ac:dyDescent="0.3">
      <c r="A2109">
        <v>3</v>
      </c>
      <c r="B2109">
        <v>2000</v>
      </c>
      <c r="C2109" t="s">
        <v>11</v>
      </c>
      <c r="D2109">
        <v>2</v>
      </c>
      <c r="E2109" t="s">
        <v>12</v>
      </c>
      <c r="F2109">
        <v>17</v>
      </c>
      <c r="G2109">
        <v>548.71275000000003</v>
      </c>
      <c r="H2109">
        <v>377931.82225000008</v>
      </c>
      <c r="I2109">
        <v>248.245</v>
      </c>
      <c r="J2109">
        <v>68</v>
      </c>
      <c r="K2109" t="s">
        <v>16</v>
      </c>
    </row>
    <row r="2110" spans="1:11" x14ac:dyDescent="0.3">
      <c r="A2110">
        <v>3</v>
      </c>
      <c r="B2110">
        <v>2000</v>
      </c>
      <c r="C2110" t="s">
        <v>11</v>
      </c>
      <c r="D2110">
        <v>2</v>
      </c>
      <c r="E2110" t="s">
        <v>12</v>
      </c>
      <c r="F2110">
        <v>18</v>
      </c>
      <c r="G2110">
        <v>484.55425000000002</v>
      </c>
      <c r="H2110">
        <v>373514.75565000012</v>
      </c>
      <c r="I2110">
        <v>235.41499999999999</v>
      </c>
      <c r="J2110">
        <v>68</v>
      </c>
      <c r="K2110" t="s">
        <v>15</v>
      </c>
    </row>
    <row r="2111" spans="1:11" x14ac:dyDescent="0.3">
      <c r="A2111">
        <v>3</v>
      </c>
      <c r="B2111">
        <v>2000</v>
      </c>
      <c r="C2111" t="s">
        <v>11</v>
      </c>
      <c r="D2111">
        <v>2</v>
      </c>
      <c r="E2111" t="s">
        <v>12</v>
      </c>
      <c r="F2111">
        <v>19</v>
      </c>
      <c r="G2111">
        <v>470.99025000000012</v>
      </c>
      <c r="H2111">
        <v>373163.7698500001</v>
      </c>
      <c r="I2111">
        <v>230.69499999999991</v>
      </c>
      <c r="J2111">
        <v>67</v>
      </c>
      <c r="K2111" t="s">
        <v>15</v>
      </c>
    </row>
    <row r="2112" spans="1:11" x14ac:dyDescent="0.3">
      <c r="A2112">
        <v>3</v>
      </c>
      <c r="B2112">
        <v>2000</v>
      </c>
      <c r="C2112" t="s">
        <v>11</v>
      </c>
      <c r="D2112">
        <v>2</v>
      </c>
      <c r="E2112" t="s">
        <v>12</v>
      </c>
      <c r="F2112">
        <v>1</v>
      </c>
      <c r="G2112">
        <v>307.57425000000001</v>
      </c>
      <c r="H2112">
        <v>236441.27499999999</v>
      </c>
      <c r="I2112">
        <v>142.01499999999999</v>
      </c>
      <c r="J2112">
        <v>66</v>
      </c>
      <c r="K2112" t="s">
        <v>13</v>
      </c>
    </row>
    <row r="2113" spans="1:11" x14ac:dyDescent="0.3">
      <c r="A2113">
        <v>3</v>
      </c>
      <c r="B2113">
        <v>2000</v>
      </c>
      <c r="C2113" t="s">
        <v>11</v>
      </c>
      <c r="D2113">
        <v>2</v>
      </c>
      <c r="E2113" t="s">
        <v>12</v>
      </c>
      <c r="F2113">
        <v>20</v>
      </c>
      <c r="G2113">
        <v>463.81175000000002</v>
      </c>
      <c r="H2113">
        <v>363134.88540000009</v>
      </c>
      <c r="I2113">
        <v>233.2649999999999</v>
      </c>
      <c r="J2113">
        <v>69</v>
      </c>
      <c r="K2113" t="s">
        <v>15</v>
      </c>
    </row>
    <row r="2114" spans="1:11" x14ac:dyDescent="0.3">
      <c r="A2114">
        <v>3</v>
      </c>
      <c r="B2114">
        <v>2000</v>
      </c>
      <c r="C2114" t="s">
        <v>11</v>
      </c>
      <c r="D2114">
        <v>2</v>
      </c>
      <c r="E2114" t="s">
        <v>12</v>
      </c>
      <c r="F2114">
        <v>2</v>
      </c>
      <c r="G2114">
        <v>410.84174999999999</v>
      </c>
      <c r="H2114">
        <v>278301.74609999999</v>
      </c>
      <c r="I2114">
        <v>163.66499999999991</v>
      </c>
      <c r="J2114">
        <v>67</v>
      </c>
      <c r="K2114" t="s">
        <v>15</v>
      </c>
    </row>
    <row r="2115" spans="1:11" x14ac:dyDescent="0.3">
      <c r="A2115">
        <v>3</v>
      </c>
      <c r="B2115">
        <v>2000</v>
      </c>
      <c r="C2115" t="s">
        <v>11</v>
      </c>
      <c r="D2115">
        <v>2</v>
      </c>
      <c r="E2115" t="s">
        <v>12</v>
      </c>
      <c r="F2115">
        <v>3</v>
      </c>
      <c r="G2115">
        <v>252.42574999999999</v>
      </c>
      <c r="H2115">
        <v>293675.05719999998</v>
      </c>
      <c r="I2115">
        <v>176.9849999999999</v>
      </c>
      <c r="J2115">
        <v>69</v>
      </c>
      <c r="K2115" t="s">
        <v>15</v>
      </c>
    </row>
    <row r="2116" spans="1:11" x14ac:dyDescent="0.3">
      <c r="A2116">
        <v>3</v>
      </c>
      <c r="B2116">
        <v>2000</v>
      </c>
      <c r="C2116" t="s">
        <v>11</v>
      </c>
      <c r="D2116">
        <v>2</v>
      </c>
      <c r="E2116" t="s">
        <v>12</v>
      </c>
      <c r="F2116">
        <v>4</v>
      </c>
      <c r="G2116">
        <v>439.00975</v>
      </c>
      <c r="H2116">
        <v>350690.0245</v>
      </c>
      <c r="I2116">
        <v>207.30499999999989</v>
      </c>
      <c r="J2116">
        <v>65</v>
      </c>
      <c r="K2116" t="s">
        <v>15</v>
      </c>
    </row>
    <row r="2117" spans="1:11" x14ac:dyDescent="0.3">
      <c r="A2117">
        <v>3</v>
      </c>
      <c r="B2117">
        <v>2000</v>
      </c>
      <c r="C2117" t="s">
        <v>11</v>
      </c>
      <c r="D2117">
        <v>2</v>
      </c>
      <c r="E2117" t="s">
        <v>12</v>
      </c>
      <c r="F2117">
        <v>5</v>
      </c>
      <c r="G2117">
        <v>444.65325000000001</v>
      </c>
      <c r="H2117">
        <v>362794.46059999999</v>
      </c>
      <c r="I2117">
        <v>223.435</v>
      </c>
      <c r="J2117">
        <v>66</v>
      </c>
      <c r="K2117" t="s">
        <v>15</v>
      </c>
    </row>
    <row r="2118" spans="1:11" x14ac:dyDescent="0.3">
      <c r="A2118">
        <v>3</v>
      </c>
      <c r="B2118">
        <v>2000</v>
      </c>
      <c r="C2118" t="s">
        <v>11</v>
      </c>
      <c r="D2118">
        <v>2</v>
      </c>
      <c r="E2118" t="s">
        <v>12</v>
      </c>
      <c r="F2118">
        <v>6</v>
      </c>
      <c r="G2118">
        <v>485.29725000000002</v>
      </c>
      <c r="H2118">
        <v>365352.61450000008</v>
      </c>
      <c r="I2118">
        <v>240.55500000000009</v>
      </c>
      <c r="J2118">
        <v>71</v>
      </c>
      <c r="K2118" t="s">
        <v>15</v>
      </c>
    </row>
    <row r="2119" spans="1:11" x14ac:dyDescent="0.3">
      <c r="A2119">
        <v>3</v>
      </c>
      <c r="B2119">
        <v>2000</v>
      </c>
      <c r="C2119" t="s">
        <v>11</v>
      </c>
      <c r="D2119">
        <v>2</v>
      </c>
      <c r="E2119" t="s">
        <v>12</v>
      </c>
      <c r="F2119">
        <v>7</v>
      </c>
      <c r="G2119">
        <v>492.27724999999998</v>
      </c>
      <c r="H2119">
        <v>376535.43060000002</v>
      </c>
      <c r="I2119">
        <v>234.9550000000001</v>
      </c>
      <c r="J2119">
        <v>67</v>
      </c>
      <c r="K2119" t="s">
        <v>15</v>
      </c>
    </row>
    <row r="2120" spans="1:11" x14ac:dyDescent="0.3">
      <c r="A2120">
        <v>3</v>
      </c>
      <c r="B2120">
        <v>2000</v>
      </c>
      <c r="C2120" t="s">
        <v>11</v>
      </c>
      <c r="D2120">
        <v>2</v>
      </c>
      <c r="E2120" t="s">
        <v>12</v>
      </c>
      <c r="F2120">
        <v>8</v>
      </c>
      <c r="G2120">
        <v>411.73275000000001</v>
      </c>
      <c r="H2120">
        <v>368872.23515000002</v>
      </c>
      <c r="I2120">
        <v>215.84500000000011</v>
      </c>
      <c r="J2120">
        <v>65</v>
      </c>
      <c r="K2120" t="s">
        <v>16</v>
      </c>
    </row>
    <row r="2121" spans="1:11" x14ac:dyDescent="0.3">
      <c r="A2121">
        <v>3</v>
      </c>
      <c r="B2121">
        <v>2000</v>
      </c>
      <c r="C2121" t="s">
        <v>11</v>
      </c>
      <c r="D2121">
        <v>2</v>
      </c>
      <c r="E2121" t="s">
        <v>12</v>
      </c>
      <c r="F2121">
        <v>9</v>
      </c>
      <c r="G2121">
        <v>432.42574999999999</v>
      </c>
      <c r="H2121">
        <v>364874.91405000002</v>
      </c>
      <c r="I2121">
        <v>222.98500000000001</v>
      </c>
      <c r="J2121">
        <v>67</v>
      </c>
      <c r="K2121" t="s">
        <v>15</v>
      </c>
    </row>
    <row r="2122" spans="1:11" x14ac:dyDescent="0.3">
      <c r="A2122">
        <v>3</v>
      </c>
      <c r="B2122">
        <v>2000</v>
      </c>
      <c r="C2122" t="s">
        <v>11</v>
      </c>
      <c r="D2122">
        <v>3</v>
      </c>
      <c r="E2122" t="s">
        <v>12</v>
      </c>
      <c r="F2122">
        <v>10</v>
      </c>
      <c r="G2122">
        <v>1291.7327499999999</v>
      </c>
      <c r="H2122">
        <v>286537.60070000001</v>
      </c>
      <c r="I2122">
        <v>654.84499999999969</v>
      </c>
      <c r="J2122">
        <v>224</v>
      </c>
      <c r="K2122" t="s">
        <v>15</v>
      </c>
    </row>
    <row r="2123" spans="1:11" x14ac:dyDescent="0.3">
      <c r="A2123">
        <v>3</v>
      </c>
      <c r="B2123">
        <v>2000</v>
      </c>
      <c r="C2123" t="s">
        <v>11</v>
      </c>
      <c r="D2123">
        <v>3</v>
      </c>
      <c r="E2123" t="s">
        <v>12</v>
      </c>
      <c r="F2123">
        <v>11</v>
      </c>
      <c r="G2123">
        <v>1384.20775</v>
      </c>
      <c r="H2123">
        <v>294836.62459999998</v>
      </c>
      <c r="I2123">
        <v>671.34500000000014</v>
      </c>
      <c r="J2123">
        <v>223</v>
      </c>
      <c r="K2123" t="s">
        <v>15</v>
      </c>
    </row>
    <row r="2124" spans="1:11" x14ac:dyDescent="0.3">
      <c r="A2124">
        <v>3</v>
      </c>
      <c r="B2124">
        <v>2000</v>
      </c>
      <c r="C2124" t="s">
        <v>11</v>
      </c>
      <c r="D2124">
        <v>3</v>
      </c>
      <c r="E2124" t="s">
        <v>12</v>
      </c>
      <c r="F2124">
        <v>12</v>
      </c>
      <c r="G2124">
        <v>1301.53475</v>
      </c>
      <c r="H2124">
        <v>284335.64494999999</v>
      </c>
      <c r="I2124">
        <v>654.80499999999972</v>
      </c>
      <c r="J2124">
        <v>223</v>
      </c>
      <c r="K2124" t="s">
        <v>15</v>
      </c>
    </row>
    <row r="2125" spans="1:11" x14ac:dyDescent="0.3">
      <c r="A2125">
        <v>3</v>
      </c>
      <c r="B2125">
        <v>2000</v>
      </c>
      <c r="C2125" t="s">
        <v>11</v>
      </c>
      <c r="D2125">
        <v>3</v>
      </c>
      <c r="E2125" t="s">
        <v>12</v>
      </c>
      <c r="F2125">
        <v>13</v>
      </c>
      <c r="G2125">
        <v>1299.2572500000001</v>
      </c>
      <c r="H2125">
        <v>286444.35424999997</v>
      </c>
      <c r="I2125">
        <v>653.3549999999999</v>
      </c>
      <c r="J2125">
        <v>222</v>
      </c>
      <c r="K2125" t="s">
        <v>15</v>
      </c>
    </row>
    <row r="2126" spans="1:11" x14ac:dyDescent="0.3">
      <c r="A2126">
        <v>3</v>
      </c>
      <c r="B2126">
        <v>2000</v>
      </c>
      <c r="C2126" t="s">
        <v>11</v>
      </c>
      <c r="D2126">
        <v>3</v>
      </c>
      <c r="E2126" t="s">
        <v>12</v>
      </c>
      <c r="F2126">
        <v>14</v>
      </c>
      <c r="G2126">
        <v>1206.1882499999999</v>
      </c>
      <c r="H2126">
        <v>279220.70569999987</v>
      </c>
      <c r="I2126">
        <v>640.73500000000013</v>
      </c>
      <c r="J2126">
        <v>226</v>
      </c>
      <c r="K2126" t="s">
        <v>15</v>
      </c>
    </row>
    <row r="2127" spans="1:11" x14ac:dyDescent="0.3">
      <c r="A2127">
        <v>3</v>
      </c>
      <c r="B2127">
        <v>2000</v>
      </c>
      <c r="C2127" t="s">
        <v>11</v>
      </c>
      <c r="D2127">
        <v>3</v>
      </c>
      <c r="E2127" t="s">
        <v>12</v>
      </c>
      <c r="F2127">
        <v>15</v>
      </c>
      <c r="G2127">
        <v>1245.3467499999999</v>
      </c>
      <c r="H2127">
        <v>278121.86035000009</v>
      </c>
      <c r="I2127">
        <v>656.5649999999996</v>
      </c>
      <c r="J2127">
        <v>231</v>
      </c>
      <c r="K2127" t="s">
        <v>15</v>
      </c>
    </row>
    <row r="2128" spans="1:11" x14ac:dyDescent="0.3">
      <c r="A2128">
        <v>3</v>
      </c>
      <c r="B2128">
        <v>2000</v>
      </c>
      <c r="C2128" t="s">
        <v>11</v>
      </c>
      <c r="D2128">
        <v>3</v>
      </c>
      <c r="E2128" t="s">
        <v>12</v>
      </c>
      <c r="F2128">
        <v>16</v>
      </c>
      <c r="G2128">
        <v>1401.4357500000001</v>
      </c>
      <c r="H2128">
        <v>291974.56370000012</v>
      </c>
      <c r="I2128">
        <v>680.78499999999974</v>
      </c>
      <c r="J2128">
        <v>227</v>
      </c>
      <c r="K2128" t="s">
        <v>15</v>
      </c>
    </row>
    <row r="2129" spans="1:11" x14ac:dyDescent="0.3">
      <c r="A2129">
        <v>3</v>
      </c>
      <c r="B2129">
        <v>2000</v>
      </c>
      <c r="C2129" t="s">
        <v>11</v>
      </c>
      <c r="D2129">
        <v>3</v>
      </c>
      <c r="E2129" t="s">
        <v>12</v>
      </c>
      <c r="F2129">
        <v>17</v>
      </c>
      <c r="G2129">
        <v>1344.05925</v>
      </c>
      <c r="H2129">
        <v>282031.87329999992</v>
      </c>
      <c r="I2129">
        <v>669.31500000000017</v>
      </c>
      <c r="J2129">
        <v>227</v>
      </c>
      <c r="K2129" t="s">
        <v>15</v>
      </c>
    </row>
    <row r="2130" spans="1:11" x14ac:dyDescent="0.3">
      <c r="A2130">
        <v>3</v>
      </c>
      <c r="B2130">
        <v>2000</v>
      </c>
      <c r="C2130" t="s">
        <v>11</v>
      </c>
      <c r="D2130">
        <v>3</v>
      </c>
      <c r="E2130" t="s">
        <v>12</v>
      </c>
      <c r="F2130">
        <v>18</v>
      </c>
      <c r="G2130">
        <v>1395.69325</v>
      </c>
      <c r="H2130">
        <v>289712.51775</v>
      </c>
      <c r="I2130">
        <v>679.63499999999965</v>
      </c>
      <c r="J2130">
        <v>227</v>
      </c>
      <c r="K2130" t="s">
        <v>16</v>
      </c>
    </row>
    <row r="2131" spans="1:11" x14ac:dyDescent="0.3">
      <c r="A2131">
        <v>3</v>
      </c>
      <c r="B2131">
        <v>2000</v>
      </c>
      <c r="C2131" t="s">
        <v>11</v>
      </c>
      <c r="D2131">
        <v>3</v>
      </c>
      <c r="E2131" t="s">
        <v>12</v>
      </c>
      <c r="F2131">
        <v>19</v>
      </c>
      <c r="G2131">
        <v>1258.51475</v>
      </c>
      <c r="H2131">
        <v>283357.74839999998</v>
      </c>
      <c r="I2131">
        <v>648.20499999999981</v>
      </c>
      <c r="J2131">
        <v>224</v>
      </c>
      <c r="K2131" t="s">
        <v>15</v>
      </c>
    </row>
    <row r="2132" spans="1:11" x14ac:dyDescent="0.3">
      <c r="A2132">
        <v>3</v>
      </c>
      <c r="B2132">
        <v>2000</v>
      </c>
      <c r="C2132" t="s">
        <v>11</v>
      </c>
      <c r="D2132">
        <v>3</v>
      </c>
      <c r="E2132" t="s">
        <v>12</v>
      </c>
      <c r="F2132">
        <v>1</v>
      </c>
      <c r="G2132">
        <v>574.00975000000017</v>
      </c>
      <c r="H2132">
        <v>123797.40525</v>
      </c>
      <c r="I2132">
        <v>351.30500000000001</v>
      </c>
      <c r="J2132">
        <v>223</v>
      </c>
      <c r="K2132" t="s">
        <v>13</v>
      </c>
    </row>
    <row r="2133" spans="1:11" x14ac:dyDescent="0.3">
      <c r="A2133">
        <v>3</v>
      </c>
      <c r="B2133">
        <v>2000</v>
      </c>
      <c r="C2133" t="s">
        <v>11</v>
      </c>
      <c r="D2133">
        <v>3</v>
      </c>
      <c r="E2133" t="s">
        <v>12</v>
      </c>
      <c r="F2133">
        <v>20</v>
      </c>
      <c r="G2133">
        <v>1340</v>
      </c>
      <c r="H2133">
        <v>289599.30464999989</v>
      </c>
      <c r="I2133">
        <v>654.49999999999977</v>
      </c>
      <c r="J2133">
        <v>218</v>
      </c>
      <c r="K2133" t="s">
        <v>15</v>
      </c>
    </row>
    <row r="2134" spans="1:11" x14ac:dyDescent="0.3">
      <c r="A2134">
        <v>3</v>
      </c>
      <c r="B2134">
        <v>2000</v>
      </c>
      <c r="C2134" t="s">
        <v>11</v>
      </c>
      <c r="D2134">
        <v>3</v>
      </c>
      <c r="E2134" t="s">
        <v>12</v>
      </c>
      <c r="F2134">
        <v>2</v>
      </c>
      <c r="G2134">
        <v>1152.37625</v>
      </c>
      <c r="H2134">
        <v>180855.3192</v>
      </c>
      <c r="I2134">
        <v>471.97500000000002</v>
      </c>
      <c r="J2134">
        <v>228</v>
      </c>
      <c r="K2134" t="s">
        <v>13</v>
      </c>
    </row>
    <row r="2135" spans="1:11" x14ac:dyDescent="0.3">
      <c r="A2135">
        <v>3</v>
      </c>
      <c r="B2135">
        <v>2000</v>
      </c>
      <c r="C2135" t="s">
        <v>11</v>
      </c>
      <c r="D2135">
        <v>3</v>
      </c>
      <c r="E2135" t="s">
        <v>12</v>
      </c>
      <c r="F2135">
        <v>3</v>
      </c>
      <c r="G2135">
        <v>813.66324999999995</v>
      </c>
      <c r="H2135">
        <v>216278.00414999999</v>
      </c>
      <c r="I2135">
        <v>519.23500000000024</v>
      </c>
      <c r="J2135">
        <v>224</v>
      </c>
      <c r="K2135" t="s">
        <v>15</v>
      </c>
    </row>
    <row r="2136" spans="1:11" x14ac:dyDescent="0.3">
      <c r="A2136">
        <v>3</v>
      </c>
      <c r="B2136">
        <v>2000</v>
      </c>
      <c r="C2136" t="s">
        <v>11</v>
      </c>
      <c r="D2136">
        <v>3</v>
      </c>
      <c r="E2136" t="s">
        <v>12</v>
      </c>
      <c r="F2136">
        <v>4</v>
      </c>
      <c r="G2136">
        <v>1247.4257500000001</v>
      </c>
      <c r="H2136">
        <v>255835.15465000001</v>
      </c>
      <c r="I2136">
        <v>609.98499999999956</v>
      </c>
      <c r="J2136">
        <v>227</v>
      </c>
      <c r="K2136" t="s">
        <v>15</v>
      </c>
    </row>
    <row r="2137" spans="1:11" x14ac:dyDescent="0.3">
      <c r="A2137">
        <v>3</v>
      </c>
      <c r="B2137">
        <v>2000</v>
      </c>
      <c r="C2137" t="s">
        <v>11</v>
      </c>
      <c r="D2137">
        <v>3</v>
      </c>
      <c r="E2137" t="s">
        <v>12</v>
      </c>
      <c r="F2137">
        <v>5</v>
      </c>
      <c r="G2137">
        <v>1222.2772500000001</v>
      </c>
      <c r="H2137">
        <v>275052.19264999998</v>
      </c>
      <c r="I2137">
        <v>638.9550000000005</v>
      </c>
      <c r="J2137">
        <v>223</v>
      </c>
      <c r="K2137" t="s">
        <v>15</v>
      </c>
    </row>
    <row r="2138" spans="1:11" x14ac:dyDescent="0.3">
      <c r="A2138">
        <v>3</v>
      </c>
      <c r="B2138">
        <v>2000</v>
      </c>
      <c r="C2138" t="s">
        <v>11</v>
      </c>
      <c r="D2138">
        <v>3</v>
      </c>
      <c r="E2138" t="s">
        <v>12</v>
      </c>
      <c r="F2138">
        <v>6</v>
      </c>
      <c r="G2138">
        <v>1117.37625</v>
      </c>
      <c r="H2138">
        <v>270290.71260000003</v>
      </c>
      <c r="I2138">
        <v>622.97499999999991</v>
      </c>
      <c r="J2138">
        <v>226</v>
      </c>
      <c r="K2138" t="s">
        <v>15</v>
      </c>
    </row>
    <row r="2139" spans="1:11" x14ac:dyDescent="0.3">
      <c r="A2139">
        <v>3</v>
      </c>
      <c r="B2139">
        <v>2000</v>
      </c>
      <c r="C2139" t="s">
        <v>11</v>
      </c>
      <c r="D2139">
        <v>3</v>
      </c>
      <c r="E2139" t="s">
        <v>12</v>
      </c>
      <c r="F2139">
        <v>7</v>
      </c>
      <c r="G2139">
        <v>1311.5842500000001</v>
      </c>
      <c r="H2139">
        <v>282473.29710000003</v>
      </c>
      <c r="I2139">
        <v>662.8150000000004</v>
      </c>
      <c r="J2139">
        <v>227</v>
      </c>
      <c r="K2139" t="s">
        <v>15</v>
      </c>
    </row>
    <row r="2140" spans="1:11" x14ac:dyDescent="0.3">
      <c r="A2140">
        <v>3</v>
      </c>
      <c r="B2140">
        <v>2000</v>
      </c>
      <c r="C2140" t="s">
        <v>11</v>
      </c>
      <c r="D2140">
        <v>3</v>
      </c>
      <c r="E2140" t="s">
        <v>12</v>
      </c>
      <c r="F2140">
        <v>8</v>
      </c>
      <c r="G2140">
        <v>1276.53475</v>
      </c>
      <c r="H2140">
        <v>284191.28110000002</v>
      </c>
      <c r="I2140">
        <v>651.80499999999995</v>
      </c>
      <c r="J2140">
        <v>224</v>
      </c>
      <c r="K2140" t="s">
        <v>15</v>
      </c>
    </row>
    <row r="2141" spans="1:11" x14ac:dyDescent="0.3">
      <c r="A2141">
        <v>3</v>
      </c>
      <c r="B2141">
        <v>2000</v>
      </c>
      <c r="C2141" t="s">
        <v>11</v>
      </c>
      <c r="D2141">
        <v>3</v>
      </c>
      <c r="E2141" t="s">
        <v>12</v>
      </c>
      <c r="F2141">
        <v>9</v>
      </c>
      <c r="G2141">
        <v>1313.06925</v>
      </c>
      <c r="H2141">
        <v>287119.89035000012</v>
      </c>
      <c r="I2141">
        <v>665.11500000000012</v>
      </c>
      <c r="J2141">
        <v>228</v>
      </c>
      <c r="K2141" t="s">
        <v>15</v>
      </c>
    </row>
    <row r="2142" spans="1:11" x14ac:dyDescent="0.3">
      <c r="A2142">
        <v>3</v>
      </c>
      <c r="B2142">
        <v>2000</v>
      </c>
      <c r="C2142" t="s">
        <v>11</v>
      </c>
      <c r="D2142">
        <v>4</v>
      </c>
      <c r="E2142" t="s">
        <v>12</v>
      </c>
      <c r="F2142">
        <v>10</v>
      </c>
      <c r="G2142">
        <v>3010.1487499999998</v>
      </c>
      <c r="H2142">
        <v>239777.3756</v>
      </c>
      <c r="I2142">
        <v>1454.525000000001</v>
      </c>
      <c r="J2142">
        <v>537</v>
      </c>
      <c r="K2142" t="s">
        <v>15</v>
      </c>
    </row>
    <row r="2143" spans="1:11" x14ac:dyDescent="0.3">
      <c r="A2143">
        <v>3</v>
      </c>
      <c r="B2143">
        <v>2000</v>
      </c>
      <c r="C2143" t="s">
        <v>11</v>
      </c>
      <c r="D2143">
        <v>4</v>
      </c>
      <c r="E2143" t="s">
        <v>12</v>
      </c>
      <c r="F2143">
        <v>11</v>
      </c>
      <c r="G2143">
        <v>2883.4157500000001</v>
      </c>
      <c r="H2143">
        <v>236785.40364999999</v>
      </c>
      <c r="I2143">
        <v>1436.184999999999</v>
      </c>
      <c r="J2143">
        <v>542</v>
      </c>
      <c r="K2143" t="s">
        <v>16</v>
      </c>
    </row>
    <row r="2144" spans="1:11" x14ac:dyDescent="0.3">
      <c r="A2144">
        <v>3</v>
      </c>
      <c r="B2144">
        <v>2000</v>
      </c>
      <c r="C2144" t="s">
        <v>11</v>
      </c>
      <c r="D2144">
        <v>4</v>
      </c>
      <c r="E2144" t="s">
        <v>12</v>
      </c>
      <c r="F2144">
        <v>12</v>
      </c>
      <c r="G2144">
        <v>3023.31675</v>
      </c>
      <c r="H2144">
        <v>243151.66965</v>
      </c>
      <c r="I2144">
        <v>1448.165</v>
      </c>
      <c r="J2144">
        <v>531</v>
      </c>
      <c r="K2144" t="s">
        <v>16</v>
      </c>
    </row>
    <row r="2145" spans="1:11" x14ac:dyDescent="0.3">
      <c r="A2145">
        <v>3</v>
      </c>
      <c r="B2145">
        <v>2000</v>
      </c>
      <c r="C2145" t="s">
        <v>11</v>
      </c>
      <c r="D2145">
        <v>4</v>
      </c>
      <c r="E2145" t="s">
        <v>12</v>
      </c>
      <c r="F2145">
        <v>13</v>
      </c>
      <c r="G2145">
        <v>2962.0297500000001</v>
      </c>
      <c r="H2145">
        <v>240350.03985</v>
      </c>
      <c r="I2145">
        <v>1440.905</v>
      </c>
      <c r="J2145">
        <v>534</v>
      </c>
      <c r="K2145" t="s">
        <v>15</v>
      </c>
    </row>
    <row r="2146" spans="1:11" x14ac:dyDescent="0.3">
      <c r="A2146">
        <v>3</v>
      </c>
      <c r="B2146">
        <v>2000</v>
      </c>
      <c r="C2146" t="s">
        <v>11</v>
      </c>
      <c r="D2146">
        <v>4</v>
      </c>
      <c r="E2146" t="s">
        <v>12</v>
      </c>
      <c r="F2146">
        <v>14</v>
      </c>
      <c r="G2146">
        <v>3054.8512500000002</v>
      </c>
      <c r="H2146">
        <v>243205.6465</v>
      </c>
      <c r="I2146">
        <v>1468.4749999999999</v>
      </c>
      <c r="J2146">
        <v>541</v>
      </c>
      <c r="K2146" t="s">
        <v>15</v>
      </c>
    </row>
    <row r="2147" spans="1:11" x14ac:dyDescent="0.3">
      <c r="A2147">
        <v>3</v>
      </c>
      <c r="B2147">
        <v>2000</v>
      </c>
      <c r="C2147" t="s">
        <v>11</v>
      </c>
      <c r="D2147">
        <v>4</v>
      </c>
      <c r="E2147" t="s">
        <v>12</v>
      </c>
      <c r="F2147">
        <v>15</v>
      </c>
      <c r="G2147">
        <v>3140.4952499999999</v>
      </c>
      <c r="H2147">
        <v>245096.37294999999</v>
      </c>
      <c r="I2147">
        <v>1484.595</v>
      </c>
      <c r="J2147">
        <v>540</v>
      </c>
      <c r="K2147" t="s">
        <v>15</v>
      </c>
    </row>
    <row r="2148" spans="1:11" x14ac:dyDescent="0.3">
      <c r="A2148">
        <v>3</v>
      </c>
      <c r="B2148">
        <v>2000</v>
      </c>
      <c r="C2148" t="s">
        <v>11</v>
      </c>
      <c r="D2148">
        <v>4</v>
      </c>
      <c r="E2148" t="s">
        <v>12</v>
      </c>
      <c r="F2148">
        <v>16</v>
      </c>
      <c r="G2148">
        <v>3121.2377499999998</v>
      </c>
      <c r="H2148">
        <v>246102.0988500001</v>
      </c>
      <c r="I2148">
        <v>1467.7449999999999</v>
      </c>
      <c r="J2148">
        <v>531</v>
      </c>
      <c r="K2148" t="s">
        <v>16</v>
      </c>
    </row>
    <row r="2149" spans="1:11" x14ac:dyDescent="0.3">
      <c r="A2149">
        <v>3</v>
      </c>
      <c r="B2149">
        <v>2000</v>
      </c>
      <c r="C2149" t="s">
        <v>11</v>
      </c>
      <c r="D2149">
        <v>4</v>
      </c>
      <c r="E2149" t="s">
        <v>12</v>
      </c>
      <c r="F2149">
        <v>17</v>
      </c>
      <c r="G2149">
        <v>3040.79225</v>
      </c>
      <c r="H2149">
        <v>244426.57855000001</v>
      </c>
      <c r="I2149">
        <v>1453.6550000000011</v>
      </c>
      <c r="J2149">
        <v>532</v>
      </c>
      <c r="K2149" t="s">
        <v>15</v>
      </c>
    </row>
    <row r="2150" spans="1:11" x14ac:dyDescent="0.3">
      <c r="A2150">
        <v>3</v>
      </c>
      <c r="B2150">
        <v>2000</v>
      </c>
      <c r="C2150" t="s">
        <v>11</v>
      </c>
      <c r="D2150">
        <v>4</v>
      </c>
      <c r="E2150" t="s">
        <v>12</v>
      </c>
      <c r="F2150">
        <v>18</v>
      </c>
      <c r="G2150">
        <v>3020.6932499999998</v>
      </c>
      <c r="H2150">
        <v>242599.90244999999</v>
      </c>
      <c r="I2150">
        <v>1453.6350000000009</v>
      </c>
      <c r="J2150">
        <v>535</v>
      </c>
      <c r="K2150" t="s">
        <v>15</v>
      </c>
    </row>
    <row r="2151" spans="1:11" x14ac:dyDescent="0.3">
      <c r="A2151">
        <v>3</v>
      </c>
      <c r="B2151">
        <v>2000</v>
      </c>
      <c r="C2151" t="s">
        <v>11</v>
      </c>
      <c r="D2151">
        <v>4</v>
      </c>
      <c r="E2151" t="s">
        <v>12</v>
      </c>
      <c r="F2151">
        <v>19</v>
      </c>
      <c r="G2151">
        <v>3027.4257499999999</v>
      </c>
      <c r="H2151">
        <v>243368.62904999999</v>
      </c>
      <c r="I2151">
        <v>1450.9849999999999</v>
      </c>
      <c r="J2151">
        <v>532</v>
      </c>
      <c r="K2151" t="s">
        <v>16</v>
      </c>
    </row>
    <row r="2152" spans="1:11" x14ac:dyDescent="0.3">
      <c r="A2152">
        <v>3</v>
      </c>
      <c r="B2152">
        <v>2000</v>
      </c>
      <c r="C2152" t="s">
        <v>11</v>
      </c>
      <c r="D2152">
        <v>4</v>
      </c>
      <c r="E2152" t="s">
        <v>12</v>
      </c>
      <c r="F2152">
        <v>1</v>
      </c>
      <c r="G2152">
        <v>1385.7427499999999</v>
      </c>
      <c r="H2152">
        <v>96163.175635000007</v>
      </c>
      <c r="I2152">
        <v>789.64500000000044</v>
      </c>
      <c r="J2152">
        <v>538</v>
      </c>
      <c r="K2152" t="s">
        <v>13</v>
      </c>
    </row>
    <row r="2153" spans="1:11" x14ac:dyDescent="0.3">
      <c r="A2153">
        <v>3</v>
      </c>
      <c r="B2153">
        <v>2000</v>
      </c>
      <c r="C2153" t="s">
        <v>11</v>
      </c>
      <c r="D2153">
        <v>4</v>
      </c>
      <c r="E2153" t="s">
        <v>12</v>
      </c>
      <c r="F2153">
        <v>20</v>
      </c>
      <c r="G2153">
        <v>3036.63375</v>
      </c>
      <c r="H2153">
        <v>242704.73024999999</v>
      </c>
      <c r="I2153">
        <v>1455.825000000001</v>
      </c>
      <c r="J2153">
        <v>534</v>
      </c>
      <c r="K2153" t="s">
        <v>16</v>
      </c>
    </row>
    <row r="2154" spans="1:11" x14ac:dyDescent="0.3">
      <c r="A2154">
        <v>3</v>
      </c>
      <c r="B2154">
        <v>2000</v>
      </c>
      <c r="C2154" t="s">
        <v>11</v>
      </c>
      <c r="D2154">
        <v>4</v>
      </c>
      <c r="E2154" t="s">
        <v>12</v>
      </c>
      <c r="F2154">
        <v>2</v>
      </c>
      <c r="G2154">
        <v>2193.960250000001</v>
      </c>
      <c r="H2154">
        <v>132370.86619999999</v>
      </c>
      <c r="I2154">
        <v>952.29499999999996</v>
      </c>
      <c r="J2154">
        <v>539</v>
      </c>
      <c r="K2154" t="s">
        <v>13</v>
      </c>
    </row>
    <row r="2155" spans="1:11" x14ac:dyDescent="0.3">
      <c r="A2155">
        <v>3</v>
      </c>
      <c r="B2155">
        <v>2000</v>
      </c>
      <c r="C2155" t="s">
        <v>11</v>
      </c>
      <c r="D2155">
        <v>4</v>
      </c>
      <c r="E2155" t="s">
        <v>12</v>
      </c>
      <c r="F2155">
        <v>3</v>
      </c>
      <c r="G2155">
        <v>1750.4952499999999</v>
      </c>
      <c r="H2155">
        <v>172762.20379999999</v>
      </c>
      <c r="I2155">
        <v>1103.5950000000009</v>
      </c>
      <c r="J2155">
        <v>526</v>
      </c>
      <c r="K2155" t="s">
        <v>15</v>
      </c>
    </row>
    <row r="2156" spans="1:11" x14ac:dyDescent="0.3">
      <c r="A2156">
        <v>3</v>
      </c>
      <c r="B2156">
        <v>2000</v>
      </c>
      <c r="C2156" t="s">
        <v>11</v>
      </c>
      <c r="D2156">
        <v>4</v>
      </c>
      <c r="E2156" t="s">
        <v>12</v>
      </c>
      <c r="F2156">
        <v>4</v>
      </c>
      <c r="G2156">
        <v>2343.960250000001</v>
      </c>
      <c r="H2156">
        <v>194465.50135000001</v>
      </c>
      <c r="I2156">
        <v>1238.2949999999989</v>
      </c>
      <c r="J2156">
        <v>539</v>
      </c>
      <c r="K2156" t="s">
        <v>15</v>
      </c>
    </row>
    <row r="2157" spans="1:11" x14ac:dyDescent="0.3">
      <c r="A2157">
        <v>3</v>
      </c>
      <c r="B2157">
        <v>2000</v>
      </c>
      <c r="C2157" t="s">
        <v>11</v>
      </c>
      <c r="D2157">
        <v>4</v>
      </c>
      <c r="E2157" t="s">
        <v>12</v>
      </c>
      <c r="F2157">
        <v>5</v>
      </c>
      <c r="G2157">
        <v>2461.5842499999999</v>
      </c>
      <c r="H2157">
        <v>216634.02919999999</v>
      </c>
      <c r="I2157">
        <v>1340.8150000000001</v>
      </c>
      <c r="J2157">
        <v>534</v>
      </c>
      <c r="K2157" t="s">
        <v>15</v>
      </c>
    </row>
    <row r="2158" spans="1:11" x14ac:dyDescent="0.3">
      <c r="A2158">
        <v>3</v>
      </c>
      <c r="B2158">
        <v>2000</v>
      </c>
      <c r="C2158" t="s">
        <v>11</v>
      </c>
      <c r="D2158">
        <v>4</v>
      </c>
      <c r="E2158" t="s">
        <v>12</v>
      </c>
      <c r="F2158">
        <v>6</v>
      </c>
      <c r="G2158">
        <v>2554.6532499999998</v>
      </c>
      <c r="H2158">
        <v>223901.87719999999</v>
      </c>
      <c r="I2158">
        <v>1354.4350000000011</v>
      </c>
      <c r="J2158">
        <v>531</v>
      </c>
      <c r="K2158" t="s">
        <v>15</v>
      </c>
    </row>
    <row r="2159" spans="1:11" x14ac:dyDescent="0.3">
      <c r="A2159">
        <v>3</v>
      </c>
      <c r="B2159">
        <v>2000</v>
      </c>
      <c r="C2159" t="s">
        <v>11</v>
      </c>
      <c r="D2159">
        <v>4</v>
      </c>
      <c r="E2159" t="s">
        <v>12</v>
      </c>
      <c r="F2159">
        <v>7</v>
      </c>
      <c r="G2159">
        <v>2840.1487499999998</v>
      </c>
      <c r="H2159">
        <v>234396.08444999999</v>
      </c>
      <c r="I2159">
        <v>1416.5250000000001</v>
      </c>
      <c r="J2159">
        <v>534</v>
      </c>
      <c r="K2159" t="s">
        <v>16</v>
      </c>
    </row>
    <row r="2160" spans="1:11" x14ac:dyDescent="0.3">
      <c r="A2160">
        <v>3</v>
      </c>
      <c r="B2160">
        <v>2000</v>
      </c>
      <c r="C2160" t="s">
        <v>11</v>
      </c>
      <c r="D2160">
        <v>4</v>
      </c>
      <c r="E2160" t="s">
        <v>12</v>
      </c>
      <c r="F2160">
        <v>8</v>
      </c>
      <c r="G2160">
        <v>2556.68325</v>
      </c>
      <c r="H2160">
        <v>225790.26389999999</v>
      </c>
      <c r="I2160">
        <v>1359.835</v>
      </c>
      <c r="J2160">
        <v>534</v>
      </c>
      <c r="K2160" t="s">
        <v>15</v>
      </c>
    </row>
    <row r="2161" spans="1:11" x14ac:dyDescent="0.3">
      <c r="A2161">
        <v>3</v>
      </c>
      <c r="B2161">
        <v>2000</v>
      </c>
      <c r="C2161" t="s">
        <v>11</v>
      </c>
      <c r="D2161">
        <v>4</v>
      </c>
      <c r="E2161" t="s">
        <v>12</v>
      </c>
      <c r="F2161">
        <v>9</v>
      </c>
      <c r="G2161">
        <v>2915.841750000001</v>
      </c>
      <c r="H2161">
        <v>237883.89655</v>
      </c>
      <c r="I2161">
        <v>1436.665</v>
      </c>
      <c r="J2161">
        <v>538</v>
      </c>
      <c r="K2161" t="s">
        <v>16</v>
      </c>
    </row>
    <row r="2162" spans="1:11" x14ac:dyDescent="0.3">
      <c r="A2162">
        <v>3</v>
      </c>
      <c r="B2162">
        <v>2500</v>
      </c>
      <c r="C2162" t="s">
        <v>14</v>
      </c>
      <c r="D2162">
        <v>1</v>
      </c>
      <c r="E2162" t="s">
        <v>12</v>
      </c>
      <c r="F2162">
        <v>10</v>
      </c>
      <c r="G2162">
        <v>86.881250000000009</v>
      </c>
      <c r="H2162">
        <v>597856.32955000014</v>
      </c>
      <c r="I2162">
        <v>36.874999999999993</v>
      </c>
      <c r="J2162">
        <v>8</v>
      </c>
      <c r="K2162" t="s">
        <v>15</v>
      </c>
    </row>
    <row r="2163" spans="1:11" x14ac:dyDescent="0.3">
      <c r="A2163">
        <v>3</v>
      </c>
      <c r="B2163">
        <v>2500</v>
      </c>
      <c r="C2163" t="s">
        <v>14</v>
      </c>
      <c r="D2163">
        <v>1</v>
      </c>
      <c r="E2163" t="s">
        <v>12</v>
      </c>
      <c r="F2163">
        <v>11</v>
      </c>
      <c r="G2163">
        <v>71.386250000000004</v>
      </c>
      <c r="H2163">
        <v>568545.98144999996</v>
      </c>
      <c r="I2163">
        <v>35.775000000000013</v>
      </c>
      <c r="J2163">
        <v>9</v>
      </c>
      <c r="K2163" t="s">
        <v>15</v>
      </c>
    </row>
    <row r="2164" spans="1:11" x14ac:dyDescent="0.3">
      <c r="A2164">
        <v>3</v>
      </c>
      <c r="B2164">
        <v>2500</v>
      </c>
      <c r="C2164" t="s">
        <v>14</v>
      </c>
      <c r="D2164">
        <v>1</v>
      </c>
      <c r="E2164" t="s">
        <v>12</v>
      </c>
      <c r="F2164">
        <v>12</v>
      </c>
      <c r="G2164">
        <v>73.762250000000009</v>
      </c>
      <c r="H2164">
        <v>537376.68195</v>
      </c>
      <c r="I2164">
        <v>34.254999999999981</v>
      </c>
      <c r="J2164">
        <v>8</v>
      </c>
      <c r="K2164" t="s">
        <v>15</v>
      </c>
    </row>
    <row r="2165" spans="1:11" x14ac:dyDescent="0.3">
      <c r="A2165">
        <v>3</v>
      </c>
      <c r="B2165">
        <v>2500</v>
      </c>
      <c r="C2165" t="s">
        <v>14</v>
      </c>
      <c r="D2165">
        <v>1</v>
      </c>
      <c r="E2165" t="s">
        <v>12</v>
      </c>
      <c r="F2165">
        <v>13</v>
      </c>
      <c r="G2165">
        <v>91.336750000000009</v>
      </c>
      <c r="H2165">
        <v>517235.91979999997</v>
      </c>
      <c r="I2165">
        <v>43.765000000000008</v>
      </c>
      <c r="J2165">
        <v>11</v>
      </c>
      <c r="K2165" t="s">
        <v>16</v>
      </c>
    </row>
    <row r="2166" spans="1:11" x14ac:dyDescent="0.3">
      <c r="A2166">
        <v>3</v>
      </c>
      <c r="B2166">
        <v>2500</v>
      </c>
      <c r="C2166" t="s">
        <v>14</v>
      </c>
      <c r="D2166">
        <v>1</v>
      </c>
      <c r="E2166" t="s">
        <v>12</v>
      </c>
      <c r="F2166">
        <v>14</v>
      </c>
      <c r="G2166">
        <v>102.42574999999999</v>
      </c>
      <c r="H2166">
        <v>541972.68325000012</v>
      </c>
      <c r="I2166">
        <v>43.985000000000007</v>
      </c>
      <c r="J2166">
        <v>10</v>
      </c>
      <c r="K2166" t="s">
        <v>16</v>
      </c>
    </row>
    <row r="2167" spans="1:11" x14ac:dyDescent="0.3">
      <c r="A2167">
        <v>3</v>
      </c>
      <c r="B2167">
        <v>2500</v>
      </c>
      <c r="C2167" t="s">
        <v>14</v>
      </c>
      <c r="D2167">
        <v>1</v>
      </c>
      <c r="E2167" t="s">
        <v>12</v>
      </c>
      <c r="F2167">
        <v>15</v>
      </c>
      <c r="G2167">
        <v>69.405750000000012</v>
      </c>
      <c r="H2167">
        <v>509243.15255000012</v>
      </c>
      <c r="I2167">
        <v>37.384999999999977</v>
      </c>
      <c r="J2167">
        <v>10</v>
      </c>
      <c r="K2167" t="s">
        <v>16</v>
      </c>
    </row>
    <row r="2168" spans="1:11" x14ac:dyDescent="0.3">
      <c r="A2168">
        <v>3</v>
      </c>
      <c r="B2168">
        <v>2500</v>
      </c>
      <c r="C2168" t="s">
        <v>14</v>
      </c>
      <c r="D2168">
        <v>1</v>
      </c>
      <c r="E2168" t="s">
        <v>12</v>
      </c>
      <c r="F2168">
        <v>16</v>
      </c>
      <c r="G2168">
        <v>69.455250000000021</v>
      </c>
      <c r="H2168">
        <v>627207.19929999998</v>
      </c>
      <c r="I2168">
        <v>31.395</v>
      </c>
      <c r="J2168">
        <v>7</v>
      </c>
      <c r="K2168" t="s">
        <v>16</v>
      </c>
    </row>
    <row r="2169" spans="1:11" x14ac:dyDescent="0.3">
      <c r="A2169">
        <v>3</v>
      </c>
      <c r="B2169">
        <v>2500</v>
      </c>
      <c r="C2169" t="s">
        <v>14</v>
      </c>
      <c r="D2169">
        <v>1</v>
      </c>
      <c r="E2169" t="s">
        <v>12</v>
      </c>
      <c r="F2169">
        <v>17</v>
      </c>
      <c r="G2169">
        <v>69.009749999999997</v>
      </c>
      <c r="H2169">
        <v>610820.49234999984</v>
      </c>
      <c r="I2169">
        <v>31.305</v>
      </c>
      <c r="J2169">
        <v>7</v>
      </c>
      <c r="K2169" t="s">
        <v>15</v>
      </c>
    </row>
    <row r="2170" spans="1:11" x14ac:dyDescent="0.3">
      <c r="A2170">
        <v>3</v>
      </c>
      <c r="B2170">
        <v>2500</v>
      </c>
      <c r="C2170" t="s">
        <v>14</v>
      </c>
      <c r="D2170">
        <v>1</v>
      </c>
      <c r="E2170" t="s">
        <v>12</v>
      </c>
      <c r="F2170">
        <v>18</v>
      </c>
      <c r="G2170">
        <v>120.59425</v>
      </c>
      <c r="H2170">
        <v>533073.16824999999</v>
      </c>
      <c r="I2170">
        <v>47.614999999999988</v>
      </c>
      <c r="J2170">
        <v>10</v>
      </c>
      <c r="K2170" t="s">
        <v>16</v>
      </c>
    </row>
    <row r="2171" spans="1:11" x14ac:dyDescent="0.3">
      <c r="A2171">
        <v>3</v>
      </c>
      <c r="B2171">
        <v>2500</v>
      </c>
      <c r="C2171" t="s">
        <v>14</v>
      </c>
      <c r="D2171">
        <v>1</v>
      </c>
      <c r="E2171" t="s">
        <v>12</v>
      </c>
      <c r="F2171">
        <v>19</v>
      </c>
      <c r="G2171">
        <v>104.95025</v>
      </c>
      <c r="H2171">
        <v>536350.62729999993</v>
      </c>
      <c r="I2171">
        <v>44.495000000000019</v>
      </c>
      <c r="J2171">
        <v>10</v>
      </c>
      <c r="K2171" t="s">
        <v>16</v>
      </c>
    </row>
    <row r="2172" spans="1:11" x14ac:dyDescent="0.3">
      <c r="A2172">
        <v>3</v>
      </c>
      <c r="B2172">
        <v>2500</v>
      </c>
      <c r="C2172" t="s">
        <v>14</v>
      </c>
      <c r="D2172">
        <v>1</v>
      </c>
      <c r="E2172" t="s">
        <v>12</v>
      </c>
      <c r="F2172">
        <v>1</v>
      </c>
      <c r="G2172">
        <v>33.217750000000002</v>
      </c>
      <c r="H2172">
        <v>293259.29849999998</v>
      </c>
      <c r="I2172">
        <v>11.14500000000001</v>
      </c>
      <c r="J2172">
        <v>9</v>
      </c>
      <c r="K2172" t="s">
        <v>13</v>
      </c>
    </row>
    <row r="2173" spans="1:11" x14ac:dyDescent="0.3">
      <c r="A2173">
        <v>3</v>
      </c>
      <c r="B2173">
        <v>2500</v>
      </c>
      <c r="C2173" t="s">
        <v>14</v>
      </c>
      <c r="D2173">
        <v>1</v>
      </c>
      <c r="E2173" t="s">
        <v>12</v>
      </c>
      <c r="F2173">
        <v>20</v>
      </c>
      <c r="G2173">
        <v>67.920750000000012</v>
      </c>
      <c r="H2173">
        <v>629931.22975000006</v>
      </c>
      <c r="I2173">
        <v>31.085000000000001</v>
      </c>
      <c r="J2173">
        <v>7</v>
      </c>
      <c r="K2173" t="s">
        <v>16</v>
      </c>
    </row>
    <row r="2174" spans="1:11" x14ac:dyDescent="0.3">
      <c r="A2174">
        <v>3</v>
      </c>
      <c r="B2174">
        <v>2500</v>
      </c>
      <c r="C2174" t="s">
        <v>14</v>
      </c>
      <c r="D2174">
        <v>1</v>
      </c>
      <c r="E2174" t="s">
        <v>12</v>
      </c>
      <c r="F2174">
        <v>2</v>
      </c>
      <c r="G2174">
        <v>47.673250000000003</v>
      </c>
      <c r="H2174">
        <v>378172.36979999993</v>
      </c>
      <c r="I2174">
        <v>22.034999999999989</v>
      </c>
      <c r="J2174">
        <v>9</v>
      </c>
      <c r="K2174" t="s">
        <v>13</v>
      </c>
    </row>
    <row r="2175" spans="1:11" x14ac:dyDescent="0.3">
      <c r="A2175">
        <v>3</v>
      </c>
      <c r="B2175">
        <v>2500</v>
      </c>
      <c r="C2175" t="s">
        <v>14</v>
      </c>
      <c r="D2175">
        <v>1</v>
      </c>
      <c r="E2175" t="s">
        <v>12</v>
      </c>
      <c r="F2175">
        <v>3</v>
      </c>
      <c r="G2175">
        <v>72.22775</v>
      </c>
      <c r="H2175">
        <v>565866.67695000011</v>
      </c>
      <c r="I2175">
        <v>31.94499999999999</v>
      </c>
      <c r="J2175">
        <v>8</v>
      </c>
      <c r="K2175" t="s">
        <v>13</v>
      </c>
    </row>
    <row r="2176" spans="1:11" x14ac:dyDescent="0.3">
      <c r="A2176">
        <v>3</v>
      </c>
      <c r="B2176">
        <v>2500</v>
      </c>
      <c r="C2176" t="s">
        <v>14</v>
      </c>
      <c r="D2176">
        <v>1</v>
      </c>
      <c r="E2176" t="s">
        <v>12</v>
      </c>
      <c r="F2176">
        <v>4</v>
      </c>
      <c r="G2176">
        <v>74.306750000000008</v>
      </c>
      <c r="H2176">
        <v>616145.08780000021</v>
      </c>
      <c r="I2176">
        <v>30.365000000000009</v>
      </c>
      <c r="J2176">
        <v>7</v>
      </c>
      <c r="K2176" t="s">
        <v>13</v>
      </c>
    </row>
    <row r="2177" spans="1:11" x14ac:dyDescent="0.3">
      <c r="A2177">
        <v>3</v>
      </c>
      <c r="B2177">
        <v>2500</v>
      </c>
      <c r="C2177" t="s">
        <v>14</v>
      </c>
      <c r="D2177">
        <v>1</v>
      </c>
      <c r="E2177" t="s">
        <v>12</v>
      </c>
      <c r="F2177">
        <v>5</v>
      </c>
      <c r="G2177">
        <v>108.51475000000001</v>
      </c>
      <c r="H2177">
        <v>477927.82165</v>
      </c>
      <c r="I2177">
        <v>47.205000000000027</v>
      </c>
      <c r="J2177">
        <v>11</v>
      </c>
      <c r="K2177" t="s">
        <v>13</v>
      </c>
    </row>
    <row r="2178" spans="1:11" x14ac:dyDescent="0.3">
      <c r="A2178">
        <v>3</v>
      </c>
      <c r="B2178">
        <v>2500</v>
      </c>
      <c r="C2178" t="s">
        <v>14</v>
      </c>
      <c r="D2178">
        <v>1</v>
      </c>
      <c r="E2178" t="s">
        <v>12</v>
      </c>
      <c r="F2178">
        <v>6</v>
      </c>
      <c r="G2178">
        <v>65.297250000000005</v>
      </c>
      <c r="H2178">
        <v>661269.80740000005</v>
      </c>
      <c r="I2178">
        <v>27.555</v>
      </c>
      <c r="J2178">
        <v>6</v>
      </c>
      <c r="K2178" t="s">
        <v>15</v>
      </c>
    </row>
    <row r="2179" spans="1:11" x14ac:dyDescent="0.3">
      <c r="A2179">
        <v>3</v>
      </c>
      <c r="B2179">
        <v>2500</v>
      </c>
      <c r="C2179" t="s">
        <v>14</v>
      </c>
      <c r="D2179">
        <v>1</v>
      </c>
      <c r="E2179" t="s">
        <v>12</v>
      </c>
      <c r="F2179">
        <v>7</v>
      </c>
      <c r="G2179">
        <v>68.564250000000001</v>
      </c>
      <c r="H2179">
        <v>584071.87349999987</v>
      </c>
      <c r="I2179">
        <v>33.215000000000011</v>
      </c>
      <c r="J2179">
        <v>8</v>
      </c>
      <c r="K2179" t="s">
        <v>15</v>
      </c>
    </row>
    <row r="2180" spans="1:11" x14ac:dyDescent="0.3">
      <c r="A2180">
        <v>3</v>
      </c>
      <c r="B2180">
        <v>2500</v>
      </c>
      <c r="C2180" t="s">
        <v>14</v>
      </c>
      <c r="D2180">
        <v>1</v>
      </c>
      <c r="E2180" t="s">
        <v>12</v>
      </c>
      <c r="F2180">
        <v>8</v>
      </c>
      <c r="G2180">
        <v>67.722750000000019</v>
      </c>
      <c r="H2180">
        <v>560398.52560000005</v>
      </c>
      <c r="I2180">
        <v>35.045000000000002</v>
      </c>
      <c r="J2180">
        <v>9</v>
      </c>
      <c r="K2180" t="s">
        <v>15</v>
      </c>
    </row>
    <row r="2181" spans="1:11" x14ac:dyDescent="0.3">
      <c r="A2181">
        <v>3</v>
      </c>
      <c r="B2181">
        <v>2500</v>
      </c>
      <c r="C2181" t="s">
        <v>14</v>
      </c>
      <c r="D2181">
        <v>1</v>
      </c>
      <c r="E2181" t="s">
        <v>12</v>
      </c>
      <c r="F2181">
        <v>9</v>
      </c>
      <c r="G2181">
        <v>83.564249999999987</v>
      </c>
      <c r="H2181">
        <v>570156.40674999997</v>
      </c>
      <c r="I2181">
        <v>38.215000000000003</v>
      </c>
      <c r="J2181">
        <v>9</v>
      </c>
      <c r="K2181" t="s">
        <v>15</v>
      </c>
    </row>
    <row r="2182" spans="1:11" x14ac:dyDescent="0.3">
      <c r="A2182">
        <v>3</v>
      </c>
      <c r="B2182">
        <v>2500</v>
      </c>
      <c r="C2182" t="s">
        <v>14</v>
      </c>
      <c r="D2182">
        <v>2</v>
      </c>
      <c r="E2182" t="s">
        <v>12</v>
      </c>
      <c r="F2182">
        <v>10</v>
      </c>
      <c r="G2182">
        <v>401.28724999999997</v>
      </c>
      <c r="H2182">
        <v>329637.7414</v>
      </c>
      <c r="I2182">
        <v>205.75499999999991</v>
      </c>
      <c r="J2182">
        <v>66</v>
      </c>
      <c r="K2182" t="s">
        <v>15</v>
      </c>
    </row>
    <row r="2183" spans="1:11" x14ac:dyDescent="0.3">
      <c r="A2183">
        <v>3</v>
      </c>
      <c r="B2183">
        <v>2500</v>
      </c>
      <c r="C2183" t="s">
        <v>14</v>
      </c>
      <c r="D2183">
        <v>2</v>
      </c>
      <c r="E2183" t="s">
        <v>12</v>
      </c>
      <c r="F2183">
        <v>11</v>
      </c>
      <c r="G2183">
        <v>385.19824999999997</v>
      </c>
      <c r="H2183">
        <v>322262.70344999997</v>
      </c>
      <c r="I2183">
        <v>206.535</v>
      </c>
      <c r="J2183">
        <v>68</v>
      </c>
      <c r="K2183" t="s">
        <v>15</v>
      </c>
    </row>
    <row r="2184" spans="1:11" x14ac:dyDescent="0.3">
      <c r="A2184">
        <v>3</v>
      </c>
      <c r="B2184">
        <v>2500</v>
      </c>
      <c r="C2184" t="s">
        <v>14</v>
      </c>
      <c r="D2184">
        <v>2</v>
      </c>
      <c r="E2184" t="s">
        <v>12</v>
      </c>
      <c r="F2184">
        <v>12</v>
      </c>
      <c r="G2184">
        <v>390.59424999999999</v>
      </c>
      <c r="H2184">
        <v>334136.30414999998</v>
      </c>
      <c r="I2184">
        <v>198.61500000000001</v>
      </c>
      <c r="J2184">
        <v>63</v>
      </c>
      <c r="K2184" t="s">
        <v>15</v>
      </c>
    </row>
    <row r="2185" spans="1:11" x14ac:dyDescent="0.3">
      <c r="A2185">
        <v>3</v>
      </c>
      <c r="B2185">
        <v>2500</v>
      </c>
      <c r="C2185" t="s">
        <v>14</v>
      </c>
      <c r="D2185">
        <v>2</v>
      </c>
      <c r="E2185" t="s">
        <v>12</v>
      </c>
      <c r="F2185">
        <v>13</v>
      </c>
      <c r="G2185">
        <v>452.32675000000012</v>
      </c>
      <c r="H2185">
        <v>338697.39795000001</v>
      </c>
      <c r="I2185">
        <v>217.965</v>
      </c>
      <c r="J2185">
        <v>67</v>
      </c>
      <c r="K2185" t="s">
        <v>15</v>
      </c>
    </row>
    <row r="2186" spans="1:11" x14ac:dyDescent="0.3">
      <c r="A2186">
        <v>3</v>
      </c>
      <c r="B2186">
        <v>2500</v>
      </c>
      <c r="C2186" t="s">
        <v>14</v>
      </c>
      <c r="D2186">
        <v>2</v>
      </c>
      <c r="E2186" t="s">
        <v>12</v>
      </c>
      <c r="F2186">
        <v>14</v>
      </c>
      <c r="G2186">
        <v>453.46525000000003</v>
      </c>
      <c r="H2186">
        <v>332431.46625</v>
      </c>
      <c r="I2186">
        <v>218.19499999999999</v>
      </c>
      <c r="J2186">
        <v>67</v>
      </c>
      <c r="K2186" t="s">
        <v>15</v>
      </c>
    </row>
    <row r="2187" spans="1:11" x14ac:dyDescent="0.3">
      <c r="A2187">
        <v>3</v>
      </c>
      <c r="B2187">
        <v>2500</v>
      </c>
      <c r="C2187" t="s">
        <v>14</v>
      </c>
      <c r="D2187">
        <v>2</v>
      </c>
      <c r="E2187" t="s">
        <v>12</v>
      </c>
      <c r="F2187">
        <v>15</v>
      </c>
      <c r="G2187">
        <v>455.24775000000011</v>
      </c>
      <c r="H2187">
        <v>337422.85424999997</v>
      </c>
      <c r="I2187">
        <v>221.5450000000001</v>
      </c>
      <c r="J2187">
        <v>69</v>
      </c>
      <c r="K2187" t="s">
        <v>15</v>
      </c>
    </row>
    <row r="2188" spans="1:11" x14ac:dyDescent="0.3">
      <c r="A2188">
        <v>3</v>
      </c>
      <c r="B2188">
        <v>2500</v>
      </c>
      <c r="C2188" t="s">
        <v>14</v>
      </c>
      <c r="D2188">
        <v>2</v>
      </c>
      <c r="E2188" t="s">
        <v>12</v>
      </c>
      <c r="F2188">
        <v>16</v>
      </c>
      <c r="G2188">
        <v>372.67325</v>
      </c>
      <c r="H2188">
        <v>322520.42155000003</v>
      </c>
      <c r="I2188">
        <v>204.03500000000011</v>
      </c>
      <c r="J2188">
        <v>68</v>
      </c>
      <c r="K2188" t="s">
        <v>15</v>
      </c>
    </row>
    <row r="2189" spans="1:11" x14ac:dyDescent="0.3">
      <c r="A2189">
        <v>3</v>
      </c>
      <c r="B2189">
        <v>2500</v>
      </c>
      <c r="C2189" t="s">
        <v>14</v>
      </c>
      <c r="D2189">
        <v>2</v>
      </c>
      <c r="E2189" t="s">
        <v>12</v>
      </c>
      <c r="F2189">
        <v>17</v>
      </c>
      <c r="G2189">
        <v>488.26724999999999</v>
      </c>
      <c r="H2189">
        <v>322791.5512000001</v>
      </c>
      <c r="I2189">
        <v>227.15499999999989</v>
      </c>
      <c r="J2189">
        <v>68</v>
      </c>
      <c r="K2189" t="s">
        <v>16</v>
      </c>
    </row>
    <row r="2190" spans="1:11" x14ac:dyDescent="0.3">
      <c r="A2190">
        <v>3</v>
      </c>
      <c r="B2190">
        <v>2500</v>
      </c>
      <c r="C2190" t="s">
        <v>14</v>
      </c>
      <c r="D2190">
        <v>2</v>
      </c>
      <c r="E2190" t="s">
        <v>12</v>
      </c>
      <c r="F2190">
        <v>18</v>
      </c>
      <c r="G2190">
        <v>425.59424999999999</v>
      </c>
      <c r="H2190">
        <v>329601.78909999999</v>
      </c>
      <c r="I2190">
        <v>215.61500000000009</v>
      </c>
      <c r="J2190">
        <v>69</v>
      </c>
      <c r="K2190" t="s">
        <v>15</v>
      </c>
    </row>
    <row r="2191" spans="1:11" x14ac:dyDescent="0.3">
      <c r="A2191">
        <v>3</v>
      </c>
      <c r="B2191">
        <v>2500</v>
      </c>
      <c r="C2191" t="s">
        <v>14</v>
      </c>
      <c r="D2191">
        <v>2</v>
      </c>
      <c r="E2191" t="s">
        <v>12</v>
      </c>
      <c r="F2191">
        <v>19</v>
      </c>
      <c r="G2191">
        <v>415.19824999999997</v>
      </c>
      <c r="H2191">
        <v>321347.83474999998</v>
      </c>
      <c r="I2191">
        <v>217.535</v>
      </c>
      <c r="J2191">
        <v>71</v>
      </c>
      <c r="K2191" t="s">
        <v>16</v>
      </c>
    </row>
    <row r="2192" spans="1:11" x14ac:dyDescent="0.3">
      <c r="A2192">
        <v>3</v>
      </c>
      <c r="B2192">
        <v>2500</v>
      </c>
      <c r="C2192" t="s">
        <v>14</v>
      </c>
      <c r="D2192">
        <v>2</v>
      </c>
      <c r="E2192" t="s">
        <v>12</v>
      </c>
      <c r="F2192">
        <v>20</v>
      </c>
      <c r="G2192">
        <v>414.30675000000002</v>
      </c>
      <c r="H2192">
        <v>330954.95960000012</v>
      </c>
      <c r="I2192">
        <v>208.3649999999999</v>
      </c>
      <c r="J2192">
        <v>66</v>
      </c>
      <c r="K2192" t="s">
        <v>15</v>
      </c>
    </row>
    <row r="2193" spans="1:11" x14ac:dyDescent="0.3">
      <c r="A2193">
        <v>3</v>
      </c>
      <c r="B2193">
        <v>2500</v>
      </c>
      <c r="C2193" t="s">
        <v>14</v>
      </c>
      <c r="D2193">
        <v>2</v>
      </c>
      <c r="E2193" t="s">
        <v>12</v>
      </c>
      <c r="F2193">
        <v>2</v>
      </c>
      <c r="G2193">
        <v>128.61375000000001</v>
      </c>
      <c r="H2193">
        <v>165236.05650000001</v>
      </c>
      <c r="I2193">
        <v>105.22499999999999</v>
      </c>
      <c r="J2193">
        <v>70</v>
      </c>
      <c r="K2193" t="s">
        <v>13</v>
      </c>
    </row>
    <row r="2194" spans="1:11" x14ac:dyDescent="0.3">
      <c r="A2194">
        <v>3</v>
      </c>
      <c r="B2194">
        <v>2500</v>
      </c>
      <c r="C2194" t="s">
        <v>14</v>
      </c>
      <c r="D2194">
        <v>2</v>
      </c>
      <c r="E2194" t="s">
        <v>12</v>
      </c>
      <c r="F2194">
        <v>3</v>
      </c>
      <c r="G2194">
        <v>206.48525000000001</v>
      </c>
      <c r="H2194">
        <v>230057.80374999999</v>
      </c>
      <c r="I2194">
        <v>152.7950000000001</v>
      </c>
      <c r="J2194">
        <v>65</v>
      </c>
      <c r="K2194" t="s">
        <v>13</v>
      </c>
    </row>
    <row r="2195" spans="1:11" x14ac:dyDescent="0.3">
      <c r="A2195">
        <v>3</v>
      </c>
      <c r="B2195">
        <v>2500</v>
      </c>
      <c r="C2195" t="s">
        <v>14</v>
      </c>
      <c r="D2195">
        <v>2</v>
      </c>
      <c r="E2195" t="s">
        <v>12</v>
      </c>
      <c r="F2195">
        <v>4</v>
      </c>
      <c r="G2195">
        <v>450.89125000000001</v>
      </c>
      <c r="H2195">
        <v>306489.41915000009</v>
      </c>
      <c r="I2195">
        <v>206.67500000000001</v>
      </c>
      <c r="J2195">
        <v>68</v>
      </c>
      <c r="K2195" t="s">
        <v>13</v>
      </c>
    </row>
    <row r="2196" spans="1:11" x14ac:dyDescent="0.3">
      <c r="A2196">
        <v>3</v>
      </c>
      <c r="B2196">
        <v>2500</v>
      </c>
      <c r="C2196" t="s">
        <v>14</v>
      </c>
      <c r="D2196">
        <v>2</v>
      </c>
      <c r="E2196" t="s">
        <v>12</v>
      </c>
      <c r="F2196">
        <v>5</v>
      </c>
      <c r="G2196">
        <v>354.85125000000011</v>
      </c>
      <c r="H2196">
        <v>314885.60570000007</v>
      </c>
      <c r="I2196">
        <v>190.47500000000011</v>
      </c>
      <c r="J2196">
        <v>62</v>
      </c>
      <c r="K2196" t="s">
        <v>15</v>
      </c>
    </row>
    <row r="2197" spans="1:11" x14ac:dyDescent="0.3">
      <c r="A2197">
        <v>3</v>
      </c>
      <c r="B2197">
        <v>2500</v>
      </c>
      <c r="C2197" t="s">
        <v>14</v>
      </c>
      <c r="D2197">
        <v>2</v>
      </c>
      <c r="E2197" t="s">
        <v>12</v>
      </c>
      <c r="F2197">
        <v>6</v>
      </c>
      <c r="G2197">
        <v>396.63375000000002</v>
      </c>
      <c r="H2197">
        <v>312937.29175000009</v>
      </c>
      <c r="I2197">
        <v>211.82499999999999</v>
      </c>
      <c r="J2197">
        <v>70</v>
      </c>
      <c r="K2197" t="s">
        <v>15</v>
      </c>
    </row>
    <row r="2198" spans="1:11" x14ac:dyDescent="0.3">
      <c r="A2198">
        <v>3</v>
      </c>
      <c r="B2198">
        <v>2500</v>
      </c>
      <c r="C2198" t="s">
        <v>14</v>
      </c>
      <c r="D2198">
        <v>2</v>
      </c>
      <c r="E2198" t="s">
        <v>12</v>
      </c>
      <c r="F2198">
        <v>7</v>
      </c>
      <c r="G2198">
        <v>364.95024999999998</v>
      </c>
      <c r="H2198">
        <v>313246.78464999999</v>
      </c>
      <c r="I2198">
        <v>198.495</v>
      </c>
      <c r="J2198">
        <v>66</v>
      </c>
      <c r="K2198" t="s">
        <v>15</v>
      </c>
    </row>
    <row r="2199" spans="1:11" x14ac:dyDescent="0.3">
      <c r="A2199">
        <v>3</v>
      </c>
      <c r="B2199">
        <v>2500</v>
      </c>
      <c r="C2199" t="s">
        <v>14</v>
      </c>
      <c r="D2199">
        <v>2</v>
      </c>
      <c r="E2199" t="s">
        <v>12</v>
      </c>
      <c r="F2199">
        <v>8</v>
      </c>
      <c r="G2199">
        <v>354.05925000000008</v>
      </c>
      <c r="H2199">
        <v>321655.44404999999</v>
      </c>
      <c r="I2199">
        <v>198.315</v>
      </c>
      <c r="J2199">
        <v>67</v>
      </c>
      <c r="K2199" t="s">
        <v>15</v>
      </c>
    </row>
    <row r="2200" spans="1:11" x14ac:dyDescent="0.3">
      <c r="A2200">
        <v>3</v>
      </c>
      <c r="B2200">
        <v>2500</v>
      </c>
      <c r="C2200" t="s">
        <v>14</v>
      </c>
      <c r="D2200">
        <v>2</v>
      </c>
      <c r="E2200" t="s">
        <v>12</v>
      </c>
      <c r="F2200">
        <v>9</v>
      </c>
      <c r="G2200">
        <v>386.83175</v>
      </c>
      <c r="H2200">
        <v>329590.59729999991</v>
      </c>
      <c r="I2200">
        <v>206.8649999999999</v>
      </c>
      <c r="J2200">
        <v>68</v>
      </c>
      <c r="K2200" t="s">
        <v>15</v>
      </c>
    </row>
    <row r="2201" spans="1:11" x14ac:dyDescent="0.3">
      <c r="A2201">
        <v>3</v>
      </c>
      <c r="B2201">
        <v>2500</v>
      </c>
      <c r="C2201" t="s">
        <v>14</v>
      </c>
      <c r="D2201">
        <v>3</v>
      </c>
      <c r="E2201" t="s">
        <v>12</v>
      </c>
      <c r="F2201">
        <v>10</v>
      </c>
      <c r="G2201">
        <v>1042.07925</v>
      </c>
      <c r="H2201">
        <v>240708.15225000001</v>
      </c>
      <c r="I2201">
        <v>573.91500000000008</v>
      </c>
      <c r="J2201">
        <v>222</v>
      </c>
      <c r="K2201" t="s">
        <v>15</v>
      </c>
    </row>
    <row r="2202" spans="1:11" x14ac:dyDescent="0.3">
      <c r="A2202">
        <v>3</v>
      </c>
      <c r="B2202">
        <v>2500</v>
      </c>
      <c r="C2202" t="s">
        <v>14</v>
      </c>
      <c r="D2202">
        <v>3</v>
      </c>
      <c r="E2202" t="s">
        <v>12</v>
      </c>
      <c r="F2202">
        <v>11</v>
      </c>
      <c r="G2202">
        <v>1155.2972500000001</v>
      </c>
      <c r="H2202">
        <v>246482.62385</v>
      </c>
      <c r="I2202">
        <v>605.55499999999995</v>
      </c>
      <c r="J2202">
        <v>228</v>
      </c>
      <c r="K2202" t="s">
        <v>15</v>
      </c>
    </row>
    <row r="2203" spans="1:11" x14ac:dyDescent="0.3">
      <c r="A2203">
        <v>3</v>
      </c>
      <c r="B2203">
        <v>2500</v>
      </c>
      <c r="C2203" t="s">
        <v>14</v>
      </c>
      <c r="D2203">
        <v>3</v>
      </c>
      <c r="E2203" t="s">
        <v>12</v>
      </c>
      <c r="F2203">
        <v>12</v>
      </c>
      <c r="G2203">
        <v>1174.75225</v>
      </c>
      <c r="H2203">
        <v>249426.6642</v>
      </c>
      <c r="I2203">
        <v>609.45499999999959</v>
      </c>
      <c r="J2203">
        <v>228</v>
      </c>
      <c r="K2203" t="s">
        <v>15</v>
      </c>
    </row>
    <row r="2204" spans="1:11" x14ac:dyDescent="0.3">
      <c r="A2204">
        <v>3</v>
      </c>
      <c r="B2204">
        <v>2500</v>
      </c>
      <c r="C2204" t="s">
        <v>14</v>
      </c>
      <c r="D2204">
        <v>3</v>
      </c>
      <c r="E2204" t="s">
        <v>12</v>
      </c>
      <c r="F2204">
        <v>13</v>
      </c>
      <c r="G2204">
        <v>1149.5047500000001</v>
      </c>
      <c r="H2204">
        <v>251410.56255000009</v>
      </c>
      <c r="I2204">
        <v>603.40499999999986</v>
      </c>
      <c r="J2204">
        <v>227</v>
      </c>
      <c r="K2204" t="s">
        <v>15</v>
      </c>
    </row>
    <row r="2205" spans="1:11" x14ac:dyDescent="0.3">
      <c r="A2205">
        <v>3</v>
      </c>
      <c r="B2205">
        <v>2500</v>
      </c>
      <c r="C2205" t="s">
        <v>14</v>
      </c>
      <c r="D2205">
        <v>3</v>
      </c>
      <c r="E2205" t="s">
        <v>12</v>
      </c>
      <c r="F2205">
        <v>14</v>
      </c>
      <c r="G2205">
        <v>1181.9802500000001</v>
      </c>
      <c r="H2205">
        <v>248381.36905000001</v>
      </c>
      <c r="I2205">
        <v>610.89499999999964</v>
      </c>
      <c r="J2205">
        <v>228</v>
      </c>
      <c r="K2205" t="s">
        <v>15</v>
      </c>
    </row>
    <row r="2206" spans="1:11" x14ac:dyDescent="0.3">
      <c r="A2206">
        <v>3</v>
      </c>
      <c r="B2206">
        <v>2500</v>
      </c>
      <c r="C2206" t="s">
        <v>14</v>
      </c>
      <c r="D2206">
        <v>3</v>
      </c>
      <c r="E2206" t="s">
        <v>12</v>
      </c>
      <c r="F2206">
        <v>15</v>
      </c>
      <c r="G2206">
        <v>1376.38625</v>
      </c>
      <c r="H2206">
        <v>262360.80190000002</v>
      </c>
      <c r="I2206">
        <v>652.77499999999998</v>
      </c>
      <c r="J2206">
        <v>230</v>
      </c>
      <c r="K2206" t="s">
        <v>15</v>
      </c>
    </row>
    <row r="2207" spans="1:11" x14ac:dyDescent="0.3">
      <c r="A2207">
        <v>3</v>
      </c>
      <c r="B2207">
        <v>2500</v>
      </c>
      <c r="C2207" t="s">
        <v>14</v>
      </c>
      <c r="D2207">
        <v>3</v>
      </c>
      <c r="E2207" t="s">
        <v>12</v>
      </c>
      <c r="F2207">
        <v>16</v>
      </c>
      <c r="G2207">
        <v>1238.21775</v>
      </c>
      <c r="H2207">
        <v>258075.92910000001</v>
      </c>
      <c r="I2207">
        <v>621.1450000000001</v>
      </c>
      <c r="J2207">
        <v>227</v>
      </c>
      <c r="K2207" t="s">
        <v>15</v>
      </c>
    </row>
    <row r="2208" spans="1:11" x14ac:dyDescent="0.3">
      <c r="A2208">
        <v>3</v>
      </c>
      <c r="B2208">
        <v>2500</v>
      </c>
      <c r="C2208" t="s">
        <v>14</v>
      </c>
      <c r="D2208">
        <v>3</v>
      </c>
      <c r="E2208" t="s">
        <v>12</v>
      </c>
      <c r="F2208">
        <v>17</v>
      </c>
      <c r="G2208">
        <v>964.45525000000009</v>
      </c>
      <c r="H2208">
        <v>239630.2763</v>
      </c>
      <c r="I2208">
        <v>554.39499999999964</v>
      </c>
      <c r="J2208">
        <v>219</v>
      </c>
      <c r="K2208" t="s">
        <v>16</v>
      </c>
    </row>
    <row r="2209" spans="1:11" x14ac:dyDescent="0.3">
      <c r="A2209">
        <v>3</v>
      </c>
      <c r="B2209">
        <v>2500</v>
      </c>
      <c r="C2209" t="s">
        <v>14</v>
      </c>
      <c r="D2209">
        <v>3</v>
      </c>
      <c r="E2209" t="s">
        <v>12</v>
      </c>
      <c r="F2209">
        <v>18</v>
      </c>
      <c r="G2209">
        <v>1315.39625</v>
      </c>
      <c r="H2209">
        <v>253885.75485</v>
      </c>
      <c r="I2209">
        <v>627.57499999999993</v>
      </c>
      <c r="J2209">
        <v>221</v>
      </c>
      <c r="K2209" t="s">
        <v>17</v>
      </c>
    </row>
    <row r="2210" spans="1:11" x14ac:dyDescent="0.3">
      <c r="A2210">
        <v>3</v>
      </c>
      <c r="B2210">
        <v>2500</v>
      </c>
      <c r="C2210" t="s">
        <v>14</v>
      </c>
      <c r="D2210">
        <v>3</v>
      </c>
      <c r="E2210" t="s">
        <v>12</v>
      </c>
      <c r="F2210">
        <v>19</v>
      </c>
      <c r="G2210">
        <v>1204.8017500000001</v>
      </c>
      <c r="H2210">
        <v>255818.6011</v>
      </c>
      <c r="I2210">
        <v>612.46500000000049</v>
      </c>
      <c r="J2210">
        <v>226</v>
      </c>
      <c r="K2210" t="s">
        <v>15</v>
      </c>
    </row>
    <row r="2211" spans="1:11" x14ac:dyDescent="0.3">
      <c r="A2211">
        <v>3</v>
      </c>
      <c r="B2211">
        <v>2500</v>
      </c>
      <c r="C2211" t="s">
        <v>14</v>
      </c>
      <c r="D2211">
        <v>3</v>
      </c>
      <c r="E2211" t="s">
        <v>12</v>
      </c>
      <c r="F2211">
        <v>20</v>
      </c>
      <c r="G2211">
        <v>1211.08925</v>
      </c>
      <c r="H2211">
        <v>253077.56985</v>
      </c>
      <c r="I2211">
        <v>613.71500000000037</v>
      </c>
      <c r="J2211">
        <v>226</v>
      </c>
      <c r="K2211" t="s">
        <v>15</v>
      </c>
    </row>
    <row r="2212" spans="1:11" x14ac:dyDescent="0.3">
      <c r="A2212">
        <v>3</v>
      </c>
      <c r="B2212">
        <v>2500</v>
      </c>
      <c r="C2212" t="s">
        <v>14</v>
      </c>
      <c r="D2212">
        <v>3</v>
      </c>
      <c r="E2212" t="s">
        <v>12</v>
      </c>
      <c r="F2212">
        <v>2</v>
      </c>
      <c r="G2212">
        <v>342.92075</v>
      </c>
      <c r="H2212">
        <v>97125.302014999994</v>
      </c>
      <c r="I2212">
        <v>287.08499999999998</v>
      </c>
      <c r="J2212">
        <v>221</v>
      </c>
      <c r="K2212" t="s">
        <v>13</v>
      </c>
    </row>
    <row r="2213" spans="1:11" x14ac:dyDescent="0.3">
      <c r="A2213">
        <v>3</v>
      </c>
      <c r="B2213">
        <v>2500</v>
      </c>
      <c r="C2213" t="s">
        <v>14</v>
      </c>
      <c r="D2213">
        <v>3</v>
      </c>
      <c r="E2213" t="s">
        <v>12</v>
      </c>
      <c r="F2213">
        <v>3</v>
      </c>
      <c r="G2213">
        <v>387.22775000000001</v>
      </c>
      <c r="H2213">
        <v>151495.7703</v>
      </c>
      <c r="I2213">
        <v>414.94499999999982</v>
      </c>
      <c r="J2213">
        <v>228</v>
      </c>
      <c r="K2213" t="s">
        <v>13</v>
      </c>
    </row>
    <row r="2214" spans="1:11" x14ac:dyDescent="0.3">
      <c r="A2214">
        <v>3</v>
      </c>
      <c r="B2214">
        <v>2500</v>
      </c>
      <c r="C2214" t="s">
        <v>14</v>
      </c>
      <c r="D2214">
        <v>3</v>
      </c>
      <c r="E2214" t="s">
        <v>12</v>
      </c>
      <c r="F2214">
        <v>4</v>
      </c>
      <c r="G2214">
        <v>913.81174999999996</v>
      </c>
      <c r="H2214">
        <v>209566.32735000001</v>
      </c>
      <c r="I2214">
        <v>516.26499999999999</v>
      </c>
      <c r="J2214">
        <v>225</v>
      </c>
      <c r="K2214" t="s">
        <v>13</v>
      </c>
    </row>
    <row r="2215" spans="1:11" x14ac:dyDescent="0.3">
      <c r="A2215">
        <v>3</v>
      </c>
      <c r="B2215">
        <v>2500</v>
      </c>
      <c r="C2215" t="s">
        <v>14</v>
      </c>
      <c r="D2215">
        <v>3</v>
      </c>
      <c r="E2215" t="s">
        <v>12</v>
      </c>
      <c r="F2215">
        <v>5</v>
      </c>
      <c r="G2215">
        <v>1085.24775</v>
      </c>
      <c r="H2215">
        <v>237337.11605000001</v>
      </c>
      <c r="I2215">
        <v>590.54500000000019</v>
      </c>
      <c r="J2215">
        <v>227</v>
      </c>
      <c r="K2215" t="s">
        <v>13</v>
      </c>
    </row>
    <row r="2216" spans="1:11" x14ac:dyDescent="0.3">
      <c r="A2216">
        <v>3</v>
      </c>
      <c r="B2216">
        <v>2500</v>
      </c>
      <c r="C2216" t="s">
        <v>14</v>
      </c>
      <c r="D2216">
        <v>3</v>
      </c>
      <c r="E2216" t="s">
        <v>12</v>
      </c>
      <c r="F2216">
        <v>6</v>
      </c>
      <c r="G2216">
        <v>1212.62375</v>
      </c>
      <c r="H2216">
        <v>241452.85824999999</v>
      </c>
      <c r="I2216">
        <v>620.0250000000002</v>
      </c>
      <c r="J2216">
        <v>230</v>
      </c>
      <c r="K2216" t="s">
        <v>13</v>
      </c>
    </row>
    <row r="2217" spans="1:11" x14ac:dyDescent="0.3">
      <c r="A2217">
        <v>3</v>
      </c>
      <c r="B2217">
        <v>2500</v>
      </c>
      <c r="C2217" t="s">
        <v>14</v>
      </c>
      <c r="D2217">
        <v>3</v>
      </c>
      <c r="E2217" t="s">
        <v>12</v>
      </c>
      <c r="F2217">
        <v>7</v>
      </c>
      <c r="G2217">
        <v>1193.36625</v>
      </c>
      <c r="H2217">
        <v>248001.27179999999</v>
      </c>
      <c r="I2217">
        <v>603.17499999999995</v>
      </c>
      <c r="J2217">
        <v>221</v>
      </c>
      <c r="K2217" t="s">
        <v>15</v>
      </c>
    </row>
    <row r="2218" spans="1:11" x14ac:dyDescent="0.3">
      <c r="A2218">
        <v>3</v>
      </c>
      <c r="B2218">
        <v>2500</v>
      </c>
      <c r="C2218" t="s">
        <v>14</v>
      </c>
      <c r="D2218">
        <v>3</v>
      </c>
      <c r="E2218" t="s">
        <v>12</v>
      </c>
      <c r="F2218">
        <v>8</v>
      </c>
      <c r="G2218">
        <v>1241.08925</v>
      </c>
      <c r="H2218">
        <v>250688.66625000001</v>
      </c>
      <c r="I2218">
        <v>625.7149999999998</v>
      </c>
      <c r="J2218">
        <v>230</v>
      </c>
      <c r="K2218" t="s">
        <v>15</v>
      </c>
    </row>
    <row r="2219" spans="1:11" x14ac:dyDescent="0.3">
      <c r="A2219">
        <v>3</v>
      </c>
      <c r="B2219">
        <v>2500</v>
      </c>
      <c r="C2219" t="s">
        <v>14</v>
      </c>
      <c r="D2219">
        <v>3</v>
      </c>
      <c r="E2219" t="s">
        <v>12</v>
      </c>
      <c r="F2219">
        <v>9</v>
      </c>
      <c r="G2219">
        <v>1148.51475</v>
      </c>
      <c r="H2219">
        <v>250696.51740000001</v>
      </c>
      <c r="I2219">
        <v>600.20500000000004</v>
      </c>
      <c r="J2219">
        <v>225</v>
      </c>
      <c r="K2219" t="s">
        <v>15</v>
      </c>
    </row>
    <row r="2220" spans="1:11" x14ac:dyDescent="0.3">
      <c r="A2220">
        <v>3</v>
      </c>
      <c r="B2220">
        <v>2500</v>
      </c>
      <c r="C2220" t="s">
        <v>14</v>
      </c>
      <c r="D2220">
        <v>4</v>
      </c>
      <c r="E2220" t="s">
        <v>12</v>
      </c>
      <c r="F2220">
        <v>10</v>
      </c>
      <c r="G2220">
        <v>2499.6037500000002</v>
      </c>
      <c r="H2220">
        <v>203811.93969999999</v>
      </c>
      <c r="I2220">
        <v>1290.424999999999</v>
      </c>
      <c r="J2220">
        <v>537</v>
      </c>
      <c r="K2220" t="s">
        <v>15</v>
      </c>
    </row>
    <row r="2221" spans="1:11" x14ac:dyDescent="0.3">
      <c r="A2221">
        <v>3</v>
      </c>
      <c r="B2221">
        <v>2500</v>
      </c>
      <c r="C2221" t="s">
        <v>14</v>
      </c>
      <c r="D2221">
        <v>4</v>
      </c>
      <c r="E2221" t="s">
        <v>12</v>
      </c>
      <c r="F2221">
        <v>11</v>
      </c>
      <c r="G2221">
        <v>2647.0297500000001</v>
      </c>
      <c r="H2221">
        <v>209993.05420000001</v>
      </c>
      <c r="I2221">
        <v>1312.9049999999991</v>
      </c>
      <c r="J2221">
        <v>532</v>
      </c>
      <c r="K2221" t="s">
        <v>15</v>
      </c>
    </row>
    <row r="2222" spans="1:11" x14ac:dyDescent="0.3">
      <c r="A2222">
        <v>3</v>
      </c>
      <c r="B2222">
        <v>2500</v>
      </c>
      <c r="C2222" t="s">
        <v>14</v>
      </c>
      <c r="D2222">
        <v>4</v>
      </c>
      <c r="E2222" t="s">
        <v>12</v>
      </c>
      <c r="F2222">
        <v>12</v>
      </c>
      <c r="G2222">
        <v>2540.79225</v>
      </c>
      <c r="H2222">
        <v>207856.18544999999</v>
      </c>
      <c r="I2222">
        <v>1289.655</v>
      </c>
      <c r="J2222">
        <v>530</v>
      </c>
      <c r="K2222" t="s">
        <v>15</v>
      </c>
    </row>
    <row r="2223" spans="1:11" x14ac:dyDescent="0.3">
      <c r="A2223">
        <v>3</v>
      </c>
      <c r="B2223">
        <v>2500</v>
      </c>
      <c r="C2223" t="s">
        <v>14</v>
      </c>
      <c r="D2223">
        <v>4</v>
      </c>
      <c r="E2223" t="s">
        <v>12</v>
      </c>
      <c r="F2223">
        <v>13</v>
      </c>
      <c r="G2223">
        <v>2622.0792500000011</v>
      </c>
      <c r="H2223">
        <v>210246.1121</v>
      </c>
      <c r="I2223">
        <v>1314.915</v>
      </c>
      <c r="J2223">
        <v>537</v>
      </c>
      <c r="K2223" t="s">
        <v>15</v>
      </c>
    </row>
    <row r="2224" spans="1:11" x14ac:dyDescent="0.3">
      <c r="A2224">
        <v>3</v>
      </c>
      <c r="B2224">
        <v>2500</v>
      </c>
      <c r="C2224" t="s">
        <v>14</v>
      </c>
      <c r="D2224">
        <v>4</v>
      </c>
      <c r="E2224" t="s">
        <v>12</v>
      </c>
      <c r="F2224">
        <v>14</v>
      </c>
      <c r="G2224">
        <v>2698.31675</v>
      </c>
      <c r="H2224">
        <v>208759.60440000001</v>
      </c>
      <c r="I2224">
        <v>1343.165</v>
      </c>
      <c r="J2224">
        <v>547</v>
      </c>
      <c r="K2224" t="s">
        <v>17</v>
      </c>
    </row>
    <row r="2225" spans="1:11" x14ac:dyDescent="0.3">
      <c r="A2225">
        <v>3</v>
      </c>
      <c r="B2225">
        <v>2500</v>
      </c>
      <c r="C2225" t="s">
        <v>14</v>
      </c>
      <c r="D2225">
        <v>4</v>
      </c>
      <c r="E2225" t="s">
        <v>12</v>
      </c>
      <c r="F2225">
        <v>15</v>
      </c>
      <c r="G2225">
        <v>2760.24775</v>
      </c>
      <c r="H2225">
        <v>211875.86989999999</v>
      </c>
      <c r="I2225">
        <v>1351.545000000001</v>
      </c>
      <c r="J2225">
        <v>544</v>
      </c>
      <c r="K2225" t="s">
        <v>15</v>
      </c>
    </row>
    <row r="2226" spans="1:11" x14ac:dyDescent="0.3">
      <c r="A2226">
        <v>3</v>
      </c>
      <c r="B2226">
        <v>2500</v>
      </c>
      <c r="C2226" t="s">
        <v>14</v>
      </c>
      <c r="D2226">
        <v>4</v>
      </c>
      <c r="E2226" t="s">
        <v>12</v>
      </c>
      <c r="F2226">
        <v>16</v>
      </c>
      <c r="G2226">
        <v>2957.9702499999999</v>
      </c>
      <c r="H2226">
        <v>217576.3</v>
      </c>
      <c r="I2226">
        <v>1390.095</v>
      </c>
      <c r="J2226">
        <v>543</v>
      </c>
      <c r="K2226" t="s">
        <v>17</v>
      </c>
    </row>
    <row r="2227" spans="1:11" x14ac:dyDescent="0.3">
      <c r="A2227">
        <v>3</v>
      </c>
      <c r="B2227">
        <v>2500</v>
      </c>
      <c r="C2227" t="s">
        <v>14</v>
      </c>
      <c r="D2227">
        <v>4</v>
      </c>
      <c r="E2227" t="s">
        <v>12</v>
      </c>
      <c r="F2227">
        <v>17</v>
      </c>
      <c r="G2227">
        <v>2599.20775</v>
      </c>
      <c r="H2227">
        <v>209904.75344999999</v>
      </c>
      <c r="I2227">
        <v>1312.345</v>
      </c>
      <c r="J2227">
        <v>539</v>
      </c>
      <c r="K2227" t="s">
        <v>15</v>
      </c>
    </row>
    <row r="2228" spans="1:11" x14ac:dyDescent="0.3">
      <c r="A2228">
        <v>3</v>
      </c>
      <c r="B2228">
        <v>2500</v>
      </c>
      <c r="C2228" t="s">
        <v>14</v>
      </c>
      <c r="D2228">
        <v>4</v>
      </c>
      <c r="E2228" t="s">
        <v>12</v>
      </c>
      <c r="F2228">
        <v>18</v>
      </c>
      <c r="G2228">
        <v>2732.0792499999998</v>
      </c>
      <c r="H2228">
        <v>213136.52674999999</v>
      </c>
      <c r="I2228">
        <v>1344.915</v>
      </c>
      <c r="J2228">
        <v>543</v>
      </c>
      <c r="K2228" t="s">
        <v>17</v>
      </c>
    </row>
    <row r="2229" spans="1:11" x14ac:dyDescent="0.3">
      <c r="A2229">
        <v>3</v>
      </c>
      <c r="B2229">
        <v>2500</v>
      </c>
      <c r="C2229" t="s">
        <v>14</v>
      </c>
      <c r="D2229">
        <v>4</v>
      </c>
      <c r="E2229" t="s">
        <v>12</v>
      </c>
      <c r="F2229">
        <v>19</v>
      </c>
      <c r="G2229">
        <v>2593.61375</v>
      </c>
      <c r="H2229">
        <v>210390.1961</v>
      </c>
      <c r="I2229">
        <v>1304.225000000001</v>
      </c>
      <c r="J2229">
        <v>533</v>
      </c>
      <c r="K2229" t="s">
        <v>15</v>
      </c>
    </row>
    <row r="2230" spans="1:11" x14ac:dyDescent="0.3">
      <c r="A2230">
        <v>3</v>
      </c>
      <c r="B2230">
        <v>2500</v>
      </c>
      <c r="C2230" t="s">
        <v>14</v>
      </c>
      <c r="D2230">
        <v>4</v>
      </c>
      <c r="E2230" t="s">
        <v>12</v>
      </c>
      <c r="F2230">
        <v>20</v>
      </c>
      <c r="G2230">
        <v>2612.1782499999999</v>
      </c>
      <c r="H2230">
        <v>210817.51010000001</v>
      </c>
      <c r="I2230">
        <v>1313.9349999999999</v>
      </c>
      <c r="J2230">
        <v>538</v>
      </c>
      <c r="K2230" t="s">
        <v>15</v>
      </c>
    </row>
    <row r="2231" spans="1:11" x14ac:dyDescent="0.3">
      <c r="A2231">
        <v>3</v>
      </c>
      <c r="B2231">
        <v>2500</v>
      </c>
      <c r="C2231" t="s">
        <v>14</v>
      </c>
      <c r="D2231">
        <v>4</v>
      </c>
      <c r="E2231" t="s">
        <v>12</v>
      </c>
      <c r="F2231">
        <v>2</v>
      </c>
      <c r="G2231">
        <v>409.05925000000002</v>
      </c>
      <c r="H2231">
        <v>60339.563600000009</v>
      </c>
      <c r="I2231">
        <v>555.31499999999971</v>
      </c>
      <c r="J2231">
        <v>536</v>
      </c>
      <c r="K2231" t="s">
        <v>13</v>
      </c>
    </row>
    <row r="2232" spans="1:11" x14ac:dyDescent="0.3">
      <c r="A2232">
        <v>3</v>
      </c>
      <c r="B2232">
        <v>2500</v>
      </c>
      <c r="C2232" t="s">
        <v>14</v>
      </c>
      <c r="D2232">
        <v>4</v>
      </c>
      <c r="E2232" t="s">
        <v>12</v>
      </c>
      <c r="F2232">
        <v>3</v>
      </c>
      <c r="G2232">
        <v>528.61374999999998</v>
      </c>
      <c r="H2232">
        <v>101704.104745</v>
      </c>
      <c r="I2232">
        <v>818.22500000000025</v>
      </c>
      <c r="J2232">
        <v>538</v>
      </c>
      <c r="K2232" t="s">
        <v>13</v>
      </c>
    </row>
    <row r="2233" spans="1:11" x14ac:dyDescent="0.3">
      <c r="A2233">
        <v>3</v>
      </c>
      <c r="B2233">
        <v>2500</v>
      </c>
      <c r="C2233" t="s">
        <v>14</v>
      </c>
      <c r="D2233">
        <v>4</v>
      </c>
      <c r="E2233" t="s">
        <v>12</v>
      </c>
      <c r="F2233">
        <v>4</v>
      </c>
      <c r="G2233">
        <v>1930.4952499999999</v>
      </c>
      <c r="H2233">
        <v>160595.83635</v>
      </c>
      <c r="I2233">
        <v>1106.5949999999989</v>
      </c>
      <c r="J2233">
        <v>545</v>
      </c>
      <c r="K2233" t="s">
        <v>13</v>
      </c>
    </row>
    <row r="2234" spans="1:11" x14ac:dyDescent="0.3">
      <c r="A2234">
        <v>3</v>
      </c>
      <c r="B2234">
        <v>2500</v>
      </c>
      <c r="C2234" t="s">
        <v>14</v>
      </c>
      <c r="D2234">
        <v>4</v>
      </c>
      <c r="E2234" t="s">
        <v>12</v>
      </c>
      <c r="F2234">
        <v>5</v>
      </c>
      <c r="G2234">
        <v>2102.52475</v>
      </c>
      <c r="H2234">
        <v>184454.6091</v>
      </c>
      <c r="I2234">
        <v>1215.0050000000001</v>
      </c>
      <c r="J2234">
        <v>540</v>
      </c>
      <c r="K2234" t="s">
        <v>13</v>
      </c>
    </row>
    <row r="2235" spans="1:11" x14ac:dyDescent="0.3">
      <c r="A2235">
        <v>3</v>
      </c>
      <c r="B2235">
        <v>2500</v>
      </c>
      <c r="C2235" t="s">
        <v>14</v>
      </c>
      <c r="D2235">
        <v>4</v>
      </c>
      <c r="E2235" t="s">
        <v>12</v>
      </c>
      <c r="F2235">
        <v>6</v>
      </c>
      <c r="G2235">
        <v>2447.0792500000011</v>
      </c>
      <c r="H2235">
        <v>198271.49739999999</v>
      </c>
      <c r="I2235">
        <v>1270.9149999999991</v>
      </c>
      <c r="J2235">
        <v>530</v>
      </c>
      <c r="K2235" t="s">
        <v>13</v>
      </c>
    </row>
    <row r="2236" spans="1:11" x14ac:dyDescent="0.3">
      <c r="A2236">
        <v>3</v>
      </c>
      <c r="B2236">
        <v>2500</v>
      </c>
      <c r="C2236" t="s">
        <v>14</v>
      </c>
      <c r="D2236">
        <v>4</v>
      </c>
      <c r="E2236" t="s">
        <v>12</v>
      </c>
      <c r="F2236">
        <v>7</v>
      </c>
      <c r="G2236">
        <v>2454.75225</v>
      </c>
      <c r="H2236">
        <v>199907.4123</v>
      </c>
      <c r="I2236">
        <v>1277.4550000000011</v>
      </c>
      <c r="J2236">
        <v>534</v>
      </c>
      <c r="K2236" t="s">
        <v>15</v>
      </c>
    </row>
    <row r="2237" spans="1:11" x14ac:dyDescent="0.3">
      <c r="A2237">
        <v>3</v>
      </c>
      <c r="B2237">
        <v>2500</v>
      </c>
      <c r="C2237" t="s">
        <v>14</v>
      </c>
      <c r="D2237">
        <v>4</v>
      </c>
      <c r="E2237" t="s">
        <v>12</v>
      </c>
      <c r="F2237">
        <v>8</v>
      </c>
      <c r="G2237">
        <v>2562.6237500000002</v>
      </c>
      <c r="H2237">
        <v>206521.12654999999</v>
      </c>
      <c r="I2237">
        <v>1295.025000000001</v>
      </c>
      <c r="J2237">
        <v>531</v>
      </c>
      <c r="K2237" t="s">
        <v>15</v>
      </c>
    </row>
    <row r="2238" spans="1:11" x14ac:dyDescent="0.3">
      <c r="A2238">
        <v>3</v>
      </c>
      <c r="B2238">
        <v>2500</v>
      </c>
      <c r="C2238" t="s">
        <v>14</v>
      </c>
      <c r="D2238">
        <v>4</v>
      </c>
      <c r="E2238" t="s">
        <v>12</v>
      </c>
      <c r="F2238">
        <v>9</v>
      </c>
      <c r="G2238">
        <v>2584.8017500000001</v>
      </c>
      <c r="H2238">
        <v>206100.90815</v>
      </c>
      <c r="I2238">
        <v>1309.4649999999999</v>
      </c>
      <c r="J2238">
        <v>539</v>
      </c>
      <c r="K2238" t="s">
        <v>15</v>
      </c>
    </row>
    <row r="2239" spans="1:11" x14ac:dyDescent="0.3">
      <c r="A2239">
        <v>3</v>
      </c>
      <c r="B2239">
        <v>2500</v>
      </c>
      <c r="C2239" t="s">
        <v>14</v>
      </c>
      <c r="D2239">
        <v>5</v>
      </c>
      <c r="E2239" t="s">
        <v>12</v>
      </c>
      <c r="F2239">
        <v>10</v>
      </c>
      <c r="G2239">
        <v>5190.8912500000006</v>
      </c>
      <c r="H2239">
        <v>185257.52590000001</v>
      </c>
      <c r="I2239">
        <v>2444.6750000000002</v>
      </c>
      <c r="J2239">
        <v>1046</v>
      </c>
      <c r="K2239" t="s">
        <v>15</v>
      </c>
    </row>
    <row r="2240" spans="1:11" x14ac:dyDescent="0.3">
      <c r="A2240">
        <v>3</v>
      </c>
      <c r="B2240">
        <v>2500</v>
      </c>
      <c r="C2240" t="s">
        <v>14</v>
      </c>
      <c r="D2240">
        <v>5</v>
      </c>
      <c r="E2240" t="s">
        <v>12</v>
      </c>
      <c r="F2240">
        <v>11</v>
      </c>
      <c r="G2240">
        <v>5089.8017499999996</v>
      </c>
      <c r="H2240">
        <v>185900.04639999999</v>
      </c>
      <c r="I2240">
        <v>2413.4650000000011</v>
      </c>
      <c r="J2240">
        <v>1036</v>
      </c>
      <c r="K2240" t="s">
        <v>16</v>
      </c>
    </row>
    <row r="2241" spans="1:11" x14ac:dyDescent="0.3">
      <c r="A2241">
        <v>3</v>
      </c>
      <c r="B2241">
        <v>2500</v>
      </c>
      <c r="C2241" t="s">
        <v>14</v>
      </c>
      <c r="D2241">
        <v>5</v>
      </c>
      <c r="E2241" t="s">
        <v>12</v>
      </c>
      <c r="F2241">
        <v>12</v>
      </c>
      <c r="G2241">
        <v>5161.8317500000003</v>
      </c>
      <c r="H2241">
        <v>184742.72279999999</v>
      </c>
      <c r="I2241">
        <v>2439.8649999999998</v>
      </c>
      <c r="J2241">
        <v>1047</v>
      </c>
      <c r="K2241" t="s">
        <v>16</v>
      </c>
    </row>
    <row r="2242" spans="1:11" x14ac:dyDescent="0.3">
      <c r="A2242">
        <v>3</v>
      </c>
      <c r="B2242">
        <v>2500</v>
      </c>
      <c r="C2242" t="s">
        <v>14</v>
      </c>
      <c r="D2242">
        <v>6</v>
      </c>
      <c r="E2242" t="s">
        <v>12</v>
      </c>
      <c r="F2242">
        <v>10</v>
      </c>
      <c r="G2242">
        <v>8210.3962499999998</v>
      </c>
      <c r="H2242">
        <v>161859.63704999999</v>
      </c>
      <c r="I2242">
        <v>3888.574999999998</v>
      </c>
      <c r="J2242">
        <v>1805</v>
      </c>
      <c r="K2242" t="s">
        <v>16</v>
      </c>
    </row>
    <row r="2243" spans="1:11" x14ac:dyDescent="0.3">
      <c r="A2243">
        <v>3</v>
      </c>
      <c r="B2243">
        <v>2500</v>
      </c>
      <c r="C2243" t="s">
        <v>14</v>
      </c>
      <c r="D2243">
        <v>6</v>
      </c>
      <c r="E2243" t="s">
        <v>12</v>
      </c>
      <c r="F2243">
        <v>11</v>
      </c>
      <c r="G2243">
        <v>8969.2077500000014</v>
      </c>
      <c r="H2243">
        <v>167998.19394999999</v>
      </c>
      <c r="I2243">
        <v>4045.3449999999989</v>
      </c>
      <c r="J2243">
        <v>1810</v>
      </c>
      <c r="K2243" t="s">
        <v>16</v>
      </c>
    </row>
    <row r="2244" spans="1:11" x14ac:dyDescent="0.3">
      <c r="A2244">
        <v>3</v>
      </c>
      <c r="B2244">
        <v>2500</v>
      </c>
      <c r="C2244" t="s">
        <v>14</v>
      </c>
      <c r="D2244">
        <v>6</v>
      </c>
      <c r="E2244" t="s">
        <v>12</v>
      </c>
      <c r="F2244">
        <v>12</v>
      </c>
      <c r="G2244">
        <v>8485.0992500000029</v>
      </c>
      <c r="H2244">
        <v>164161.97305</v>
      </c>
      <c r="I2244">
        <v>3942.5150000000008</v>
      </c>
      <c r="J2244">
        <v>1804</v>
      </c>
      <c r="K2244" t="s">
        <v>16</v>
      </c>
    </row>
    <row r="2245" spans="1:11" x14ac:dyDescent="0.3">
      <c r="A2245">
        <v>3</v>
      </c>
      <c r="B2245">
        <v>2500</v>
      </c>
      <c r="C2245" t="s">
        <v>11</v>
      </c>
      <c r="D2245">
        <v>1</v>
      </c>
      <c r="E2245" t="s">
        <v>12</v>
      </c>
      <c r="F2245">
        <v>0.5</v>
      </c>
      <c r="G2245">
        <v>38.118750000000013</v>
      </c>
      <c r="H2245">
        <v>401243.67815000011</v>
      </c>
      <c r="I2245">
        <v>20.125</v>
      </c>
      <c r="J2245">
        <v>9</v>
      </c>
      <c r="K2245" t="s">
        <v>13</v>
      </c>
    </row>
    <row r="2246" spans="1:11" x14ac:dyDescent="0.3">
      <c r="A2246">
        <v>3</v>
      </c>
      <c r="B2246">
        <v>2500</v>
      </c>
      <c r="C2246" t="s">
        <v>11</v>
      </c>
      <c r="D2246">
        <v>1</v>
      </c>
      <c r="E2246" t="s">
        <v>12</v>
      </c>
      <c r="F2246">
        <v>10</v>
      </c>
      <c r="G2246">
        <v>78.168249999999986</v>
      </c>
      <c r="H2246">
        <v>585704.95984999987</v>
      </c>
      <c r="I2246">
        <v>35.134999999999998</v>
      </c>
      <c r="J2246">
        <v>8</v>
      </c>
      <c r="K2246" t="s">
        <v>16</v>
      </c>
    </row>
    <row r="2247" spans="1:11" x14ac:dyDescent="0.3">
      <c r="A2247">
        <v>3</v>
      </c>
      <c r="B2247">
        <v>2500</v>
      </c>
      <c r="C2247" t="s">
        <v>11</v>
      </c>
      <c r="D2247">
        <v>1</v>
      </c>
      <c r="E2247" t="s">
        <v>12</v>
      </c>
      <c r="F2247">
        <v>11</v>
      </c>
      <c r="G2247">
        <v>80.742750000000029</v>
      </c>
      <c r="H2247">
        <v>512606.87984999991</v>
      </c>
      <c r="I2247">
        <v>41.645000000000017</v>
      </c>
      <c r="J2247">
        <v>11</v>
      </c>
      <c r="K2247" t="s">
        <v>15</v>
      </c>
    </row>
    <row r="2248" spans="1:11" x14ac:dyDescent="0.3">
      <c r="A2248">
        <v>3</v>
      </c>
      <c r="B2248">
        <v>2500</v>
      </c>
      <c r="C2248" t="s">
        <v>11</v>
      </c>
      <c r="D2248">
        <v>1</v>
      </c>
      <c r="E2248" t="s">
        <v>12</v>
      </c>
      <c r="F2248">
        <v>12</v>
      </c>
      <c r="G2248">
        <v>82.772250000000014</v>
      </c>
      <c r="H2248">
        <v>539053.49199999997</v>
      </c>
      <c r="I2248">
        <v>40.054999999999993</v>
      </c>
      <c r="J2248">
        <v>10</v>
      </c>
      <c r="K2248" t="s">
        <v>16</v>
      </c>
    </row>
    <row r="2249" spans="1:11" x14ac:dyDescent="0.3">
      <c r="A2249">
        <v>3</v>
      </c>
      <c r="B2249">
        <v>2500</v>
      </c>
      <c r="C2249" t="s">
        <v>11</v>
      </c>
      <c r="D2249">
        <v>1</v>
      </c>
      <c r="E2249" t="s">
        <v>12</v>
      </c>
      <c r="F2249">
        <v>13</v>
      </c>
      <c r="G2249">
        <v>81.138750000000016</v>
      </c>
      <c r="H2249">
        <v>609286.65470000019</v>
      </c>
      <c r="I2249">
        <v>35.725000000000023</v>
      </c>
      <c r="J2249">
        <v>8</v>
      </c>
      <c r="K2249" t="s">
        <v>16</v>
      </c>
    </row>
    <row r="2250" spans="1:11" x14ac:dyDescent="0.3">
      <c r="A2250">
        <v>3</v>
      </c>
      <c r="B2250">
        <v>2500</v>
      </c>
      <c r="C2250" t="s">
        <v>11</v>
      </c>
      <c r="D2250">
        <v>1</v>
      </c>
      <c r="E2250" t="s">
        <v>12</v>
      </c>
      <c r="F2250">
        <v>14</v>
      </c>
      <c r="G2250">
        <v>46.336750000000002</v>
      </c>
      <c r="H2250">
        <v>551708.44384999992</v>
      </c>
      <c r="I2250">
        <v>30.765000000000001</v>
      </c>
      <c r="J2250">
        <v>9</v>
      </c>
      <c r="K2250" t="s">
        <v>16</v>
      </c>
    </row>
    <row r="2251" spans="1:11" x14ac:dyDescent="0.3">
      <c r="A2251">
        <v>3</v>
      </c>
      <c r="B2251">
        <v>2500</v>
      </c>
      <c r="C2251" t="s">
        <v>11</v>
      </c>
      <c r="D2251">
        <v>1</v>
      </c>
      <c r="E2251" t="s">
        <v>12</v>
      </c>
      <c r="F2251">
        <v>15</v>
      </c>
      <c r="G2251">
        <v>75.29725000000002</v>
      </c>
      <c r="H2251">
        <v>596566.86025000003</v>
      </c>
      <c r="I2251">
        <v>34.554999999999993</v>
      </c>
      <c r="J2251">
        <v>8</v>
      </c>
      <c r="K2251" t="s">
        <v>16</v>
      </c>
    </row>
    <row r="2252" spans="1:11" x14ac:dyDescent="0.3">
      <c r="A2252">
        <v>3</v>
      </c>
      <c r="B2252">
        <v>2500</v>
      </c>
      <c r="C2252" t="s">
        <v>11</v>
      </c>
      <c r="D2252">
        <v>1</v>
      </c>
      <c r="E2252" t="s">
        <v>12</v>
      </c>
      <c r="F2252">
        <v>16</v>
      </c>
      <c r="G2252">
        <v>69.059249999999992</v>
      </c>
      <c r="H2252">
        <v>642610.37935000006</v>
      </c>
      <c r="I2252">
        <v>31.314999999999991</v>
      </c>
      <c r="J2252">
        <v>7</v>
      </c>
      <c r="K2252" t="s">
        <v>16</v>
      </c>
    </row>
    <row r="2253" spans="1:11" x14ac:dyDescent="0.3">
      <c r="A2253">
        <v>3</v>
      </c>
      <c r="B2253">
        <v>2500</v>
      </c>
      <c r="C2253" t="s">
        <v>11</v>
      </c>
      <c r="D2253">
        <v>1</v>
      </c>
      <c r="E2253" t="s">
        <v>12</v>
      </c>
      <c r="F2253">
        <v>17</v>
      </c>
      <c r="G2253">
        <v>85.643749999999997</v>
      </c>
      <c r="H2253">
        <v>554589.09054999985</v>
      </c>
      <c r="I2253">
        <v>40.625000000000007</v>
      </c>
      <c r="J2253">
        <v>10</v>
      </c>
      <c r="K2253" t="s">
        <v>16</v>
      </c>
    </row>
    <row r="2254" spans="1:11" x14ac:dyDescent="0.3">
      <c r="A2254">
        <v>3</v>
      </c>
      <c r="B2254">
        <v>2500</v>
      </c>
      <c r="C2254" t="s">
        <v>11</v>
      </c>
      <c r="D2254">
        <v>1</v>
      </c>
      <c r="E2254" t="s">
        <v>12</v>
      </c>
      <c r="F2254">
        <v>18</v>
      </c>
      <c r="G2254">
        <v>78.910750000000007</v>
      </c>
      <c r="H2254">
        <v>537134.62400000007</v>
      </c>
      <c r="I2254">
        <v>39.285000000000032</v>
      </c>
      <c r="J2254">
        <v>10</v>
      </c>
      <c r="K2254" t="s">
        <v>16</v>
      </c>
    </row>
    <row r="2255" spans="1:11" x14ac:dyDescent="0.3">
      <c r="A2255">
        <v>3</v>
      </c>
      <c r="B2255">
        <v>2500</v>
      </c>
      <c r="C2255" t="s">
        <v>11</v>
      </c>
      <c r="D2255">
        <v>1</v>
      </c>
      <c r="E2255" t="s">
        <v>12</v>
      </c>
      <c r="F2255">
        <v>19</v>
      </c>
      <c r="G2255">
        <v>79.356250000000003</v>
      </c>
      <c r="H2255">
        <v>627403.44215000002</v>
      </c>
      <c r="I2255">
        <v>33.375000000000007</v>
      </c>
      <c r="J2255">
        <v>7</v>
      </c>
      <c r="K2255" t="s">
        <v>16</v>
      </c>
    </row>
    <row r="2256" spans="1:11" x14ac:dyDescent="0.3">
      <c r="A2256">
        <v>3</v>
      </c>
      <c r="B2256">
        <v>2500</v>
      </c>
      <c r="C2256" t="s">
        <v>11</v>
      </c>
      <c r="D2256">
        <v>1</v>
      </c>
      <c r="E2256" t="s">
        <v>12</v>
      </c>
      <c r="F2256">
        <v>1</v>
      </c>
      <c r="G2256">
        <v>38.217750000000002</v>
      </c>
      <c r="H2256">
        <v>365028.59100000001</v>
      </c>
      <c r="I2256">
        <v>20.145</v>
      </c>
      <c r="J2256">
        <v>9</v>
      </c>
      <c r="K2256" t="s">
        <v>15</v>
      </c>
    </row>
    <row r="2257" spans="1:11" x14ac:dyDescent="0.3">
      <c r="A2257">
        <v>3</v>
      </c>
      <c r="B2257">
        <v>2500</v>
      </c>
      <c r="C2257" t="s">
        <v>11</v>
      </c>
      <c r="D2257">
        <v>1</v>
      </c>
      <c r="E2257" t="s">
        <v>12</v>
      </c>
      <c r="F2257">
        <v>20</v>
      </c>
      <c r="G2257">
        <v>80.544750000000022</v>
      </c>
      <c r="H2257">
        <v>608753.69814999984</v>
      </c>
      <c r="I2257">
        <v>35.605000000000018</v>
      </c>
      <c r="J2257">
        <v>8</v>
      </c>
      <c r="K2257" t="s">
        <v>16</v>
      </c>
    </row>
    <row r="2258" spans="1:11" x14ac:dyDescent="0.3">
      <c r="A2258">
        <v>3</v>
      </c>
      <c r="B2258">
        <v>2500</v>
      </c>
      <c r="C2258" t="s">
        <v>11</v>
      </c>
      <c r="D2258">
        <v>1</v>
      </c>
      <c r="E2258" t="s">
        <v>12</v>
      </c>
      <c r="F2258">
        <v>2</v>
      </c>
      <c r="G2258">
        <v>60.693250000000013</v>
      </c>
      <c r="H2258">
        <v>495418.88640000008</v>
      </c>
      <c r="I2258">
        <v>23.635000000000009</v>
      </c>
      <c r="J2258">
        <v>8</v>
      </c>
      <c r="K2258" t="s">
        <v>15</v>
      </c>
    </row>
    <row r="2259" spans="1:11" x14ac:dyDescent="0.3">
      <c r="A2259">
        <v>3</v>
      </c>
      <c r="B2259">
        <v>2500</v>
      </c>
      <c r="C2259" t="s">
        <v>11</v>
      </c>
      <c r="D2259">
        <v>1</v>
      </c>
      <c r="E2259" t="s">
        <v>12</v>
      </c>
      <c r="F2259">
        <v>3</v>
      </c>
      <c r="G2259">
        <v>65.643750000000011</v>
      </c>
      <c r="H2259">
        <v>520070.42944999988</v>
      </c>
      <c r="I2259">
        <v>32.625000000000007</v>
      </c>
      <c r="J2259">
        <v>9</v>
      </c>
      <c r="K2259" t="s">
        <v>15</v>
      </c>
    </row>
    <row r="2260" spans="1:11" x14ac:dyDescent="0.3">
      <c r="A2260">
        <v>3</v>
      </c>
      <c r="B2260">
        <v>2500</v>
      </c>
      <c r="C2260" t="s">
        <v>11</v>
      </c>
      <c r="D2260">
        <v>1</v>
      </c>
      <c r="E2260" t="s">
        <v>12</v>
      </c>
      <c r="F2260">
        <v>4</v>
      </c>
      <c r="G2260">
        <v>87.277249999999995</v>
      </c>
      <c r="H2260">
        <v>616131.87675000005</v>
      </c>
      <c r="I2260">
        <v>30.954999999999998</v>
      </c>
      <c r="J2260">
        <v>6</v>
      </c>
      <c r="K2260" t="s">
        <v>15</v>
      </c>
    </row>
    <row r="2261" spans="1:11" x14ac:dyDescent="0.3">
      <c r="A2261">
        <v>3</v>
      </c>
      <c r="B2261">
        <v>2500</v>
      </c>
      <c r="C2261" t="s">
        <v>11</v>
      </c>
      <c r="D2261">
        <v>1</v>
      </c>
      <c r="E2261" t="s">
        <v>12</v>
      </c>
      <c r="F2261">
        <v>5</v>
      </c>
      <c r="G2261">
        <v>64.65325</v>
      </c>
      <c r="H2261">
        <v>570309.59080000024</v>
      </c>
      <c r="I2261">
        <v>32.435000000000002</v>
      </c>
      <c r="J2261">
        <v>8</v>
      </c>
      <c r="K2261" t="s">
        <v>15</v>
      </c>
    </row>
    <row r="2262" spans="1:11" x14ac:dyDescent="0.3">
      <c r="A2262">
        <v>3</v>
      </c>
      <c r="B2262">
        <v>2500</v>
      </c>
      <c r="C2262" t="s">
        <v>11</v>
      </c>
      <c r="D2262">
        <v>1</v>
      </c>
      <c r="E2262" t="s">
        <v>12</v>
      </c>
      <c r="F2262">
        <v>6</v>
      </c>
      <c r="G2262">
        <v>58.415750000000003</v>
      </c>
      <c r="H2262">
        <v>646059.49809999997</v>
      </c>
      <c r="I2262">
        <v>26.185000000000009</v>
      </c>
      <c r="J2262">
        <v>6</v>
      </c>
      <c r="K2262" t="s">
        <v>15</v>
      </c>
    </row>
    <row r="2263" spans="1:11" x14ac:dyDescent="0.3">
      <c r="A2263">
        <v>3</v>
      </c>
      <c r="B2263">
        <v>2500</v>
      </c>
      <c r="C2263" t="s">
        <v>11</v>
      </c>
      <c r="D2263">
        <v>1</v>
      </c>
      <c r="E2263" t="s">
        <v>12</v>
      </c>
      <c r="F2263">
        <v>7</v>
      </c>
      <c r="G2263">
        <v>87.673249999999996</v>
      </c>
      <c r="H2263">
        <v>555219.69580000022</v>
      </c>
      <c r="I2263">
        <v>41.035000000000011</v>
      </c>
      <c r="J2263">
        <v>10</v>
      </c>
      <c r="K2263" t="s">
        <v>15</v>
      </c>
    </row>
    <row r="2264" spans="1:11" x14ac:dyDescent="0.3">
      <c r="A2264">
        <v>3</v>
      </c>
      <c r="B2264">
        <v>2500</v>
      </c>
      <c r="C2264" t="s">
        <v>11</v>
      </c>
      <c r="D2264">
        <v>1</v>
      </c>
      <c r="E2264" t="s">
        <v>12</v>
      </c>
      <c r="F2264">
        <v>8</v>
      </c>
      <c r="G2264">
        <v>105.14875000000001</v>
      </c>
      <c r="H2264">
        <v>564615.72974999994</v>
      </c>
      <c r="I2264">
        <v>42.52500000000002</v>
      </c>
      <c r="J2264">
        <v>9</v>
      </c>
      <c r="K2264" t="s">
        <v>15</v>
      </c>
    </row>
    <row r="2265" spans="1:11" x14ac:dyDescent="0.3">
      <c r="A2265">
        <v>3</v>
      </c>
      <c r="B2265">
        <v>2500</v>
      </c>
      <c r="C2265" t="s">
        <v>11</v>
      </c>
      <c r="D2265">
        <v>1</v>
      </c>
      <c r="E2265" t="s">
        <v>12</v>
      </c>
      <c r="F2265">
        <v>9</v>
      </c>
      <c r="G2265">
        <v>83.465249999999997</v>
      </c>
      <c r="H2265">
        <v>572823.71680000005</v>
      </c>
      <c r="I2265">
        <v>38.195</v>
      </c>
      <c r="J2265">
        <v>9</v>
      </c>
      <c r="K2265" t="s">
        <v>16</v>
      </c>
    </row>
    <row r="2266" spans="1:11" x14ac:dyDescent="0.3">
      <c r="A2266">
        <v>3</v>
      </c>
      <c r="B2266">
        <v>2500</v>
      </c>
      <c r="C2266" t="s">
        <v>11</v>
      </c>
      <c r="D2266">
        <v>2</v>
      </c>
      <c r="E2266" t="s">
        <v>12</v>
      </c>
      <c r="F2266">
        <v>10</v>
      </c>
      <c r="G2266">
        <v>345.44574999999998</v>
      </c>
      <c r="H2266">
        <v>323653.14825000003</v>
      </c>
      <c r="I2266">
        <v>194.58499999999989</v>
      </c>
      <c r="J2266">
        <v>66</v>
      </c>
      <c r="K2266" t="s">
        <v>15</v>
      </c>
    </row>
    <row r="2267" spans="1:11" x14ac:dyDescent="0.3">
      <c r="A2267">
        <v>3</v>
      </c>
      <c r="B2267">
        <v>2500</v>
      </c>
      <c r="C2267" t="s">
        <v>11</v>
      </c>
      <c r="D2267">
        <v>2</v>
      </c>
      <c r="E2267" t="s">
        <v>12</v>
      </c>
      <c r="F2267">
        <v>11</v>
      </c>
      <c r="G2267">
        <v>483.76224999999999</v>
      </c>
      <c r="H2267">
        <v>335186.29729999998</v>
      </c>
      <c r="I2267">
        <v>227.25499999999991</v>
      </c>
      <c r="J2267">
        <v>69</v>
      </c>
      <c r="K2267" t="s">
        <v>15</v>
      </c>
    </row>
    <row r="2268" spans="1:11" x14ac:dyDescent="0.3">
      <c r="A2268">
        <v>3</v>
      </c>
      <c r="B2268">
        <v>2500</v>
      </c>
      <c r="C2268" t="s">
        <v>11</v>
      </c>
      <c r="D2268">
        <v>2</v>
      </c>
      <c r="E2268" t="s">
        <v>12</v>
      </c>
      <c r="F2268">
        <v>12</v>
      </c>
      <c r="G2268">
        <v>448.31675000000001</v>
      </c>
      <c r="H2268">
        <v>335057.46899999998</v>
      </c>
      <c r="I2268">
        <v>222.16500000000011</v>
      </c>
      <c r="J2268">
        <v>70</v>
      </c>
      <c r="K2268" t="s">
        <v>16</v>
      </c>
    </row>
    <row r="2269" spans="1:11" x14ac:dyDescent="0.3">
      <c r="A2269">
        <v>3</v>
      </c>
      <c r="B2269">
        <v>2500</v>
      </c>
      <c r="C2269" t="s">
        <v>11</v>
      </c>
      <c r="D2269">
        <v>2</v>
      </c>
      <c r="E2269" t="s">
        <v>12</v>
      </c>
      <c r="F2269">
        <v>13</v>
      </c>
      <c r="G2269">
        <v>388.06925000000001</v>
      </c>
      <c r="H2269">
        <v>331635.03950000001</v>
      </c>
      <c r="I2269">
        <v>205.11500000000001</v>
      </c>
      <c r="J2269">
        <v>67</v>
      </c>
      <c r="K2269" t="s">
        <v>16</v>
      </c>
    </row>
    <row r="2270" spans="1:11" x14ac:dyDescent="0.3">
      <c r="A2270">
        <v>3</v>
      </c>
      <c r="B2270">
        <v>2500</v>
      </c>
      <c r="C2270" t="s">
        <v>11</v>
      </c>
      <c r="D2270">
        <v>2</v>
      </c>
      <c r="E2270" t="s">
        <v>12</v>
      </c>
      <c r="F2270">
        <v>14</v>
      </c>
      <c r="G2270">
        <v>420.99025000000012</v>
      </c>
      <c r="H2270">
        <v>330443.85814999993</v>
      </c>
      <c r="I2270">
        <v>213.69499999999991</v>
      </c>
      <c r="J2270">
        <v>68</v>
      </c>
      <c r="K2270" t="s">
        <v>15</v>
      </c>
    </row>
    <row r="2271" spans="1:11" x14ac:dyDescent="0.3">
      <c r="A2271">
        <v>3</v>
      </c>
      <c r="B2271">
        <v>2500</v>
      </c>
      <c r="C2271" t="s">
        <v>11</v>
      </c>
      <c r="D2271">
        <v>2</v>
      </c>
      <c r="E2271" t="s">
        <v>12</v>
      </c>
      <c r="F2271">
        <v>15</v>
      </c>
      <c r="G2271">
        <v>468.11874999999998</v>
      </c>
      <c r="H2271">
        <v>336475.38174999988</v>
      </c>
      <c r="I2271">
        <v>226.12499999999989</v>
      </c>
      <c r="J2271">
        <v>70</v>
      </c>
      <c r="K2271" t="s">
        <v>15</v>
      </c>
    </row>
    <row r="2272" spans="1:11" x14ac:dyDescent="0.3">
      <c r="A2272">
        <v>3</v>
      </c>
      <c r="B2272">
        <v>2500</v>
      </c>
      <c r="C2272" t="s">
        <v>11</v>
      </c>
      <c r="D2272">
        <v>2</v>
      </c>
      <c r="E2272" t="s">
        <v>12</v>
      </c>
      <c r="F2272">
        <v>16</v>
      </c>
      <c r="G2272">
        <v>383.96024999999997</v>
      </c>
      <c r="H2272">
        <v>319690.95045000012</v>
      </c>
      <c r="I2272">
        <v>209.2950000000001</v>
      </c>
      <c r="J2272">
        <v>70</v>
      </c>
      <c r="K2272" t="s">
        <v>15</v>
      </c>
    </row>
    <row r="2273" spans="1:11" x14ac:dyDescent="0.3">
      <c r="A2273">
        <v>3</v>
      </c>
      <c r="B2273">
        <v>2500</v>
      </c>
      <c r="C2273" t="s">
        <v>11</v>
      </c>
      <c r="D2273">
        <v>2</v>
      </c>
      <c r="E2273" t="s">
        <v>12</v>
      </c>
      <c r="F2273">
        <v>17</v>
      </c>
      <c r="G2273">
        <v>384.45524999999998</v>
      </c>
      <c r="H2273">
        <v>333651.34104999999</v>
      </c>
      <c r="I2273">
        <v>201.3949999999999</v>
      </c>
      <c r="J2273">
        <v>65</v>
      </c>
      <c r="K2273" t="s">
        <v>15</v>
      </c>
    </row>
    <row r="2274" spans="1:11" x14ac:dyDescent="0.3">
      <c r="A2274">
        <v>3</v>
      </c>
      <c r="B2274">
        <v>2500</v>
      </c>
      <c r="C2274" t="s">
        <v>11</v>
      </c>
      <c r="D2274">
        <v>2</v>
      </c>
      <c r="E2274" t="s">
        <v>12</v>
      </c>
      <c r="F2274">
        <v>18</v>
      </c>
      <c r="G2274">
        <v>425.49525000000011</v>
      </c>
      <c r="H2274">
        <v>326875.58289999998</v>
      </c>
      <c r="I2274">
        <v>215.59500000000011</v>
      </c>
      <c r="J2274">
        <v>69</v>
      </c>
      <c r="K2274" t="s">
        <v>16</v>
      </c>
    </row>
    <row r="2275" spans="1:11" x14ac:dyDescent="0.3">
      <c r="A2275">
        <v>3</v>
      </c>
      <c r="B2275">
        <v>2500</v>
      </c>
      <c r="C2275" t="s">
        <v>11</v>
      </c>
      <c r="D2275">
        <v>2</v>
      </c>
      <c r="E2275" t="s">
        <v>12</v>
      </c>
      <c r="F2275">
        <v>19</v>
      </c>
      <c r="G2275">
        <v>372.92075000000011</v>
      </c>
      <c r="H2275">
        <v>332134.46354999999</v>
      </c>
      <c r="I2275">
        <v>199.08500000000001</v>
      </c>
      <c r="J2275">
        <v>65</v>
      </c>
      <c r="K2275" t="s">
        <v>15</v>
      </c>
    </row>
    <row r="2276" spans="1:11" x14ac:dyDescent="0.3">
      <c r="A2276">
        <v>3</v>
      </c>
      <c r="B2276">
        <v>2500</v>
      </c>
      <c r="C2276" t="s">
        <v>11</v>
      </c>
      <c r="D2276">
        <v>2</v>
      </c>
      <c r="E2276" t="s">
        <v>12</v>
      </c>
      <c r="F2276">
        <v>1</v>
      </c>
      <c r="G2276">
        <v>232.07925</v>
      </c>
      <c r="H2276">
        <v>189211.87085000001</v>
      </c>
      <c r="I2276">
        <v>121.91500000000001</v>
      </c>
      <c r="J2276">
        <v>66</v>
      </c>
      <c r="K2276" t="s">
        <v>13</v>
      </c>
    </row>
    <row r="2277" spans="1:11" x14ac:dyDescent="0.3">
      <c r="A2277">
        <v>3</v>
      </c>
      <c r="B2277">
        <v>2500</v>
      </c>
      <c r="C2277" t="s">
        <v>11</v>
      </c>
      <c r="D2277">
        <v>2</v>
      </c>
      <c r="E2277" t="s">
        <v>12</v>
      </c>
      <c r="F2277">
        <v>20</v>
      </c>
      <c r="G2277">
        <v>417.12875000000003</v>
      </c>
      <c r="H2277">
        <v>326530.01849999989</v>
      </c>
      <c r="I2277">
        <v>210.92500000000001</v>
      </c>
      <c r="J2277">
        <v>67</v>
      </c>
      <c r="K2277" t="s">
        <v>15</v>
      </c>
    </row>
    <row r="2278" spans="1:11" x14ac:dyDescent="0.3">
      <c r="A2278">
        <v>3</v>
      </c>
      <c r="B2278">
        <v>2500</v>
      </c>
      <c r="C2278" t="s">
        <v>11</v>
      </c>
      <c r="D2278">
        <v>2</v>
      </c>
      <c r="E2278" t="s">
        <v>12</v>
      </c>
      <c r="F2278">
        <v>2</v>
      </c>
      <c r="G2278">
        <v>325.49525000000011</v>
      </c>
      <c r="H2278">
        <v>216764.47214999999</v>
      </c>
      <c r="I2278">
        <v>142.595</v>
      </c>
      <c r="J2278">
        <v>68</v>
      </c>
      <c r="K2278" t="s">
        <v>15</v>
      </c>
    </row>
    <row r="2279" spans="1:11" x14ac:dyDescent="0.3">
      <c r="A2279">
        <v>3</v>
      </c>
      <c r="B2279">
        <v>2500</v>
      </c>
      <c r="C2279" t="s">
        <v>11</v>
      </c>
      <c r="D2279">
        <v>2</v>
      </c>
      <c r="E2279" t="s">
        <v>12</v>
      </c>
      <c r="F2279">
        <v>3</v>
      </c>
      <c r="G2279">
        <v>287.32675</v>
      </c>
      <c r="H2279">
        <v>275733.51199999999</v>
      </c>
      <c r="I2279">
        <v>176.96499999999989</v>
      </c>
      <c r="J2279">
        <v>70</v>
      </c>
      <c r="K2279" t="s">
        <v>15</v>
      </c>
    </row>
    <row r="2280" spans="1:11" x14ac:dyDescent="0.3">
      <c r="A2280">
        <v>3</v>
      </c>
      <c r="B2280">
        <v>2500</v>
      </c>
      <c r="C2280" t="s">
        <v>11</v>
      </c>
      <c r="D2280">
        <v>2</v>
      </c>
      <c r="E2280" t="s">
        <v>12</v>
      </c>
      <c r="F2280">
        <v>4</v>
      </c>
      <c r="G2280">
        <v>423.66324999999989</v>
      </c>
      <c r="H2280">
        <v>318843.36979999999</v>
      </c>
      <c r="I2280">
        <v>198.23500000000001</v>
      </c>
      <c r="J2280">
        <v>66</v>
      </c>
      <c r="K2280" t="s">
        <v>15</v>
      </c>
    </row>
    <row r="2281" spans="1:11" x14ac:dyDescent="0.3">
      <c r="A2281">
        <v>3</v>
      </c>
      <c r="B2281">
        <v>2500</v>
      </c>
      <c r="C2281" t="s">
        <v>11</v>
      </c>
      <c r="D2281">
        <v>2</v>
      </c>
      <c r="E2281" t="s">
        <v>12</v>
      </c>
      <c r="F2281">
        <v>5</v>
      </c>
      <c r="G2281">
        <v>346.98025000000013</v>
      </c>
      <c r="H2281">
        <v>318687.36580000003</v>
      </c>
      <c r="I2281">
        <v>198.89500000000001</v>
      </c>
      <c r="J2281">
        <v>68</v>
      </c>
      <c r="K2281" t="s">
        <v>15</v>
      </c>
    </row>
    <row r="2282" spans="1:11" x14ac:dyDescent="0.3">
      <c r="A2282">
        <v>3</v>
      </c>
      <c r="B2282">
        <v>2500</v>
      </c>
      <c r="C2282" t="s">
        <v>11</v>
      </c>
      <c r="D2282">
        <v>2</v>
      </c>
      <c r="E2282" t="s">
        <v>12</v>
      </c>
      <c r="F2282">
        <v>6</v>
      </c>
      <c r="G2282">
        <v>356.63375000000008</v>
      </c>
      <c r="H2282">
        <v>324995.37075</v>
      </c>
      <c r="I2282">
        <v>198.82499999999999</v>
      </c>
      <c r="J2282">
        <v>67</v>
      </c>
      <c r="K2282" t="s">
        <v>15</v>
      </c>
    </row>
    <row r="2283" spans="1:11" x14ac:dyDescent="0.3">
      <c r="A2283">
        <v>3</v>
      </c>
      <c r="B2283">
        <v>2500</v>
      </c>
      <c r="C2283" t="s">
        <v>11</v>
      </c>
      <c r="D2283">
        <v>2</v>
      </c>
      <c r="E2283" t="s">
        <v>12</v>
      </c>
      <c r="F2283">
        <v>7</v>
      </c>
      <c r="G2283">
        <v>444.45524999999998</v>
      </c>
      <c r="H2283">
        <v>329813.12174999999</v>
      </c>
      <c r="I2283">
        <v>216.39500000000021</v>
      </c>
      <c r="J2283">
        <v>67</v>
      </c>
      <c r="K2283" t="s">
        <v>15</v>
      </c>
    </row>
    <row r="2284" spans="1:11" x14ac:dyDescent="0.3">
      <c r="A2284">
        <v>3</v>
      </c>
      <c r="B2284">
        <v>2500</v>
      </c>
      <c r="C2284" t="s">
        <v>11</v>
      </c>
      <c r="D2284">
        <v>2</v>
      </c>
      <c r="E2284" t="s">
        <v>12</v>
      </c>
      <c r="F2284">
        <v>8</v>
      </c>
      <c r="G2284">
        <v>410.19824999999997</v>
      </c>
      <c r="H2284">
        <v>333384.35389999999</v>
      </c>
      <c r="I2284">
        <v>206.535</v>
      </c>
      <c r="J2284">
        <v>65</v>
      </c>
      <c r="K2284" t="s">
        <v>15</v>
      </c>
    </row>
    <row r="2285" spans="1:11" x14ac:dyDescent="0.3">
      <c r="A2285">
        <v>3</v>
      </c>
      <c r="B2285">
        <v>2500</v>
      </c>
      <c r="C2285" t="s">
        <v>11</v>
      </c>
      <c r="D2285">
        <v>2</v>
      </c>
      <c r="E2285" t="s">
        <v>12</v>
      </c>
      <c r="F2285">
        <v>9</v>
      </c>
      <c r="G2285">
        <v>428.56425000000002</v>
      </c>
      <c r="H2285">
        <v>340651.59129999997</v>
      </c>
      <c r="I2285">
        <v>210.215</v>
      </c>
      <c r="J2285">
        <v>65</v>
      </c>
      <c r="K2285" t="s">
        <v>16</v>
      </c>
    </row>
    <row r="2286" spans="1:11" x14ac:dyDescent="0.3">
      <c r="A2286">
        <v>3</v>
      </c>
      <c r="B2286">
        <v>2500</v>
      </c>
      <c r="C2286" t="s">
        <v>11</v>
      </c>
      <c r="D2286">
        <v>3</v>
      </c>
      <c r="E2286" t="s">
        <v>12</v>
      </c>
      <c r="F2286">
        <v>0.5</v>
      </c>
      <c r="G2286">
        <v>347.07925000000012</v>
      </c>
      <c r="H2286">
        <v>97893.498769999991</v>
      </c>
      <c r="I2286">
        <v>291.91499999999979</v>
      </c>
      <c r="J2286">
        <v>225</v>
      </c>
      <c r="K2286" t="s">
        <v>13</v>
      </c>
    </row>
    <row r="2287" spans="1:11" x14ac:dyDescent="0.3">
      <c r="A2287">
        <v>3</v>
      </c>
      <c r="B2287">
        <v>2500</v>
      </c>
      <c r="C2287" t="s">
        <v>11</v>
      </c>
      <c r="D2287">
        <v>3</v>
      </c>
      <c r="E2287" t="s">
        <v>12</v>
      </c>
      <c r="F2287">
        <v>10</v>
      </c>
      <c r="G2287">
        <v>1190.94075</v>
      </c>
      <c r="H2287">
        <v>255347.16325000001</v>
      </c>
      <c r="I2287">
        <v>609.6849999999996</v>
      </c>
      <c r="J2287">
        <v>226</v>
      </c>
      <c r="K2287" t="s">
        <v>15</v>
      </c>
    </row>
    <row r="2288" spans="1:11" x14ac:dyDescent="0.3">
      <c r="A2288">
        <v>3</v>
      </c>
      <c r="B2288">
        <v>2500</v>
      </c>
      <c r="C2288" t="s">
        <v>11</v>
      </c>
      <c r="D2288">
        <v>3</v>
      </c>
      <c r="E2288" t="s">
        <v>12</v>
      </c>
      <c r="F2288">
        <v>11</v>
      </c>
      <c r="G2288">
        <v>1181.8317500000001</v>
      </c>
      <c r="H2288">
        <v>255923.4283</v>
      </c>
      <c r="I2288">
        <v>606.86499999999967</v>
      </c>
      <c r="J2288">
        <v>225</v>
      </c>
      <c r="K2288" t="s">
        <v>15</v>
      </c>
    </row>
    <row r="2289" spans="1:11" x14ac:dyDescent="0.3">
      <c r="A2289">
        <v>3</v>
      </c>
      <c r="B2289">
        <v>2500</v>
      </c>
      <c r="C2289" t="s">
        <v>11</v>
      </c>
      <c r="D2289">
        <v>3</v>
      </c>
      <c r="E2289" t="s">
        <v>12</v>
      </c>
      <c r="F2289">
        <v>12</v>
      </c>
      <c r="G2289">
        <v>1183.8612499999999</v>
      </c>
      <c r="H2289">
        <v>255275.50235</v>
      </c>
      <c r="I2289">
        <v>605.27499999999975</v>
      </c>
      <c r="J2289">
        <v>224</v>
      </c>
      <c r="K2289" t="s">
        <v>15</v>
      </c>
    </row>
    <row r="2290" spans="1:11" x14ac:dyDescent="0.3">
      <c r="A2290">
        <v>3</v>
      </c>
      <c r="B2290">
        <v>2500</v>
      </c>
      <c r="C2290" t="s">
        <v>11</v>
      </c>
      <c r="D2290">
        <v>3</v>
      </c>
      <c r="E2290" t="s">
        <v>12</v>
      </c>
      <c r="F2290">
        <v>13</v>
      </c>
      <c r="G2290">
        <v>1105.9902500000001</v>
      </c>
      <c r="H2290">
        <v>251016.2838</v>
      </c>
      <c r="I2290">
        <v>594.69500000000028</v>
      </c>
      <c r="J2290">
        <v>227</v>
      </c>
      <c r="K2290" t="s">
        <v>15</v>
      </c>
    </row>
    <row r="2291" spans="1:11" x14ac:dyDescent="0.3">
      <c r="A2291">
        <v>3</v>
      </c>
      <c r="B2291">
        <v>2500</v>
      </c>
      <c r="C2291" t="s">
        <v>11</v>
      </c>
      <c r="D2291">
        <v>3</v>
      </c>
      <c r="E2291" t="s">
        <v>12</v>
      </c>
      <c r="F2291">
        <v>14</v>
      </c>
      <c r="G2291">
        <v>1252.47525</v>
      </c>
      <c r="H2291">
        <v>256894.48514999999</v>
      </c>
      <c r="I2291">
        <v>624.995</v>
      </c>
      <c r="J2291">
        <v>228</v>
      </c>
      <c r="K2291" t="s">
        <v>15</v>
      </c>
    </row>
    <row r="2292" spans="1:11" x14ac:dyDescent="0.3">
      <c r="A2292">
        <v>3</v>
      </c>
      <c r="B2292">
        <v>2500</v>
      </c>
      <c r="C2292" t="s">
        <v>11</v>
      </c>
      <c r="D2292">
        <v>3</v>
      </c>
      <c r="E2292" t="s">
        <v>12</v>
      </c>
      <c r="F2292">
        <v>15</v>
      </c>
      <c r="G2292">
        <v>1254.5542499999999</v>
      </c>
      <c r="H2292">
        <v>259944.30804999999</v>
      </c>
      <c r="I2292">
        <v>616.4150000000003</v>
      </c>
      <c r="J2292">
        <v>222</v>
      </c>
      <c r="K2292" t="s">
        <v>16</v>
      </c>
    </row>
    <row r="2293" spans="1:11" x14ac:dyDescent="0.3">
      <c r="A2293">
        <v>3</v>
      </c>
      <c r="B2293">
        <v>2500</v>
      </c>
      <c r="C2293" t="s">
        <v>11</v>
      </c>
      <c r="D2293">
        <v>3</v>
      </c>
      <c r="E2293" t="s">
        <v>12</v>
      </c>
      <c r="F2293">
        <v>16</v>
      </c>
      <c r="G2293">
        <v>1195.54475</v>
      </c>
      <c r="H2293">
        <v>253704.1260499999</v>
      </c>
      <c r="I2293">
        <v>613.60500000000036</v>
      </c>
      <c r="J2293">
        <v>228</v>
      </c>
      <c r="K2293" t="s">
        <v>16</v>
      </c>
    </row>
    <row r="2294" spans="1:11" x14ac:dyDescent="0.3">
      <c r="A2294">
        <v>3</v>
      </c>
      <c r="B2294">
        <v>2500</v>
      </c>
      <c r="C2294" t="s">
        <v>11</v>
      </c>
      <c r="D2294">
        <v>3</v>
      </c>
      <c r="E2294" t="s">
        <v>12</v>
      </c>
      <c r="F2294">
        <v>17</v>
      </c>
      <c r="G2294">
        <v>1319.05925</v>
      </c>
      <c r="H2294">
        <v>257566.9172</v>
      </c>
      <c r="I2294">
        <v>632.31499999999971</v>
      </c>
      <c r="J2294">
        <v>224</v>
      </c>
      <c r="K2294" t="s">
        <v>16</v>
      </c>
    </row>
    <row r="2295" spans="1:11" x14ac:dyDescent="0.3">
      <c r="A2295">
        <v>3</v>
      </c>
      <c r="B2295">
        <v>2500</v>
      </c>
      <c r="C2295" t="s">
        <v>11</v>
      </c>
      <c r="D2295">
        <v>3</v>
      </c>
      <c r="E2295" t="s">
        <v>12</v>
      </c>
      <c r="F2295">
        <v>18</v>
      </c>
      <c r="G2295">
        <v>1020.59425</v>
      </c>
      <c r="H2295">
        <v>239895.90160000001</v>
      </c>
      <c r="I2295">
        <v>575.6149999999999</v>
      </c>
      <c r="J2295">
        <v>226</v>
      </c>
      <c r="K2295" t="s">
        <v>16</v>
      </c>
    </row>
    <row r="2296" spans="1:11" x14ac:dyDescent="0.3">
      <c r="A2296">
        <v>3</v>
      </c>
      <c r="B2296">
        <v>2500</v>
      </c>
      <c r="C2296" t="s">
        <v>11</v>
      </c>
      <c r="D2296">
        <v>3</v>
      </c>
      <c r="E2296" t="s">
        <v>12</v>
      </c>
      <c r="F2296">
        <v>19</v>
      </c>
      <c r="G2296">
        <v>1206.1387500000001</v>
      </c>
      <c r="H2296">
        <v>254922.93825000009</v>
      </c>
      <c r="I2296">
        <v>615.72500000000014</v>
      </c>
      <c r="J2296">
        <v>228</v>
      </c>
      <c r="K2296" t="s">
        <v>16</v>
      </c>
    </row>
    <row r="2297" spans="1:11" x14ac:dyDescent="0.3">
      <c r="A2297">
        <v>3</v>
      </c>
      <c r="B2297">
        <v>2500</v>
      </c>
      <c r="C2297" t="s">
        <v>11</v>
      </c>
      <c r="D2297">
        <v>3</v>
      </c>
      <c r="E2297" t="s">
        <v>12</v>
      </c>
      <c r="F2297">
        <v>1</v>
      </c>
      <c r="G2297">
        <v>380.24775000000011</v>
      </c>
      <c r="H2297">
        <v>99040.319070000012</v>
      </c>
      <c r="I2297">
        <v>297.54500000000007</v>
      </c>
      <c r="J2297">
        <v>224</v>
      </c>
      <c r="K2297" t="s">
        <v>13</v>
      </c>
    </row>
    <row r="2298" spans="1:11" x14ac:dyDescent="0.3">
      <c r="A2298">
        <v>3</v>
      </c>
      <c r="B2298">
        <v>2500</v>
      </c>
      <c r="C2298" t="s">
        <v>11</v>
      </c>
      <c r="D2298">
        <v>3</v>
      </c>
      <c r="E2298" t="s">
        <v>12</v>
      </c>
      <c r="F2298">
        <v>20</v>
      </c>
      <c r="G2298">
        <v>1132.7227499999999</v>
      </c>
      <c r="H2298">
        <v>250256.74445</v>
      </c>
      <c r="I2298">
        <v>604.04499999999973</v>
      </c>
      <c r="J2298">
        <v>230</v>
      </c>
      <c r="K2298" t="s">
        <v>15</v>
      </c>
    </row>
    <row r="2299" spans="1:11" x14ac:dyDescent="0.3">
      <c r="A2299">
        <v>3</v>
      </c>
      <c r="B2299">
        <v>2500</v>
      </c>
      <c r="C2299" t="s">
        <v>11</v>
      </c>
      <c r="D2299">
        <v>3</v>
      </c>
      <c r="E2299" t="s">
        <v>12</v>
      </c>
      <c r="F2299">
        <v>2</v>
      </c>
      <c r="G2299">
        <v>872.52475000000004</v>
      </c>
      <c r="H2299">
        <v>143929.08165000001</v>
      </c>
      <c r="I2299">
        <v>396.00500000000011</v>
      </c>
      <c r="J2299">
        <v>224</v>
      </c>
      <c r="K2299" t="s">
        <v>15</v>
      </c>
    </row>
    <row r="2300" spans="1:11" x14ac:dyDescent="0.3">
      <c r="A2300">
        <v>3</v>
      </c>
      <c r="B2300">
        <v>2500</v>
      </c>
      <c r="C2300" t="s">
        <v>11</v>
      </c>
      <c r="D2300">
        <v>3</v>
      </c>
      <c r="E2300" t="s">
        <v>12</v>
      </c>
      <c r="F2300">
        <v>3</v>
      </c>
      <c r="G2300">
        <v>895.5942500000001</v>
      </c>
      <c r="H2300">
        <v>180026.80095</v>
      </c>
      <c r="I2300">
        <v>509.61500000000012</v>
      </c>
      <c r="J2300">
        <v>223</v>
      </c>
      <c r="K2300" t="s">
        <v>13</v>
      </c>
    </row>
    <row r="2301" spans="1:11" x14ac:dyDescent="0.3">
      <c r="A2301">
        <v>3</v>
      </c>
      <c r="B2301">
        <v>2500</v>
      </c>
      <c r="C2301" t="s">
        <v>11</v>
      </c>
      <c r="D2301">
        <v>3</v>
      </c>
      <c r="E2301" t="s">
        <v>12</v>
      </c>
      <c r="F2301">
        <v>4</v>
      </c>
      <c r="G2301">
        <v>1048.7127499999999</v>
      </c>
      <c r="H2301">
        <v>218724.22020000001</v>
      </c>
      <c r="I2301">
        <v>553.245</v>
      </c>
      <c r="J2301">
        <v>233</v>
      </c>
      <c r="K2301" t="s">
        <v>15</v>
      </c>
    </row>
    <row r="2302" spans="1:11" x14ac:dyDescent="0.3">
      <c r="A2302">
        <v>3</v>
      </c>
      <c r="B2302">
        <v>2500</v>
      </c>
      <c r="C2302" t="s">
        <v>11</v>
      </c>
      <c r="D2302">
        <v>3</v>
      </c>
      <c r="E2302" t="s">
        <v>12</v>
      </c>
      <c r="F2302">
        <v>5</v>
      </c>
      <c r="G2302">
        <v>986.33675000000017</v>
      </c>
      <c r="H2302">
        <v>229822.8407</v>
      </c>
      <c r="I2302">
        <v>575.76499999999987</v>
      </c>
      <c r="J2302">
        <v>231</v>
      </c>
      <c r="K2302" t="s">
        <v>15</v>
      </c>
    </row>
    <row r="2303" spans="1:11" x14ac:dyDescent="0.3">
      <c r="A2303">
        <v>3</v>
      </c>
      <c r="B2303">
        <v>2500</v>
      </c>
      <c r="C2303" t="s">
        <v>11</v>
      </c>
      <c r="D2303">
        <v>3</v>
      </c>
      <c r="E2303" t="s">
        <v>12</v>
      </c>
      <c r="F2303">
        <v>6</v>
      </c>
      <c r="G2303">
        <v>1077.4257500000001</v>
      </c>
      <c r="H2303">
        <v>247280.91560000001</v>
      </c>
      <c r="I2303">
        <v>579.98499999999967</v>
      </c>
      <c r="J2303">
        <v>221</v>
      </c>
      <c r="K2303" t="s">
        <v>15</v>
      </c>
    </row>
    <row r="2304" spans="1:11" x14ac:dyDescent="0.3">
      <c r="A2304">
        <v>3</v>
      </c>
      <c r="B2304">
        <v>2500</v>
      </c>
      <c r="C2304" t="s">
        <v>11</v>
      </c>
      <c r="D2304">
        <v>3</v>
      </c>
      <c r="E2304" t="s">
        <v>12</v>
      </c>
      <c r="F2304">
        <v>7</v>
      </c>
      <c r="G2304">
        <v>1040.2972500000001</v>
      </c>
      <c r="H2304">
        <v>242478.98420000001</v>
      </c>
      <c r="I2304">
        <v>579.55499999999972</v>
      </c>
      <c r="J2304">
        <v>226</v>
      </c>
      <c r="K2304" t="s">
        <v>15</v>
      </c>
    </row>
    <row r="2305" spans="1:11" x14ac:dyDescent="0.3">
      <c r="A2305">
        <v>3</v>
      </c>
      <c r="B2305">
        <v>2500</v>
      </c>
      <c r="C2305" t="s">
        <v>11</v>
      </c>
      <c r="D2305">
        <v>3</v>
      </c>
      <c r="E2305" t="s">
        <v>12</v>
      </c>
      <c r="F2305">
        <v>8</v>
      </c>
      <c r="G2305">
        <v>1007.52475</v>
      </c>
      <c r="H2305">
        <v>246080.80115000001</v>
      </c>
      <c r="I2305">
        <v>562.00500000000045</v>
      </c>
      <c r="J2305">
        <v>218</v>
      </c>
      <c r="K2305" t="s">
        <v>15</v>
      </c>
    </row>
    <row r="2306" spans="1:11" x14ac:dyDescent="0.3">
      <c r="A2306">
        <v>3</v>
      </c>
      <c r="B2306">
        <v>2500</v>
      </c>
      <c r="C2306" t="s">
        <v>11</v>
      </c>
      <c r="D2306">
        <v>3</v>
      </c>
      <c r="E2306" t="s">
        <v>12</v>
      </c>
      <c r="F2306">
        <v>9</v>
      </c>
      <c r="G2306">
        <v>1135.39625</v>
      </c>
      <c r="H2306">
        <v>252459.3316</v>
      </c>
      <c r="I2306">
        <v>594.57500000000039</v>
      </c>
      <c r="J2306">
        <v>223</v>
      </c>
      <c r="K2306" t="s">
        <v>15</v>
      </c>
    </row>
    <row r="2307" spans="1:11" x14ac:dyDescent="0.3">
      <c r="A2307">
        <v>3</v>
      </c>
      <c r="B2307">
        <v>2500</v>
      </c>
      <c r="C2307" t="s">
        <v>11</v>
      </c>
      <c r="D2307">
        <v>4</v>
      </c>
      <c r="E2307" t="s">
        <v>12</v>
      </c>
      <c r="F2307">
        <v>10</v>
      </c>
      <c r="G2307">
        <v>2613.5642499999999</v>
      </c>
      <c r="H2307">
        <v>213018.18215000001</v>
      </c>
      <c r="I2307">
        <v>1303.2149999999999</v>
      </c>
      <c r="J2307">
        <v>529</v>
      </c>
      <c r="K2307" t="s">
        <v>15</v>
      </c>
    </row>
    <row r="2308" spans="1:11" x14ac:dyDescent="0.3">
      <c r="A2308">
        <v>3</v>
      </c>
      <c r="B2308">
        <v>2500</v>
      </c>
      <c r="C2308" t="s">
        <v>11</v>
      </c>
      <c r="D2308">
        <v>4</v>
      </c>
      <c r="E2308" t="s">
        <v>12</v>
      </c>
      <c r="F2308">
        <v>11</v>
      </c>
      <c r="G2308">
        <v>2728.4157500000001</v>
      </c>
      <c r="H2308">
        <v>214244.60474999991</v>
      </c>
      <c r="I2308">
        <v>1333.1849999999999</v>
      </c>
      <c r="J2308">
        <v>535</v>
      </c>
      <c r="K2308" t="s">
        <v>15</v>
      </c>
    </row>
    <row r="2309" spans="1:11" x14ac:dyDescent="0.3">
      <c r="A2309">
        <v>3</v>
      </c>
      <c r="B2309">
        <v>2500</v>
      </c>
      <c r="C2309" t="s">
        <v>11</v>
      </c>
      <c r="D2309">
        <v>4</v>
      </c>
      <c r="E2309" t="s">
        <v>12</v>
      </c>
      <c r="F2309">
        <v>12</v>
      </c>
      <c r="G2309">
        <v>2463.2177499999998</v>
      </c>
      <c r="H2309">
        <v>206462.22560000001</v>
      </c>
      <c r="I2309">
        <v>1284.145</v>
      </c>
      <c r="J2309">
        <v>538</v>
      </c>
      <c r="K2309" t="s">
        <v>15</v>
      </c>
    </row>
    <row r="2310" spans="1:11" x14ac:dyDescent="0.3">
      <c r="A2310">
        <v>3</v>
      </c>
      <c r="B2310">
        <v>2500</v>
      </c>
      <c r="C2310" t="s">
        <v>11</v>
      </c>
      <c r="D2310">
        <v>4</v>
      </c>
      <c r="E2310" t="s">
        <v>12</v>
      </c>
      <c r="F2310">
        <v>13</v>
      </c>
      <c r="G2310">
        <v>2821.1387500000001</v>
      </c>
      <c r="H2310">
        <v>219241.11720000001</v>
      </c>
      <c r="I2310">
        <v>1342.7249999999999</v>
      </c>
      <c r="J2310">
        <v>528</v>
      </c>
      <c r="K2310" t="s">
        <v>15</v>
      </c>
    </row>
    <row r="2311" spans="1:11" x14ac:dyDescent="0.3">
      <c r="A2311">
        <v>3</v>
      </c>
      <c r="B2311">
        <v>2500</v>
      </c>
      <c r="C2311" t="s">
        <v>11</v>
      </c>
      <c r="D2311">
        <v>4</v>
      </c>
      <c r="E2311" t="s">
        <v>12</v>
      </c>
      <c r="F2311">
        <v>14</v>
      </c>
      <c r="G2311">
        <v>3742.4257499999999</v>
      </c>
      <c r="H2311">
        <v>210286.09424999999</v>
      </c>
      <c r="I2311">
        <v>1539.9849999999999</v>
      </c>
      <c r="J2311">
        <v>538</v>
      </c>
      <c r="K2311" t="s">
        <v>15</v>
      </c>
    </row>
    <row r="2312" spans="1:11" x14ac:dyDescent="0.3">
      <c r="A2312">
        <v>3</v>
      </c>
      <c r="B2312">
        <v>2500</v>
      </c>
      <c r="C2312" t="s">
        <v>11</v>
      </c>
      <c r="D2312">
        <v>4</v>
      </c>
      <c r="E2312" t="s">
        <v>12</v>
      </c>
      <c r="F2312">
        <v>15</v>
      </c>
      <c r="G2312">
        <v>2677.1782499999999</v>
      </c>
      <c r="H2312">
        <v>213717.30585</v>
      </c>
      <c r="I2312">
        <v>1330.9349999999999</v>
      </c>
      <c r="J2312">
        <v>541</v>
      </c>
      <c r="K2312" t="s">
        <v>15</v>
      </c>
    </row>
    <row r="2313" spans="1:11" x14ac:dyDescent="0.3">
      <c r="A2313">
        <v>3</v>
      </c>
      <c r="B2313">
        <v>2500</v>
      </c>
      <c r="C2313" t="s">
        <v>11</v>
      </c>
      <c r="D2313">
        <v>4</v>
      </c>
      <c r="E2313" t="s">
        <v>12</v>
      </c>
      <c r="F2313">
        <v>16</v>
      </c>
      <c r="G2313">
        <v>3760.2972500000001</v>
      </c>
      <c r="H2313">
        <v>211887.47320000001</v>
      </c>
      <c r="I2313">
        <v>1550.5550000000001</v>
      </c>
      <c r="J2313">
        <v>543</v>
      </c>
      <c r="K2313" t="s">
        <v>16</v>
      </c>
    </row>
    <row r="2314" spans="1:11" x14ac:dyDescent="0.3">
      <c r="A2314">
        <v>3</v>
      </c>
      <c r="B2314">
        <v>2500</v>
      </c>
      <c r="C2314" t="s">
        <v>11</v>
      </c>
      <c r="D2314">
        <v>4</v>
      </c>
      <c r="E2314" t="s">
        <v>12</v>
      </c>
      <c r="F2314">
        <v>17</v>
      </c>
      <c r="G2314">
        <v>2750.9407500000002</v>
      </c>
      <c r="H2314">
        <v>213638.19505000001</v>
      </c>
      <c r="I2314">
        <v>1350.6849999999999</v>
      </c>
      <c r="J2314">
        <v>545</v>
      </c>
      <c r="K2314" t="s">
        <v>15</v>
      </c>
    </row>
    <row r="2315" spans="1:11" x14ac:dyDescent="0.3">
      <c r="A2315">
        <v>3</v>
      </c>
      <c r="B2315">
        <v>2500</v>
      </c>
      <c r="C2315" t="s">
        <v>11</v>
      </c>
      <c r="D2315">
        <v>4</v>
      </c>
      <c r="E2315" t="s">
        <v>12</v>
      </c>
      <c r="F2315">
        <v>18</v>
      </c>
      <c r="G2315">
        <v>2576.4852500000002</v>
      </c>
      <c r="H2315">
        <v>211947.19320000001</v>
      </c>
      <c r="I2315">
        <v>1301.795000000001</v>
      </c>
      <c r="J2315">
        <v>534</v>
      </c>
      <c r="K2315" t="s">
        <v>15</v>
      </c>
    </row>
    <row r="2316" spans="1:11" x14ac:dyDescent="0.3">
      <c r="A2316">
        <v>3</v>
      </c>
      <c r="B2316">
        <v>2500</v>
      </c>
      <c r="C2316" t="s">
        <v>11</v>
      </c>
      <c r="D2316">
        <v>4</v>
      </c>
      <c r="E2316" t="s">
        <v>12</v>
      </c>
      <c r="F2316">
        <v>19</v>
      </c>
      <c r="G2316">
        <v>2733.4652500000002</v>
      </c>
      <c r="H2316">
        <v>215398.6066</v>
      </c>
      <c r="I2316">
        <v>1337.1950000000011</v>
      </c>
      <c r="J2316">
        <v>537</v>
      </c>
      <c r="K2316" t="s">
        <v>17</v>
      </c>
    </row>
    <row r="2317" spans="1:11" x14ac:dyDescent="0.3">
      <c r="A2317">
        <v>3</v>
      </c>
      <c r="B2317">
        <v>2500</v>
      </c>
      <c r="C2317" t="s">
        <v>11</v>
      </c>
      <c r="D2317">
        <v>4</v>
      </c>
      <c r="E2317" t="s">
        <v>12</v>
      </c>
      <c r="F2317">
        <v>1</v>
      </c>
      <c r="G2317">
        <v>2440.049750000001</v>
      </c>
      <c r="H2317">
        <v>73916.220039999986</v>
      </c>
      <c r="I2317">
        <v>643.50500000000011</v>
      </c>
      <c r="J2317">
        <v>526</v>
      </c>
      <c r="K2317" t="s">
        <v>13</v>
      </c>
    </row>
    <row r="2318" spans="1:11" x14ac:dyDescent="0.3">
      <c r="A2318">
        <v>3</v>
      </c>
      <c r="B2318">
        <v>2500</v>
      </c>
      <c r="C2318" t="s">
        <v>11</v>
      </c>
      <c r="D2318">
        <v>4</v>
      </c>
      <c r="E2318" t="s">
        <v>12</v>
      </c>
      <c r="F2318">
        <v>20</v>
      </c>
      <c r="G2318">
        <v>2728.4652500000002</v>
      </c>
      <c r="H2318">
        <v>217337.09675</v>
      </c>
      <c r="I2318">
        <v>1329.1950000000011</v>
      </c>
      <c r="J2318">
        <v>532</v>
      </c>
      <c r="K2318" t="s">
        <v>15</v>
      </c>
    </row>
    <row r="2319" spans="1:11" x14ac:dyDescent="0.3">
      <c r="A2319">
        <v>3</v>
      </c>
      <c r="B2319">
        <v>2500</v>
      </c>
      <c r="C2319" t="s">
        <v>11</v>
      </c>
      <c r="D2319">
        <v>4</v>
      </c>
      <c r="E2319" t="s">
        <v>12</v>
      </c>
      <c r="F2319">
        <v>2</v>
      </c>
      <c r="G2319">
        <v>1625.64375</v>
      </c>
      <c r="H2319">
        <v>108122.69005</v>
      </c>
      <c r="I2319">
        <v>799.625</v>
      </c>
      <c r="J2319">
        <v>538</v>
      </c>
      <c r="K2319" t="s">
        <v>15</v>
      </c>
    </row>
    <row r="2320" spans="1:11" x14ac:dyDescent="0.3">
      <c r="A2320">
        <v>3</v>
      </c>
      <c r="B2320">
        <v>2500</v>
      </c>
      <c r="C2320" t="s">
        <v>11</v>
      </c>
      <c r="D2320">
        <v>4</v>
      </c>
      <c r="E2320" t="s">
        <v>12</v>
      </c>
      <c r="F2320">
        <v>3</v>
      </c>
      <c r="G2320">
        <v>1278.5642499999999</v>
      </c>
      <c r="H2320">
        <v>140434.49295000001</v>
      </c>
      <c r="I2320">
        <v>967.21500000000049</v>
      </c>
      <c r="J2320">
        <v>537</v>
      </c>
      <c r="K2320" t="s">
        <v>13</v>
      </c>
    </row>
    <row r="2321" spans="1:11" x14ac:dyDescent="0.3">
      <c r="A2321">
        <v>3</v>
      </c>
      <c r="B2321">
        <v>2500</v>
      </c>
      <c r="C2321" t="s">
        <v>11</v>
      </c>
      <c r="D2321">
        <v>4</v>
      </c>
      <c r="E2321" t="s">
        <v>12</v>
      </c>
      <c r="F2321">
        <v>4</v>
      </c>
      <c r="G2321">
        <v>2138.4157500000001</v>
      </c>
      <c r="H2321">
        <v>175630.15220000001</v>
      </c>
      <c r="I2321">
        <v>1139.1849999999999</v>
      </c>
      <c r="J2321">
        <v>537</v>
      </c>
      <c r="K2321" t="s">
        <v>15</v>
      </c>
    </row>
    <row r="2322" spans="1:11" x14ac:dyDescent="0.3">
      <c r="A2322">
        <v>3</v>
      </c>
      <c r="B2322">
        <v>2500</v>
      </c>
      <c r="C2322" t="s">
        <v>11</v>
      </c>
      <c r="D2322">
        <v>4</v>
      </c>
      <c r="E2322" t="s">
        <v>12</v>
      </c>
      <c r="F2322">
        <v>5</v>
      </c>
      <c r="G2322">
        <v>2234.5047500000001</v>
      </c>
      <c r="H2322">
        <v>189429.31580000001</v>
      </c>
      <c r="I2322">
        <v>1242.405</v>
      </c>
      <c r="J2322">
        <v>541</v>
      </c>
      <c r="K2322" t="s">
        <v>15</v>
      </c>
    </row>
    <row r="2323" spans="1:11" x14ac:dyDescent="0.3">
      <c r="A2323">
        <v>3</v>
      </c>
      <c r="B2323">
        <v>2500</v>
      </c>
      <c r="C2323" t="s">
        <v>11</v>
      </c>
      <c r="D2323">
        <v>4</v>
      </c>
      <c r="E2323" t="s">
        <v>12</v>
      </c>
      <c r="F2323">
        <v>6</v>
      </c>
      <c r="G2323">
        <v>2405.3467500000002</v>
      </c>
      <c r="H2323">
        <v>199738.80215</v>
      </c>
      <c r="I2323">
        <v>1271.5650000000001</v>
      </c>
      <c r="J2323">
        <v>537</v>
      </c>
      <c r="K2323" t="s">
        <v>15</v>
      </c>
    </row>
    <row r="2324" spans="1:11" x14ac:dyDescent="0.3">
      <c r="A2324">
        <v>3</v>
      </c>
      <c r="B2324">
        <v>2500</v>
      </c>
      <c r="C2324" t="s">
        <v>11</v>
      </c>
      <c r="D2324">
        <v>4</v>
      </c>
      <c r="E2324" t="s">
        <v>12</v>
      </c>
      <c r="F2324">
        <v>7</v>
      </c>
      <c r="G2324">
        <v>2641.4852500000011</v>
      </c>
      <c r="H2324">
        <v>210435.05160000001</v>
      </c>
      <c r="I2324">
        <v>1315.7950000000001</v>
      </c>
      <c r="J2324">
        <v>535</v>
      </c>
      <c r="K2324" t="s">
        <v>15</v>
      </c>
    </row>
    <row r="2325" spans="1:11" x14ac:dyDescent="0.3">
      <c r="A2325">
        <v>3</v>
      </c>
      <c r="B2325">
        <v>2500</v>
      </c>
      <c r="C2325" t="s">
        <v>11</v>
      </c>
      <c r="D2325">
        <v>4</v>
      </c>
      <c r="E2325" t="s">
        <v>12</v>
      </c>
      <c r="F2325">
        <v>8</v>
      </c>
      <c r="G2325">
        <v>2630.9407500000002</v>
      </c>
      <c r="H2325">
        <v>210792.17504999999</v>
      </c>
      <c r="I2325">
        <v>1317.6849999999999</v>
      </c>
      <c r="J2325">
        <v>538</v>
      </c>
      <c r="K2325" t="s">
        <v>15</v>
      </c>
    </row>
    <row r="2326" spans="1:11" x14ac:dyDescent="0.3">
      <c r="A2326">
        <v>3</v>
      </c>
      <c r="B2326">
        <v>2500</v>
      </c>
      <c r="C2326" t="s">
        <v>11</v>
      </c>
      <c r="D2326">
        <v>4</v>
      </c>
      <c r="E2326" t="s">
        <v>12</v>
      </c>
      <c r="F2326">
        <v>9</v>
      </c>
      <c r="G2326">
        <v>2615.6437500000002</v>
      </c>
      <c r="H2326">
        <v>210815.60280000011</v>
      </c>
      <c r="I2326">
        <v>1312.6249999999991</v>
      </c>
      <c r="J2326">
        <v>536</v>
      </c>
      <c r="K2326" t="s">
        <v>15</v>
      </c>
    </row>
    <row r="2327" spans="1:11" x14ac:dyDescent="0.3">
      <c r="A2327">
        <v>3</v>
      </c>
      <c r="B2327">
        <v>500</v>
      </c>
      <c r="C2327" t="s">
        <v>14</v>
      </c>
      <c r="D2327">
        <v>1</v>
      </c>
      <c r="E2327" t="s">
        <v>12</v>
      </c>
      <c r="F2327">
        <v>0.4</v>
      </c>
      <c r="G2327">
        <v>30.34675</v>
      </c>
      <c r="H2327">
        <v>652491.49754999985</v>
      </c>
      <c r="I2327">
        <v>21.564999999999991</v>
      </c>
      <c r="J2327">
        <v>8</v>
      </c>
      <c r="K2327" t="s">
        <v>13</v>
      </c>
    </row>
    <row r="2328" spans="1:11" x14ac:dyDescent="0.3">
      <c r="A2328">
        <v>3</v>
      </c>
      <c r="B2328">
        <v>500</v>
      </c>
      <c r="C2328" t="s">
        <v>14</v>
      </c>
      <c r="D2328">
        <v>1</v>
      </c>
      <c r="E2328" t="s">
        <v>12</v>
      </c>
      <c r="F2328">
        <v>10</v>
      </c>
      <c r="G2328">
        <v>144.25725</v>
      </c>
      <c r="H2328">
        <v>887177.01894999994</v>
      </c>
      <c r="I2328">
        <v>52.355000000000011</v>
      </c>
      <c r="J2328">
        <v>7</v>
      </c>
      <c r="K2328" t="s">
        <v>16</v>
      </c>
    </row>
    <row r="2329" spans="1:11" x14ac:dyDescent="0.3">
      <c r="A2329">
        <v>3</v>
      </c>
      <c r="B2329">
        <v>500</v>
      </c>
      <c r="C2329" t="s">
        <v>14</v>
      </c>
      <c r="D2329">
        <v>1</v>
      </c>
      <c r="E2329" t="s">
        <v>12</v>
      </c>
      <c r="F2329">
        <v>11</v>
      </c>
      <c r="G2329">
        <v>75.643750000000011</v>
      </c>
      <c r="H2329">
        <v>861904.18295000005</v>
      </c>
      <c r="I2329">
        <v>41.625000000000021</v>
      </c>
      <c r="J2329">
        <v>8</v>
      </c>
      <c r="K2329" t="s">
        <v>16</v>
      </c>
    </row>
    <row r="2330" spans="1:11" x14ac:dyDescent="0.3">
      <c r="A2330">
        <v>3</v>
      </c>
      <c r="B2330">
        <v>500</v>
      </c>
      <c r="C2330" t="s">
        <v>14</v>
      </c>
      <c r="D2330">
        <v>1</v>
      </c>
      <c r="E2330" t="s">
        <v>12</v>
      </c>
      <c r="F2330">
        <v>12</v>
      </c>
      <c r="G2330">
        <v>97.970250000000007</v>
      </c>
      <c r="H2330">
        <v>858444.9217500001</v>
      </c>
      <c r="I2330">
        <v>46.094999999999992</v>
      </c>
      <c r="J2330">
        <v>8</v>
      </c>
      <c r="K2330" t="s">
        <v>15</v>
      </c>
    </row>
    <row r="2331" spans="1:11" x14ac:dyDescent="0.3">
      <c r="A2331">
        <v>3</v>
      </c>
      <c r="B2331">
        <v>500</v>
      </c>
      <c r="C2331" t="s">
        <v>14</v>
      </c>
      <c r="D2331">
        <v>1</v>
      </c>
      <c r="E2331" t="s">
        <v>12</v>
      </c>
      <c r="F2331">
        <v>13</v>
      </c>
      <c r="G2331">
        <v>96.831750000000014</v>
      </c>
      <c r="H2331">
        <v>863429.11844999983</v>
      </c>
      <c r="I2331">
        <v>45.864999999999988</v>
      </c>
      <c r="J2331">
        <v>8</v>
      </c>
      <c r="K2331" t="s">
        <v>15</v>
      </c>
    </row>
    <row r="2332" spans="1:11" x14ac:dyDescent="0.3">
      <c r="A2332">
        <v>3</v>
      </c>
      <c r="B2332">
        <v>500</v>
      </c>
      <c r="C2332" t="s">
        <v>14</v>
      </c>
      <c r="D2332">
        <v>1</v>
      </c>
      <c r="E2332" t="s">
        <v>12</v>
      </c>
      <c r="F2332">
        <v>14</v>
      </c>
      <c r="G2332">
        <v>64.900750000000002</v>
      </c>
      <c r="H2332">
        <v>917888.17139999999</v>
      </c>
      <c r="I2332">
        <v>36.485000000000021</v>
      </c>
      <c r="J2332">
        <v>7</v>
      </c>
      <c r="K2332" t="s">
        <v>15</v>
      </c>
    </row>
    <row r="2333" spans="1:11" x14ac:dyDescent="0.3">
      <c r="A2333">
        <v>3</v>
      </c>
      <c r="B2333">
        <v>500</v>
      </c>
      <c r="C2333" t="s">
        <v>14</v>
      </c>
      <c r="D2333">
        <v>1</v>
      </c>
      <c r="E2333" t="s">
        <v>12</v>
      </c>
      <c r="F2333">
        <v>15</v>
      </c>
      <c r="G2333">
        <v>77.178250000000006</v>
      </c>
      <c r="H2333">
        <v>903218.79345000011</v>
      </c>
      <c r="I2333">
        <v>38.935000000000031</v>
      </c>
      <c r="J2333">
        <v>7</v>
      </c>
      <c r="K2333" t="s">
        <v>16</v>
      </c>
    </row>
    <row r="2334" spans="1:11" x14ac:dyDescent="0.3">
      <c r="A2334">
        <v>3</v>
      </c>
      <c r="B2334">
        <v>500</v>
      </c>
      <c r="C2334" t="s">
        <v>14</v>
      </c>
      <c r="D2334">
        <v>1</v>
      </c>
      <c r="E2334" t="s">
        <v>12</v>
      </c>
      <c r="F2334">
        <v>16</v>
      </c>
      <c r="G2334">
        <v>77.079250000000002</v>
      </c>
      <c r="H2334">
        <v>856160.97164999985</v>
      </c>
      <c r="I2334">
        <v>41.91500000000002</v>
      </c>
      <c r="J2334">
        <v>8</v>
      </c>
      <c r="K2334" t="s">
        <v>16</v>
      </c>
    </row>
    <row r="2335" spans="1:11" x14ac:dyDescent="0.3">
      <c r="A2335">
        <v>3</v>
      </c>
      <c r="B2335">
        <v>500</v>
      </c>
      <c r="C2335" t="s">
        <v>14</v>
      </c>
      <c r="D2335">
        <v>1</v>
      </c>
      <c r="E2335" t="s">
        <v>12</v>
      </c>
      <c r="F2335">
        <v>17</v>
      </c>
      <c r="G2335">
        <v>157.07925</v>
      </c>
      <c r="H2335">
        <v>908652.80689999997</v>
      </c>
      <c r="I2335">
        <v>54.914999999999992</v>
      </c>
      <c r="J2335">
        <v>7</v>
      </c>
      <c r="K2335" t="s">
        <v>15</v>
      </c>
    </row>
    <row r="2336" spans="1:11" x14ac:dyDescent="0.3">
      <c r="A2336">
        <v>3</v>
      </c>
      <c r="B2336">
        <v>500</v>
      </c>
      <c r="C2336" t="s">
        <v>14</v>
      </c>
      <c r="D2336">
        <v>1</v>
      </c>
      <c r="E2336" t="s">
        <v>12</v>
      </c>
      <c r="F2336">
        <v>18</v>
      </c>
      <c r="G2336">
        <v>93.712750000000014</v>
      </c>
      <c r="H2336">
        <v>841054.00820000004</v>
      </c>
      <c r="I2336">
        <v>48.24499999999999</v>
      </c>
      <c r="J2336">
        <v>9</v>
      </c>
      <c r="K2336" t="s">
        <v>16</v>
      </c>
    </row>
    <row r="2337" spans="1:11" x14ac:dyDescent="0.3">
      <c r="A2337">
        <v>3</v>
      </c>
      <c r="B2337">
        <v>500</v>
      </c>
      <c r="C2337" t="s">
        <v>14</v>
      </c>
      <c r="D2337">
        <v>1</v>
      </c>
      <c r="E2337" t="s">
        <v>12</v>
      </c>
      <c r="F2337">
        <v>19</v>
      </c>
      <c r="G2337">
        <v>145.19825</v>
      </c>
      <c r="H2337">
        <v>851023.63350000011</v>
      </c>
      <c r="I2337">
        <v>58.534999999999997</v>
      </c>
      <c r="J2337">
        <v>9</v>
      </c>
      <c r="K2337" t="s">
        <v>16</v>
      </c>
    </row>
    <row r="2338" spans="1:11" x14ac:dyDescent="0.3">
      <c r="A2338">
        <v>3</v>
      </c>
      <c r="B2338">
        <v>500</v>
      </c>
      <c r="C2338" t="s">
        <v>14</v>
      </c>
      <c r="D2338">
        <v>1</v>
      </c>
      <c r="E2338" t="s">
        <v>12</v>
      </c>
      <c r="F2338">
        <v>1</v>
      </c>
      <c r="G2338">
        <v>55.445749999999997</v>
      </c>
      <c r="H2338">
        <v>785339.45864999993</v>
      </c>
      <c r="I2338">
        <v>25.585000000000001</v>
      </c>
      <c r="J2338">
        <v>7</v>
      </c>
      <c r="K2338" t="s">
        <v>13</v>
      </c>
    </row>
    <row r="2339" spans="1:11" x14ac:dyDescent="0.3">
      <c r="A2339">
        <v>3</v>
      </c>
      <c r="B2339">
        <v>500</v>
      </c>
      <c r="C2339" t="s">
        <v>14</v>
      </c>
      <c r="D2339">
        <v>1</v>
      </c>
      <c r="E2339" t="s">
        <v>12</v>
      </c>
      <c r="F2339">
        <v>20</v>
      </c>
      <c r="G2339">
        <v>84.405749999999998</v>
      </c>
      <c r="H2339">
        <v>879125.04929999996</v>
      </c>
      <c r="I2339">
        <v>43.384999999999998</v>
      </c>
      <c r="J2339">
        <v>8</v>
      </c>
      <c r="K2339" t="s">
        <v>15</v>
      </c>
    </row>
    <row r="2340" spans="1:11" x14ac:dyDescent="0.3">
      <c r="A2340">
        <v>3</v>
      </c>
      <c r="B2340">
        <v>500</v>
      </c>
      <c r="C2340" t="s">
        <v>14</v>
      </c>
      <c r="D2340">
        <v>1</v>
      </c>
      <c r="E2340" t="s">
        <v>12</v>
      </c>
      <c r="F2340">
        <v>2</v>
      </c>
      <c r="G2340">
        <v>110.29725000000001</v>
      </c>
      <c r="H2340">
        <v>748971.62425000011</v>
      </c>
      <c r="I2340">
        <v>39.555</v>
      </c>
      <c r="J2340">
        <v>9</v>
      </c>
      <c r="K2340" t="s">
        <v>15</v>
      </c>
    </row>
    <row r="2341" spans="1:11" x14ac:dyDescent="0.3">
      <c r="A2341">
        <v>3</v>
      </c>
      <c r="B2341">
        <v>500</v>
      </c>
      <c r="C2341" t="s">
        <v>14</v>
      </c>
      <c r="D2341">
        <v>1</v>
      </c>
      <c r="E2341" t="s">
        <v>12</v>
      </c>
      <c r="F2341">
        <v>3</v>
      </c>
      <c r="G2341">
        <v>74.504750000000016</v>
      </c>
      <c r="H2341">
        <v>981513.43755000003</v>
      </c>
      <c r="I2341">
        <v>33.405000000000022</v>
      </c>
      <c r="J2341">
        <v>6</v>
      </c>
      <c r="K2341" t="s">
        <v>15</v>
      </c>
    </row>
    <row r="2342" spans="1:11" x14ac:dyDescent="0.3">
      <c r="A2342">
        <v>3</v>
      </c>
      <c r="B2342">
        <v>500</v>
      </c>
      <c r="C2342" t="s">
        <v>14</v>
      </c>
      <c r="D2342">
        <v>1</v>
      </c>
      <c r="E2342" t="s">
        <v>12</v>
      </c>
      <c r="F2342">
        <v>4</v>
      </c>
      <c r="G2342">
        <v>64.158249999999995</v>
      </c>
      <c r="H2342">
        <v>832875.50335000025</v>
      </c>
      <c r="I2342">
        <v>36.335000000000022</v>
      </c>
      <c r="J2342">
        <v>8</v>
      </c>
      <c r="K2342" t="s">
        <v>15</v>
      </c>
    </row>
    <row r="2343" spans="1:11" x14ac:dyDescent="0.3">
      <c r="A2343">
        <v>3</v>
      </c>
      <c r="B2343">
        <v>500</v>
      </c>
      <c r="C2343" t="s">
        <v>14</v>
      </c>
      <c r="D2343">
        <v>1</v>
      </c>
      <c r="E2343" t="s">
        <v>12</v>
      </c>
      <c r="F2343">
        <v>5</v>
      </c>
      <c r="G2343">
        <v>35.445749999999997</v>
      </c>
      <c r="H2343">
        <v>979481.53149999992</v>
      </c>
      <c r="I2343">
        <v>27.58499999999999</v>
      </c>
      <c r="J2343">
        <v>6</v>
      </c>
      <c r="K2343" t="s">
        <v>15</v>
      </c>
    </row>
    <row r="2344" spans="1:11" x14ac:dyDescent="0.3">
      <c r="A2344">
        <v>3</v>
      </c>
      <c r="B2344">
        <v>500</v>
      </c>
      <c r="C2344" t="s">
        <v>14</v>
      </c>
      <c r="D2344">
        <v>1</v>
      </c>
      <c r="E2344" t="s">
        <v>12</v>
      </c>
      <c r="F2344">
        <v>6</v>
      </c>
      <c r="G2344">
        <v>129.10874999999999</v>
      </c>
      <c r="H2344">
        <v>856056.64829999988</v>
      </c>
      <c r="I2344">
        <v>55.325000000000003</v>
      </c>
      <c r="J2344">
        <v>9</v>
      </c>
      <c r="K2344" t="s">
        <v>15</v>
      </c>
    </row>
    <row r="2345" spans="1:11" x14ac:dyDescent="0.3">
      <c r="A2345">
        <v>3</v>
      </c>
      <c r="B2345">
        <v>500</v>
      </c>
      <c r="C2345" t="s">
        <v>14</v>
      </c>
      <c r="D2345">
        <v>1</v>
      </c>
      <c r="E2345" t="s">
        <v>12</v>
      </c>
      <c r="F2345">
        <v>7</v>
      </c>
      <c r="G2345">
        <v>67.475250000000003</v>
      </c>
      <c r="H2345">
        <v>918354.99280000012</v>
      </c>
      <c r="I2345">
        <v>36.994999999999983</v>
      </c>
      <c r="J2345">
        <v>7</v>
      </c>
      <c r="K2345" t="s">
        <v>15</v>
      </c>
    </row>
    <row r="2346" spans="1:11" x14ac:dyDescent="0.3">
      <c r="A2346">
        <v>3</v>
      </c>
      <c r="B2346">
        <v>500</v>
      </c>
      <c r="C2346" t="s">
        <v>14</v>
      </c>
      <c r="D2346">
        <v>1</v>
      </c>
      <c r="E2346" t="s">
        <v>12</v>
      </c>
      <c r="F2346">
        <v>8</v>
      </c>
      <c r="G2346">
        <v>93.118749999999991</v>
      </c>
      <c r="H2346">
        <v>840057.60274999985</v>
      </c>
      <c r="I2346">
        <v>48.124999999999993</v>
      </c>
      <c r="J2346">
        <v>9</v>
      </c>
      <c r="K2346" t="s">
        <v>15</v>
      </c>
    </row>
    <row r="2347" spans="1:11" x14ac:dyDescent="0.3">
      <c r="A2347">
        <v>3</v>
      </c>
      <c r="B2347">
        <v>500</v>
      </c>
      <c r="C2347" t="s">
        <v>14</v>
      </c>
      <c r="D2347">
        <v>1</v>
      </c>
      <c r="E2347" t="s">
        <v>12</v>
      </c>
      <c r="F2347">
        <v>9</v>
      </c>
      <c r="G2347">
        <v>172.02975000000001</v>
      </c>
      <c r="H2347">
        <v>851531.30014999991</v>
      </c>
      <c r="I2347">
        <v>63.905000000000022</v>
      </c>
      <c r="J2347">
        <v>9</v>
      </c>
      <c r="K2347" t="s">
        <v>15</v>
      </c>
    </row>
    <row r="2348" spans="1:11" x14ac:dyDescent="0.3">
      <c r="A2348">
        <v>3</v>
      </c>
      <c r="B2348">
        <v>500</v>
      </c>
      <c r="C2348" t="s">
        <v>14</v>
      </c>
      <c r="D2348">
        <v>2</v>
      </c>
      <c r="E2348" t="s">
        <v>12</v>
      </c>
      <c r="F2348">
        <v>10</v>
      </c>
      <c r="G2348">
        <v>649.30674999999997</v>
      </c>
      <c r="H2348">
        <v>562474.10200000007</v>
      </c>
      <c r="I2348">
        <v>309.36500000000012</v>
      </c>
      <c r="J2348">
        <v>68</v>
      </c>
      <c r="K2348" t="s">
        <v>15</v>
      </c>
    </row>
    <row r="2349" spans="1:11" x14ac:dyDescent="0.3">
      <c r="A2349">
        <v>3</v>
      </c>
      <c r="B2349">
        <v>500</v>
      </c>
      <c r="C2349" t="s">
        <v>14</v>
      </c>
      <c r="D2349">
        <v>2</v>
      </c>
      <c r="E2349" t="s">
        <v>12</v>
      </c>
      <c r="F2349">
        <v>11</v>
      </c>
      <c r="G2349">
        <v>578.6137500000001</v>
      </c>
      <c r="H2349">
        <v>551238.054</v>
      </c>
      <c r="I2349">
        <v>295.22500000000008</v>
      </c>
      <c r="J2349">
        <v>68</v>
      </c>
      <c r="K2349" t="s">
        <v>15</v>
      </c>
    </row>
    <row r="2350" spans="1:11" x14ac:dyDescent="0.3">
      <c r="A2350">
        <v>3</v>
      </c>
      <c r="B2350">
        <v>500</v>
      </c>
      <c r="C2350" t="s">
        <v>14</v>
      </c>
      <c r="D2350">
        <v>2</v>
      </c>
      <c r="E2350" t="s">
        <v>12</v>
      </c>
      <c r="F2350">
        <v>12</v>
      </c>
      <c r="G2350">
        <v>624.55425000000014</v>
      </c>
      <c r="H2350">
        <v>553656.61025000014</v>
      </c>
      <c r="I2350">
        <v>307.41500000000008</v>
      </c>
      <c r="J2350">
        <v>69</v>
      </c>
      <c r="K2350" t="s">
        <v>16</v>
      </c>
    </row>
    <row r="2351" spans="1:11" x14ac:dyDescent="0.3">
      <c r="A2351">
        <v>3</v>
      </c>
      <c r="B2351">
        <v>500</v>
      </c>
      <c r="C2351" t="s">
        <v>14</v>
      </c>
      <c r="D2351">
        <v>2</v>
      </c>
      <c r="E2351" t="s">
        <v>12</v>
      </c>
      <c r="F2351">
        <v>13</v>
      </c>
      <c r="G2351">
        <v>584.30674999999997</v>
      </c>
      <c r="H2351">
        <v>556749.99825000006</v>
      </c>
      <c r="I2351">
        <v>294.36500000000018</v>
      </c>
      <c r="J2351">
        <v>67</v>
      </c>
      <c r="K2351" t="s">
        <v>15</v>
      </c>
    </row>
    <row r="2352" spans="1:11" x14ac:dyDescent="0.3">
      <c r="A2352">
        <v>3</v>
      </c>
      <c r="B2352">
        <v>500</v>
      </c>
      <c r="C2352" t="s">
        <v>14</v>
      </c>
      <c r="D2352">
        <v>2</v>
      </c>
      <c r="E2352" t="s">
        <v>12</v>
      </c>
      <c r="F2352">
        <v>14</v>
      </c>
      <c r="G2352">
        <v>634.10874999999999</v>
      </c>
      <c r="H2352">
        <v>550784.17444999993</v>
      </c>
      <c r="I2352">
        <v>304.32499999999982</v>
      </c>
      <c r="J2352">
        <v>67</v>
      </c>
      <c r="K2352" t="s">
        <v>16</v>
      </c>
    </row>
    <row r="2353" spans="1:11" x14ac:dyDescent="0.3">
      <c r="A2353">
        <v>3</v>
      </c>
      <c r="B2353">
        <v>500</v>
      </c>
      <c r="C2353" t="s">
        <v>14</v>
      </c>
      <c r="D2353">
        <v>2</v>
      </c>
      <c r="E2353" t="s">
        <v>12</v>
      </c>
      <c r="F2353">
        <v>15</v>
      </c>
      <c r="G2353">
        <v>678.11875000000009</v>
      </c>
      <c r="H2353">
        <v>557685.97799999977</v>
      </c>
      <c r="I2353">
        <v>318.12500000000023</v>
      </c>
      <c r="J2353">
        <v>69</v>
      </c>
      <c r="K2353" t="s">
        <v>15</v>
      </c>
    </row>
    <row r="2354" spans="1:11" x14ac:dyDescent="0.3">
      <c r="A2354">
        <v>3</v>
      </c>
      <c r="B2354">
        <v>500</v>
      </c>
      <c r="C2354" t="s">
        <v>14</v>
      </c>
      <c r="D2354">
        <v>2</v>
      </c>
      <c r="E2354" t="s">
        <v>12</v>
      </c>
      <c r="F2354">
        <v>16</v>
      </c>
      <c r="G2354">
        <v>644.00974999999994</v>
      </c>
      <c r="H2354">
        <v>560402.24945000012</v>
      </c>
      <c r="I2354">
        <v>306.30500000000018</v>
      </c>
      <c r="J2354">
        <v>67</v>
      </c>
      <c r="K2354" t="s">
        <v>15</v>
      </c>
    </row>
    <row r="2355" spans="1:11" x14ac:dyDescent="0.3">
      <c r="A2355">
        <v>3</v>
      </c>
      <c r="B2355">
        <v>500</v>
      </c>
      <c r="C2355" t="s">
        <v>14</v>
      </c>
      <c r="D2355">
        <v>2</v>
      </c>
      <c r="E2355" t="s">
        <v>12</v>
      </c>
      <c r="F2355">
        <v>17</v>
      </c>
      <c r="G2355">
        <v>695.79225000000008</v>
      </c>
      <c r="H2355">
        <v>564066.06385000015</v>
      </c>
      <c r="I2355">
        <v>316.65499999999992</v>
      </c>
      <c r="J2355">
        <v>67</v>
      </c>
      <c r="K2355" t="s">
        <v>16</v>
      </c>
    </row>
    <row r="2356" spans="1:11" x14ac:dyDescent="0.3">
      <c r="A2356">
        <v>3</v>
      </c>
      <c r="B2356">
        <v>500</v>
      </c>
      <c r="C2356" t="s">
        <v>14</v>
      </c>
      <c r="D2356">
        <v>2</v>
      </c>
      <c r="E2356" t="s">
        <v>12</v>
      </c>
      <c r="F2356">
        <v>18</v>
      </c>
      <c r="G2356">
        <v>571.28724999999997</v>
      </c>
      <c r="H2356">
        <v>557294.59349999996</v>
      </c>
      <c r="I2356">
        <v>291.75499999999988</v>
      </c>
      <c r="J2356">
        <v>67</v>
      </c>
      <c r="K2356" t="s">
        <v>15</v>
      </c>
    </row>
    <row r="2357" spans="1:11" x14ac:dyDescent="0.3">
      <c r="A2357">
        <v>3</v>
      </c>
      <c r="B2357">
        <v>500</v>
      </c>
      <c r="C2357" t="s">
        <v>14</v>
      </c>
      <c r="D2357">
        <v>2</v>
      </c>
      <c r="E2357" t="s">
        <v>12</v>
      </c>
      <c r="F2357">
        <v>19</v>
      </c>
      <c r="G2357">
        <v>623.61374999999998</v>
      </c>
      <c r="H2357">
        <v>558615.9585500001</v>
      </c>
      <c r="I2357">
        <v>304.2249999999998</v>
      </c>
      <c r="J2357">
        <v>68</v>
      </c>
      <c r="K2357" t="s">
        <v>16</v>
      </c>
    </row>
    <row r="2358" spans="1:11" x14ac:dyDescent="0.3">
      <c r="A2358">
        <v>3</v>
      </c>
      <c r="B2358">
        <v>500</v>
      </c>
      <c r="C2358" t="s">
        <v>14</v>
      </c>
      <c r="D2358">
        <v>2</v>
      </c>
      <c r="E2358" t="s">
        <v>12</v>
      </c>
      <c r="F2358">
        <v>1</v>
      </c>
      <c r="G2358">
        <v>293.46525000000003</v>
      </c>
      <c r="H2358">
        <v>280753.90535000002</v>
      </c>
      <c r="I2358">
        <v>165.19500000000011</v>
      </c>
      <c r="J2358">
        <v>67</v>
      </c>
      <c r="K2358" t="s">
        <v>13</v>
      </c>
    </row>
    <row r="2359" spans="1:11" x14ac:dyDescent="0.3">
      <c r="A2359">
        <v>3</v>
      </c>
      <c r="B2359">
        <v>500</v>
      </c>
      <c r="C2359" t="s">
        <v>14</v>
      </c>
      <c r="D2359">
        <v>2</v>
      </c>
      <c r="E2359" t="s">
        <v>12</v>
      </c>
      <c r="F2359">
        <v>20</v>
      </c>
      <c r="G2359">
        <v>573.61374999999998</v>
      </c>
      <c r="H2359">
        <v>560540.05580000009</v>
      </c>
      <c r="I2359">
        <v>290.2249999999998</v>
      </c>
      <c r="J2359">
        <v>66</v>
      </c>
      <c r="K2359" t="s">
        <v>16</v>
      </c>
    </row>
    <row r="2360" spans="1:11" x14ac:dyDescent="0.3">
      <c r="A2360">
        <v>3</v>
      </c>
      <c r="B2360">
        <v>500</v>
      </c>
      <c r="C2360" t="s">
        <v>14</v>
      </c>
      <c r="D2360">
        <v>2</v>
      </c>
      <c r="E2360" t="s">
        <v>12</v>
      </c>
      <c r="F2360">
        <v>2</v>
      </c>
      <c r="G2360">
        <v>627.57425000000001</v>
      </c>
      <c r="H2360">
        <v>431958.38894999999</v>
      </c>
      <c r="I2360">
        <v>232.0149999999999</v>
      </c>
      <c r="J2360">
        <v>67</v>
      </c>
      <c r="K2360" t="s">
        <v>13</v>
      </c>
    </row>
    <row r="2361" spans="1:11" x14ac:dyDescent="0.3">
      <c r="A2361">
        <v>3</v>
      </c>
      <c r="B2361">
        <v>500</v>
      </c>
      <c r="C2361" t="s">
        <v>14</v>
      </c>
      <c r="D2361">
        <v>2</v>
      </c>
      <c r="E2361" t="s">
        <v>12</v>
      </c>
      <c r="F2361">
        <v>3</v>
      </c>
      <c r="G2361">
        <v>617.02975000000004</v>
      </c>
      <c r="H2361">
        <v>526669.65755</v>
      </c>
      <c r="I2361">
        <v>280.9050000000002</v>
      </c>
      <c r="J2361">
        <v>66</v>
      </c>
      <c r="K2361" t="s">
        <v>16</v>
      </c>
    </row>
    <row r="2362" spans="1:11" x14ac:dyDescent="0.3">
      <c r="A2362">
        <v>3</v>
      </c>
      <c r="B2362">
        <v>500</v>
      </c>
      <c r="C2362" t="s">
        <v>14</v>
      </c>
      <c r="D2362">
        <v>2</v>
      </c>
      <c r="E2362" t="s">
        <v>12</v>
      </c>
      <c r="F2362">
        <v>4</v>
      </c>
      <c r="G2362">
        <v>632.12874999999997</v>
      </c>
      <c r="H2362">
        <v>535318.81350000005</v>
      </c>
      <c r="I2362">
        <v>285.92500000000001</v>
      </c>
      <c r="J2362">
        <v>67</v>
      </c>
      <c r="K2362" t="s">
        <v>16</v>
      </c>
    </row>
    <row r="2363" spans="1:11" x14ac:dyDescent="0.3">
      <c r="A2363">
        <v>3</v>
      </c>
      <c r="B2363">
        <v>500</v>
      </c>
      <c r="C2363" t="s">
        <v>14</v>
      </c>
      <c r="D2363">
        <v>2</v>
      </c>
      <c r="E2363" t="s">
        <v>12</v>
      </c>
      <c r="F2363">
        <v>5</v>
      </c>
      <c r="G2363">
        <v>593.86125000000004</v>
      </c>
      <c r="H2363">
        <v>547353.05955000001</v>
      </c>
      <c r="I2363">
        <v>298.27499999999998</v>
      </c>
      <c r="J2363">
        <v>68</v>
      </c>
      <c r="K2363" t="s">
        <v>16</v>
      </c>
    </row>
    <row r="2364" spans="1:11" x14ac:dyDescent="0.3">
      <c r="A2364">
        <v>3</v>
      </c>
      <c r="B2364">
        <v>500</v>
      </c>
      <c r="C2364" t="s">
        <v>14</v>
      </c>
      <c r="D2364">
        <v>2</v>
      </c>
      <c r="E2364" t="s">
        <v>12</v>
      </c>
      <c r="F2364">
        <v>6</v>
      </c>
      <c r="G2364">
        <v>653.86124999999993</v>
      </c>
      <c r="H2364">
        <v>545718.61065000016</v>
      </c>
      <c r="I2364">
        <v>308.27500000000009</v>
      </c>
      <c r="J2364">
        <v>67</v>
      </c>
      <c r="K2364" t="s">
        <v>15</v>
      </c>
    </row>
    <row r="2365" spans="1:11" x14ac:dyDescent="0.3">
      <c r="A2365">
        <v>3</v>
      </c>
      <c r="B2365">
        <v>500</v>
      </c>
      <c r="C2365" t="s">
        <v>14</v>
      </c>
      <c r="D2365">
        <v>2</v>
      </c>
      <c r="E2365" t="s">
        <v>12</v>
      </c>
      <c r="F2365">
        <v>7</v>
      </c>
      <c r="G2365">
        <v>635.09924999999998</v>
      </c>
      <c r="H2365">
        <v>553177.34169999999</v>
      </c>
      <c r="I2365">
        <v>306.51500000000021</v>
      </c>
      <c r="J2365">
        <v>68</v>
      </c>
      <c r="K2365" t="s">
        <v>16</v>
      </c>
    </row>
    <row r="2366" spans="1:11" x14ac:dyDescent="0.3">
      <c r="A2366">
        <v>3</v>
      </c>
      <c r="B2366">
        <v>500</v>
      </c>
      <c r="C2366" t="s">
        <v>14</v>
      </c>
      <c r="D2366">
        <v>2</v>
      </c>
      <c r="E2366" t="s">
        <v>12</v>
      </c>
      <c r="F2366">
        <v>8</v>
      </c>
      <c r="G2366">
        <v>636.03975000000003</v>
      </c>
      <c r="H2366">
        <v>562777.11684999987</v>
      </c>
      <c r="I2366">
        <v>306.70500000000021</v>
      </c>
      <c r="J2366">
        <v>68</v>
      </c>
      <c r="K2366" t="s">
        <v>16</v>
      </c>
    </row>
    <row r="2367" spans="1:11" x14ac:dyDescent="0.3">
      <c r="A2367">
        <v>3</v>
      </c>
      <c r="B2367">
        <v>500</v>
      </c>
      <c r="C2367" t="s">
        <v>14</v>
      </c>
      <c r="D2367">
        <v>2</v>
      </c>
      <c r="E2367" t="s">
        <v>12</v>
      </c>
      <c r="F2367">
        <v>9</v>
      </c>
      <c r="G2367">
        <v>640.29724999999996</v>
      </c>
      <c r="H2367">
        <v>580302.54214999988</v>
      </c>
      <c r="I2367">
        <v>298.55499999999989</v>
      </c>
      <c r="J2367">
        <v>64</v>
      </c>
      <c r="K2367" t="s">
        <v>16</v>
      </c>
    </row>
    <row r="2368" spans="1:11" x14ac:dyDescent="0.3">
      <c r="A2368">
        <v>3</v>
      </c>
      <c r="B2368">
        <v>500</v>
      </c>
      <c r="C2368" t="s">
        <v>14</v>
      </c>
      <c r="D2368">
        <v>3</v>
      </c>
      <c r="E2368" t="s">
        <v>12</v>
      </c>
      <c r="F2368">
        <v>10</v>
      </c>
      <c r="G2368">
        <v>1610.09925</v>
      </c>
      <c r="H2368">
        <v>426864.56795000011</v>
      </c>
      <c r="I2368">
        <v>850.5150000000001</v>
      </c>
      <c r="J2368">
        <v>227</v>
      </c>
      <c r="K2368" t="s">
        <v>15</v>
      </c>
    </row>
    <row r="2369" spans="1:11" x14ac:dyDescent="0.3">
      <c r="A2369">
        <v>3</v>
      </c>
      <c r="B2369">
        <v>500</v>
      </c>
      <c r="C2369" t="s">
        <v>14</v>
      </c>
      <c r="D2369">
        <v>3</v>
      </c>
      <c r="E2369" t="s">
        <v>12</v>
      </c>
      <c r="F2369">
        <v>11</v>
      </c>
      <c r="G2369">
        <v>1673.91075</v>
      </c>
      <c r="H2369">
        <v>434404.44030000007</v>
      </c>
      <c r="I2369">
        <v>859.28499999999951</v>
      </c>
      <c r="J2369">
        <v>225</v>
      </c>
      <c r="K2369" t="s">
        <v>15</v>
      </c>
    </row>
    <row r="2370" spans="1:11" x14ac:dyDescent="0.3">
      <c r="A2370">
        <v>3</v>
      </c>
      <c r="B2370">
        <v>500</v>
      </c>
      <c r="C2370" t="s">
        <v>14</v>
      </c>
      <c r="D2370">
        <v>3</v>
      </c>
      <c r="E2370" t="s">
        <v>12</v>
      </c>
      <c r="F2370">
        <v>12</v>
      </c>
      <c r="G2370">
        <v>1725.54475</v>
      </c>
      <c r="H2370">
        <v>436093.45880000002</v>
      </c>
      <c r="I2370">
        <v>871.60500000000013</v>
      </c>
      <c r="J2370">
        <v>226</v>
      </c>
      <c r="K2370" t="s">
        <v>15</v>
      </c>
    </row>
    <row r="2371" spans="1:11" x14ac:dyDescent="0.3">
      <c r="A2371">
        <v>3</v>
      </c>
      <c r="B2371">
        <v>500</v>
      </c>
      <c r="C2371" t="s">
        <v>14</v>
      </c>
      <c r="D2371">
        <v>3</v>
      </c>
      <c r="E2371" t="s">
        <v>12</v>
      </c>
      <c r="F2371">
        <v>13</v>
      </c>
      <c r="G2371">
        <v>1801.48525</v>
      </c>
      <c r="H2371">
        <v>439372.95600000001</v>
      </c>
      <c r="I2371">
        <v>886.79500000000041</v>
      </c>
      <c r="J2371">
        <v>226</v>
      </c>
      <c r="K2371" t="s">
        <v>16</v>
      </c>
    </row>
    <row r="2372" spans="1:11" x14ac:dyDescent="0.3">
      <c r="A2372">
        <v>3</v>
      </c>
      <c r="B2372">
        <v>500</v>
      </c>
      <c r="C2372" t="s">
        <v>14</v>
      </c>
      <c r="D2372">
        <v>3</v>
      </c>
      <c r="E2372" t="s">
        <v>12</v>
      </c>
      <c r="F2372">
        <v>14</v>
      </c>
      <c r="G2372">
        <v>1633.9602500000001</v>
      </c>
      <c r="H2372">
        <v>432535.30215000012</v>
      </c>
      <c r="I2372">
        <v>851.29499999999973</v>
      </c>
      <c r="J2372">
        <v>225</v>
      </c>
      <c r="K2372" t="s">
        <v>16</v>
      </c>
    </row>
    <row r="2373" spans="1:11" x14ac:dyDescent="0.3">
      <c r="A2373">
        <v>3</v>
      </c>
      <c r="B2373">
        <v>500</v>
      </c>
      <c r="C2373" t="s">
        <v>14</v>
      </c>
      <c r="D2373">
        <v>3</v>
      </c>
      <c r="E2373" t="s">
        <v>12</v>
      </c>
      <c r="F2373">
        <v>15</v>
      </c>
      <c r="G2373">
        <v>1731.78225</v>
      </c>
      <c r="H2373">
        <v>435673.44984999998</v>
      </c>
      <c r="I2373">
        <v>872.85500000000002</v>
      </c>
      <c r="J2373">
        <v>226</v>
      </c>
      <c r="K2373" t="s">
        <v>15</v>
      </c>
    </row>
    <row r="2374" spans="1:11" x14ac:dyDescent="0.3">
      <c r="A2374">
        <v>3</v>
      </c>
      <c r="B2374">
        <v>500</v>
      </c>
      <c r="C2374" t="s">
        <v>14</v>
      </c>
      <c r="D2374">
        <v>3</v>
      </c>
      <c r="E2374" t="s">
        <v>12</v>
      </c>
      <c r="F2374">
        <v>16</v>
      </c>
      <c r="G2374">
        <v>1738.6632500000001</v>
      </c>
      <c r="H2374">
        <v>438932.87185</v>
      </c>
      <c r="I2374">
        <v>868.23500000000024</v>
      </c>
      <c r="J2374">
        <v>223</v>
      </c>
      <c r="K2374" t="s">
        <v>15</v>
      </c>
    </row>
    <row r="2375" spans="1:11" x14ac:dyDescent="0.3">
      <c r="A2375">
        <v>3</v>
      </c>
      <c r="B2375">
        <v>500</v>
      </c>
      <c r="C2375" t="s">
        <v>14</v>
      </c>
      <c r="D2375">
        <v>3</v>
      </c>
      <c r="E2375" t="s">
        <v>12</v>
      </c>
      <c r="F2375">
        <v>17</v>
      </c>
      <c r="G2375">
        <v>1746.63375</v>
      </c>
      <c r="H2375">
        <v>439908.31999999989</v>
      </c>
      <c r="I2375">
        <v>869.82500000000016</v>
      </c>
      <c r="J2375">
        <v>223</v>
      </c>
      <c r="K2375" t="s">
        <v>16</v>
      </c>
    </row>
    <row r="2376" spans="1:11" x14ac:dyDescent="0.3">
      <c r="A2376">
        <v>3</v>
      </c>
      <c r="B2376">
        <v>500</v>
      </c>
      <c r="C2376" t="s">
        <v>14</v>
      </c>
      <c r="D2376">
        <v>3</v>
      </c>
      <c r="E2376" t="s">
        <v>12</v>
      </c>
      <c r="F2376">
        <v>18</v>
      </c>
      <c r="G2376">
        <v>1708.9602500000001</v>
      </c>
      <c r="H2376">
        <v>431819.39880000002</v>
      </c>
      <c r="I2376">
        <v>868.29500000000019</v>
      </c>
      <c r="J2376">
        <v>226</v>
      </c>
      <c r="K2376" t="s">
        <v>15</v>
      </c>
    </row>
    <row r="2377" spans="1:11" x14ac:dyDescent="0.3">
      <c r="A2377">
        <v>3</v>
      </c>
      <c r="B2377">
        <v>500</v>
      </c>
      <c r="C2377" t="s">
        <v>14</v>
      </c>
      <c r="D2377">
        <v>3</v>
      </c>
      <c r="E2377" t="s">
        <v>12</v>
      </c>
      <c r="F2377">
        <v>19</v>
      </c>
      <c r="G2377">
        <v>1806.0397499999999</v>
      </c>
      <c r="H2377">
        <v>441265.74884999997</v>
      </c>
      <c r="I2377">
        <v>889.7050000000005</v>
      </c>
      <c r="J2377">
        <v>227</v>
      </c>
      <c r="K2377" t="s">
        <v>15</v>
      </c>
    </row>
    <row r="2378" spans="1:11" x14ac:dyDescent="0.3">
      <c r="A2378">
        <v>3</v>
      </c>
      <c r="B2378">
        <v>500</v>
      </c>
      <c r="C2378" t="s">
        <v>14</v>
      </c>
      <c r="D2378">
        <v>3</v>
      </c>
      <c r="E2378" t="s">
        <v>12</v>
      </c>
      <c r="F2378">
        <v>1</v>
      </c>
      <c r="G2378">
        <v>1043.31675</v>
      </c>
      <c r="H2378">
        <v>192343.08325</v>
      </c>
      <c r="I2378">
        <v>523.16499999999996</v>
      </c>
      <c r="J2378">
        <v>225</v>
      </c>
      <c r="K2378" t="s">
        <v>13</v>
      </c>
    </row>
    <row r="2379" spans="1:11" x14ac:dyDescent="0.3">
      <c r="A2379">
        <v>3</v>
      </c>
      <c r="B2379">
        <v>500</v>
      </c>
      <c r="C2379" t="s">
        <v>14</v>
      </c>
      <c r="D2379">
        <v>3</v>
      </c>
      <c r="E2379" t="s">
        <v>12</v>
      </c>
      <c r="F2379">
        <v>20</v>
      </c>
      <c r="G2379">
        <v>1757.37625</v>
      </c>
      <c r="H2379">
        <v>440815.65060000011</v>
      </c>
      <c r="I2379">
        <v>873.97500000000002</v>
      </c>
      <c r="J2379">
        <v>224</v>
      </c>
      <c r="K2379" t="s">
        <v>15</v>
      </c>
    </row>
    <row r="2380" spans="1:11" x14ac:dyDescent="0.3">
      <c r="A2380">
        <v>3</v>
      </c>
      <c r="B2380">
        <v>500</v>
      </c>
      <c r="C2380" t="s">
        <v>14</v>
      </c>
      <c r="D2380">
        <v>3</v>
      </c>
      <c r="E2380" t="s">
        <v>12</v>
      </c>
      <c r="F2380">
        <v>2</v>
      </c>
      <c r="G2380">
        <v>1655.24775</v>
      </c>
      <c r="H2380">
        <v>289049.9313</v>
      </c>
      <c r="I2380">
        <v>649.54499999999996</v>
      </c>
      <c r="J2380">
        <v>228</v>
      </c>
      <c r="K2380" t="s">
        <v>13</v>
      </c>
    </row>
    <row r="2381" spans="1:11" x14ac:dyDescent="0.3">
      <c r="A2381">
        <v>3</v>
      </c>
      <c r="B2381">
        <v>500</v>
      </c>
      <c r="C2381" t="s">
        <v>14</v>
      </c>
      <c r="D2381">
        <v>3</v>
      </c>
      <c r="E2381" t="s">
        <v>12</v>
      </c>
      <c r="F2381">
        <v>3</v>
      </c>
      <c r="G2381">
        <v>1611.5842500000001</v>
      </c>
      <c r="H2381">
        <v>381166.53350000008</v>
      </c>
      <c r="I2381">
        <v>795.81499999999994</v>
      </c>
      <c r="J2381">
        <v>226</v>
      </c>
      <c r="K2381" t="s">
        <v>13</v>
      </c>
    </row>
    <row r="2382" spans="1:11" x14ac:dyDescent="0.3">
      <c r="A2382">
        <v>3</v>
      </c>
      <c r="B2382">
        <v>500</v>
      </c>
      <c r="C2382" t="s">
        <v>14</v>
      </c>
      <c r="D2382">
        <v>3</v>
      </c>
      <c r="E2382" t="s">
        <v>12</v>
      </c>
      <c r="F2382">
        <v>4</v>
      </c>
      <c r="G2382">
        <v>1784.75225</v>
      </c>
      <c r="H2382">
        <v>405410.36705000012</v>
      </c>
      <c r="I2382">
        <v>832.45499999999959</v>
      </c>
      <c r="J2382">
        <v>227</v>
      </c>
      <c r="K2382" t="s">
        <v>15</v>
      </c>
    </row>
    <row r="2383" spans="1:11" x14ac:dyDescent="0.3">
      <c r="A2383">
        <v>3</v>
      </c>
      <c r="B2383">
        <v>500</v>
      </c>
      <c r="C2383" t="s">
        <v>14</v>
      </c>
      <c r="D2383">
        <v>3</v>
      </c>
      <c r="E2383" t="s">
        <v>12</v>
      </c>
      <c r="F2383">
        <v>5</v>
      </c>
      <c r="G2383">
        <v>1607.7227499999999</v>
      </c>
      <c r="H2383">
        <v>420071.64500000002</v>
      </c>
      <c r="I2383">
        <v>846.04499999999996</v>
      </c>
      <c r="J2383">
        <v>225</v>
      </c>
      <c r="K2383" t="s">
        <v>15</v>
      </c>
    </row>
    <row r="2384" spans="1:11" x14ac:dyDescent="0.3">
      <c r="A2384">
        <v>3</v>
      </c>
      <c r="B2384">
        <v>500</v>
      </c>
      <c r="C2384" t="s">
        <v>14</v>
      </c>
      <c r="D2384">
        <v>3</v>
      </c>
      <c r="E2384" t="s">
        <v>12</v>
      </c>
      <c r="F2384">
        <v>6</v>
      </c>
      <c r="G2384">
        <v>1621.68325</v>
      </c>
      <c r="H2384">
        <v>425093.35174999997</v>
      </c>
      <c r="I2384">
        <v>850.83499999999992</v>
      </c>
      <c r="J2384">
        <v>226</v>
      </c>
      <c r="K2384" t="s">
        <v>15</v>
      </c>
    </row>
    <row r="2385" spans="1:11" x14ac:dyDescent="0.3">
      <c r="A2385">
        <v>3</v>
      </c>
      <c r="B2385">
        <v>500</v>
      </c>
      <c r="C2385" t="s">
        <v>14</v>
      </c>
      <c r="D2385">
        <v>3</v>
      </c>
      <c r="E2385" t="s">
        <v>12</v>
      </c>
      <c r="F2385">
        <v>7</v>
      </c>
      <c r="G2385">
        <v>1675.64375</v>
      </c>
      <c r="H2385">
        <v>429234.17214999988</v>
      </c>
      <c r="I2385">
        <v>857.62499999999966</v>
      </c>
      <c r="J2385">
        <v>224</v>
      </c>
      <c r="K2385" t="s">
        <v>15</v>
      </c>
    </row>
    <row r="2386" spans="1:11" x14ac:dyDescent="0.3">
      <c r="A2386">
        <v>3</v>
      </c>
      <c r="B2386">
        <v>500</v>
      </c>
      <c r="C2386" t="s">
        <v>14</v>
      </c>
      <c r="D2386">
        <v>3</v>
      </c>
      <c r="E2386" t="s">
        <v>12</v>
      </c>
      <c r="F2386">
        <v>8</v>
      </c>
      <c r="G2386">
        <v>1591.9802500000001</v>
      </c>
      <c r="H2386">
        <v>430987.25384999998</v>
      </c>
      <c r="I2386">
        <v>836.89500000000032</v>
      </c>
      <c r="J2386">
        <v>222</v>
      </c>
      <c r="K2386" t="s">
        <v>15</v>
      </c>
    </row>
    <row r="2387" spans="1:11" x14ac:dyDescent="0.3">
      <c r="A2387">
        <v>3</v>
      </c>
      <c r="B2387">
        <v>500</v>
      </c>
      <c r="C2387" t="s">
        <v>14</v>
      </c>
      <c r="D2387">
        <v>3</v>
      </c>
      <c r="E2387" t="s">
        <v>12</v>
      </c>
      <c r="F2387">
        <v>9</v>
      </c>
      <c r="G2387">
        <v>1693.36625</v>
      </c>
      <c r="H2387">
        <v>434145.58135000011</v>
      </c>
      <c r="I2387">
        <v>861.17499999999961</v>
      </c>
      <c r="J2387">
        <v>224</v>
      </c>
      <c r="K2387" t="s">
        <v>16</v>
      </c>
    </row>
    <row r="2388" spans="1:11" x14ac:dyDescent="0.3">
      <c r="A2388">
        <v>3</v>
      </c>
      <c r="B2388">
        <v>500</v>
      </c>
      <c r="C2388" t="s">
        <v>14</v>
      </c>
      <c r="D2388">
        <v>4</v>
      </c>
      <c r="E2388" t="s">
        <v>12</v>
      </c>
      <c r="F2388">
        <v>0.4</v>
      </c>
      <c r="G2388">
        <v>1120.39625</v>
      </c>
      <c r="H2388">
        <v>91227.388390000007</v>
      </c>
      <c r="I2388">
        <v>902.57499999999993</v>
      </c>
      <c r="J2388">
        <v>532</v>
      </c>
      <c r="K2388" t="s">
        <v>13</v>
      </c>
    </row>
    <row r="2389" spans="1:11" x14ac:dyDescent="0.3">
      <c r="A2389">
        <v>3</v>
      </c>
      <c r="B2389">
        <v>500</v>
      </c>
      <c r="C2389" t="s">
        <v>14</v>
      </c>
      <c r="D2389">
        <v>4</v>
      </c>
      <c r="E2389" t="s">
        <v>12</v>
      </c>
      <c r="F2389">
        <v>10</v>
      </c>
      <c r="G2389">
        <v>3767.3762499999998</v>
      </c>
      <c r="H2389">
        <v>375475.45829999988</v>
      </c>
      <c r="I2389">
        <v>1896.9749999999999</v>
      </c>
      <c r="J2389">
        <v>539</v>
      </c>
      <c r="K2389" t="s">
        <v>15</v>
      </c>
    </row>
    <row r="2390" spans="1:11" x14ac:dyDescent="0.3">
      <c r="A2390">
        <v>3</v>
      </c>
      <c r="B2390">
        <v>500</v>
      </c>
      <c r="C2390" t="s">
        <v>14</v>
      </c>
      <c r="D2390">
        <v>4</v>
      </c>
      <c r="E2390" t="s">
        <v>12</v>
      </c>
      <c r="F2390">
        <v>11</v>
      </c>
      <c r="G2390">
        <v>3651.4357500000001</v>
      </c>
      <c r="H2390">
        <v>366511.62955000001</v>
      </c>
      <c r="I2390">
        <v>1873.7850000000001</v>
      </c>
      <c r="J2390">
        <v>539</v>
      </c>
      <c r="K2390" t="s">
        <v>16</v>
      </c>
    </row>
    <row r="2391" spans="1:11" x14ac:dyDescent="0.3">
      <c r="A2391">
        <v>3</v>
      </c>
      <c r="B2391">
        <v>500</v>
      </c>
      <c r="C2391" t="s">
        <v>14</v>
      </c>
      <c r="D2391">
        <v>4</v>
      </c>
      <c r="E2391" t="s">
        <v>12</v>
      </c>
      <c r="F2391">
        <v>12</v>
      </c>
      <c r="G2391">
        <v>3726.4357500000001</v>
      </c>
      <c r="H2391">
        <v>370952.91275000002</v>
      </c>
      <c r="I2391">
        <v>1881.7850000000001</v>
      </c>
      <c r="J2391">
        <v>535</v>
      </c>
      <c r="K2391" t="s">
        <v>15</v>
      </c>
    </row>
    <row r="2392" spans="1:11" x14ac:dyDescent="0.3">
      <c r="A2392">
        <v>3</v>
      </c>
      <c r="B2392">
        <v>500</v>
      </c>
      <c r="C2392" t="s">
        <v>14</v>
      </c>
      <c r="D2392">
        <v>4</v>
      </c>
      <c r="E2392" t="s">
        <v>12</v>
      </c>
      <c r="F2392">
        <v>13</v>
      </c>
      <c r="G2392">
        <v>3690.9902499999998</v>
      </c>
      <c r="H2392">
        <v>371306.55414999998</v>
      </c>
      <c r="I2392">
        <v>1872.694999999999</v>
      </c>
      <c r="J2392">
        <v>534</v>
      </c>
      <c r="K2392" t="s">
        <v>15</v>
      </c>
    </row>
    <row r="2393" spans="1:11" x14ac:dyDescent="0.3">
      <c r="A2393">
        <v>3</v>
      </c>
      <c r="B2393">
        <v>500</v>
      </c>
      <c r="C2393" t="s">
        <v>14</v>
      </c>
      <c r="D2393">
        <v>4</v>
      </c>
      <c r="E2393" t="s">
        <v>12</v>
      </c>
      <c r="F2393">
        <v>14</v>
      </c>
      <c r="G2393">
        <v>3794.15825</v>
      </c>
      <c r="H2393">
        <v>375801.57030000002</v>
      </c>
      <c r="I2393">
        <v>1895.335</v>
      </c>
      <c r="J2393">
        <v>535</v>
      </c>
      <c r="K2393" t="s">
        <v>15</v>
      </c>
    </row>
    <row r="2394" spans="1:11" x14ac:dyDescent="0.3">
      <c r="A2394">
        <v>3</v>
      </c>
      <c r="B2394">
        <v>500</v>
      </c>
      <c r="C2394" t="s">
        <v>14</v>
      </c>
      <c r="D2394">
        <v>4</v>
      </c>
      <c r="E2394" t="s">
        <v>12</v>
      </c>
      <c r="F2394">
        <v>15</v>
      </c>
      <c r="G2394">
        <v>3802.9207500000002</v>
      </c>
      <c r="H2394">
        <v>374961.85625000001</v>
      </c>
      <c r="I2394">
        <v>1891.085</v>
      </c>
      <c r="J2394">
        <v>532</v>
      </c>
      <c r="K2394" t="s">
        <v>15</v>
      </c>
    </row>
    <row r="2395" spans="1:11" x14ac:dyDescent="0.3">
      <c r="A2395">
        <v>3</v>
      </c>
      <c r="B2395">
        <v>500</v>
      </c>
      <c r="C2395" t="s">
        <v>14</v>
      </c>
      <c r="D2395">
        <v>4</v>
      </c>
      <c r="E2395" t="s">
        <v>12</v>
      </c>
      <c r="F2395">
        <v>16</v>
      </c>
      <c r="G2395">
        <v>3694.45525</v>
      </c>
      <c r="H2395">
        <v>370086.87219999993</v>
      </c>
      <c r="I2395">
        <v>1879.3950000000009</v>
      </c>
      <c r="J2395">
        <v>537</v>
      </c>
      <c r="K2395" t="s">
        <v>15</v>
      </c>
    </row>
    <row r="2396" spans="1:11" x14ac:dyDescent="0.3">
      <c r="A2396">
        <v>3</v>
      </c>
      <c r="B2396">
        <v>500</v>
      </c>
      <c r="C2396" t="s">
        <v>14</v>
      </c>
      <c r="D2396">
        <v>4</v>
      </c>
      <c r="E2396" t="s">
        <v>12</v>
      </c>
      <c r="F2396">
        <v>17</v>
      </c>
      <c r="G2396">
        <v>3581.3367499999999</v>
      </c>
      <c r="H2396">
        <v>365718.09614999988</v>
      </c>
      <c r="I2396">
        <v>1857.765000000001</v>
      </c>
      <c r="J2396">
        <v>538</v>
      </c>
      <c r="K2396" t="s">
        <v>15</v>
      </c>
    </row>
    <row r="2397" spans="1:11" x14ac:dyDescent="0.3">
      <c r="A2397">
        <v>3</v>
      </c>
      <c r="B2397">
        <v>500</v>
      </c>
      <c r="C2397" t="s">
        <v>14</v>
      </c>
      <c r="D2397">
        <v>4</v>
      </c>
      <c r="E2397" t="s">
        <v>12</v>
      </c>
      <c r="F2397">
        <v>18</v>
      </c>
      <c r="G2397">
        <v>3641.5842499999999</v>
      </c>
      <c r="H2397">
        <v>368264.66865000001</v>
      </c>
      <c r="I2397">
        <v>1869.8150000000001</v>
      </c>
      <c r="J2397">
        <v>538</v>
      </c>
      <c r="K2397" t="s">
        <v>16</v>
      </c>
    </row>
    <row r="2398" spans="1:11" x14ac:dyDescent="0.3">
      <c r="A2398">
        <v>3</v>
      </c>
      <c r="B2398">
        <v>500</v>
      </c>
      <c r="C2398" t="s">
        <v>14</v>
      </c>
      <c r="D2398">
        <v>4</v>
      </c>
      <c r="E2398" t="s">
        <v>12</v>
      </c>
      <c r="F2398">
        <v>19</v>
      </c>
      <c r="G2398">
        <v>3834.1087499999999</v>
      </c>
      <c r="H2398">
        <v>377198.49174999993</v>
      </c>
      <c r="I2398">
        <v>1912.325</v>
      </c>
      <c r="J2398">
        <v>540</v>
      </c>
      <c r="K2398" t="s">
        <v>15</v>
      </c>
    </row>
    <row r="2399" spans="1:11" x14ac:dyDescent="0.3">
      <c r="A2399">
        <v>3</v>
      </c>
      <c r="B2399">
        <v>500</v>
      </c>
      <c r="C2399" t="s">
        <v>14</v>
      </c>
      <c r="D2399">
        <v>4</v>
      </c>
      <c r="E2399" t="s">
        <v>12</v>
      </c>
      <c r="F2399">
        <v>1</v>
      </c>
      <c r="G2399">
        <v>2002.92075</v>
      </c>
      <c r="H2399">
        <v>132829.31104999999</v>
      </c>
      <c r="I2399">
        <v>1083.085</v>
      </c>
      <c r="J2399">
        <v>536</v>
      </c>
      <c r="K2399" t="s">
        <v>13</v>
      </c>
    </row>
    <row r="2400" spans="1:11" x14ac:dyDescent="0.3">
      <c r="A2400">
        <v>3</v>
      </c>
      <c r="B2400">
        <v>500</v>
      </c>
      <c r="C2400" t="s">
        <v>14</v>
      </c>
      <c r="D2400">
        <v>4</v>
      </c>
      <c r="E2400" t="s">
        <v>12</v>
      </c>
      <c r="F2400">
        <v>20</v>
      </c>
      <c r="G2400">
        <v>3784.6037500000011</v>
      </c>
      <c r="H2400">
        <v>376088.95864999999</v>
      </c>
      <c r="I2400">
        <v>1891.425</v>
      </c>
      <c r="J2400">
        <v>534</v>
      </c>
      <c r="K2400" t="s">
        <v>16</v>
      </c>
    </row>
    <row r="2401" spans="1:11" x14ac:dyDescent="0.3">
      <c r="A2401">
        <v>3</v>
      </c>
      <c r="B2401">
        <v>500</v>
      </c>
      <c r="C2401" t="s">
        <v>14</v>
      </c>
      <c r="D2401">
        <v>4</v>
      </c>
      <c r="E2401" t="s">
        <v>12</v>
      </c>
      <c r="F2401">
        <v>2</v>
      </c>
      <c r="G2401">
        <v>3204.75225</v>
      </c>
      <c r="H2401">
        <v>213630.72649999999</v>
      </c>
      <c r="I2401">
        <v>1321.454999999999</v>
      </c>
      <c r="J2401">
        <v>534</v>
      </c>
      <c r="K2401" t="s">
        <v>13</v>
      </c>
    </row>
    <row r="2402" spans="1:11" x14ac:dyDescent="0.3">
      <c r="A2402">
        <v>3</v>
      </c>
      <c r="B2402">
        <v>500</v>
      </c>
      <c r="C2402" t="s">
        <v>14</v>
      </c>
      <c r="D2402">
        <v>4</v>
      </c>
      <c r="E2402" t="s">
        <v>12</v>
      </c>
      <c r="F2402">
        <v>3</v>
      </c>
      <c r="G2402">
        <v>3013.8117499999998</v>
      </c>
      <c r="H2402">
        <v>295172.43845000002</v>
      </c>
      <c r="I2402">
        <v>1629.265000000001</v>
      </c>
      <c r="J2402">
        <v>537</v>
      </c>
      <c r="K2402" t="s">
        <v>13</v>
      </c>
    </row>
    <row r="2403" spans="1:11" x14ac:dyDescent="0.3">
      <c r="A2403">
        <v>3</v>
      </c>
      <c r="B2403">
        <v>500</v>
      </c>
      <c r="C2403" t="s">
        <v>14</v>
      </c>
      <c r="D2403">
        <v>4</v>
      </c>
      <c r="E2403" t="s">
        <v>12</v>
      </c>
      <c r="F2403">
        <v>4</v>
      </c>
      <c r="G2403">
        <v>3647.0792500000011</v>
      </c>
      <c r="H2403">
        <v>328774.84490000008</v>
      </c>
      <c r="I2403">
        <v>1751.9150000000011</v>
      </c>
      <c r="J2403">
        <v>535</v>
      </c>
      <c r="K2403" t="s">
        <v>15</v>
      </c>
    </row>
    <row r="2404" spans="1:11" x14ac:dyDescent="0.3">
      <c r="A2404">
        <v>3</v>
      </c>
      <c r="B2404">
        <v>500</v>
      </c>
      <c r="C2404" t="s">
        <v>14</v>
      </c>
      <c r="D2404">
        <v>4</v>
      </c>
      <c r="E2404" t="s">
        <v>12</v>
      </c>
      <c r="F2404">
        <v>5</v>
      </c>
      <c r="G2404">
        <v>3267.2772500000001</v>
      </c>
      <c r="H2404">
        <v>343231.93824999989</v>
      </c>
      <c r="I2404">
        <v>1787.954999999999</v>
      </c>
      <c r="J2404">
        <v>534</v>
      </c>
      <c r="K2404" t="s">
        <v>15</v>
      </c>
    </row>
    <row r="2405" spans="1:11" x14ac:dyDescent="0.3">
      <c r="A2405">
        <v>3</v>
      </c>
      <c r="B2405">
        <v>500</v>
      </c>
      <c r="C2405" t="s">
        <v>14</v>
      </c>
      <c r="D2405">
        <v>4</v>
      </c>
      <c r="E2405" t="s">
        <v>12</v>
      </c>
      <c r="F2405">
        <v>6</v>
      </c>
      <c r="G2405">
        <v>3428.8612499999999</v>
      </c>
      <c r="H2405">
        <v>349284.67524999997</v>
      </c>
      <c r="I2405">
        <v>1824.2750000000001</v>
      </c>
      <c r="J2405">
        <v>536</v>
      </c>
      <c r="K2405" t="s">
        <v>15</v>
      </c>
    </row>
    <row r="2406" spans="1:11" x14ac:dyDescent="0.3">
      <c r="A2406">
        <v>3</v>
      </c>
      <c r="B2406">
        <v>500</v>
      </c>
      <c r="C2406" t="s">
        <v>14</v>
      </c>
      <c r="D2406">
        <v>4</v>
      </c>
      <c r="E2406" t="s">
        <v>12</v>
      </c>
      <c r="F2406">
        <v>7</v>
      </c>
      <c r="G2406">
        <v>3364.5542500000001</v>
      </c>
      <c r="H2406">
        <v>350679.14584999997</v>
      </c>
      <c r="I2406">
        <v>1814.415</v>
      </c>
      <c r="J2406">
        <v>538</v>
      </c>
      <c r="K2406" t="s">
        <v>15</v>
      </c>
    </row>
    <row r="2407" spans="1:11" x14ac:dyDescent="0.3">
      <c r="A2407">
        <v>3</v>
      </c>
      <c r="B2407">
        <v>500</v>
      </c>
      <c r="C2407" t="s">
        <v>14</v>
      </c>
      <c r="D2407">
        <v>4</v>
      </c>
      <c r="E2407" t="s">
        <v>12</v>
      </c>
      <c r="F2407">
        <v>8</v>
      </c>
      <c r="G2407">
        <v>3679.8512500000002</v>
      </c>
      <c r="H2407">
        <v>366665.42450000002</v>
      </c>
      <c r="I2407">
        <v>1864.475000000001</v>
      </c>
      <c r="J2407">
        <v>531</v>
      </c>
      <c r="K2407" t="s">
        <v>16</v>
      </c>
    </row>
    <row r="2408" spans="1:11" x14ac:dyDescent="0.3">
      <c r="A2408">
        <v>3</v>
      </c>
      <c r="B2408">
        <v>500</v>
      </c>
      <c r="C2408" t="s">
        <v>14</v>
      </c>
      <c r="D2408">
        <v>4</v>
      </c>
      <c r="E2408" t="s">
        <v>12</v>
      </c>
      <c r="F2408">
        <v>9</v>
      </c>
      <c r="G2408">
        <v>3496.1882500000002</v>
      </c>
      <c r="H2408">
        <v>356091.67485000001</v>
      </c>
      <c r="I2408">
        <v>1840.7349999999999</v>
      </c>
      <c r="J2408">
        <v>538</v>
      </c>
      <c r="K2408" t="s">
        <v>16</v>
      </c>
    </row>
    <row r="2409" spans="1:11" x14ac:dyDescent="0.3">
      <c r="A2409">
        <v>3</v>
      </c>
      <c r="B2409">
        <v>500</v>
      </c>
      <c r="C2409" t="s">
        <v>14</v>
      </c>
      <c r="D2409">
        <v>5</v>
      </c>
      <c r="E2409" t="s">
        <v>12</v>
      </c>
      <c r="F2409">
        <v>10</v>
      </c>
      <c r="G2409">
        <v>6650.0000000000018</v>
      </c>
      <c r="H2409">
        <v>322751.26905</v>
      </c>
      <c r="I2409">
        <v>3392.5000000000009</v>
      </c>
      <c r="J2409">
        <v>1044</v>
      </c>
      <c r="K2409" t="s">
        <v>15</v>
      </c>
    </row>
    <row r="2410" spans="1:11" x14ac:dyDescent="0.3">
      <c r="A2410">
        <v>3</v>
      </c>
      <c r="B2410">
        <v>500</v>
      </c>
      <c r="C2410" t="s">
        <v>14</v>
      </c>
      <c r="D2410">
        <v>5</v>
      </c>
      <c r="E2410" t="s">
        <v>12</v>
      </c>
      <c r="F2410">
        <v>11</v>
      </c>
      <c r="G2410">
        <v>6731.8317499999994</v>
      </c>
      <c r="H2410">
        <v>324388.24160000001</v>
      </c>
      <c r="I2410">
        <v>3416.8650000000021</v>
      </c>
      <c r="J2410">
        <v>1049</v>
      </c>
      <c r="K2410" t="s">
        <v>15</v>
      </c>
    </row>
    <row r="2411" spans="1:11" x14ac:dyDescent="0.3">
      <c r="A2411">
        <v>3</v>
      </c>
      <c r="B2411">
        <v>500</v>
      </c>
      <c r="C2411" t="s">
        <v>14</v>
      </c>
      <c r="D2411">
        <v>5</v>
      </c>
      <c r="E2411" t="s">
        <v>12</v>
      </c>
      <c r="F2411">
        <v>12</v>
      </c>
      <c r="G2411">
        <v>6680.0992500000002</v>
      </c>
      <c r="H2411">
        <v>323141.26075000002</v>
      </c>
      <c r="I2411">
        <v>3401.5150000000008</v>
      </c>
      <c r="J2411">
        <v>1046</v>
      </c>
      <c r="K2411" t="s">
        <v>15</v>
      </c>
    </row>
    <row r="2412" spans="1:11" x14ac:dyDescent="0.3">
      <c r="A2412">
        <v>3</v>
      </c>
      <c r="B2412">
        <v>500</v>
      </c>
      <c r="C2412" t="s">
        <v>14</v>
      </c>
      <c r="D2412">
        <v>6</v>
      </c>
      <c r="E2412" t="s">
        <v>12</v>
      </c>
      <c r="F2412">
        <v>10</v>
      </c>
      <c r="G2412">
        <v>9979.2077499999996</v>
      </c>
      <c r="H2412">
        <v>270823.40480000002</v>
      </c>
      <c r="I2412">
        <v>5359.3450000000012</v>
      </c>
      <c r="J2412">
        <v>1809</v>
      </c>
      <c r="K2412" t="s">
        <v>16</v>
      </c>
    </row>
    <row r="2413" spans="1:11" x14ac:dyDescent="0.3">
      <c r="A2413">
        <v>3</v>
      </c>
      <c r="B2413">
        <v>500</v>
      </c>
      <c r="C2413" t="s">
        <v>14</v>
      </c>
      <c r="D2413">
        <v>6</v>
      </c>
      <c r="E2413" t="s">
        <v>12</v>
      </c>
      <c r="F2413">
        <v>11</v>
      </c>
      <c r="G2413">
        <v>9966.4357500000006</v>
      </c>
      <c r="H2413">
        <v>270090.69260000013</v>
      </c>
      <c r="I2413">
        <v>5366.7850000000008</v>
      </c>
      <c r="J2413">
        <v>1815</v>
      </c>
      <c r="K2413" t="s">
        <v>16</v>
      </c>
    </row>
    <row r="2414" spans="1:11" x14ac:dyDescent="0.3">
      <c r="A2414">
        <v>3</v>
      </c>
      <c r="B2414">
        <v>500</v>
      </c>
      <c r="C2414" t="s">
        <v>14</v>
      </c>
      <c r="D2414">
        <v>6</v>
      </c>
      <c r="E2414" t="s">
        <v>12</v>
      </c>
      <c r="F2414">
        <v>12</v>
      </c>
      <c r="G2414">
        <v>9994.5542499999974</v>
      </c>
      <c r="H2414">
        <v>271957.39264999999</v>
      </c>
      <c r="I2414">
        <v>5357.4150000000009</v>
      </c>
      <c r="J2414">
        <v>1806</v>
      </c>
      <c r="K2414" t="s">
        <v>16</v>
      </c>
    </row>
    <row r="2415" spans="1:11" x14ac:dyDescent="0.3">
      <c r="A2415">
        <v>3</v>
      </c>
      <c r="B2415">
        <v>500</v>
      </c>
      <c r="C2415" t="s">
        <v>11</v>
      </c>
      <c r="D2415">
        <v>1</v>
      </c>
      <c r="E2415" t="s">
        <v>12</v>
      </c>
      <c r="F2415">
        <v>0.5</v>
      </c>
      <c r="G2415">
        <v>28.118749999999999</v>
      </c>
      <c r="H2415">
        <v>563951.23644999997</v>
      </c>
      <c r="I2415">
        <v>23.125000000000011</v>
      </c>
      <c r="J2415">
        <v>9</v>
      </c>
      <c r="K2415" t="s">
        <v>13</v>
      </c>
    </row>
    <row r="2416" spans="1:11" x14ac:dyDescent="0.3">
      <c r="A2416">
        <v>3</v>
      </c>
      <c r="B2416">
        <v>500</v>
      </c>
      <c r="C2416" t="s">
        <v>11</v>
      </c>
      <c r="D2416">
        <v>1</v>
      </c>
      <c r="E2416" t="s">
        <v>12</v>
      </c>
      <c r="F2416">
        <v>10</v>
      </c>
      <c r="G2416">
        <v>50.891250000000007</v>
      </c>
      <c r="H2416">
        <v>925571.69010000001</v>
      </c>
      <c r="I2416">
        <v>33.674999999999969</v>
      </c>
      <c r="J2416">
        <v>7</v>
      </c>
      <c r="K2416" t="s">
        <v>16</v>
      </c>
    </row>
    <row r="2417" spans="1:11" x14ac:dyDescent="0.3">
      <c r="A2417">
        <v>3</v>
      </c>
      <c r="B2417">
        <v>500</v>
      </c>
      <c r="C2417" t="s">
        <v>11</v>
      </c>
      <c r="D2417">
        <v>1</v>
      </c>
      <c r="E2417" t="s">
        <v>12</v>
      </c>
      <c r="F2417">
        <v>11</v>
      </c>
      <c r="G2417">
        <v>173.06925000000001</v>
      </c>
      <c r="H2417">
        <v>844922.41825000022</v>
      </c>
      <c r="I2417">
        <v>73.115000000000038</v>
      </c>
      <c r="J2417">
        <v>12</v>
      </c>
      <c r="K2417" t="s">
        <v>16</v>
      </c>
    </row>
    <row r="2418" spans="1:11" x14ac:dyDescent="0.3">
      <c r="A2418">
        <v>3</v>
      </c>
      <c r="B2418">
        <v>500</v>
      </c>
      <c r="C2418" t="s">
        <v>11</v>
      </c>
      <c r="D2418">
        <v>1</v>
      </c>
      <c r="E2418" t="s">
        <v>12</v>
      </c>
      <c r="F2418">
        <v>12</v>
      </c>
      <c r="G2418">
        <v>73.366250000000008</v>
      </c>
      <c r="H2418">
        <v>800400.00854999991</v>
      </c>
      <c r="I2418">
        <v>44.175000000000011</v>
      </c>
      <c r="J2418">
        <v>9</v>
      </c>
      <c r="K2418" t="s">
        <v>16</v>
      </c>
    </row>
    <row r="2419" spans="1:11" x14ac:dyDescent="0.3">
      <c r="A2419">
        <v>3</v>
      </c>
      <c r="B2419">
        <v>500</v>
      </c>
      <c r="C2419" t="s">
        <v>11</v>
      </c>
      <c r="D2419">
        <v>1</v>
      </c>
      <c r="E2419" t="s">
        <v>12</v>
      </c>
      <c r="F2419">
        <v>13</v>
      </c>
      <c r="G2419">
        <v>82.326750000000004</v>
      </c>
      <c r="H2419">
        <v>881932.84474999981</v>
      </c>
      <c r="I2419">
        <v>42.965000000000003</v>
      </c>
      <c r="J2419">
        <v>8</v>
      </c>
      <c r="K2419" t="s">
        <v>15</v>
      </c>
    </row>
    <row r="2420" spans="1:11" x14ac:dyDescent="0.3">
      <c r="A2420">
        <v>3</v>
      </c>
      <c r="B2420">
        <v>500</v>
      </c>
      <c r="C2420" t="s">
        <v>11</v>
      </c>
      <c r="D2420">
        <v>1</v>
      </c>
      <c r="E2420" t="s">
        <v>12</v>
      </c>
      <c r="F2420">
        <v>14</v>
      </c>
      <c r="G2420">
        <v>84.405749999999998</v>
      </c>
      <c r="H2420">
        <v>804924.79584999999</v>
      </c>
      <c r="I2420">
        <v>46.384999999999991</v>
      </c>
      <c r="J2420">
        <v>9</v>
      </c>
      <c r="K2420" t="s">
        <v>16</v>
      </c>
    </row>
    <row r="2421" spans="1:11" x14ac:dyDescent="0.3">
      <c r="A2421">
        <v>3</v>
      </c>
      <c r="B2421">
        <v>500</v>
      </c>
      <c r="C2421" t="s">
        <v>11</v>
      </c>
      <c r="D2421">
        <v>1</v>
      </c>
      <c r="E2421" t="s">
        <v>12</v>
      </c>
      <c r="F2421">
        <v>15</v>
      </c>
      <c r="G2421">
        <v>66.386250000000004</v>
      </c>
      <c r="H2421">
        <v>926008.15919999999</v>
      </c>
      <c r="I2421">
        <v>36.774999999999977</v>
      </c>
      <c r="J2421">
        <v>7</v>
      </c>
      <c r="K2421" t="s">
        <v>16</v>
      </c>
    </row>
    <row r="2422" spans="1:11" x14ac:dyDescent="0.3">
      <c r="A2422">
        <v>3</v>
      </c>
      <c r="B2422">
        <v>500</v>
      </c>
      <c r="C2422" t="s">
        <v>11</v>
      </c>
      <c r="D2422">
        <v>1</v>
      </c>
      <c r="E2422" t="s">
        <v>12</v>
      </c>
      <c r="F2422">
        <v>16</v>
      </c>
      <c r="G2422">
        <v>161.08924999999999</v>
      </c>
      <c r="H2422">
        <v>854469.57214999979</v>
      </c>
      <c r="I2422">
        <v>64.715000000000003</v>
      </c>
      <c r="J2422">
        <v>10</v>
      </c>
      <c r="K2422" t="s">
        <v>16</v>
      </c>
    </row>
    <row r="2423" spans="1:11" x14ac:dyDescent="0.3">
      <c r="A2423">
        <v>3</v>
      </c>
      <c r="B2423">
        <v>500</v>
      </c>
      <c r="C2423" t="s">
        <v>11</v>
      </c>
      <c r="D2423">
        <v>1</v>
      </c>
      <c r="E2423" t="s">
        <v>12</v>
      </c>
      <c r="F2423">
        <v>17</v>
      </c>
      <c r="G2423">
        <v>121.63375000000001</v>
      </c>
      <c r="H2423">
        <v>903906.58464999998</v>
      </c>
      <c r="I2423">
        <v>47.824999999999989</v>
      </c>
      <c r="J2423">
        <v>7</v>
      </c>
      <c r="K2423" t="s">
        <v>16</v>
      </c>
    </row>
    <row r="2424" spans="1:11" x14ac:dyDescent="0.3">
      <c r="A2424">
        <v>3</v>
      </c>
      <c r="B2424">
        <v>500</v>
      </c>
      <c r="C2424" t="s">
        <v>11</v>
      </c>
      <c r="D2424">
        <v>1</v>
      </c>
      <c r="E2424" t="s">
        <v>12</v>
      </c>
      <c r="F2424">
        <v>18</v>
      </c>
      <c r="G2424">
        <v>89.851249999999993</v>
      </c>
      <c r="H2424">
        <v>909392.23494999995</v>
      </c>
      <c r="I2424">
        <v>41.475000000000001</v>
      </c>
      <c r="J2424">
        <v>7</v>
      </c>
      <c r="K2424" t="s">
        <v>16</v>
      </c>
    </row>
    <row r="2425" spans="1:11" x14ac:dyDescent="0.3">
      <c r="A2425">
        <v>3</v>
      </c>
      <c r="B2425">
        <v>500</v>
      </c>
      <c r="C2425" t="s">
        <v>11</v>
      </c>
      <c r="D2425">
        <v>1</v>
      </c>
      <c r="E2425" t="s">
        <v>12</v>
      </c>
      <c r="F2425">
        <v>19</v>
      </c>
      <c r="G2425">
        <v>189.45525000000001</v>
      </c>
      <c r="H2425">
        <v>832671.44980000006</v>
      </c>
      <c r="I2425">
        <v>76.395000000000039</v>
      </c>
      <c r="J2425">
        <v>12</v>
      </c>
      <c r="K2425" t="s">
        <v>15</v>
      </c>
    </row>
    <row r="2426" spans="1:11" x14ac:dyDescent="0.3">
      <c r="A2426">
        <v>3</v>
      </c>
      <c r="B2426">
        <v>500</v>
      </c>
      <c r="C2426" t="s">
        <v>11</v>
      </c>
      <c r="D2426">
        <v>1</v>
      </c>
      <c r="E2426" t="s">
        <v>12</v>
      </c>
      <c r="F2426">
        <v>1</v>
      </c>
      <c r="G2426">
        <v>62.574249999999999</v>
      </c>
      <c r="H2426">
        <v>763807.01505000016</v>
      </c>
      <c r="I2426">
        <v>28.01499999999999</v>
      </c>
      <c r="J2426">
        <v>8</v>
      </c>
      <c r="K2426" t="s">
        <v>15</v>
      </c>
    </row>
    <row r="2427" spans="1:11" x14ac:dyDescent="0.3">
      <c r="A2427">
        <v>3</v>
      </c>
      <c r="B2427">
        <v>500</v>
      </c>
      <c r="C2427" t="s">
        <v>11</v>
      </c>
      <c r="D2427">
        <v>1</v>
      </c>
      <c r="E2427" t="s">
        <v>12</v>
      </c>
      <c r="F2427">
        <v>20</v>
      </c>
      <c r="G2427">
        <v>140.84174999999999</v>
      </c>
      <c r="H2427">
        <v>839099.54969999986</v>
      </c>
      <c r="I2427">
        <v>57.665000000000013</v>
      </c>
      <c r="J2427">
        <v>9</v>
      </c>
      <c r="K2427" t="s">
        <v>15</v>
      </c>
    </row>
    <row r="2428" spans="1:11" x14ac:dyDescent="0.3">
      <c r="A2428">
        <v>3</v>
      </c>
      <c r="B2428">
        <v>500</v>
      </c>
      <c r="C2428" t="s">
        <v>11</v>
      </c>
      <c r="D2428">
        <v>1</v>
      </c>
      <c r="E2428" t="s">
        <v>12</v>
      </c>
      <c r="F2428">
        <v>2</v>
      </c>
      <c r="G2428">
        <v>108.61375</v>
      </c>
      <c r="H2428">
        <v>774391.49900000007</v>
      </c>
      <c r="I2428">
        <v>39.225000000000023</v>
      </c>
      <c r="J2428">
        <v>9</v>
      </c>
      <c r="K2428" t="s">
        <v>13</v>
      </c>
    </row>
    <row r="2429" spans="1:11" x14ac:dyDescent="0.3">
      <c r="A2429">
        <v>3</v>
      </c>
      <c r="B2429">
        <v>500</v>
      </c>
      <c r="C2429" t="s">
        <v>11</v>
      </c>
      <c r="D2429">
        <v>1</v>
      </c>
      <c r="E2429" t="s">
        <v>12</v>
      </c>
      <c r="F2429">
        <v>3</v>
      </c>
      <c r="G2429">
        <v>74.702750000000009</v>
      </c>
      <c r="H2429">
        <v>833489.19330000016</v>
      </c>
      <c r="I2429">
        <v>38.445000000000007</v>
      </c>
      <c r="J2429">
        <v>8</v>
      </c>
      <c r="K2429" t="s">
        <v>15</v>
      </c>
    </row>
    <row r="2430" spans="1:11" x14ac:dyDescent="0.3">
      <c r="A2430">
        <v>3</v>
      </c>
      <c r="B2430">
        <v>500</v>
      </c>
      <c r="C2430" t="s">
        <v>11</v>
      </c>
      <c r="D2430">
        <v>1</v>
      </c>
      <c r="E2430" t="s">
        <v>12</v>
      </c>
      <c r="F2430">
        <v>4</v>
      </c>
      <c r="G2430">
        <v>141.33674999999999</v>
      </c>
      <c r="H2430">
        <v>799901.93780000007</v>
      </c>
      <c r="I2430">
        <v>57.765000000000008</v>
      </c>
      <c r="J2430">
        <v>10</v>
      </c>
      <c r="K2430" t="s">
        <v>15</v>
      </c>
    </row>
    <row r="2431" spans="1:11" x14ac:dyDescent="0.3">
      <c r="A2431">
        <v>3</v>
      </c>
      <c r="B2431">
        <v>500</v>
      </c>
      <c r="C2431" t="s">
        <v>11</v>
      </c>
      <c r="D2431">
        <v>1</v>
      </c>
      <c r="E2431" t="s">
        <v>12</v>
      </c>
      <c r="F2431">
        <v>5</v>
      </c>
      <c r="G2431">
        <v>137.12875</v>
      </c>
      <c r="H2431">
        <v>803791.30420000013</v>
      </c>
      <c r="I2431">
        <v>56.924999999999997</v>
      </c>
      <c r="J2431">
        <v>9</v>
      </c>
      <c r="K2431" t="s">
        <v>15</v>
      </c>
    </row>
    <row r="2432" spans="1:11" x14ac:dyDescent="0.3">
      <c r="A2432">
        <v>3</v>
      </c>
      <c r="B2432">
        <v>500</v>
      </c>
      <c r="C2432" t="s">
        <v>11</v>
      </c>
      <c r="D2432">
        <v>1</v>
      </c>
      <c r="E2432" t="s">
        <v>12</v>
      </c>
      <c r="F2432">
        <v>6</v>
      </c>
      <c r="G2432">
        <v>69.504750000000001</v>
      </c>
      <c r="H2432">
        <v>863564.55889999995</v>
      </c>
      <c r="I2432">
        <v>40.404999999999987</v>
      </c>
      <c r="J2432">
        <v>8</v>
      </c>
      <c r="K2432" t="s">
        <v>15</v>
      </c>
    </row>
    <row r="2433" spans="1:11" x14ac:dyDescent="0.3">
      <c r="A2433">
        <v>3</v>
      </c>
      <c r="B2433">
        <v>500</v>
      </c>
      <c r="C2433" t="s">
        <v>11</v>
      </c>
      <c r="D2433">
        <v>1</v>
      </c>
      <c r="E2433" t="s">
        <v>12</v>
      </c>
      <c r="F2433">
        <v>7</v>
      </c>
      <c r="G2433">
        <v>116.28725</v>
      </c>
      <c r="H2433">
        <v>806141.59455000027</v>
      </c>
      <c r="I2433">
        <v>52.755000000000017</v>
      </c>
      <c r="J2433">
        <v>9</v>
      </c>
      <c r="K2433" t="s">
        <v>15</v>
      </c>
    </row>
    <row r="2434" spans="1:11" x14ac:dyDescent="0.3">
      <c r="A2434">
        <v>3</v>
      </c>
      <c r="B2434">
        <v>500</v>
      </c>
      <c r="C2434" t="s">
        <v>11</v>
      </c>
      <c r="D2434">
        <v>1</v>
      </c>
      <c r="E2434" t="s">
        <v>12</v>
      </c>
      <c r="F2434">
        <v>8</v>
      </c>
      <c r="G2434">
        <v>141.83175</v>
      </c>
      <c r="H2434">
        <v>947103.40445000003</v>
      </c>
      <c r="I2434">
        <v>48.865000000000009</v>
      </c>
      <c r="J2434">
        <v>6</v>
      </c>
      <c r="K2434" t="s">
        <v>15</v>
      </c>
    </row>
    <row r="2435" spans="1:11" x14ac:dyDescent="0.3">
      <c r="A2435">
        <v>3</v>
      </c>
      <c r="B2435">
        <v>500</v>
      </c>
      <c r="C2435" t="s">
        <v>11</v>
      </c>
      <c r="D2435">
        <v>1</v>
      </c>
      <c r="E2435" t="s">
        <v>12</v>
      </c>
      <c r="F2435">
        <v>9</v>
      </c>
      <c r="G2435">
        <v>83.910750000000007</v>
      </c>
      <c r="H2435">
        <v>869773.47799999989</v>
      </c>
      <c r="I2435">
        <v>43.284999999999997</v>
      </c>
      <c r="J2435">
        <v>8</v>
      </c>
      <c r="K2435" t="s">
        <v>16</v>
      </c>
    </row>
    <row r="2436" spans="1:11" x14ac:dyDescent="0.3">
      <c r="A2436">
        <v>3</v>
      </c>
      <c r="B2436">
        <v>500</v>
      </c>
      <c r="C2436" t="s">
        <v>11</v>
      </c>
      <c r="D2436">
        <v>2</v>
      </c>
      <c r="E2436" t="s">
        <v>12</v>
      </c>
      <c r="F2436">
        <v>0.5</v>
      </c>
      <c r="G2436">
        <v>193.36625000000001</v>
      </c>
      <c r="H2436">
        <v>251972.72025000001</v>
      </c>
      <c r="I2436">
        <v>148.17500000000001</v>
      </c>
      <c r="J2436">
        <v>69</v>
      </c>
      <c r="K2436" t="s">
        <v>13</v>
      </c>
    </row>
    <row r="2437" spans="1:11" x14ac:dyDescent="0.3">
      <c r="A2437">
        <v>3</v>
      </c>
      <c r="B2437">
        <v>500</v>
      </c>
      <c r="C2437" t="s">
        <v>11</v>
      </c>
      <c r="D2437">
        <v>2</v>
      </c>
      <c r="E2437" t="s">
        <v>12</v>
      </c>
      <c r="F2437">
        <v>10</v>
      </c>
      <c r="G2437">
        <v>648.81175000000007</v>
      </c>
      <c r="H2437">
        <v>567778.09254999983</v>
      </c>
      <c r="I2437">
        <v>302.26499999999987</v>
      </c>
      <c r="J2437">
        <v>65</v>
      </c>
      <c r="K2437" t="s">
        <v>16</v>
      </c>
    </row>
    <row r="2438" spans="1:11" x14ac:dyDescent="0.3">
      <c r="A2438">
        <v>3</v>
      </c>
      <c r="B2438">
        <v>500</v>
      </c>
      <c r="C2438" t="s">
        <v>11</v>
      </c>
      <c r="D2438">
        <v>2</v>
      </c>
      <c r="E2438" t="s">
        <v>12</v>
      </c>
      <c r="F2438">
        <v>11</v>
      </c>
      <c r="G2438">
        <v>637.62375000000009</v>
      </c>
      <c r="H2438">
        <v>570352.51864999998</v>
      </c>
      <c r="I2438">
        <v>303.02499999999992</v>
      </c>
      <c r="J2438">
        <v>66</v>
      </c>
      <c r="K2438" t="s">
        <v>15</v>
      </c>
    </row>
    <row r="2439" spans="1:11" x14ac:dyDescent="0.3">
      <c r="A2439">
        <v>3</v>
      </c>
      <c r="B2439">
        <v>500</v>
      </c>
      <c r="C2439" t="s">
        <v>11</v>
      </c>
      <c r="D2439">
        <v>2</v>
      </c>
      <c r="E2439" t="s">
        <v>12</v>
      </c>
      <c r="F2439">
        <v>12</v>
      </c>
      <c r="G2439">
        <v>616.28724999999986</v>
      </c>
      <c r="H2439">
        <v>557967.14850000001</v>
      </c>
      <c r="I2439">
        <v>300.755</v>
      </c>
      <c r="J2439">
        <v>67</v>
      </c>
      <c r="K2439" t="s">
        <v>15</v>
      </c>
    </row>
    <row r="2440" spans="1:11" x14ac:dyDescent="0.3">
      <c r="A2440">
        <v>3</v>
      </c>
      <c r="B2440">
        <v>500</v>
      </c>
      <c r="C2440" t="s">
        <v>11</v>
      </c>
      <c r="D2440">
        <v>2</v>
      </c>
      <c r="E2440" t="s">
        <v>12</v>
      </c>
      <c r="F2440">
        <v>13</v>
      </c>
      <c r="G2440">
        <v>601.78224999999998</v>
      </c>
      <c r="H2440">
        <v>554101.11475000018</v>
      </c>
      <c r="I2440">
        <v>302.8549999999999</v>
      </c>
      <c r="J2440">
        <v>69</v>
      </c>
      <c r="K2440" t="s">
        <v>15</v>
      </c>
    </row>
    <row r="2441" spans="1:11" x14ac:dyDescent="0.3">
      <c r="A2441">
        <v>3</v>
      </c>
      <c r="B2441">
        <v>500</v>
      </c>
      <c r="C2441" t="s">
        <v>11</v>
      </c>
      <c r="D2441">
        <v>2</v>
      </c>
      <c r="E2441" t="s">
        <v>12</v>
      </c>
      <c r="F2441">
        <v>14</v>
      </c>
      <c r="G2441">
        <v>649.00975000000005</v>
      </c>
      <c r="H2441">
        <v>557684.80064999999</v>
      </c>
      <c r="I2441">
        <v>312.30499999999989</v>
      </c>
      <c r="J2441">
        <v>69</v>
      </c>
      <c r="K2441" t="s">
        <v>15</v>
      </c>
    </row>
    <row r="2442" spans="1:11" x14ac:dyDescent="0.3">
      <c r="A2442">
        <v>3</v>
      </c>
      <c r="B2442">
        <v>500</v>
      </c>
      <c r="C2442" t="s">
        <v>11</v>
      </c>
      <c r="D2442">
        <v>2</v>
      </c>
      <c r="E2442" t="s">
        <v>12</v>
      </c>
      <c r="F2442">
        <v>15</v>
      </c>
      <c r="G2442">
        <v>686.43574999999998</v>
      </c>
      <c r="H2442">
        <v>560894.64705000003</v>
      </c>
      <c r="I2442">
        <v>321.78500000000003</v>
      </c>
      <c r="J2442">
        <v>70</v>
      </c>
      <c r="K2442" t="s">
        <v>16</v>
      </c>
    </row>
    <row r="2443" spans="1:11" x14ac:dyDescent="0.3">
      <c r="A2443">
        <v>3</v>
      </c>
      <c r="B2443">
        <v>500</v>
      </c>
      <c r="C2443" t="s">
        <v>11</v>
      </c>
      <c r="D2443">
        <v>2</v>
      </c>
      <c r="E2443" t="s">
        <v>12</v>
      </c>
      <c r="F2443">
        <v>16</v>
      </c>
      <c r="G2443">
        <v>604.55425000000014</v>
      </c>
      <c r="H2443">
        <v>562531.1141499998</v>
      </c>
      <c r="I2443">
        <v>296.41500000000008</v>
      </c>
      <c r="J2443">
        <v>66</v>
      </c>
      <c r="K2443" t="s">
        <v>15</v>
      </c>
    </row>
    <row r="2444" spans="1:11" x14ac:dyDescent="0.3">
      <c r="A2444">
        <v>3</v>
      </c>
      <c r="B2444">
        <v>500</v>
      </c>
      <c r="C2444" t="s">
        <v>11</v>
      </c>
      <c r="D2444">
        <v>2</v>
      </c>
      <c r="E2444" t="s">
        <v>12</v>
      </c>
      <c r="F2444">
        <v>17</v>
      </c>
      <c r="G2444">
        <v>545.44575000000009</v>
      </c>
      <c r="H2444">
        <v>547430.51934999996</v>
      </c>
      <c r="I2444">
        <v>291.58499999999992</v>
      </c>
      <c r="J2444">
        <v>69</v>
      </c>
      <c r="K2444" t="s">
        <v>15</v>
      </c>
    </row>
    <row r="2445" spans="1:11" x14ac:dyDescent="0.3">
      <c r="A2445">
        <v>3</v>
      </c>
      <c r="B2445">
        <v>500</v>
      </c>
      <c r="C2445" t="s">
        <v>11</v>
      </c>
      <c r="D2445">
        <v>2</v>
      </c>
      <c r="E2445" t="s">
        <v>12</v>
      </c>
      <c r="F2445">
        <v>18</v>
      </c>
      <c r="G2445">
        <v>652.62375000000009</v>
      </c>
      <c r="H2445">
        <v>566111.34354999999</v>
      </c>
      <c r="I2445">
        <v>308.02500000000009</v>
      </c>
      <c r="J2445">
        <v>67</v>
      </c>
      <c r="K2445" t="s">
        <v>15</v>
      </c>
    </row>
    <row r="2446" spans="1:11" x14ac:dyDescent="0.3">
      <c r="A2446">
        <v>3</v>
      </c>
      <c r="B2446">
        <v>500</v>
      </c>
      <c r="C2446" t="s">
        <v>11</v>
      </c>
      <c r="D2446">
        <v>2</v>
      </c>
      <c r="E2446" t="s">
        <v>12</v>
      </c>
      <c r="F2446">
        <v>19</v>
      </c>
      <c r="G2446">
        <v>619.85125000000005</v>
      </c>
      <c r="H2446">
        <v>561323.27550000011</v>
      </c>
      <c r="I2446">
        <v>301.47500000000002</v>
      </c>
      <c r="J2446">
        <v>67</v>
      </c>
      <c r="K2446" t="s">
        <v>16</v>
      </c>
    </row>
    <row r="2447" spans="1:11" x14ac:dyDescent="0.3">
      <c r="A2447">
        <v>3</v>
      </c>
      <c r="B2447">
        <v>500</v>
      </c>
      <c r="C2447" t="s">
        <v>11</v>
      </c>
      <c r="D2447">
        <v>2</v>
      </c>
      <c r="E2447" t="s">
        <v>12</v>
      </c>
      <c r="F2447">
        <v>1</v>
      </c>
      <c r="G2447">
        <v>328.06925000000001</v>
      </c>
      <c r="H2447">
        <v>335576.71990000003</v>
      </c>
      <c r="I2447">
        <v>171.11500000000009</v>
      </c>
      <c r="J2447">
        <v>66</v>
      </c>
      <c r="K2447" t="s">
        <v>13</v>
      </c>
    </row>
    <row r="2448" spans="1:11" x14ac:dyDescent="0.3">
      <c r="A2448">
        <v>3</v>
      </c>
      <c r="B2448">
        <v>500</v>
      </c>
      <c r="C2448" t="s">
        <v>11</v>
      </c>
      <c r="D2448">
        <v>2</v>
      </c>
      <c r="E2448" t="s">
        <v>12</v>
      </c>
      <c r="F2448">
        <v>20</v>
      </c>
      <c r="G2448">
        <v>597.32675000000017</v>
      </c>
      <c r="H2448">
        <v>574437.13994999987</v>
      </c>
      <c r="I2448">
        <v>294.96500000000009</v>
      </c>
      <c r="J2448">
        <v>66</v>
      </c>
      <c r="K2448" t="s">
        <v>15</v>
      </c>
    </row>
    <row r="2449" spans="1:11" x14ac:dyDescent="0.3">
      <c r="A2449">
        <v>3</v>
      </c>
      <c r="B2449">
        <v>500</v>
      </c>
      <c r="C2449" t="s">
        <v>11</v>
      </c>
      <c r="D2449">
        <v>2</v>
      </c>
      <c r="E2449" t="s">
        <v>12</v>
      </c>
      <c r="F2449">
        <v>2</v>
      </c>
      <c r="G2449">
        <v>475.74275000000011</v>
      </c>
      <c r="H2449">
        <v>395310.9204</v>
      </c>
      <c r="I2449">
        <v>201.6449999999999</v>
      </c>
      <c r="J2449">
        <v>67</v>
      </c>
      <c r="K2449" t="s">
        <v>15</v>
      </c>
    </row>
    <row r="2450" spans="1:11" x14ac:dyDescent="0.3">
      <c r="A2450">
        <v>3</v>
      </c>
      <c r="B2450">
        <v>500</v>
      </c>
      <c r="C2450" t="s">
        <v>11</v>
      </c>
      <c r="D2450">
        <v>2</v>
      </c>
      <c r="E2450" t="s">
        <v>12</v>
      </c>
      <c r="F2450">
        <v>3</v>
      </c>
      <c r="G2450">
        <v>530.99025000000006</v>
      </c>
      <c r="H2450">
        <v>497484.68894999998</v>
      </c>
      <c r="I2450">
        <v>269.69500000000011</v>
      </c>
      <c r="J2450">
        <v>69</v>
      </c>
      <c r="K2450" t="s">
        <v>15</v>
      </c>
    </row>
    <row r="2451" spans="1:11" x14ac:dyDescent="0.3">
      <c r="A2451">
        <v>3</v>
      </c>
      <c r="B2451">
        <v>500</v>
      </c>
      <c r="C2451" t="s">
        <v>11</v>
      </c>
      <c r="D2451">
        <v>2</v>
      </c>
      <c r="E2451" t="s">
        <v>12</v>
      </c>
      <c r="F2451">
        <v>4</v>
      </c>
      <c r="G2451">
        <v>599.45525000000009</v>
      </c>
      <c r="H2451">
        <v>520568.12825000013</v>
      </c>
      <c r="I2451">
        <v>283.3950000000001</v>
      </c>
      <c r="J2451">
        <v>69</v>
      </c>
      <c r="K2451" t="s">
        <v>15</v>
      </c>
    </row>
    <row r="2452" spans="1:11" x14ac:dyDescent="0.3">
      <c r="A2452">
        <v>3</v>
      </c>
      <c r="B2452">
        <v>500</v>
      </c>
      <c r="C2452" t="s">
        <v>11</v>
      </c>
      <c r="D2452">
        <v>2</v>
      </c>
      <c r="E2452" t="s">
        <v>12</v>
      </c>
      <c r="F2452">
        <v>5</v>
      </c>
      <c r="G2452">
        <v>589.00974999999994</v>
      </c>
      <c r="H2452">
        <v>550810.32814999996</v>
      </c>
      <c r="I2452">
        <v>293.30500000000018</v>
      </c>
      <c r="J2452">
        <v>66</v>
      </c>
      <c r="K2452" t="s">
        <v>15</v>
      </c>
    </row>
    <row r="2453" spans="1:11" x14ac:dyDescent="0.3">
      <c r="A2453">
        <v>3</v>
      </c>
      <c r="B2453">
        <v>500</v>
      </c>
      <c r="C2453" t="s">
        <v>11</v>
      </c>
      <c r="D2453">
        <v>2</v>
      </c>
      <c r="E2453" t="s">
        <v>12</v>
      </c>
      <c r="F2453">
        <v>6</v>
      </c>
      <c r="G2453">
        <v>605.44575000000009</v>
      </c>
      <c r="H2453">
        <v>555452.63609999989</v>
      </c>
      <c r="I2453">
        <v>298.58499999999992</v>
      </c>
      <c r="J2453">
        <v>67</v>
      </c>
      <c r="K2453" t="s">
        <v>15</v>
      </c>
    </row>
    <row r="2454" spans="1:11" x14ac:dyDescent="0.3">
      <c r="A2454">
        <v>3</v>
      </c>
      <c r="B2454">
        <v>500</v>
      </c>
      <c r="C2454" t="s">
        <v>11</v>
      </c>
      <c r="D2454">
        <v>2</v>
      </c>
      <c r="E2454" t="s">
        <v>12</v>
      </c>
      <c r="F2454">
        <v>7</v>
      </c>
      <c r="G2454">
        <v>656.23775000000012</v>
      </c>
      <c r="H2454">
        <v>570647.54409999994</v>
      </c>
      <c r="I2454">
        <v>306.74500000000012</v>
      </c>
      <c r="J2454">
        <v>66</v>
      </c>
      <c r="K2454" t="s">
        <v>15</v>
      </c>
    </row>
    <row r="2455" spans="1:11" x14ac:dyDescent="0.3">
      <c r="A2455">
        <v>3</v>
      </c>
      <c r="B2455">
        <v>500</v>
      </c>
      <c r="C2455" t="s">
        <v>11</v>
      </c>
      <c r="D2455">
        <v>2</v>
      </c>
      <c r="E2455" t="s">
        <v>12</v>
      </c>
      <c r="F2455">
        <v>8</v>
      </c>
      <c r="G2455">
        <v>603.11875000000009</v>
      </c>
      <c r="H2455">
        <v>565875.13884999999</v>
      </c>
      <c r="I2455">
        <v>296.12500000000011</v>
      </c>
      <c r="J2455">
        <v>66</v>
      </c>
      <c r="K2455" t="s">
        <v>15</v>
      </c>
    </row>
    <row r="2456" spans="1:11" x14ac:dyDescent="0.3">
      <c r="A2456">
        <v>3</v>
      </c>
      <c r="B2456">
        <v>500</v>
      </c>
      <c r="C2456" t="s">
        <v>11</v>
      </c>
      <c r="D2456">
        <v>2</v>
      </c>
      <c r="E2456" t="s">
        <v>12</v>
      </c>
      <c r="F2456">
        <v>9</v>
      </c>
      <c r="G2456">
        <v>644.15825000000007</v>
      </c>
      <c r="H2456">
        <v>554908.99245000002</v>
      </c>
      <c r="I2456">
        <v>308.33500000000021</v>
      </c>
      <c r="J2456">
        <v>68</v>
      </c>
      <c r="K2456" t="s">
        <v>16</v>
      </c>
    </row>
    <row r="2457" spans="1:11" x14ac:dyDescent="0.3">
      <c r="A2457">
        <v>3</v>
      </c>
      <c r="B2457">
        <v>500</v>
      </c>
      <c r="C2457" t="s">
        <v>11</v>
      </c>
      <c r="D2457">
        <v>3</v>
      </c>
      <c r="E2457" t="s">
        <v>12</v>
      </c>
      <c r="F2457">
        <v>0.5</v>
      </c>
      <c r="G2457">
        <v>725.99024999999995</v>
      </c>
      <c r="H2457">
        <v>167676.46354999999</v>
      </c>
      <c r="I2457">
        <v>459.69500000000011</v>
      </c>
      <c r="J2457">
        <v>225</v>
      </c>
      <c r="K2457" t="s">
        <v>13</v>
      </c>
    </row>
    <row r="2458" spans="1:11" x14ac:dyDescent="0.3">
      <c r="A2458">
        <v>3</v>
      </c>
      <c r="B2458">
        <v>500</v>
      </c>
      <c r="C2458" t="s">
        <v>11</v>
      </c>
      <c r="D2458">
        <v>3</v>
      </c>
      <c r="E2458" t="s">
        <v>12</v>
      </c>
      <c r="F2458">
        <v>10</v>
      </c>
      <c r="G2458">
        <v>1714.75225</v>
      </c>
      <c r="H2458">
        <v>435140.30174999998</v>
      </c>
      <c r="I2458">
        <v>867.4550000000005</v>
      </c>
      <c r="J2458">
        <v>225</v>
      </c>
      <c r="K2458" t="s">
        <v>16</v>
      </c>
    </row>
    <row r="2459" spans="1:11" x14ac:dyDescent="0.3">
      <c r="A2459">
        <v>3</v>
      </c>
      <c r="B2459">
        <v>500</v>
      </c>
      <c r="C2459" t="s">
        <v>11</v>
      </c>
      <c r="D2459">
        <v>3</v>
      </c>
      <c r="E2459" t="s">
        <v>12</v>
      </c>
      <c r="F2459">
        <v>11</v>
      </c>
      <c r="G2459">
        <v>1635.5942500000001</v>
      </c>
      <c r="H2459">
        <v>426365.84965000011</v>
      </c>
      <c r="I2459">
        <v>859.61499999999944</v>
      </c>
      <c r="J2459">
        <v>229</v>
      </c>
      <c r="K2459" t="s">
        <v>16</v>
      </c>
    </row>
    <row r="2460" spans="1:11" x14ac:dyDescent="0.3">
      <c r="A2460">
        <v>3</v>
      </c>
      <c r="B2460">
        <v>500</v>
      </c>
      <c r="C2460" t="s">
        <v>11</v>
      </c>
      <c r="D2460">
        <v>3</v>
      </c>
      <c r="E2460" t="s">
        <v>12</v>
      </c>
      <c r="F2460">
        <v>12</v>
      </c>
      <c r="G2460">
        <v>1793.8612499999999</v>
      </c>
      <c r="H2460">
        <v>441599.37245000002</v>
      </c>
      <c r="I2460">
        <v>891.27500000000043</v>
      </c>
      <c r="J2460">
        <v>229</v>
      </c>
      <c r="K2460" t="s">
        <v>15</v>
      </c>
    </row>
    <row r="2461" spans="1:11" x14ac:dyDescent="0.3">
      <c r="A2461">
        <v>3</v>
      </c>
      <c r="B2461">
        <v>500</v>
      </c>
      <c r="C2461" t="s">
        <v>11</v>
      </c>
      <c r="D2461">
        <v>3</v>
      </c>
      <c r="E2461" t="s">
        <v>12</v>
      </c>
      <c r="F2461">
        <v>13</v>
      </c>
      <c r="G2461">
        <v>1729.1087500000001</v>
      </c>
      <c r="H2461">
        <v>435534.41074999998</v>
      </c>
      <c r="I2461">
        <v>874.32499999999993</v>
      </c>
      <c r="J2461">
        <v>227</v>
      </c>
      <c r="K2461" t="s">
        <v>16</v>
      </c>
    </row>
    <row r="2462" spans="1:11" x14ac:dyDescent="0.3">
      <c r="A2462">
        <v>3</v>
      </c>
      <c r="B2462">
        <v>500</v>
      </c>
      <c r="C2462" t="s">
        <v>11</v>
      </c>
      <c r="D2462">
        <v>3</v>
      </c>
      <c r="E2462" t="s">
        <v>12</v>
      </c>
      <c r="F2462">
        <v>14</v>
      </c>
      <c r="G2462">
        <v>1694.4057499999999</v>
      </c>
      <c r="H2462">
        <v>441072.49120000011</v>
      </c>
      <c r="I2462">
        <v>863.38500000000056</v>
      </c>
      <c r="J2462">
        <v>225</v>
      </c>
      <c r="K2462" t="s">
        <v>16</v>
      </c>
    </row>
    <row r="2463" spans="1:11" x14ac:dyDescent="0.3">
      <c r="A2463">
        <v>3</v>
      </c>
      <c r="B2463">
        <v>500</v>
      </c>
      <c r="C2463" t="s">
        <v>11</v>
      </c>
      <c r="D2463">
        <v>3</v>
      </c>
      <c r="E2463" t="s">
        <v>12</v>
      </c>
      <c r="F2463">
        <v>15</v>
      </c>
      <c r="G2463">
        <v>1815.54475</v>
      </c>
      <c r="H2463">
        <v>446411.05239999999</v>
      </c>
      <c r="I2463">
        <v>883.60499999999968</v>
      </c>
      <c r="J2463">
        <v>223</v>
      </c>
      <c r="K2463" t="s">
        <v>15</v>
      </c>
    </row>
    <row r="2464" spans="1:11" x14ac:dyDescent="0.3">
      <c r="A2464">
        <v>3</v>
      </c>
      <c r="B2464">
        <v>500</v>
      </c>
      <c r="C2464" t="s">
        <v>11</v>
      </c>
      <c r="D2464">
        <v>3</v>
      </c>
      <c r="E2464" t="s">
        <v>12</v>
      </c>
      <c r="F2464">
        <v>16</v>
      </c>
      <c r="G2464">
        <v>1765.09925</v>
      </c>
      <c r="H2464">
        <v>441393.63935000001</v>
      </c>
      <c r="I2464">
        <v>873.51499999999976</v>
      </c>
      <c r="J2464">
        <v>223</v>
      </c>
      <c r="K2464" t="s">
        <v>16</v>
      </c>
    </row>
    <row r="2465" spans="1:11" x14ac:dyDescent="0.3">
      <c r="A2465">
        <v>3</v>
      </c>
      <c r="B2465">
        <v>500</v>
      </c>
      <c r="C2465" t="s">
        <v>11</v>
      </c>
      <c r="D2465">
        <v>3</v>
      </c>
      <c r="E2465" t="s">
        <v>12</v>
      </c>
      <c r="F2465">
        <v>17</v>
      </c>
      <c r="G2465">
        <v>1845.3467499999999</v>
      </c>
      <c r="H2465">
        <v>444049.72895000008</v>
      </c>
      <c r="I2465">
        <v>895.56499999999994</v>
      </c>
      <c r="J2465">
        <v>226</v>
      </c>
      <c r="K2465" t="s">
        <v>15</v>
      </c>
    </row>
    <row r="2466" spans="1:11" x14ac:dyDescent="0.3">
      <c r="A2466">
        <v>3</v>
      </c>
      <c r="B2466">
        <v>500</v>
      </c>
      <c r="C2466" t="s">
        <v>11</v>
      </c>
      <c r="D2466">
        <v>3</v>
      </c>
      <c r="E2466" t="s">
        <v>12</v>
      </c>
      <c r="F2466">
        <v>18</v>
      </c>
      <c r="G2466">
        <v>1729.35625</v>
      </c>
      <c r="H2466">
        <v>434759.23749999999</v>
      </c>
      <c r="I2466">
        <v>878.37500000000011</v>
      </c>
      <c r="J2466">
        <v>229</v>
      </c>
      <c r="K2466" t="s">
        <v>15</v>
      </c>
    </row>
    <row r="2467" spans="1:11" x14ac:dyDescent="0.3">
      <c r="A2467">
        <v>3</v>
      </c>
      <c r="B2467">
        <v>500</v>
      </c>
      <c r="C2467" t="s">
        <v>11</v>
      </c>
      <c r="D2467">
        <v>3</v>
      </c>
      <c r="E2467" t="s">
        <v>12</v>
      </c>
      <c r="F2467">
        <v>19</v>
      </c>
      <c r="G2467">
        <v>1681.5842500000001</v>
      </c>
      <c r="H2467">
        <v>422783.40519999998</v>
      </c>
      <c r="I2467">
        <v>897.81499999999994</v>
      </c>
      <c r="J2467">
        <v>243</v>
      </c>
      <c r="K2467" t="s">
        <v>16</v>
      </c>
    </row>
    <row r="2468" spans="1:11" x14ac:dyDescent="0.3">
      <c r="A2468">
        <v>3</v>
      </c>
      <c r="B2468">
        <v>500</v>
      </c>
      <c r="C2468" t="s">
        <v>11</v>
      </c>
      <c r="D2468">
        <v>3</v>
      </c>
      <c r="E2468" t="s">
        <v>12</v>
      </c>
      <c r="F2468">
        <v>1</v>
      </c>
      <c r="G2468">
        <v>956.63375000000008</v>
      </c>
      <c r="H2468">
        <v>187509.27114999999</v>
      </c>
      <c r="I2468">
        <v>509.8250000000001</v>
      </c>
      <c r="J2468">
        <v>228</v>
      </c>
      <c r="K2468" t="s">
        <v>13</v>
      </c>
    </row>
    <row r="2469" spans="1:11" x14ac:dyDescent="0.3">
      <c r="A2469">
        <v>3</v>
      </c>
      <c r="B2469">
        <v>500</v>
      </c>
      <c r="C2469" t="s">
        <v>11</v>
      </c>
      <c r="D2469">
        <v>3</v>
      </c>
      <c r="E2469" t="s">
        <v>12</v>
      </c>
      <c r="F2469">
        <v>20</v>
      </c>
      <c r="G2469">
        <v>1819.5047500000001</v>
      </c>
      <c r="H2469">
        <v>440620.99705000001</v>
      </c>
      <c r="I2469">
        <v>894.40500000000031</v>
      </c>
      <c r="J2469">
        <v>228</v>
      </c>
      <c r="K2469" t="s">
        <v>16</v>
      </c>
    </row>
    <row r="2470" spans="1:11" x14ac:dyDescent="0.3">
      <c r="A2470">
        <v>3</v>
      </c>
      <c r="B2470">
        <v>500</v>
      </c>
      <c r="C2470" t="s">
        <v>11</v>
      </c>
      <c r="D2470">
        <v>3</v>
      </c>
      <c r="E2470" t="s">
        <v>12</v>
      </c>
      <c r="F2470">
        <v>2</v>
      </c>
      <c r="G2470">
        <v>1500.4457500000001</v>
      </c>
      <c r="H2470">
        <v>274224.5552</v>
      </c>
      <c r="I2470">
        <v>614.58500000000038</v>
      </c>
      <c r="J2470">
        <v>225</v>
      </c>
      <c r="K2470" t="s">
        <v>15</v>
      </c>
    </row>
    <row r="2471" spans="1:11" x14ac:dyDescent="0.3">
      <c r="A2471">
        <v>3</v>
      </c>
      <c r="B2471">
        <v>500</v>
      </c>
      <c r="C2471" t="s">
        <v>11</v>
      </c>
      <c r="D2471">
        <v>3</v>
      </c>
      <c r="E2471" t="s">
        <v>12</v>
      </c>
      <c r="F2471">
        <v>3</v>
      </c>
      <c r="G2471">
        <v>1264.6532500000001</v>
      </c>
      <c r="H2471">
        <v>354225.10399999999</v>
      </c>
      <c r="I2471">
        <v>724.43500000000006</v>
      </c>
      <c r="J2471">
        <v>225</v>
      </c>
      <c r="K2471" t="s">
        <v>13</v>
      </c>
    </row>
    <row r="2472" spans="1:11" x14ac:dyDescent="0.3">
      <c r="A2472">
        <v>3</v>
      </c>
      <c r="B2472">
        <v>500</v>
      </c>
      <c r="C2472" t="s">
        <v>11</v>
      </c>
      <c r="D2472">
        <v>3</v>
      </c>
      <c r="E2472" t="s">
        <v>12</v>
      </c>
      <c r="F2472">
        <v>4</v>
      </c>
      <c r="G2472">
        <v>1627.07925</v>
      </c>
      <c r="H2472">
        <v>394352.09375</v>
      </c>
      <c r="I2472">
        <v>806.91499999999962</v>
      </c>
      <c r="J2472">
        <v>230</v>
      </c>
      <c r="K2472" t="s">
        <v>15</v>
      </c>
    </row>
    <row r="2473" spans="1:11" x14ac:dyDescent="0.3">
      <c r="A2473">
        <v>3</v>
      </c>
      <c r="B2473">
        <v>500</v>
      </c>
      <c r="C2473" t="s">
        <v>11</v>
      </c>
      <c r="D2473">
        <v>3</v>
      </c>
      <c r="E2473" t="s">
        <v>12</v>
      </c>
      <c r="F2473">
        <v>5</v>
      </c>
      <c r="G2473">
        <v>1488.61375</v>
      </c>
      <c r="H2473">
        <v>411492.25504999998</v>
      </c>
      <c r="I2473">
        <v>826.2249999999998</v>
      </c>
      <c r="J2473">
        <v>227</v>
      </c>
      <c r="K2473" t="s">
        <v>15</v>
      </c>
    </row>
    <row r="2474" spans="1:11" x14ac:dyDescent="0.3">
      <c r="A2474">
        <v>3</v>
      </c>
      <c r="B2474">
        <v>500</v>
      </c>
      <c r="C2474" t="s">
        <v>11</v>
      </c>
      <c r="D2474">
        <v>3</v>
      </c>
      <c r="E2474" t="s">
        <v>12</v>
      </c>
      <c r="F2474">
        <v>6</v>
      </c>
      <c r="G2474">
        <v>1562.07925</v>
      </c>
      <c r="H2474">
        <v>420381.41165000002</v>
      </c>
      <c r="I2474">
        <v>840.9150000000003</v>
      </c>
      <c r="J2474">
        <v>227</v>
      </c>
      <c r="K2474" t="s">
        <v>15</v>
      </c>
    </row>
    <row r="2475" spans="1:11" x14ac:dyDescent="0.3">
      <c r="A2475">
        <v>3</v>
      </c>
      <c r="B2475">
        <v>500</v>
      </c>
      <c r="C2475" t="s">
        <v>11</v>
      </c>
      <c r="D2475">
        <v>3</v>
      </c>
      <c r="E2475" t="s">
        <v>12</v>
      </c>
      <c r="F2475">
        <v>7</v>
      </c>
      <c r="G2475">
        <v>1610.94075</v>
      </c>
      <c r="H2475">
        <v>422722.71125000011</v>
      </c>
      <c r="I2475">
        <v>858.68499999999972</v>
      </c>
      <c r="J2475">
        <v>231</v>
      </c>
      <c r="K2475" t="s">
        <v>16</v>
      </c>
    </row>
    <row r="2476" spans="1:11" x14ac:dyDescent="0.3">
      <c r="A2476">
        <v>3</v>
      </c>
      <c r="B2476">
        <v>500</v>
      </c>
      <c r="C2476" t="s">
        <v>11</v>
      </c>
      <c r="D2476">
        <v>3</v>
      </c>
      <c r="E2476" t="s">
        <v>12</v>
      </c>
      <c r="F2476">
        <v>8</v>
      </c>
      <c r="G2476">
        <v>1567.22775</v>
      </c>
      <c r="H2476">
        <v>428031.43770000013</v>
      </c>
      <c r="I2476">
        <v>835.94499999999971</v>
      </c>
      <c r="J2476">
        <v>224</v>
      </c>
      <c r="K2476" t="s">
        <v>16</v>
      </c>
    </row>
    <row r="2477" spans="1:11" x14ac:dyDescent="0.3">
      <c r="A2477">
        <v>3</v>
      </c>
      <c r="B2477">
        <v>500</v>
      </c>
      <c r="C2477" t="s">
        <v>11</v>
      </c>
      <c r="D2477">
        <v>3</v>
      </c>
      <c r="E2477" t="s">
        <v>12</v>
      </c>
      <c r="F2477">
        <v>9</v>
      </c>
      <c r="G2477">
        <v>1640.5942500000001</v>
      </c>
      <c r="H2477">
        <v>431795.50884999998</v>
      </c>
      <c r="I2477">
        <v>850.61500000000012</v>
      </c>
      <c r="J2477">
        <v>224</v>
      </c>
      <c r="K2477" t="s">
        <v>15</v>
      </c>
    </row>
    <row r="2478" spans="1:11" x14ac:dyDescent="0.3">
      <c r="A2478">
        <v>3</v>
      </c>
      <c r="B2478">
        <v>500</v>
      </c>
      <c r="C2478" t="s">
        <v>11</v>
      </c>
      <c r="D2478">
        <v>4</v>
      </c>
      <c r="E2478" t="s">
        <v>12</v>
      </c>
      <c r="F2478">
        <v>0.5</v>
      </c>
      <c r="G2478">
        <v>1767.62375</v>
      </c>
      <c r="H2478">
        <v>124908.40730000001</v>
      </c>
      <c r="I2478">
        <v>1036.0250000000001</v>
      </c>
      <c r="J2478">
        <v>536</v>
      </c>
      <c r="K2478" t="s">
        <v>13</v>
      </c>
    </row>
    <row r="2479" spans="1:11" x14ac:dyDescent="0.3">
      <c r="A2479">
        <v>3</v>
      </c>
      <c r="B2479">
        <v>500</v>
      </c>
      <c r="C2479" t="s">
        <v>11</v>
      </c>
      <c r="D2479">
        <v>4</v>
      </c>
      <c r="E2479" t="s">
        <v>12</v>
      </c>
      <c r="F2479">
        <v>10</v>
      </c>
      <c r="G2479">
        <v>3660.6437500000002</v>
      </c>
      <c r="H2479">
        <v>366462.53545000008</v>
      </c>
      <c r="I2479">
        <v>1875.625</v>
      </c>
      <c r="J2479">
        <v>539</v>
      </c>
      <c r="K2479" t="s">
        <v>15</v>
      </c>
    </row>
    <row r="2480" spans="1:11" x14ac:dyDescent="0.3">
      <c r="A2480">
        <v>3</v>
      </c>
      <c r="B2480">
        <v>500</v>
      </c>
      <c r="C2480" t="s">
        <v>11</v>
      </c>
      <c r="D2480">
        <v>4</v>
      </c>
      <c r="E2480" t="s">
        <v>12</v>
      </c>
      <c r="F2480">
        <v>11</v>
      </c>
      <c r="G2480">
        <v>3747.2772500000001</v>
      </c>
      <c r="H2480">
        <v>372306.96939999989</v>
      </c>
      <c r="I2480">
        <v>1890.9549999999999</v>
      </c>
      <c r="J2480">
        <v>538</v>
      </c>
      <c r="K2480" t="s">
        <v>16</v>
      </c>
    </row>
    <row r="2481" spans="1:11" x14ac:dyDescent="0.3">
      <c r="A2481">
        <v>3</v>
      </c>
      <c r="B2481">
        <v>500</v>
      </c>
      <c r="C2481" t="s">
        <v>11</v>
      </c>
      <c r="D2481">
        <v>4</v>
      </c>
      <c r="E2481" t="s">
        <v>12</v>
      </c>
      <c r="F2481">
        <v>12</v>
      </c>
      <c r="G2481">
        <v>3813.1682500000002</v>
      </c>
      <c r="H2481">
        <v>372741.98395000002</v>
      </c>
      <c r="I2481">
        <v>1912.135</v>
      </c>
      <c r="J2481">
        <v>542</v>
      </c>
      <c r="K2481" t="s">
        <v>15</v>
      </c>
    </row>
    <row r="2482" spans="1:11" x14ac:dyDescent="0.3">
      <c r="A2482">
        <v>3</v>
      </c>
      <c r="B2482">
        <v>500</v>
      </c>
      <c r="C2482" t="s">
        <v>11</v>
      </c>
      <c r="D2482">
        <v>4</v>
      </c>
      <c r="E2482" t="s">
        <v>12</v>
      </c>
      <c r="F2482">
        <v>13</v>
      </c>
      <c r="G2482">
        <v>3752.1782499999999</v>
      </c>
      <c r="H2482">
        <v>373921.63835000008</v>
      </c>
      <c r="I2482">
        <v>1891.934999999999</v>
      </c>
      <c r="J2482">
        <v>538</v>
      </c>
      <c r="K2482" t="s">
        <v>15</v>
      </c>
    </row>
    <row r="2483" spans="1:11" x14ac:dyDescent="0.3">
      <c r="A2483">
        <v>3</v>
      </c>
      <c r="B2483">
        <v>500</v>
      </c>
      <c r="C2483" t="s">
        <v>11</v>
      </c>
      <c r="D2483">
        <v>4</v>
      </c>
      <c r="E2483" t="s">
        <v>12</v>
      </c>
      <c r="F2483">
        <v>14</v>
      </c>
      <c r="G2483">
        <v>3800.84175</v>
      </c>
      <c r="H2483">
        <v>373013.27075000003</v>
      </c>
      <c r="I2483">
        <v>1905.6650000000011</v>
      </c>
      <c r="J2483">
        <v>540</v>
      </c>
      <c r="K2483" t="s">
        <v>15</v>
      </c>
    </row>
    <row r="2484" spans="1:11" x14ac:dyDescent="0.3">
      <c r="A2484">
        <v>3</v>
      </c>
      <c r="B2484">
        <v>500</v>
      </c>
      <c r="C2484" t="s">
        <v>11</v>
      </c>
      <c r="D2484">
        <v>4</v>
      </c>
      <c r="E2484" t="s">
        <v>12</v>
      </c>
      <c r="F2484">
        <v>15</v>
      </c>
      <c r="G2484">
        <v>3605.1982499999999</v>
      </c>
      <c r="H2484">
        <v>367136.58590000012</v>
      </c>
      <c r="I2484">
        <v>1855.5350000000001</v>
      </c>
      <c r="J2484">
        <v>534</v>
      </c>
      <c r="K2484" t="s">
        <v>17</v>
      </c>
    </row>
    <row r="2485" spans="1:11" x14ac:dyDescent="0.3">
      <c r="A2485">
        <v>3</v>
      </c>
      <c r="B2485">
        <v>500</v>
      </c>
      <c r="C2485" t="s">
        <v>11</v>
      </c>
      <c r="D2485">
        <v>4</v>
      </c>
      <c r="E2485" t="s">
        <v>12</v>
      </c>
      <c r="F2485">
        <v>16</v>
      </c>
      <c r="G2485">
        <v>3718.4652500000002</v>
      </c>
      <c r="H2485">
        <v>371860.02364999987</v>
      </c>
      <c r="I2485">
        <v>1885.1950000000011</v>
      </c>
      <c r="J2485">
        <v>538</v>
      </c>
      <c r="K2485" t="s">
        <v>16</v>
      </c>
    </row>
    <row r="2486" spans="1:11" x14ac:dyDescent="0.3">
      <c r="A2486">
        <v>3</v>
      </c>
      <c r="B2486">
        <v>500</v>
      </c>
      <c r="C2486" t="s">
        <v>11</v>
      </c>
      <c r="D2486">
        <v>4</v>
      </c>
      <c r="E2486" t="s">
        <v>12</v>
      </c>
      <c r="F2486">
        <v>17</v>
      </c>
      <c r="G2486">
        <v>3827.3267500000002</v>
      </c>
      <c r="H2486">
        <v>378051.86829999997</v>
      </c>
      <c r="I2486">
        <v>1897.964999999999</v>
      </c>
      <c r="J2486">
        <v>533</v>
      </c>
      <c r="K2486" t="s">
        <v>15</v>
      </c>
    </row>
    <row r="2487" spans="1:11" x14ac:dyDescent="0.3">
      <c r="A2487">
        <v>3</v>
      </c>
      <c r="B2487">
        <v>500</v>
      </c>
      <c r="C2487" t="s">
        <v>11</v>
      </c>
      <c r="D2487">
        <v>4</v>
      </c>
      <c r="E2487" t="s">
        <v>12</v>
      </c>
      <c r="F2487">
        <v>18</v>
      </c>
      <c r="G2487">
        <v>3700.79225</v>
      </c>
      <c r="H2487">
        <v>371985.5025</v>
      </c>
      <c r="I2487">
        <v>1881.6549999999991</v>
      </c>
      <c r="J2487">
        <v>538</v>
      </c>
      <c r="K2487" t="s">
        <v>15</v>
      </c>
    </row>
    <row r="2488" spans="1:11" x14ac:dyDescent="0.3">
      <c r="A2488">
        <v>3</v>
      </c>
      <c r="B2488">
        <v>500</v>
      </c>
      <c r="C2488" t="s">
        <v>11</v>
      </c>
      <c r="D2488">
        <v>4</v>
      </c>
      <c r="E2488" t="s">
        <v>12</v>
      </c>
      <c r="F2488">
        <v>19</v>
      </c>
      <c r="G2488">
        <v>3846.8317499999998</v>
      </c>
      <c r="H2488">
        <v>378245.02944999997</v>
      </c>
      <c r="I2488">
        <v>1903.8650000000009</v>
      </c>
      <c r="J2488">
        <v>534</v>
      </c>
      <c r="K2488" t="s">
        <v>15</v>
      </c>
    </row>
    <row r="2489" spans="1:11" x14ac:dyDescent="0.3">
      <c r="A2489">
        <v>3</v>
      </c>
      <c r="B2489">
        <v>500</v>
      </c>
      <c r="C2489" t="s">
        <v>11</v>
      </c>
      <c r="D2489">
        <v>4</v>
      </c>
      <c r="E2489" t="s">
        <v>12</v>
      </c>
      <c r="F2489">
        <v>1</v>
      </c>
      <c r="G2489">
        <v>2545.6932499999998</v>
      </c>
      <c r="H2489">
        <v>166146.5932</v>
      </c>
      <c r="I2489">
        <v>1198.635</v>
      </c>
      <c r="J2489">
        <v>542</v>
      </c>
      <c r="K2489" t="s">
        <v>13</v>
      </c>
    </row>
    <row r="2490" spans="1:11" x14ac:dyDescent="0.3">
      <c r="A2490">
        <v>3</v>
      </c>
      <c r="B2490">
        <v>500</v>
      </c>
      <c r="C2490" t="s">
        <v>11</v>
      </c>
      <c r="D2490">
        <v>4</v>
      </c>
      <c r="E2490" t="s">
        <v>12</v>
      </c>
      <c r="F2490">
        <v>20</v>
      </c>
      <c r="G2490">
        <v>3804.20775</v>
      </c>
      <c r="H2490">
        <v>376281.49385000003</v>
      </c>
      <c r="I2490">
        <v>1904.3450000000009</v>
      </c>
      <c r="J2490">
        <v>539</v>
      </c>
      <c r="K2490" t="s">
        <v>17</v>
      </c>
    </row>
    <row r="2491" spans="1:11" x14ac:dyDescent="0.3">
      <c r="A2491">
        <v>3</v>
      </c>
      <c r="B2491">
        <v>500</v>
      </c>
      <c r="C2491" t="s">
        <v>11</v>
      </c>
      <c r="D2491">
        <v>4</v>
      </c>
      <c r="E2491" t="s">
        <v>12</v>
      </c>
      <c r="F2491">
        <v>2</v>
      </c>
      <c r="G2491">
        <v>3065.54475</v>
      </c>
      <c r="H2491">
        <v>205128.08739999999</v>
      </c>
      <c r="I2491">
        <v>1297.6049999999991</v>
      </c>
      <c r="J2491">
        <v>537</v>
      </c>
      <c r="K2491" t="s">
        <v>13</v>
      </c>
    </row>
    <row r="2492" spans="1:11" x14ac:dyDescent="0.3">
      <c r="A2492">
        <v>3</v>
      </c>
      <c r="B2492">
        <v>500</v>
      </c>
      <c r="C2492" t="s">
        <v>11</v>
      </c>
      <c r="D2492">
        <v>4</v>
      </c>
      <c r="E2492" t="s">
        <v>12</v>
      </c>
      <c r="F2492">
        <v>3</v>
      </c>
      <c r="G2492">
        <v>2384.6037500000011</v>
      </c>
      <c r="H2492">
        <v>266010.51705000002</v>
      </c>
      <c r="I2492">
        <v>1501.425</v>
      </c>
      <c r="J2492">
        <v>536</v>
      </c>
      <c r="K2492" t="s">
        <v>13</v>
      </c>
    </row>
    <row r="2493" spans="1:11" x14ac:dyDescent="0.3">
      <c r="A2493">
        <v>3</v>
      </c>
      <c r="B2493">
        <v>500</v>
      </c>
      <c r="C2493" t="s">
        <v>11</v>
      </c>
      <c r="D2493">
        <v>4</v>
      </c>
      <c r="E2493" t="s">
        <v>12</v>
      </c>
      <c r="F2493">
        <v>4</v>
      </c>
      <c r="G2493">
        <v>3465.7427499999999</v>
      </c>
      <c r="H2493">
        <v>316045.02470000001</v>
      </c>
      <c r="I2493">
        <v>1722.6449999999991</v>
      </c>
      <c r="J2493">
        <v>539</v>
      </c>
      <c r="K2493" t="s">
        <v>15</v>
      </c>
    </row>
    <row r="2494" spans="1:11" x14ac:dyDescent="0.3">
      <c r="A2494">
        <v>3</v>
      </c>
      <c r="B2494">
        <v>500</v>
      </c>
      <c r="C2494" t="s">
        <v>11</v>
      </c>
      <c r="D2494">
        <v>4</v>
      </c>
      <c r="E2494" t="s">
        <v>12</v>
      </c>
      <c r="F2494">
        <v>5</v>
      </c>
      <c r="G2494">
        <v>3028.2177499999998</v>
      </c>
      <c r="H2494">
        <v>331612.99304999987</v>
      </c>
      <c r="I2494">
        <v>1746.1449999999991</v>
      </c>
      <c r="J2494">
        <v>537</v>
      </c>
      <c r="K2494" t="s">
        <v>15</v>
      </c>
    </row>
    <row r="2495" spans="1:11" x14ac:dyDescent="0.3">
      <c r="A2495">
        <v>3</v>
      </c>
      <c r="B2495">
        <v>500</v>
      </c>
      <c r="C2495" t="s">
        <v>11</v>
      </c>
      <c r="D2495">
        <v>4</v>
      </c>
      <c r="E2495" t="s">
        <v>12</v>
      </c>
      <c r="F2495">
        <v>6</v>
      </c>
      <c r="G2495">
        <v>3332.47525</v>
      </c>
      <c r="H2495">
        <v>348794.8323500001</v>
      </c>
      <c r="I2495">
        <v>1806.9949999999999</v>
      </c>
      <c r="J2495">
        <v>537</v>
      </c>
      <c r="K2495" t="s">
        <v>15</v>
      </c>
    </row>
    <row r="2496" spans="1:11" x14ac:dyDescent="0.3">
      <c r="A2496">
        <v>3</v>
      </c>
      <c r="B2496">
        <v>500</v>
      </c>
      <c r="C2496" t="s">
        <v>11</v>
      </c>
      <c r="D2496">
        <v>4</v>
      </c>
      <c r="E2496" t="s">
        <v>12</v>
      </c>
      <c r="F2496">
        <v>7</v>
      </c>
      <c r="G2496">
        <v>3415.3467500000002</v>
      </c>
      <c r="H2496">
        <v>355261.97845000011</v>
      </c>
      <c r="I2496">
        <v>1807.565000000001</v>
      </c>
      <c r="J2496">
        <v>529</v>
      </c>
      <c r="K2496" t="s">
        <v>15</v>
      </c>
    </row>
    <row r="2497" spans="1:11" x14ac:dyDescent="0.3">
      <c r="A2497">
        <v>3</v>
      </c>
      <c r="B2497">
        <v>500</v>
      </c>
      <c r="C2497" t="s">
        <v>11</v>
      </c>
      <c r="D2497">
        <v>4</v>
      </c>
      <c r="E2497" t="s">
        <v>12</v>
      </c>
      <c r="F2497">
        <v>8</v>
      </c>
      <c r="G2497">
        <v>3569.45525</v>
      </c>
      <c r="H2497">
        <v>362322.10045000009</v>
      </c>
      <c r="I2497">
        <v>1859.395</v>
      </c>
      <c r="J2497">
        <v>540</v>
      </c>
      <c r="K2497" t="s">
        <v>15</v>
      </c>
    </row>
    <row r="2498" spans="1:11" x14ac:dyDescent="0.3">
      <c r="A2498">
        <v>3</v>
      </c>
      <c r="B2498">
        <v>500</v>
      </c>
      <c r="C2498" t="s">
        <v>11</v>
      </c>
      <c r="D2498">
        <v>4</v>
      </c>
      <c r="E2498" t="s">
        <v>12</v>
      </c>
      <c r="F2498">
        <v>9</v>
      </c>
      <c r="G2498">
        <v>3593.1682500000002</v>
      </c>
      <c r="H2498">
        <v>365341.761</v>
      </c>
      <c r="I2498">
        <v>1860.1350000000009</v>
      </c>
      <c r="J2498">
        <v>538</v>
      </c>
      <c r="K2498" t="s">
        <v>16</v>
      </c>
    </row>
    <row r="2499" spans="1:11" x14ac:dyDescent="0.3">
      <c r="A2499">
        <v>40</v>
      </c>
      <c r="B2499">
        <v>2500</v>
      </c>
      <c r="C2499" t="s">
        <v>11</v>
      </c>
      <c r="D2499">
        <v>4</v>
      </c>
      <c r="E2499" t="s">
        <v>12</v>
      </c>
      <c r="F2499">
        <v>0.5</v>
      </c>
      <c r="G2499">
        <v>585.09924999999998</v>
      </c>
      <c r="H2499">
        <v>68698.238019999975</v>
      </c>
      <c r="I2499">
        <v>595.5150000000001</v>
      </c>
      <c r="J2499">
        <v>542</v>
      </c>
      <c r="K2499" t="s">
        <v>13</v>
      </c>
    </row>
    <row r="2500" spans="1:11" x14ac:dyDescent="0.3">
      <c r="A2500">
        <v>43</v>
      </c>
      <c r="B2500">
        <v>1000</v>
      </c>
      <c r="C2500" t="s">
        <v>14</v>
      </c>
      <c r="D2500">
        <v>1</v>
      </c>
      <c r="E2500" t="s">
        <v>12</v>
      </c>
      <c r="F2500">
        <v>0.4</v>
      </c>
      <c r="G2500">
        <v>32.574249999999999</v>
      </c>
      <c r="H2500">
        <v>521552.73224999988</v>
      </c>
      <c r="I2500">
        <v>19.015000000000011</v>
      </c>
      <c r="J2500">
        <v>7</v>
      </c>
      <c r="K2500" t="s">
        <v>13</v>
      </c>
    </row>
    <row r="2501" spans="1:11" x14ac:dyDescent="0.3">
      <c r="A2501">
        <v>45</v>
      </c>
      <c r="B2501">
        <v>1000</v>
      </c>
      <c r="C2501" t="s">
        <v>14</v>
      </c>
      <c r="D2501">
        <v>1</v>
      </c>
      <c r="E2501" t="s">
        <v>12</v>
      </c>
      <c r="F2501">
        <v>0.4</v>
      </c>
      <c r="G2501">
        <v>29.306750000000001</v>
      </c>
      <c r="H2501">
        <v>537719.71959999995</v>
      </c>
      <c r="I2501">
        <v>20.364999999999998</v>
      </c>
      <c r="J2501">
        <v>8</v>
      </c>
      <c r="K2501" t="s">
        <v>13</v>
      </c>
    </row>
    <row r="2502" spans="1:11" x14ac:dyDescent="0.3">
      <c r="A2502">
        <v>45</v>
      </c>
      <c r="B2502">
        <v>1500</v>
      </c>
      <c r="C2502" t="s">
        <v>14</v>
      </c>
      <c r="D2502">
        <v>1</v>
      </c>
      <c r="E2502" t="s">
        <v>12</v>
      </c>
      <c r="F2502">
        <v>0.4</v>
      </c>
      <c r="G2502">
        <v>18.564250000000001</v>
      </c>
      <c r="H2502">
        <v>393531.86694999988</v>
      </c>
      <c r="I2502">
        <v>15.215</v>
      </c>
      <c r="J2502">
        <v>7</v>
      </c>
      <c r="K2502" t="s">
        <v>13</v>
      </c>
    </row>
    <row r="2503" spans="1:11" x14ac:dyDescent="0.3">
      <c r="A2503">
        <v>4</v>
      </c>
      <c r="B2503">
        <v>1000</v>
      </c>
      <c r="C2503" t="s">
        <v>14</v>
      </c>
      <c r="D2503">
        <v>1</v>
      </c>
      <c r="E2503" t="s">
        <v>12</v>
      </c>
      <c r="F2503">
        <v>10</v>
      </c>
      <c r="G2503">
        <v>121.53475</v>
      </c>
      <c r="H2503">
        <v>730723.27410000004</v>
      </c>
      <c r="I2503">
        <v>53.804999999999993</v>
      </c>
      <c r="J2503">
        <v>10</v>
      </c>
      <c r="K2503" t="s">
        <v>15</v>
      </c>
    </row>
    <row r="2504" spans="1:11" x14ac:dyDescent="0.3">
      <c r="A2504">
        <v>4</v>
      </c>
      <c r="B2504">
        <v>1000</v>
      </c>
      <c r="C2504" t="s">
        <v>14</v>
      </c>
      <c r="D2504">
        <v>1</v>
      </c>
      <c r="E2504" t="s">
        <v>12</v>
      </c>
      <c r="F2504">
        <v>11</v>
      </c>
      <c r="G2504">
        <v>140.14875000000001</v>
      </c>
      <c r="H2504">
        <v>747216.33829999994</v>
      </c>
      <c r="I2504">
        <v>57.524999999999999</v>
      </c>
      <c r="J2504">
        <v>10</v>
      </c>
      <c r="K2504" t="s">
        <v>15</v>
      </c>
    </row>
    <row r="2505" spans="1:11" x14ac:dyDescent="0.3">
      <c r="A2505">
        <v>4</v>
      </c>
      <c r="B2505">
        <v>1000</v>
      </c>
      <c r="C2505" t="s">
        <v>14</v>
      </c>
      <c r="D2505">
        <v>1</v>
      </c>
      <c r="E2505" t="s">
        <v>12</v>
      </c>
      <c r="F2505">
        <v>12</v>
      </c>
      <c r="G2505">
        <v>79.55425000000001</v>
      </c>
      <c r="H2505">
        <v>813358.60145000007</v>
      </c>
      <c r="I2505">
        <v>37.414999999999978</v>
      </c>
      <c r="J2505">
        <v>7</v>
      </c>
      <c r="K2505" t="s">
        <v>16</v>
      </c>
    </row>
    <row r="2506" spans="1:11" x14ac:dyDescent="0.3">
      <c r="A2506">
        <v>4</v>
      </c>
      <c r="B2506">
        <v>1000</v>
      </c>
      <c r="C2506" t="s">
        <v>14</v>
      </c>
      <c r="D2506">
        <v>1</v>
      </c>
      <c r="E2506" t="s">
        <v>12</v>
      </c>
      <c r="F2506">
        <v>13</v>
      </c>
      <c r="G2506">
        <v>123.01975</v>
      </c>
      <c r="H2506">
        <v>763015.6002000001</v>
      </c>
      <c r="I2506">
        <v>49.104999999999997</v>
      </c>
      <c r="J2506">
        <v>8</v>
      </c>
      <c r="K2506" t="s">
        <v>16</v>
      </c>
    </row>
    <row r="2507" spans="1:11" x14ac:dyDescent="0.3">
      <c r="A2507">
        <v>4</v>
      </c>
      <c r="B2507">
        <v>1000</v>
      </c>
      <c r="C2507" t="s">
        <v>14</v>
      </c>
      <c r="D2507">
        <v>1</v>
      </c>
      <c r="E2507" t="s">
        <v>12</v>
      </c>
      <c r="F2507">
        <v>14</v>
      </c>
      <c r="G2507">
        <v>52.524749999999997</v>
      </c>
      <c r="H2507">
        <v>805127.62140000006</v>
      </c>
      <c r="I2507">
        <v>32.005000000000003</v>
      </c>
      <c r="J2507">
        <v>7</v>
      </c>
      <c r="K2507" t="s">
        <v>16</v>
      </c>
    </row>
    <row r="2508" spans="1:11" x14ac:dyDescent="0.3">
      <c r="A2508">
        <v>4</v>
      </c>
      <c r="B2508">
        <v>1000</v>
      </c>
      <c r="C2508" t="s">
        <v>14</v>
      </c>
      <c r="D2508">
        <v>1</v>
      </c>
      <c r="E2508" t="s">
        <v>12</v>
      </c>
      <c r="F2508">
        <v>15</v>
      </c>
      <c r="G2508">
        <v>164.05924999999999</v>
      </c>
      <c r="H2508">
        <v>785640.28595000005</v>
      </c>
      <c r="I2508">
        <v>59.314999999999962</v>
      </c>
      <c r="J2508">
        <v>9</v>
      </c>
      <c r="K2508" t="s">
        <v>16</v>
      </c>
    </row>
    <row r="2509" spans="1:11" x14ac:dyDescent="0.3">
      <c r="A2509">
        <v>4</v>
      </c>
      <c r="B2509">
        <v>1000</v>
      </c>
      <c r="C2509" t="s">
        <v>14</v>
      </c>
      <c r="D2509">
        <v>1</v>
      </c>
      <c r="E2509" t="s">
        <v>12</v>
      </c>
      <c r="F2509">
        <v>16</v>
      </c>
      <c r="G2509">
        <v>69.306750000000008</v>
      </c>
      <c r="H2509">
        <v>766216.81099999999</v>
      </c>
      <c r="I2509">
        <v>38.365000000000009</v>
      </c>
      <c r="J2509">
        <v>8</v>
      </c>
      <c r="K2509" t="s">
        <v>15</v>
      </c>
    </row>
    <row r="2510" spans="1:11" x14ac:dyDescent="0.3">
      <c r="A2510">
        <v>4</v>
      </c>
      <c r="B2510">
        <v>1000</v>
      </c>
      <c r="C2510" t="s">
        <v>14</v>
      </c>
      <c r="D2510">
        <v>1</v>
      </c>
      <c r="E2510" t="s">
        <v>12</v>
      </c>
      <c r="F2510">
        <v>17</v>
      </c>
      <c r="G2510">
        <v>107.87125</v>
      </c>
      <c r="H2510">
        <v>747342.48794999986</v>
      </c>
      <c r="I2510">
        <v>48.074999999999989</v>
      </c>
      <c r="J2510">
        <v>9</v>
      </c>
      <c r="K2510" t="s">
        <v>15</v>
      </c>
    </row>
    <row r="2511" spans="1:11" x14ac:dyDescent="0.3">
      <c r="A2511">
        <v>4</v>
      </c>
      <c r="B2511">
        <v>1000</v>
      </c>
      <c r="C2511" t="s">
        <v>14</v>
      </c>
      <c r="D2511">
        <v>1</v>
      </c>
      <c r="E2511" t="s">
        <v>12</v>
      </c>
      <c r="F2511">
        <v>18</v>
      </c>
      <c r="G2511">
        <v>85.148750000000021</v>
      </c>
      <c r="H2511">
        <v>806452.18805</v>
      </c>
      <c r="I2511">
        <v>41.525000000000013</v>
      </c>
      <c r="J2511">
        <v>8</v>
      </c>
      <c r="K2511" t="s">
        <v>16</v>
      </c>
    </row>
    <row r="2512" spans="1:11" x14ac:dyDescent="0.3">
      <c r="A2512">
        <v>4</v>
      </c>
      <c r="B2512">
        <v>1000</v>
      </c>
      <c r="C2512" t="s">
        <v>14</v>
      </c>
      <c r="D2512">
        <v>1</v>
      </c>
      <c r="E2512" t="s">
        <v>12</v>
      </c>
      <c r="F2512">
        <v>19</v>
      </c>
      <c r="G2512">
        <v>87.722750000000005</v>
      </c>
      <c r="H2512">
        <v>776028.32455000002</v>
      </c>
      <c r="I2512">
        <v>42.045000000000023</v>
      </c>
      <c r="J2512">
        <v>8</v>
      </c>
      <c r="K2512" t="s">
        <v>15</v>
      </c>
    </row>
    <row r="2513" spans="1:11" x14ac:dyDescent="0.3">
      <c r="A2513">
        <v>4</v>
      </c>
      <c r="B2513">
        <v>1000</v>
      </c>
      <c r="C2513" t="s">
        <v>14</v>
      </c>
      <c r="D2513">
        <v>1</v>
      </c>
      <c r="E2513" t="s">
        <v>12</v>
      </c>
      <c r="F2513">
        <v>1</v>
      </c>
      <c r="G2513">
        <v>47.524749999999997</v>
      </c>
      <c r="H2513">
        <v>657273.25205000013</v>
      </c>
      <c r="I2513">
        <v>22.004999999999988</v>
      </c>
      <c r="J2513">
        <v>7</v>
      </c>
      <c r="K2513" t="s">
        <v>13</v>
      </c>
    </row>
    <row r="2514" spans="1:11" x14ac:dyDescent="0.3">
      <c r="A2514">
        <v>4</v>
      </c>
      <c r="B2514">
        <v>1000</v>
      </c>
      <c r="C2514" t="s">
        <v>14</v>
      </c>
      <c r="D2514">
        <v>1</v>
      </c>
      <c r="E2514" t="s">
        <v>12</v>
      </c>
      <c r="F2514">
        <v>20</v>
      </c>
      <c r="G2514">
        <v>81.039750000000012</v>
      </c>
      <c r="H2514">
        <v>792095.51445000013</v>
      </c>
      <c r="I2514">
        <v>40.705000000000013</v>
      </c>
      <c r="J2514">
        <v>8</v>
      </c>
      <c r="K2514" t="s">
        <v>16</v>
      </c>
    </row>
    <row r="2515" spans="1:11" x14ac:dyDescent="0.3">
      <c r="A2515">
        <v>4</v>
      </c>
      <c r="B2515">
        <v>1000</v>
      </c>
      <c r="C2515" t="s">
        <v>14</v>
      </c>
      <c r="D2515">
        <v>1</v>
      </c>
      <c r="E2515" t="s">
        <v>12</v>
      </c>
      <c r="F2515">
        <v>2</v>
      </c>
      <c r="G2515">
        <v>90.693249999999992</v>
      </c>
      <c r="H2515">
        <v>697747.98340000003</v>
      </c>
      <c r="I2515">
        <v>32.635000000000012</v>
      </c>
      <c r="J2515">
        <v>8</v>
      </c>
      <c r="K2515" t="s">
        <v>15</v>
      </c>
    </row>
    <row r="2516" spans="1:11" x14ac:dyDescent="0.3">
      <c r="A2516">
        <v>4</v>
      </c>
      <c r="B2516">
        <v>1000</v>
      </c>
      <c r="C2516" t="s">
        <v>14</v>
      </c>
      <c r="D2516">
        <v>1</v>
      </c>
      <c r="E2516" t="s">
        <v>12</v>
      </c>
      <c r="F2516">
        <v>3</v>
      </c>
      <c r="G2516">
        <v>138.21775</v>
      </c>
      <c r="H2516">
        <v>751099.18874999997</v>
      </c>
      <c r="I2516">
        <v>52.14500000000001</v>
      </c>
      <c r="J2516">
        <v>9</v>
      </c>
      <c r="K2516" t="s">
        <v>15</v>
      </c>
    </row>
    <row r="2517" spans="1:11" x14ac:dyDescent="0.3">
      <c r="A2517">
        <v>4</v>
      </c>
      <c r="B2517">
        <v>1000</v>
      </c>
      <c r="C2517" t="s">
        <v>14</v>
      </c>
      <c r="D2517">
        <v>1</v>
      </c>
      <c r="E2517" t="s">
        <v>12</v>
      </c>
      <c r="F2517">
        <v>4</v>
      </c>
      <c r="G2517">
        <v>159.55425</v>
      </c>
      <c r="H2517">
        <v>749488.16220000014</v>
      </c>
      <c r="I2517">
        <v>56.414999999999978</v>
      </c>
      <c r="J2517">
        <v>9</v>
      </c>
      <c r="K2517" t="s">
        <v>15</v>
      </c>
    </row>
    <row r="2518" spans="1:11" x14ac:dyDescent="0.3">
      <c r="A2518">
        <v>4</v>
      </c>
      <c r="B2518">
        <v>1000</v>
      </c>
      <c r="C2518" t="s">
        <v>14</v>
      </c>
      <c r="D2518">
        <v>1</v>
      </c>
      <c r="E2518" t="s">
        <v>12</v>
      </c>
      <c r="F2518">
        <v>5</v>
      </c>
      <c r="G2518">
        <v>147.32675</v>
      </c>
      <c r="H2518">
        <v>734618.32260000007</v>
      </c>
      <c r="I2518">
        <v>58.964999999999968</v>
      </c>
      <c r="J2518">
        <v>10</v>
      </c>
      <c r="K2518" t="s">
        <v>15</v>
      </c>
    </row>
    <row r="2519" spans="1:11" x14ac:dyDescent="0.3">
      <c r="A2519">
        <v>4</v>
      </c>
      <c r="B2519">
        <v>1000</v>
      </c>
      <c r="C2519" t="s">
        <v>14</v>
      </c>
      <c r="D2519">
        <v>1</v>
      </c>
      <c r="E2519" t="s">
        <v>12</v>
      </c>
      <c r="F2519">
        <v>6</v>
      </c>
      <c r="G2519">
        <v>80.940750000000008</v>
      </c>
      <c r="H2519">
        <v>781565.4574999999</v>
      </c>
      <c r="I2519">
        <v>40.685000000000009</v>
      </c>
      <c r="J2519">
        <v>8</v>
      </c>
      <c r="K2519" t="s">
        <v>15</v>
      </c>
    </row>
    <row r="2520" spans="1:11" x14ac:dyDescent="0.3">
      <c r="A2520">
        <v>4</v>
      </c>
      <c r="B2520">
        <v>1000</v>
      </c>
      <c r="C2520" t="s">
        <v>14</v>
      </c>
      <c r="D2520">
        <v>1</v>
      </c>
      <c r="E2520" t="s">
        <v>12</v>
      </c>
      <c r="F2520">
        <v>7</v>
      </c>
      <c r="G2520">
        <v>74.950250000000011</v>
      </c>
      <c r="H2520">
        <v>777873.98589999997</v>
      </c>
      <c r="I2520">
        <v>39.495000000000033</v>
      </c>
      <c r="J2520">
        <v>8</v>
      </c>
      <c r="K2520" t="s">
        <v>15</v>
      </c>
    </row>
    <row r="2521" spans="1:11" x14ac:dyDescent="0.3">
      <c r="A2521">
        <v>4</v>
      </c>
      <c r="B2521">
        <v>1000</v>
      </c>
      <c r="C2521" t="s">
        <v>14</v>
      </c>
      <c r="D2521">
        <v>1</v>
      </c>
      <c r="E2521" t="s">
        <v>12</v>
      </c>
      <c r="F2521">
        <v>8</v>
      </c>
      <c r="G2521">
        <v>57.178250000000013</v>
      </c>
      <c r="H2521">
        <v>824370.83045000001</v>
      </c>
      <c r="I2521">
        <v>32.935000000000009</v>
      </c>
      <c r="J2521">
        <v>7</v>
      </c>
      <c r="K2521" t="s">
        <v>16</v>
      </c>
    </row>
    <row r="2522" spans="1:11" x14ac:dyDescent="0.3">
      <c r="A2522">
        <v>4</v>
      </c>
      <c r="B2522">
        <v>1000</v>
      </c>
      <c r="C2522" t="s">
        <v>14</v>
      </c>
      <c r="D2522">
        <v>1</v>
      </c>
      <c r="E2522" t="s">
        <v>12</v>
      </c>
      <c r="F2522">
        <v>9</v>
      </c>
      <c r="G2522">
        <v>108.76224999999999</v>
      </c>
      <c r="H2522">
        <v>753014.21350000019</v>
      </c>
      <c r="I2522">
        <v>48.254999999999988</v>
      </c>
      <c r="J2522">
        <v>9</v>
      </c>
      <c r="K2522" t="s">
        <v>16</v>
      </c>
    </row>
    <row r="2523" spans="1:11" x14ac:dyDescent="0.3">
      <c r="A2523">
        <v>4</v>
      </c>
      <c r="B2523">
        <v>1000</v>
      </c>
      <c r="C2523" t="s">
        <v>14</v>
      </c>
      <c r="D2523">
        <v>2</v>
      </c>
      <c r="E2523" t="s">
        <v>12</v>
      </c>
      <c r="F2523">
        <v>1</v>
      </c>
      <c r="G2523">
        <v>574.50474999999994</v>
      </c>
      <c r="H2523">
        <v>240546.57209999999</v>
      </c>
      <c r="I2523">
        <v>145.40499999999989</v>
      </c>
      <c r="J2523">
        <v>64</v>
      </c>
      <c r="K2523" t="s">
        <v>13</v>
      </c>
    </row>
    <row r="2524" spans="1:11" x14ac:dyDescent="0.3">
      <c r="A2524">
        <v>4</v>
      </c>
      <c r="B2524">
        <v>1000</v>
      </c>
      <c r="C2524" t="s">
        <v>14</v>
      </c>
      <c r="D2524">
        <v>3</v>
      </c>
      <c r="E2524" t="s">
        <v>12</v>
      </c>
      <c r="F2524">
        <v>1</v>
      </c>
      <c r="G2524">
        <v>1456.8812499999999</v>
      </c>
      <c r="H2524">
        <v>128070.485</v>
      </c>
      <c r="I2524">
        <v>384.87500000000011</v>
      </c>
      <c r="J2524">
        <v>224</v>
      </c>
      <c r="K2524" t="s">
        <v>13</v>
      </c>
    </row>
    <row r="2525" spans="1:11" x14ac:dyDescent="0.3">
      <c r="A2525">
        <v>4</v>
      </c>
      <c r="B2525">
        <v>1000</v>
      </c>
      <c r="C2525" t="s">
        <v>14</v>
      </c>
      <c r="D2525">
        <v>4</v>
      </c>
      <c r="E2525" t="s">
        <v>12</v>
      </c>
      <c r="F2525">
        <v>1</v>
      </c>
      <c r="G2525">
        <v>3294.45525</v>
      </c>
      <c r="H2525">
        <v>93989.631240000002</v>
      </c>
      <c r="I2525">
        <v>864.39500000000055</v>
      </c>
      <c r="J2525">
        <v>542</v>
      </c>
      <c r="K2525" t="s">
        <v>13</v>
      </c>
    </row>
    <row r="2526" spans="1:11" x14ac:dyDescent="0.3">
      <c r="A2526">
        <v>4</v>
      </c>
      <c r="B2526">
        <v>1000</v>
      </c>
      <c r="C2526" t="s">
        <v>11</v>
      </c>
      <c r="D2526">
        <v>1</v>
      </c>
      <c r="E2526" t="s">
        <v>12</v>
      </c>
      <c r="F2526">
        <v>0.5</v>
      </c>
      <c r="G2526">
        <v>32.574249999999999</v>
      </c>
      <c r="H2526">
        <v>498116.74250000011</v>
      </c>
      <c r="I2526">
        <v>23.015000000000011</v>
      </c>
      <c r="J2526">
        <v>9</v>
      </c>
      <c r="K2526" t="s">
        <v>13</v>
      </c>
    </row>
    <row r="2527" spans="1:11" x14ac:dyDescent="0.3">
      <c r="A2527">
        <v>4</v>
      </c>
      <c r="B2527">
        <v>1000</v>
      </c>
      <c r="C2527" t="s">
        <v>11</v>
      </c>
      <c r="D2527">
        <v>1</v>
      </c>
      <c r="E2527" t="s">
        <v>12</v>
      </c>
      <c r="F2527">
        <v>10</v>
      </c>
      <c r="G2527">
        <v>113.41575</v>
      </c>
      <c r="H2527">
        <v>812686.3894499999</v>
      </c>
      <c r="I2527">
        <v>44.185000000000016</v>
      </c>
      <c r="J2527">
        <v>7</v>
      </c>
      <c r="K2527" t="s">
        <v>16</v>
      </c>
    </row>
    <row r="2528" spans="1:11" x14ac:dyDescent="0.3">
      <c r="A2528">
        <v>4</v>
      </c>
      <c r="B2528">
        <v>1000</v>
      </c>
      <c r="C2528" t="s">
        <v>11</v>
      </c>
      <c r="D2528">
        <v>1</v>
      </c>
      <c r="E2528" t="s">
        <v>12</v>
      </c>
      <c r="F2528">
        <v>11</v>
      </c>
      <c r="G2528">
        <v>146.88124999999999</v>
      </c>
      <c r="H2528">
        <v>712080.35674999992</v>
      </c>
      <c r="I2528">
        <v>60.875000000000028</v>
      </c>
      <c r="J2528">
        <v>11</v>
      </c>
      <c r="K2528" t="s">
        <v>16</v>
      </c>
    </row>
    <row r="2529" spans="1:11" x14ac:dyDescent="0.3">
      <c r="A2529">
        <v>4</v>
      </c>
      <c r="B2529">
        <v>1000</v>
      </c>
      <c r="C2529" t="s">
        <v>11</v>
      </c>
      <c r="D2529">
        <v>1</v>
      </c>
      <c r="E2529" t="s">
        <v>12</v>
      </c>
      <c r="F2529">
        <v>12</v>
      </c>
      <c r="G2529">
        <v>145.39625000000001</v>
      </c>
      <c r="H2529">
        <v>758666.09900000005</v>
      </c>
      <c r="I2529">
        <v>55.57499999999996</v>
      </c>
      <c r="J2529">
        <v>9</v>
      </c>
      <c r="K2529" t="s">
        <v>16</v>
      </c>
    </row>
    <row r="2530" spans="1:11" x14ac:dyDescent="0.3">
      <c r="A2530">
        <v>4</v>
      </c>
      <c r="B2530">
        <v>1000</v>
      </c>
      <c r="C2530" t="s">
        <v>11</v>
      </c>
      <c r="D2530">
        <v>1</v>
      </c>
      <c r="E2530" t="s">
        <v>12</v>
      </c>
      <c r="F2530">
        <v>13</v>
      </c>
      <c r="G2530">
        <v>126.38625</v>
      </c>
      <c r="H2530">
        <v>756931.6198499999</v>
      </c>
      <c r="I2530">
        <v>51.774999999999999</v>
      </c>
      <c r="J2530">
        <v>9</v>
      </c>
      <c r="K2530" t="s">
        <v>16</v>
      </c>
    </row>
    <row r="2531" spans="1:11" x14ac:dyDescent="0.3">
      <c r="A2531">
        <v>4</v>
      </c>
      <c r="B2531">
        <v>1000</v>
      </c>
      <c r="C2531" t="s">
        <v>11</v>
      </c>
      <c r="D2531">
        <v>1</v>
      </c>
      <c r="E2531" t="s">
        <v>12</v>
      </c>
      <c r="F2531">
        <v>14</v>
      </c>
      <c r="G2531">
        <v>143.71275</v>
      </c>
      <c r="H2531">
        <v>755139.97704999999</v>
      </c>
      <c r="I2531">
        <v>55.244999999999997</v>
      </c>
      <c r="J2531">
        <v>9</v>
      </c>
      <c r="K2531" t="s">
        <v>16</v>
      </c>
    </row>
    <row r="2532" spans="1:11" x14ac:dyDescent="0.3">
      <c r="A2532">
        <v>4</v>
      </c>
      <c r="B2532">
        <v>1000</v>
      </c>
      <c r="C2532" t="s">
        <v>11</v>
      </c>
      <c r="D2532">
        <v>1</v>
      </c>
      <c r="E2532" t="s">
        <v>12</v>
      </c>
      <c r="F2532">
        <v>15</v>
      </c>
      <c r="G2532">
        <v>103.81175</v>
      </c>
      <c r="H2532">
        <v>731719.78210000007</v>
      </c>
      <c r="I2532">
        <v>47.265000000000043</v>
      </c>
      <c r="J2532">
        <v>9</v>
      </c>
      <c r="K2532" t="s">
        <v>16</v>
      </c>
    </row>
    <row r="2533" spans="1:11" x14ac:dyDescent="0.3">
      <c r="A2533">
        <v>4</v>
      </c>
      <c r="B2533">
        <v>1000</v>
      </c>
      <c r="C2533" t="s">
        <v>11</v>
      </c>
      <c r="D2533">
        <v>1</v>
      </c>
      <c r="E2533" t="s">
        <v>12</v>
      </c>
      <c r="F2533">
        <v>16</v>
      </c>
      <c r="G2533">
        <v>166.78225</v>
      </c>
      <c r="H2533">
        <v>707761.10404999997</v>
      </c>
      <c r="I2533">
        <v>62.854999999999997</v>
      </c>
      <c r="J2533">
        <v>10</v>
      </c>
      <c r="K2533" t="s">
        <v>16</v>
      </c>
    </row>
    <row r="2534" spans="1:11" x14ac:dyDescent="0.3">
      <c r="A2534">
        <v>4</v>
      </c>
      <c r="B2534">
        <v>1000</v>
      </c>
      <c r="C2534" t="s">
        <v>11</v>
      </c>
      <c r="D2534">
        <v>1</v>
      </c>
      <c r="E2534" t="s">
        <v>12</v>
      </c>
      <c r="F2534">
        <v>17</v>
      </c>
      <c r="G2534">
        <v>78.514749999999992</v>
      </c>
      <c r="H2534">
        <v>780078.61804999993</v>
      </c>
      <c r="I2534">
        <v>40.204999999999977</v>
      </c>
      <c r="J2534">
        <v>8</v>
      </c>
      <c r="K2534" t="s">
        <v>16</v>
      </c>
    </row>
    <row r="2535" spans="1:11" x14ac:dyDescent="0.3">
      <c r="A2535">
        <v>4</v>
      </c>
      <c r="B2535">
        <v>1000</v>
      </c>
      <c r="C2535" t="s">
        <v>11</v>
      </c>
      <c r="D2535">
        <v>1</v>
      </c>
      <c r="E2535" t="s">
        <v>12</v>
      </c>
      <c r="F2535">
        <v>18</v>
      </c>
      <c r="G2535">
        <v>45.396250000000002</v>
      </c>
      <c r="H2535">
        <v>839295.72315000009</v>
      </c>
      <c r="I2535">
        <v>30.574999999999999</v>
      </c>
      <c r="J2535">
        <v>7</v>
      </c>
      <c r="K2535" t="s">
        <v>16</v>
      </c>
    </row>
    <row r="2536" spans="1:11" x14ac:dyDescent="0.3">
      <c r="A2536">
        <v>4</v>
      </c>
      <c r="B2536">
        <v>1000</v>
      </c>
      <c r="C2536" t="s">
        <v>11</v>
      </c>
      <c r="D2536">
        <v>1</v>
      </c>
      <c r="E2536" t="s">
        <v>12</v>
      </c>
      <c r="F2536">
        <v>19</v>
      </c>
      <c r="G2536">
        <v>146.28725</v>
      </c>
      <c r="H2536">
        <v>760491.65275000001</v>
      </c>
      <c r="I2536">
        <v>58.754999999999967</v>
      </c>
      <c r="J2536">
        <v>10</v>
      </c>
      <c r="K2536" t="s">
        <v>16</v>
      </c>
    </row>
    <row r="2537" spans="1:11" x14ac:dyDescent="0.3">
      <c r="A2537">
        <v>4</v>
      </c>
      <c r="B2537">
        <v>1000</v>
      </c>
      <c r="C2537" t="s">
        <v>11</v>
      </c>
      <c r="D2537">
        <v>1</v>
      </c>
      <c r="E2537" t="s">
        <v>12</v>
      </c>
      <c r="F2537">
        <v>1</v>
      </c>
      <c r="G2537">
        <v>56.732750000000003</v>
      </c>
      <c r="H2537">
        <v>603142.43079999997</v>
      </c>
      <c r="I2537">
        <v>27.844999999999999</v>
      </c>
      <c r="J2537">
        <v>9</v>
      </c>
      <c r="K2537" t="s">
        <v>15</v>
      </c>
    </row>
    <row r="2538" spans="1:11" x14ac:dyDescent="0.3">
      <c r="A2538">
        <v>4</v>
      </c>
      <c r="B2538">
        <v>1000</v>
      </c>
      <c r="C2538" t="s">
        <v>11</v>
      </c>
      <c r="D2538">
        <v>1</v>
      </c>
      <c r="E2538" t="s">
        <v>12</v>
      </c>
      <c r="F2538">
        <v>20</v>
      </c>
      <c r="G2538">
        <v>103.66325000000001</v>
      </c>
      <c r="H2538">
        <v>824319.20114999986</v>
      </c>
      <c r="I2538">
        <v>42.235000000000021</v>
      </c>
      <c r="J2538">
        <v>7</v>
      </c>
      <c r="K2538" t="s">
        <v>16</v>
      </c>
    </row>
    <row r="2539" spans="1:11" x14ac:dyDescent="0.3">
      <c r="A2539">
        <v>4</v>
      </c>
      <c r="B2539">
        <v>1000</v>
      </c>
      <c r="C2539" t="s">
        <v>11</v>
      </c>
      <c r="D2539">
        <v>1</v>
      </c>
      <c r="E2539" t="s">
        <v>12</v>
      </c>
      <c r="F2539">
        <v>2</v>
      </c>
      <c r="G2539">
        <v>92.524750000000012</v>
      </c>
      <c r="H2539">
        <v>766876.30989999999</v>
      </c>
      <c r="I2539">
        <v>31.004999999999999</v>
      </c>
      <c r="J2539">
        <v>7</v>
      </c>
      <c r="K2539" t="s">
        <v>15</v>
      </c>
    </row>
    <row r="2540" spans="1:11" x14ac:dyDescent="0.3">
      <c r="A2540">
        <v>4</v>
      </c>
      <c r="B2540">
        <v>1000</v>
      </c>
      <c r="C2540" t="s">
        <v>11</v>
      </c>
      <c r="D2540">
        <v>1</v>
      </c>
      <c r="E2540" t="s">
        <v>12</v>
      </c>
      <c r="F2540">
        <v>3</v>
      </c>
      <c r="G2540">
        <v>101.98025</v>
      </c>
      <c r="H2540">
        <v>768430.75315</v>
      </c>
      <c r="I2540">
        <v>41.895000000000017</v>
      </c>
      <c r="J2540">
        <v>8</v>
      </c>
      <c r="K2540" t="s">
        <v>15</v>
      </c>
    </row>
    <row r="2541" spans="1:11" x14ac:dyDescent="0.3">
      <c r="A2541">
        <v>4</v>
      </c>
      <c r="B2541">
        <v>1000</v>
      </c>
      <c r="C2541" t="s">
        <v>11</v>
      </c>
      <c r="D2541">
        <v>1</v>
      </c>
      <c r="E2541" t="s">
        <v>12</v>
      </c>
      <c r="F2541">
        <v>4</v>
      </c>
      <c r="G2541">
        <v>163.06925000000001</v>
      </c>
      <c r="H2541">
        <v>704644.9118</v>
      </c>
      <c r="I2541">
        <v>61.115000000000023</v>
      </c>
      <c r="J2541">
        <v>11</v>
      </c>
      <c r="K2541" t="s">
        <v>15</v>
      </c>
    </row>
    <row r="2542" spans="1:11" x14ac:dyDescent="0.3">
      <c r="A2542">
        <v>4</v>
      </c>
      <c r="B2542">
        <v>1000</v>
      </c>
      <c r="C2542" t="s">
        <v>11</v>
      </c>
      <c r="D2542">
        <v>1</v>
      </c>
      <c r="E2542" t="s">
        <v>12</v>
      </c>
      <c r="F2542">
        <v>5</v>
      </c>
      <c r="G2542">
        <v>115.14875000000001</v>
      </c>
      <c r="H2542">
        <v>808227.97144999995</v>
      </c>
      <c r="I2542">
        <v>44.525000000000013</v>
      </c>
      <c r="J2542">
        <v>7</v>
      </c>
      <c r="K2542" t="s">
        <v>15</v>
      </c>
    </row>
    <row r="2543" spans="1:11" x14ac:dyDescent="0.3">
      <c r="A2543">
        <v>4</v>
      </c>
      <c r="B2543">
        <v>1000</v>
      </c>
      <c r="C2543" t="s">
        <v>11</v>
      </c>
      <c r="D2543">
        <v>1</v>
      </c>
      <c r="E2543" t="s">
        <v>12</v>
      </c>
      <c r="F2543">
        <v>6</v>
      </c>
      <c r="G2543">
        <v>153.01974999999999</v>
      </c>
      <c r="H2543">
        <v>778101.92825</v>
      </c>
      <c r="I2543">
        <v>57.104999999999997</v>
      </c>
      <c r="J2543">
        <v>9</v>
      </c>
      <c r="K2543" t="s">
        <v>15</v>
      </c>
    </row>
    <row r="2544" spans="1:11" x14ac:dyDescent="0.3">
      <c r="A2544">
        <v>4</v>
      </c>
      <c r="B2544">
        <v>1000</v>
      </c>
      <c r="C2544" t="s">
        <v>11</v>
      </c>
      <c r="D2544">
        <v>1</v>
      </c>
      <c r="E2544" t="s">
        <v>12</v>
      </c>
      <c r="F2544">
        <v>7</v>
      </c>
      <c r="G2544">
        <v>136.48525000000001</v>
      </c>
      <c r="H2544">
        <v>774710.17989999987</v>
      </c>
      <c r="I2544">
        <v>51.795000000000002</v>
      </c>
      <c r="J2544">
        <v>8</v>
      </c>
      <c r="K2544" t="s">
        <v>15</v>
      </c>
    </row>
    <row r="2545" spans="1:11" x14ac:dyDescent="0.3">
      <c r="A2545">
        <v>4</v>
      </c>
      <c r="B2545">
        <v>1000</v>
      </c>
      <c r="C2545" t="s">
        <v>11</v>
      </c>
      <c r="D2545">
        <v>1</v>
      </c>
      <c r="E2545" t="s">
        <v>12</v>
      </c>
      <c r="F2545">
        <v>8</v>
      </c>
      <c r="G2545">
        <v>80.297250000000005</v>
      </c>
      <c r="H2545">
        <v>799859.44990000024</v>
      </c>
      <c r="I2545">
        <v>40.555</v>
      </c>
      <c r="J2545">
        <v>8</v>
      </c>
      <c r="K2545" t="s">
        <v>15</v>
      </c>
    </row>
    <row r="2546" spans="1:11" x14ac:dyDescent="0.3">
      <c r="A2546">
        <v>4</v>
      </c>
      <c r="B2546">
        <v>1000</v>
      </c>
      <c r="C2546" t="s">
        <v>11</v>
      </c>
      <c r="D2546">
        <v>1</v>
      </c>
      <c r="E2546" t="s">
        <v>12</v>
      </c>
      <c r="F2546">
        <v>9</v>
      </c>
      <c r="G2546">
        <v>94.851250000000007</v>
      </c>
      <c r="H2546">
        <v>755503.35890000011</v>
      </c>
      <c r="I2546">
        <v>45.474999999999973</v>
      </c>
      <c r="J2546">
        <v>9</v>
      </c>
      <c r="K2546" t="s">
        <v>15</v>
      </c>
    </row>
    <row r="2547" spans="1:11" x14ac:dyDescent="0.3">
      <c r="A2547">
        <v>4</v>
      </c>
      <c r="B2547">
        <v>1000</v>
      </c>
      <c r="C2547" t="s">
        <v>11</v>
      </c>
      <c r="D2547">
        <v>2</v>
      </c>
      <c r="E2547" t="s">
        <v>12</v>
      </c>
      <c r="F2547">
        <v>0.5</v>
      </c>
      <c r="G2547">
        <v>209.15825000000001</v>
      </c>
      <c r="H2547">
        <v>234735.0386</v>
      </c>
      <c r="I2547">
        <v>139.33499999999989</v>
      </c>
      <c r="J2547">
        <v>68</v>
      </c>
      <c r="K2547" t="s">
        <v>13</v>
      </c>
    </row>
    <row r="2548" spans="1:11" x14ac:dyDescent="0.3">
      <c r="A2548">
        <v>4</v>
      </c>
      <c r="B2548">
        <v>1000</v>
      </c>
      <c r="C2548" t="s">
        <v>11</v>
      </c>
      <c r="D2548">
        <v>2</v>
      </c>
      <c r="E2548" t="s">
        <v>12</v>
      </c>
      <c r="F2548">
        <v>1</v>
      </c>
      <c r="G2548">
        <v>612.82175000000007</v>
      </c>
      <c r="H2548">
        <v>301115.71940000012</v>
      </c>
      <c r="I2548">
        <v>152.06499999999991</v>
      </c>
      <c r="J2548">
        <v>62</v>
      </c>
      <c r="K2548" t="s">
        <v>15</v>
      </c>
    </row>
    <row r="2549" spans="1:11" x14ac:dyDescent="0.3">
      <c r="A2549">
        <v>4</v>
      </c>
      <c r="B2549">
        <v>1000</v>
      </c>
      <c r="C2549" t="s">
        <v>11</v>
      </c>
      <c r="D2549">
        <v>3</v>
      </c>
      <c r="E2549" t="s">
        <v>12</v>
      </c>
      <c r="F2549">
        <v>0.5</v>
      </c>
      <c r="G2549">
        <v>626.13875000000007</v>
      </c>
      <c r="H2549">
        <v>143658.71179999999</v>
      </c>
      <c r="I2549">
        <v>406.72500000000008</v>
      </c>
      <c r="J2549">
        <v>224</v>
      </c>
      <c r="K2549" t="s">
        <v>13</v>
      </c>
    </row>
    <row r="2550" spans="1:11" x14ac:dyDescent="0.3">
      <c r="A2550">
        <v>4</v>
      </c>
      <c r="B2550">
        <v>1000</v>
      </c>
      <c r="C2550" t="s">
        <v>11</v>
      </c>
      <c r="D2550">
        <v>3</v>
      </c>
      <c r="E2550" t="s">
        <v>12</v>
      </c>
      <c r="F2550">
        <v>1</v>
      </c>
      <c r="G2550">
        <v>1959.15825</v>
      </c>
      <c r="H2550">
        <v>188658.36025</v>
      </c>
      <c r="I2550">
        <v>486.33499999999992</v>
      </c>
      <c r="J2550">
        <v>225</v>
      </c>
      <c r="K2550" t="s">
        <v>13</v>
      </c>
    </row>
    <row r="2551" spans="1:11" x14ac:dyDescent="0.3">
      <c r="A2551">
        <v>4</v>
      </c>
      <c r="B2551">
        <v>1000</v>
      </c>
      <c r="C2551" t="s">
        <v>11</v>
      </c>
      <c r="D2551">
        <v>4</v>
      </c>
      <c r="E2551" t="s">
        <v>12</v>
      </c>
      <c r="F2551">
        <v>0.5</v>
      </c>
      <c r="G2551">
        <v>1449.2572500000001</v>
      </c>
      <c r="H2551">
        <v>106277.73625</v>
      </c>
      <c r="I2551">
        <v>902.3549999999999</v>
      </c>
      <c r="J2551">
        <v>538</v>
      </c>
      <c r="K2551" t="s">
        <v>13</v>
      </c>
    </row>
    <row r="2552" spans="1:11" x14ac:dyDescent="0.3">
      <c r="A2552">
        <v>4</v>
      </c>
      <c r="B2552">
        <v>1000</v>
      </c>
      <c r="C2552" t="s">
        <v>11</v>
      </c>
      <c r="D2552">
        <v>4</v>
      </c>
      <c r="E2552" t="s">
        <v>12</v>
      </c>
      <c r="F2552">
        <v>1</v>
      </c>
      <c r="G2552">
        <v>4041.9802500000001</v>
      </c>
      <c r="H2552">
        <v>135207.17420000001</v>
      </c>
      <c r="I2552">
        <v>1009.894999999999</v>
      </c>
      <c r="J2552">
        <v>531</v>
      </c>
      <c r="K2552" t="s">
        <v>13</v>
      </c>
    </row>
    <row r="2553" spans="1:11" x14ac:dyDescent="0.3">
      <c r="A2553">
        <v>4</v>
      </c>
      <c r="B2553">
        <v>1500</v>
      </c>
      <c r="C2553" t="s">
        <v>14</v>
      </c>
      <c r="D2553">
        <v>1</v>
      </c>
      <c r="E2553" t="s">
        <v>12</v>
      </c>
      <c r="F2553">
        <v>10</v>
      </c>
      <c r="G2553">
        <v>57.67325000000001</v>
      </c>
      <c r="H2553">
        <v>705081.69400000002</v>
      </c>
      <c r="I2553">
        <v>34.034999999999982</v>
      </c>
      <c r="J2553">
        <v>8</v>
      </c>
      <c r="K2553" t="s">
        <v>15</v>
      </c>
    </row>
    <row r="2554" spans="1:11" x14ac:dyDescent="0.3">
      <c r="A2554">
        <v>4</v>
      </c>
      <c r="B2554">
        <v>1500</v>
      </c>
      <c r="C2554" t="s">
        <v>14</v>
      </c>
      <c r="D2554">
        <v>1</v>
      </c>
      <c r="E2554" t="s">
        <v>12</v>
      </c>
      <c r="F2554">
        <v>11</v>
      </c>
      <c r="G2554">
        <v>64.207750000000004</v>
      </c>
      <c r="H2554">
        <v>712046.18874999997</v>
      </c>
      <c r="I2554">
        <v>35.344999999999999</v>
      </c>
      <c r="J2554">
        <v>8</v>
      </c>
      <c r="K2554" t="s">
        <v>16</v>
      </c>
    </row>
    <row r="2555" spans="1:11" x14ac:dyDescent="0.3">
      <c r="A2555">
        <v>4</v>
      </c>
      <c r="B2555">
        <v>1500</v>
      </c>
      <c r="C2555" t="s">
        <v>14</v>
      </c>
      <c r="D2555">
        <v>1</v>
      </c>
      <c r="E2555" t="s">
        <v>12</v>
      </c>
      <c r="F2555">
        <v>12</v>
      </c>
      <c r="G2555">
        <v>67.970250000000007</v>
      </c>
      <c r="H2555">
        <v>754415.33815000008</v>
      </c>
      <c r="I2555">
        <v>33.095000000000013</v>
      </c>
      <c r="J2555">
        <v>7</v>
      </c>
      <c r="K2555" t="s">
        <v>16</v>
      </c>
    </row>
    <row r="2556" spans="1:11" x14ac:dyDescent="0.3">
      <c r="A2556">
        <v>4</v>
      </c>
      <c r="B2556">
        <v>1500</v>
      </c>
      <c r="C2556" t="s">
        <v>14</v>
      </c>
      <c r="D2556">
        <v>1</v>
      </c>
      <c r="E2556" t="s">
        <v>12</v>
      </c>
      <c r="F2556">
        <v>13</v>
      </c>
      <c r="G2556">
        <v>68.465249999999997</v>
      </c>
      <c r="H2556">
        <v>721724.97779999999</v>
      </c>
      <c r="I2556">
        <v>36.195000000000022</v>
      </c>
      <c r="J2556">
        <v>8</v>
      </c>
      <c r="K2556" t="s">
        <v>16</v>
      </c>
    </row>
    <row r="2557" spans="1:11" x14ac:dyDescent="0.3">
      <c r="A2557">
        <v>4</v>
      </c>
      <c r="B2557">
        <v>1500</v>
      </c>
      <c r="C2557" t="s">
        <v>14</v>
      </c>
      <c r="D2557">
        <v>1</v>
      </c>
      <c r="E2557" t="s">
        <v>12</v>
      </c>
      <c r="F2557">
        <v>14</v>
      </c>
      <c r="G2557">
        <v>105.29725000000001</v>
      </c>
      <c r="H2557">
        <v>719580.17604999989</v>
      </c>
      <c r="I2557">
        <v>43.555000000000007</v>
      </c>
      <c r="J2557">
        <v>8</v>
      </c>
      <c r="K2557" t="s">
        <v>16</v>
      </c>
    </row>
    <row r="2558" spans="1:11" x14ac:dyDescent="0.3">
      <c r="A2558">
        <v>4</v>
      </c>
      <c r="B2558">
        <v>1500</v>
      </c>
      <c r="C2558" t="s">
        <v>14</v>
      </c>
      <c r="D2558">
        <v>1</v>
      </c>
      <c r="E2558" t="s">
        <v>12</v>
      </c>
      <c r="F2558">
        <v>15</v>
      </c>
      <c r="G2558">
        <v>64.950250000000011</v>
      </c>
      <c r="H2558">
        <v>709246.3144500003</v>
      </c>
      <c r="I2558">
        <v>35.494999999999997</v>
      </c>
      <c r="J2558">
        <v>8</v>
      </c>
      <c r="K2558" t="s">
        <v>16</v>
      </c>
    </row>
    <row r="2559" spans="1:11" x14ac:dyDescent="0.3">
      <c r="A2559">
        <v>4</v>
      </c>
      <c r="B2559">
        <v>1500</v>
      </c>
      <c r="C2559" t="s">
        <v>14</v>
      </c>
      <c r="D2559">
        <v>1</v>
      </c>
      <c r="E2559" t="s">
        <v>12</v>
      </c>
      <c r="F2559">
        <v>16</v>
      </c>
      <c r="G2559">
        <v>137.82175000000001</v>
      </c>
      <c r="H2559">
        <v>652293.0961999998</v>
      </c>
      <c r="I2559">
        <v>55.064999999999998</v>
      </c>
      <c r="J2559">
        <v>10</v>
      </c>
      <c r="K2559" t="s">
        <v>16</v>
      </c>
    </row>
    <row r="2560" spans="1:11" x14ac:dyDescent="0.3">
      <c r="A2560">
        <v>4</v>
      </c>
      <c r="B2560">
        <v>1500</v>
      </c>
      <c r="C2560" t="s">
        <v>14</v>
      </c>
      <c r="D2560">
        <v>1</v>
      </c>
      <c r="E2560" t="s">
        <v>12</v>
      </c>
      <c r="F2560">
        <v>17</v>
      </c>
      <c r="G2560">
        <v>91.980250000000012</v>
      </c>
      <c r="H2560">
        <v>659048.7220999999</v>
      </c>
      <c r="I2560">
        <v>42.895000000000003</v>
      </c>
      <c r="J2560">
        <v>9</v>
      </c>
      <c r="K2560" t="s">
        <v>15</v>
      </c>
    </row>
    <row r="2561" spans="1:11" x14ac:dyDescent="0.3">
      <c r="A2561">
        <v>4</v>
      </c>
      <c r="B2561">
        <v>1500</v>
      </c>
      <c r="C2561" t="s">
        <v>14</v>
      </c>
      <c r="D2561">
        <v>1</v>
      </c>
      <c r="E2561" t="s">
        <v>12</v>
      </c>
      <c r="F2561">
        <v>18</v>
      </c>
      <c r="G2561">
        <v>80.247750000000011</v>
      </c>
      <c r="H2561">
        <v>718610.98309999984</v>
      </c>
      <c r="I2561">
        <v>38.545000000000023</v>
      </c>
      <c r="J2561">
        <v>8</v>
      </c>
      <c r="K2561" t="s">
        <v>15</v>
      </c>
    </row>
    <row r="2562" spans="1:11" x14ac:dyDescent="0.3">
      <c r="A2562">
        <v>4</v>
      </c>
      <c r="B2562">
        <v>1500</v>
      </c>
      <c r="C2562" t="s">
        <v>14</v>
      </c>
      <c r="D2562">
        <v>1</v>
      </c>
      <c r="E2562" t="s">
        <v>12</v>
      </c>
      <c r="F2562">
        <v>19</v>
      </c>
      <c r="G2562">
        <v>64.554249999999996</v>
      </c>
      <c r="H2562">
        <v>608899.98490000004</v>
      </c>
      <c r="I2562">
        <v>40.414999999999992</v>
      </c>
      <c r="J2562">
        <v>10</v>
      </c>
      <c r="K2562" t="s">
        <v>15</v>
      </c>
    </row>
    <row r="2563" spans="1:11" x14ac:dyDescent="0.3">
      <c r="A2563">
        <v>4</v>
      </c>
      <c r="B2563">
        <v>1500</v>
      </c>
      <c r="C2563" t="s">
        <v>14</v>
      </c>
      <c r="D2563">
        <v>1</v>
      </c>
      <c r="E2563" t="s">
        <v>12</v>
      </c>
      <c r="F2563">
        <v>1</v>
      </c>
      <c r="G2563">
        <v>29.801749999999998</v>
      </c>
      <c r="H2563">
        <v>378212.67170000001</v>
      </c>
      <c r="I2563">
        <v>22.464999999999989</v>
      </c>
      <c r="J2563">
        <v>10</v>
      </c>
      <c r="K2563" t="s">
        <v>13</v>
      </c>
    </row>
    <row r="2564" spans="1:11" x14ac:dyDescent="0.3">
      <c r="A2564">
        <v>4</v>
      </c>
      <c r="B2564">
        <v>1500</v>
      </c>
      <c r="C2564" t="s">
        <v>14</v>
      </c>
      <c r="D2564">
        <v>1</v>
      </c>
      <c r="E2564" t="s">
        <v>12</v>
      </c>
      <c r="F2564">
        <v>20</v>
      </c>
      <c r="G2564">
        <v>121.93075</v>
      </c>
      <c r="H2564">
        <v>692287.4077499999</v>
      </c>
      <c r="I2564">
        <v>48.885000000000012</v>
      </c>
      <c r="J2564">
        <v>9</v>
      </c>
      <c r="K2564" t="s">
        <v>15</v>
      </c>
    </row>
    <row r="2565" spans="1:11" x14ac:dyDescent="0.3">
      <c r="A2565">
        <v>4</v>
      </c>
      <c r="B2565">
        <v>1500</v>
      </c>
      <c r="C2565" t="s">
        <v>14</v>
      </c>
      <c r="D2565">
        <v>1</v>
      </c>
      <c r="E2565" t="s">
        <v>12</v>
      </c>
      <c r="F2565">
        <v>2</v>
      </c>
      <c r="G2565">
        <v>115.79225</v>
      </c>
      <c r="H2565">
        <v>606026.49155000004</v>
      </c>
      <c r="I2565">
        <v>37.655000000000001</v>
      </c>
      <c r="J2565">
        <v>9</v>
      </c>
      <c r="K2565" t="s">
        <v>13</v>
      </c>
    </row>
    <row r="2566" spans="1:11" x14ac:dyDescent="0.3">
      <c r="A2566">
        <v>4</v>
      </c>
      <c r="B2566">
        <v>1500</v>
      </c>
      <c r="C2566" t="s">
        <v>14</v>
      </c>
      <c r="D2566">
        <v>1</v>
      </c>
      <c r="E2566" t="s">
        <v>12</v>
      </c>
      <c r="F2566">
        <v>3</v>
      </c>
      <c r="G2566">
        <v>118.16825</v>
      </c>
      <c r="H2566">
        <v>650349.04775000003</v>
      </c>
      <c r="I2566">
        <v>46.134999999999991</v>
      </c>
      <c r="J2566">
        <v>9</v>
      </c>
      <c r="K2566" t="s">
        <v>15</v>
      </c>
    </row>
    <row r="2567" spans="1:11" x14ac:dyDescent="0.3">
      <c r="A2567">
        <v>4</v>
      </c>
      <c r="B2567">
        <v>1500</v>
      </c>
      <c r="C2567" t="s">
        <v>14</v>
      </c>
      <c r="D2567">
        <v>1</v>
      </c>
      <c r="E2567" t="s">
        <v>12</v>
      </c>
      <c r="F2567">
        <v>4</v>
      </c>
      <c r="G2567">
        <v>62.22775</v>
      </c>
      <c r="H2567">
        <v>732046.41454999975</v>
      </c>
      <c r="I2567">
        <v>29.945000000000011</v>
      </c>
      <c r="J2567">
        <v>7</v>
      </c>
      <c r="K2567" t="s">
        <v>15</v>
      </c>
    </row>
    <row r="2568" spans="1:11" x14ac:dyDescent="0.3">
      <c r="A2568">
        <v>4</v>
      </c>
      <c r="B2568">
        <v>1500</v>
      </c>
      <c r="C2568" t="s">
        <v>14</v>
      </c>
      <c r="D2568">
        <v>1</v>
      </c>
      <c r="E2568" t="s">
        <v>12</v>
      </c>
      <c r="F2568">
        <v>5</v>
      </c>
      <c r="G2568">
        <v>80.841750000000019</v>
      </c>
      <c r="H2568">
        <v>720193.50884999998</v>
      </c>
      <c r="I2568">
        <v>38.665000000000028</v>
      </c>
      <c r="J2568">
        <v>8</v>
      </c>
      <c r="K2568" t="s">
        <v>15</v>
      </c>
    </row>
    <row r="2569" spans="1:11" x14ac:dyDescent="0.3">
      <c r="A2569">
        <v>4</v>
      </c>
      <c r="B2569">
        <v>1500</v>
      </c>
      <c r="C2569" t="s">
        <v>14</v>
      </c>
      <c r="D2569">
        <v>1</v>
      </c>
      <c r="E2569" t="s">
        <v>12</v>
      </c>
      <c r="F2569">
        <v>6</v>
      </c>
      <c r="G2569">
        <v>127.92075</v>
      </c>
      <c r="H2569">
        <v>647328.46974999993</v>
      </c>
      <c r="I2569">
        <v>53.085000000000022</v>
      </c>
      <c r="J2569">
        <v>10</v>
      </c>
      <c r="K2569" t="s">
        <v>15</v>
      </c>
    </row>
    <row r="2570" spans="1:11" x14ac:dyDescent="0.3">
      <c r="A2570">
        <v>4</v>
      </c>
      <c r="B2570">
        <v>1500</v>
      </c>
      <c r="C2570" t="s">
        <v>14</v>
      </c>
      <c r="D2570">
        <v>1</v>
      </c>
      <c r="E2570" t="s">
        <v>12</v>
      </c>
      <c r="F2570">
        <v>7</v>
      </c>
      <c r="G2570">
        <v>108.21775</v>
      </c>
      <c r="H2570">
        <v>690171.7429500001</v>
      </c>
      <c r="I2570">
        <v>46.144999999999989</v>
      </c>
      <c r="J2570">
        <v>9</v>
      </c>
      <c r="K2570" t="s">
        <v>16</v>
      </c>
    </row>
    <row r="2571" spans="1:11" x14ac:dyDescent="0.3">
      <c r="A2571">
        <v>4</v>
      </c>
      <c r="B2571">
        <v>1500</v>
      </c>
      <c r="C2571" t="s">
        <v>14</v>
      </c>
      <c r="D2571">
        <v>1</v>
      </c>
      <c r="E2571" t="s">
        <v>12</v>
      </c>
      <c r="F2571">
        <v>8</v>
      </c>
      <c r="G2571">
        <v>80.148750000000007</v>
      </c>
      <c r="H2571">
        <v>704730.15640000009</v>
      </c>
      <c r="I2571">
        <v>38.525000000000013</v>
      </c>
      <c r="J2571">
        <v>8</v>
      </c>
      <c r="K2571" t="s">
        <v>15</v>
      </c>
    </row>
    <row r="2572" spans="1:11" x14ac:dyDescent="0.3">
      <c r="A2572">
        <v>4</v>
      </c>
      <c r="B2572">
        <v>1500</v>
      </c>
      <c r="C2572" t="s">
        <v>14</v>
      </c>
      <c r="D2572">
        <v>1</v>
      </c>
      <c r="E2572" t="s">
        <v>12</v>
      </c>
      <c r="F2572">
        <v>9</v>
      </c>
      <c r="G2572">
        <v>69.405750000000012</v>
      </c>
      <c r="H2572">
        <v>702735.55525000009</v>
      </c>
      <c r="I2572">
        <v>36.385000000000019</v>
      </c>
      <c r="J2572">
        <v>8</v>
      </c>
      <c r="K2572" t="s">
        <v>15</v>
      </c>
    </row>
    <row r="2573" spans="1:11" x14ac:dyDescent="0.3">
      <c r="A2573">
        <v>4</v>
      </c>
      <c r="B2573">
        <v>1500</v>
      </c>
      <c r="C2573" t="s">
        <v>11</v>
      </c>
      <c r="D2573">
        <v>1</v>
      </c>
      <c r="E2573" t="s">
        <v>12</v>
      </c>
      <c r="F2573">
        <v>0.5</v>
      </c>
      <c r="G2573">
        <v>42.821750000000009</v>
      </c>
      <c r="H2573">
        <v>546625.39834999992</v>
      </c>
      <c r="I2573">
        <v>22.064999999999991</v>
      </c>
      <c r="J2573">
        <v>8</v>
      </c>
      <c r="K2573" t="s">
        <v>13</v>
      </c>
    </row>
    <row r="2574" spans="1:11" x14ac:dyDescent="0.3">
      <c r="A2574">
        <v>4</v>
      </c>
      <c r="B2574">
        <v>1500</v>
      </c>
      <c r="C2574" t="s">
        <v>11</v>
      </c>
      <c r="D2574">
        <v>1</v>
      </c>
      <c r="E2574" t="s">
        <v>12</v>
      </c>
      <c r="F2574">
        <v>10</v>
      </c>
      <c r="G2574">
        <v>125.54474999999999</v>
      </c>
      <c r="H2574">
        <v>684839.96849999984</v>
      </c>
      <c r="I2574">
        <v>49.605000000000032</v>
      </c>
      <c r="J2574">
        <v>9</v>
      </c>
      <c r="K2574" t="s">
        <v>15</v>
      </c>
    </row>
    <row r="2575" spans="1:11" x14ac:dyDescent="0.3">
      <c r="A2575">
        <v>4</v>
      </c>
      <c r="B2575">
        <v>1500</v>
      </c>
      <c r="C2575" t="s">
        <v>11</v>
      </c>
      <c r="D2575">
        <v>1</v>
      </c>
      <c r="E2575" t="s">
        <v>12</v>
      </c>
      <c r="F2575">
        <v>11</v>
      </c>
      <c r="G2575">
        <v>103.11875000000001</v>
      </c>
      <c r="H2575">
        <v>649812.05654999998</v>
      </c>
      <c r="I2575">
        <v>48.124999999999993</v>
      </c>
      <c r="J2575">
        <v>10</v>
      </c>
      <c r="K2575" t="s">
        <v>15</v>
      </c>
    </row>
    <row r="2576" spans="1:11" x14ac:dyDescent="0.3">
      <c r="A2576">
        <v>4</v>
      </c>
      <c r="B2576">
        <v>1500</v>
      </c>
      <c r="C2576" t="s">
        <v>11</v>
      </c>
      <c r="D2576">
        <v>1</v>
      </c>
      <c r="E2576" t="s">
        <v>12</v>
      </c>
      <c r="F2576">
        <v>12</v>
      </c>
      <c r="G2576">
        <v>109.35625</v>
      </c>
      <c r="H2576">
        <v>719026.94189999974</v>
      </c>
      <c r="I2576">
        <v>44.375000000000007</v>
      </c>
      <c r="J2576">
        <v>8</v>
      </c>
      <c r="K2576" t="s">
        <v>15</v>
      </c>
    </row>
    <row r="2577" spans="1:11" x14ac:dyDescent="0.3">
      <c r="A2577">
        <v>4</v>
      </c>
      <c r="B2577">
        <v>1500</v>
      </c>
      <c r="C2577" t="s">
        <v>11</v>
      </c>
      <c r="D2577">
        <v>1</v>
      </c>
      <c r="E2577" t="s">
        <v>12</v>
      </c>
      <c r="F2577">
        <v>13</v>
      </c>
      <c r="G2577">
        <v>86.633750000000006</v>
      </c>
      <c r="H2577">
        <v>684613.96799999999</v>
      </c>
      <c r="I2577">
        <v>39.824999999999982</v>
      </c>
      <c r="J2577">
        <v>8</v>
      </c>
      <c r="K2577" t="s">
        <v>16</v>
      </c>
    </row>
    <row r="2578" spans="1:11" x14ac:dyDescent="0.3">
      <c r="A2578">
        <v>4</v>
      </c>
      <c r="B2578">
        <v>1500</v>
      </c>
      <c r="C2578" t="s">
        <v>11</v>
      </c>
      <c r="D2578">
        <v>1</v>
      </c>
      <c r="E2578" t="s">
        <v>12</v>
      </c>
      <c r="F2578">
        <v>14</v>
      </c>
      <c r="G2578">
        <v>95.544749999999993</v>
      </c>
      <c r="H2578">
        <v>738364.54555000004</v>
      </c>
      <c r="I2578">
        <v>38.605000000000032</v>
      </c>
      <c r="J2578">
        <v>7</v>
      </c>
      <c r="K2578" t="s">
        <v>16</v>
      </c>
    </row>
    <row r="2579" spans="1:11" x14ac:dyDescent="0.3">
      <c r="A2579">
        <v>4</v>
      </c>
      <c r="B2579">
        <v>1500</v>
      </c>
      <c r="C2579" t="s">
        <v>11</v>
      </c>
      <c r="D2579">
        <v>1</v>
      </c>
      <c r="E2579" t="s">
        <v>12</v>
      </c>
      <c r="F2579">
        <v>15</v>
      </c>
      <c r="G2579">
        <v>57.920749999999998</v>
      </c>
      <c r="H2579">
        <v>782121.25770000007</v>
      </c>
      <c r="I2579">
        <v>29.08499999999999</v>
      </c>
      <c r="J2579">
        <v>6</v>
      </c>
      <c r="K2579" t="s">
        <v>16</v>
      </c>
    </row>
    <row r="2580" spans="1:11" x14ac:dyDescent="0.3">
      <c r="A2580">
        <v>4</v>
      </c>
      <c r="B2580">
        <v>1500</v>
      </c>
      <c r="C2580" t="s">
        <v>11</v>
      </c>
      <c r="D2580">
        <v>1</v>
      </c>
      <c r="E2580" t="s">
        <v>12</v>
      </c>
      <c r="F2580">
        <v>16</v>
      </c>
      <c r="G2580">
        <v>107.52475</v>
      </c>
      <c r="H2580">
        <v>756769.02175000007</v>
      </c>
      <c r="I2580">
        <v>39.005000000000031</v>
      </c>
      <c r="J2580">
        <v>6</v>
      </c>
      <c r="K2580" t="s">
        <v>16</v>
      </c>
    </row>
    <row r="2581" spans="1:11" x14ac:dyDescent="0.3">
      <c r="A2581">
        <v>4</v>
      </c>
      <c r="B2581">
        <v>1500</v>
      </c>
      <c r="C2581" t="s">
        <v>11</v>
      </c>
      <c r="D2581">
        <v>1</v>
      </c>
      <c r="E2581" t="s">
        <v>12</v>
      </c>
      <c r="F2581">
        <v>17</v>
      </c>
      <c r="G2581">
        <v>74.801750000000013</v>
      </c>
      <c r="H2581">
        <v>703947.8147499999</v>
      </c>
      <c r="I2581">
        <v>37.464999999999982</v>
      </c>
      <c r="J2581">
        <v>8</v>
      </c>
      <c r="K2581" t="s">
        <v>16</v>
      </c>
    </row>
    <row r="2582" spans="1:11" x14ac:dyDescent="0.3">
      <c r="A2582">
        <v>4</v>
      </c>
      <c r="B2582">
        <v>1500</v>
      </c>
      <c r="C2582" t="s">
        <v>11</v>
      </c>
      <c r="D2582">
        <v>1</v>
      </c>
      <c r="E2582" t="s">
        <v>12</v>
      </c>
      <c r="F2582">
        <v>18</v>
      </c>
      <c r="G2582">
        <v>71.386250000000004</v>
      </c>
      <c r="H2582">
        <v>798503.45424999995</v>
      </c>
      <c r="I2582">
        <v>31.774999999999991</v>
      </c>
      <c r="J2582">
        <v>6</v>
      </c>
      <c r="K2582" t="s">
        <v>16</v>
      </c>
    </row>
    <row r="2583" spans="1:11" x14ac:dyDescent="0.3">
      <c r="A2583">
        <v>4</v>
      </c>
      <c r="B2583">
        <v>1500</v>
      </c>
      <c r="C2583" t="s">
        <v>11</v>
      </c>
      <c r="D2583">
        <v>1</v>
      </c>
      <c r="E2583" t="s">
        <v>12</v>
      </c>
      <c r="F2583">
        <v>19</v>
      </c>
      <c r="G2583">
        <v>79.108750000000001</v>
      </c>
      <c r="H2583">
        <v>689512.94234999979</v>
      </c>
      <c r="I2583">
        <v>38.325000000000003</v>
      </c>
      <c r="J2583">
        <v>8</v>
      </c>
      <c r="K2583" t="s">
        <v>16</v>
      </c>
    </row>
    <row r="2584" spans="1:11" x14ac:dyDescent="0.3">
      <c r="A2584">
        <v>4</v>
      </c>
      <c r="B2584">
        <v>1500</v>
      </c>
      <c r="C2584" t="s">
        <v>11</v>
      </c>
      <c r="D2584">
        <v>1</v>
      </c>
      <c r="E2584" t="s">
        <v>12</v>
      </c>
      <c r="F2584">
        <v>1</v>
      </c>
      <c r="G2584">
        <v>52.97025</v>
      </c>
      <c r="H2584">
        <v>514357.01730000001</v>
      </c>
      <c r="I2584">
        <v>24.094999999999999</v>
      </c>
      <c r="J2584">
        <v>8</v>
      </c>
      <c r="K2584" t="s">
        <v>13</v>
      </c>
    </row>
    <row r="2585" spans="1:11" x14ac:dyDescent="0.3">
      <c r="A2585">
        <v>4</v>
      </c>
      <c r="B2585">
        <v>1500</v>
      </c>
      <c r="C2585" t="s">
        <v>11</v>
      </c>
      <c r="D2585">
        <v>1</v>
      </c>
      <c r="E2585" t="s">
        <v>12</v>
      </c>
      <c r="F2585">
        <v>20</v>
      </c>
      <c r="G2585">
        <v>89.158249999999995</v>
      </c>
      <c r="H2585">
        <v>682937.47659999994</v>
      </c>
      <c r="I2585">
        <v>42.335000000000022</v>
      </c>
      <c r="J2585">
        <v>9</v>
      </c>
      <c r="K2585" t="s">
        <v>16</v>
      </c>
    </row>
    <row r="2586" spans="1:11" x14ac:dyDescent="0.3">
      <c r="A2586">
        <v>4</v>
      </c>
      <c r="B2586">
        <v>1500</v>
      </c>
      <c r="C2586" t="s">
        <v>11</v>
      </c>
      <c r="D2586">
        <v>1</v>
      </c>
      <c r="E2586" t="s">
        <v>12</v>
      </c>
      <c r="F2586">
        <v>2</v>
      </c>
      <c r="G2586">
        <v>81.831750000000014</v>
      </c>
      <c r="H2586">
        <v>708328.36965000001</v>
      </c>
      <c r="I2586">
        <v>27.864999999999991</v>
      </c>
      <c r="J2586">
        <v>7</v>
      </c>
      <c r="K2586" t="s">
        <v>15</v>
      </c>
    </row>
    <row r="2587" spans="1:11" x14ac:dyDescent="0.3">
      <c r="A2587">
        <v>4</v>
      </c>
      <c r="B2587">
        <v>1500</v>
      </c>
      <c r="C2587" t="s">
        <v>11</v>
      </c>
      <c r="D2587">
        <v>1</v>
      </c>
      <c r="E2587" t="s">
        <v>12</v>
      </c>
      <c r="F2587">
        <v>3</v>
      </c>
      <c r="G2587">
        <v>70.198249999999987</v>
      </c>
      <c r="H2587">
        <v>741725.51255000022</v>
      </c>
      <c r="I2587">
        <v>31.534999999999989</v>
      </c>
      <c r="J2587">
        <v>7</v>
      </c>
      <c r="K2587" t="s">
        <v>15</v>
      </c>
    </row>
    <row r="2588" spans="1:11" x14ac:dyDescent="0.3">
      <c r="A2588">
        <v>4</v>
      </c>
      <c r="B2588">
        <v>1500</v>
      </c>
      <c r="C2588" t="s">
        <v>11</v>
      </c>
      <c r="D2588">
        <v>1</v>
      </c>
      <c r="E2588" t="s">
        <v>12</v>
      </c>
      <c r="F2588">
        <v>4</v>
      </c>
      <c r="G2588">
        <v>137.32675</v>
      </c>
      <c r="H2588">
        <v>654638.7546000001</v>
      </c>
      <c r="I2588">
        <v>51.965000000000003</v>
      </c>
      <c r="J2588">
        <v>10</v>
      </c>
      <c r="K2588" t="s">
        <v>15</v>
      </c>
    </row>
    <row r="2589" spans="1:11" x14ac:dyDescent="0.3">
      <c r="A2589">
        <v>4</v>
      </c>
      <c r="B2589">
        <v>1500</v>
      </c>
      <c r="C2589" t="s">
        <v>11</v>
      </c>
      <c r="D2589">
        <v>1</v>
      </c>
      <c r="E2589" t="s">
        <v>12</v>
      </c>
      <c r="F2589">
        <v>5</v>
      </c>
      <c r="G2589">
        <v>86.782250000000005</v>
      </c>
      <c r="H2589">
        <v>738451.57025000022</v>
      </c>
      <c r="I2589">
        <v>36.85499999999999</v>
      </c>
      <c r="J2589">
        <v>7</v>
      </c>
      <c r="K2589" t="s">
        <v>15</v>
      </c>
    </row>
    <row r="2590" spans="1:11" x14ac:dyDescent="0.3">
      <c r="A2590">
        <v>4</v>
      </c>
      <c r="B2590">
        <v>1500</v>
      </c>
      <c r="C2590" t="s">
        <v>11</v>
      </c>
      <c r="D2590">
        <v>1</v>
      </c>
      <c r="E2590" t="s">
        <v>12</v>
      </c>
      <c r="F2590">
        <v>6</v>
      </c>
      <c r="G2590">
        <v>125.69325000000001</v>
      </c>
      <c r="H2590">
        <v>654652.5547000001</v>
      </c>
      <c r="I2590">
        <v>52.635000000000034</v>
      </c>
      <c r="J2590">
        <v>10</v>
      </c>
      <c r="K2590" t="s">
        <v>15</v>
      </c>
    </row>
    <row r="2591" spans="1:11" x14ac:dyDescent="0.3">
      <c r="A2591">
        <v>4</v>
      </c>
      <c r="B2591">
        <v>1500</v>
      </c>
      <c r="C2591" t="s">
        <v>11</v>
      </c>
      <c r="D2591">
        <v>1</v>
      </c>
      <c r="E2591" t="s">
        <v>12</v>
      </c>
      <c r="F2591">
        <v>7</v>
      </c>
      <c r="G2591">
        <v>50.594250000000009</v>
      </c>
      <c r="H2591">
        <v>805093.09769999993</v>
      </c>
      <c r="I2591">
        <v>27.614999999999991</v>
      </c>
      <c r="J2591">
        <v>6</v>
      </c>
      <c r="K2591" t="s">
        <v>15</v>
      </c>
    </row>
    <row r="2592" spans="1:11" x14ac:dyDescent="0.3">
      <c r="A2592">
        <v>4</v>
      </c>
      <c r="B2592">
        <v>1500</v>
      </c>
      <c r="C2592" t="s">
        <v>11</v>
      </c>
      <c r="D2592">
        <v>1</v>
      </c>
      <c r="E2592" t="s">
        <v>12</v>
      </c>
      <c r="F2592">
        <v>8</v>
      </c>
      <c r="G2592">
        <v>76.980249999999998</v>
      </c>
      <c r="H2592">
        <v>670431.35700000008</v>
      </c>
      <c r="I2592">
        <v>39.894999999999982</v>
      </c>
      <c r="J2592">
        <v>9</v>
      </c>
      <c r="K2592" t="s">
        <v>15</v>
      </c>
    </row>
    <row r="2593" spans="1:11" x14ac:dyDescent="0.3">
      <c r="A2593">
        <v>4</v>
      </c>
      <c r="B2593">
        <v>1500</v>
      </c>
      <c r="C2593" t="s">
        <v>11</v>
      </c>
      <c r="D2593">
        <v>1</v>
      </c>
      <c r="E2593" t="s">
        <v>12</v>
      </c>
      <c r="F2593">
        <v>9</v>
      </c>
      <c r="G2593">
        <v>83.762249999999995</v>
      </c>
      <c r="H2593">
        <v>739139.12770000019</v>
      </c>
      <c r="I2593">
        <v>36.255000000000017</v>
      </c>
      <c r="J2593">
        <v>7</v>
      </c>
      <c r="K2593" t="s">
        <v>16</v>
      </c>
    </row>
    <row r="2594" spans="1:11" x14ac:dyDescent="0.3">
      <c r="A2594">
        <v>4</v>
      </c>
      <c r="B2594">
        <v>1500</v>
      </c>
      <c r="C2594" t="s">
        <v>11</v>
      </c>
      <c r="D2594">
        <v>2</v>
      </c>
      <c r="E2594" t="s">
        <v>12</v>
      </c>
      <c r="F2594">
        <v>0.5</v>
      </c>
      <c r="G2594">
        <v>177.92075</v>
      </c>
      <c r="H2594">
        <v>196224.19154999999</v>
      </c>
      <c r="I2594">
        <v>127.08499999999999</v>
      </c>
      <c r="J2594">
        <v>70</v>
      </c>
      <c r="K2594" t="s">
        <v>13</v>
      </c>
    </row>
    <row r="2595" spans="1:11" x14ac:dyDescent="0.3">
      <c r="A2595">
        <v>4</v>
      </c>
      <c r="B2595">
        <v>1500</v>
      </c>
      <c r="C2595" t="s">
        <v>11</v>
      </c>
      <c r="D2595">
        <v>2</v>
      </c>
      <c r="E2595" t="s">
        <v>12</v>
      </c>
      <c r="F2595">
        <v>1</v>
      </c>
      <c r="G2595">
        <v>630.64374999999995</v>
      </c>
      <c r="H2595">
        <v>254217.06695000001</v>
      </c>
      <c r="I2595">
        <v>156.62499999999989</v>
      </c>
      <c r="J2595">
        <v>69</v>
      </c>
      <c r="K2595" t="s">
        <v>13</v>
      </c>
    </row>
    <row r="2596" spans="1:11" x14ac:dyDescent="0.3">
      <c r="A2596">
        <v>4</v>
      </c>
      <c r="B2596">
        <v>1500</v>
      </c>
      <c r="C2596" t="s">
        <v>11</v>
      </c>
      <c r="D2596">
        <v>3</v>
      </c>
      <c r="E2596" t="s">
        <v>12</v>
      </c>
      <c r="F2596">
        <v>1</v>
      </c>
      <c r="G2596">
        <v>1807.2772500000001</v>
      </c>
      <c r="H2596">
        <v>137683.22325000001</v>
      </c>
      <c r="I2596">
        <v>448.95499999999998</v>
      </c>
      <c r="J2596">
        <v>228</v>
      </c>
      <c r="K2596" t="s">
        <v>13</v>
      </c>
    </row>
    <row r="2597" spans="1:11" x14ac:dyDescent="0.3">
      <c r="A2597">
        <v>4</v>
      </c>
      <c r="B2597">
        <v>1500</v>
      </c>
      <c r="C2597" t="s">
        <v>11</v>
      </c>
      <c r="D2597">
        <v>4</v>
      </c>
      <c r="E2597" t="s">
        <v>12</v>
      </c>
      <c r="F2597">
        <v>1</v>
      </c>
      <c r="G2597">
        <v>3369.0097500000002</v>
      </c>
      <c r="H2597">
        <v>108011.862075</v>
      </c>
      <c r="I2597">
        <v>860.30499999999961</v>
      </c>
      <c r="J2597">
        <v>539</v>
      </c>
      <c r="K2597" t="s">
        <v>13</v>
      </c>
    </row>
    <row r="2598" spans="1:11" x14ac:dyDescent="0.3">
      <c r="A2598">
        <v>4</v>
      </c>
      <c r="B2598">
        <v>2000</v>
      </c>
      <c r="C2598" t="s">
        <v>14</v>
      </c>
      <c r="D2598">
        <v>1</v>
      </c>
      <c r="E2598" t="s">
        <v>12</v>
      </c>
      <c r="F2598">
        <v>10</v>
      </c>
      <c r="G2598">
        <v>109.20775</v>
      </c>
      <c r="H2598">
        <v>657963.38930000004</v>
      </c>
      <c r="I2598">
        <v>42.34500000000002</v>
      </c>
      <c r="J2598">
        <v>8</v>
      </c>
      <c r="K2598" t="s">
        <v>15</v>
      </c>
    </row>
    <row r="2599" spans="1:11" x14ac:dyDescent="0.3">
      <c r="A2599">
        <v>4</v>
      </c>
      <c r="B2599">
        <v>2000</v>
      </c>
      <c r="C2599" t="s">
        <v>14</v>
      </c>
      <c r="D2599">
        <v>1</v>
      </c>
      <c r="E2599" t="s">
        <v>12</v>
      </c>
      <c r="F2599">
        <v>11</v>
      </c>
      <c r="G2599">
        <v>97.22775</v>
      </c>
      <c r="H2599">
        <v>654324.45405000017</v>
      </c>
      <c r="I2599">
        <v>39.944999999999979</v>
      </c>
      <c r="J2599">
        <v>8</v>
      </c>
      <c r="K2599" t="s">
        <v>15</v>
      </c>
    </row>
    <row r="2600" spans="1:11" x14ac:dyDescent="0.3">
      <c r="A2600">
        <v>4</v>
      </c>
      <c r="B2600">
        <v>2000</v>
      </c>
      <c r="C2600" t="s">
        <v>14</v>
      </c>
      <c r="D2600">
        <v>1</v>
      </c>
      <c r="E2600" t="s">
        <v>12</v>
      </c>
      <c r="F2600">
        <v>12</v>
      </c>
      <c r="G2600">
        <v>69.801750000000013</v>
      </c>
      <c r="H2600">
        <v>727568.12569999986</v>
      </c>
      <c r="I2600">
        <v>29.464999999999979</v>
      </c>
      <c r="J2600">
        <v>6</v>
      </c>
      <c r="K2600" t="s">
        <v>15</v>
      </c>
    </row>
    <row r="2601" spans="1:11" x14ac:dyDescent="0.3">
      <c r="A2601">
        <v>4</v>
      </c>
      <c r="B2601">
        <v>2000</v>
      </c>
      <c r="C2601" t="s">
        <v>14</v>
      </c>
      <c r="D2601">
        <v>1</v>
      </c>
      <c r="E2601" t="s">
        <v>12</v>
      </c>
      <c r="F2601">
        <v>13</v>
      </c>
      <c r="G2601">
        <v>95.198250000000002</v>
      </c>
      <c r="H2601">
        <v>598027.84620000003</v>
      </c>
      <c r="I2601">
        <v>44.534999999999997</v>
      </c>
      <c r="J2601">
        <v>10</v>
      </c>
      <c r="K2601" t="s">
        <v>15</v>
      </c>
    </row>
    <row r="2602" spans="1:11" x14ac:dyDescent="0.3">
      <c r="A2602">
        <v>4</v>
      </c>
      <c r="B2602">
        <v>2000</v>
      </c>
      <c r="C2602" t="s">
        <v>14</v>
      </c>
      <c r="D2602">
        <v>1</v>
      </c>
      <c r="E2602" t="s">
        <v>12</v>
      </c>
      <c r="F2602">
        <v>14</v>
      </c>
      <c r="G2602">
        <v>100.99025</v>
      </c>
      <c r="H2602">
        <v>604654.66495000001</v>
      </c>
      <c r="I2602">
        <v>42.694999999999993</v>
      </c>
      <c r="J2602">
        <v>9</v>
      </c>
      <c r="K2602" t="s">
        <v>15</v>
      </c>
    </row>
    <row r="2603" spans="1:11" x14ac:dyDescent="0.3">
      <c r="A2603">
        <v>4</v>
      </c>
      <c r="B2603">
        <v>2000</v>
      </c>
      <c r="C2603" t="s">
        <v>14</v>
      </c>
      <c r="D2603">
        <v>1</v>
      </c>
      <c r="E2603" t="s">
        <v>12</v>
      </c>
      <c r="F2603">
        <v>15</v>
      </c>
      <c r="G2603">
        <v>72.425750000000008</v>
      </c>
      <c r="H2603">
        <v>579202.4439500001</v>
      </c>
      <c r="I2603">
        <v>39.984999999999992</v>
      </c>
      <c r="J2603">
        <v>10</v>
      </c>
      <c r="K2603" t="s">
        <v>16</v>
      </c>
    </row>
    <row r="2604" spans="1:11" x14ac:dyDescent="0.3">
      <c r="A2604">
        <v>4</v>
      </c>
      <c r="B2604">
        <v>2000</v>
      </c>
      <c r="C2604" t="s">
        <v>14</v>
      </c>
      <c r="D2604">
        <v>1</v>
      </c>
      <c r="E2604" t="s">
        <v>12</v>
      </c>
      <c r="F2604">
        <v>16</v>
      </c>
      <c r="G2604">
        <v>55.198249999999987</v>
      </c>
      <c r="H2604">
        <v>596401.97695000004</v>
      </c>
      <c r="I2604">
        <v>33.534999999999997</v>
      </c>
      <c r="J2604">
        <v>9</v>
      </c>
      <c r="K2604" t="s">
        <v>15</v>
      </c>
    </row>
    <row r="2605" spans="1:11" x14ac:dyDescent="0.3">
      <c r="A2605">
        <v>4</v>
      </c>
      <c r="B2605">
        <v>2000</v>
      </c>
      <c r="C2605" t="s">
        <v>14</v>
      </c>
      <c r="D2605">
        <v>1</v>
      </c>
      <c r="E2605" t="s">
        <v>12</v>
      </c>
      <c r="F2605">
        <v>17</v>
      </c>
      <c r="G2605">
        <v>86.881250000000009</v>
      </c>
      <c r="H2605">
        <v>640324.58904999983</v>
      </c>
      <c r="I2605">
        <v>37.875</v>
      </c>
      <c r="J2605">
        <v>8</v>
      </c>
      <c r="K2605" t="s">
        <v>16</v>
      </c>
    </row>
    <row r="2606" spans="1:11" x14ac:dyDescent="0.3">
      <c r="A2606">
        <v>4</v>
      </c>
      <c r="B2606">
        <v>2000</v>
      </c>
      <c r="C2606" t="s">
        <v>14</v>
      </c>
      <c r="D2606">
        <v>1</v>
      </c>
      <c r="E2606" t="s">
        <v>12</v>
      </c>
      <c r="F2606">
        <v>18</v>
      </c>
      <c r="G2606">
        <v>79.65325</v>
      </c>
      <c r="H2606">
        <v>587535.29904999991</v>
      </c>
      <c r="I2606">
        <v>41.435000000000002</v>
      </c>
      <c r="J2606">
        <v>10</v>
      </c>
      <c r="K2606" t="s">
        <v>15</v>
      </c>
    </row>
    <row r="2607" spans="1:11" x14ac:dyDescent="0.3">
      <c r="A2607">
        <v>4</v>
      </c>
      <c r="B2607">
        <v>2000</v>
      </c>
      <c r="C2607" t="s">
        <v>14</v>
      </c>
      <c r="D2607">
        <v>1</v>
      </c>
      <c r="E2607" t="s">
        <v>12</v>
      </c>
      <c r="F2607">
        <v>19</v>
      </c>
      <c r="G2607">
        <v>61.08925</v>
      </c>
      <c r="H2607">
        <v>551690.7444000002</v>
      </c>
      <c r="I2607">
        <v>37.715000000000003</v>
      </c>
      <c r="J2607">
        <v>10</v>
      </c>
      <c r="K2607" t="s">
        <v>15</v>
      </c>
    </row>
    <row r="2608" spans="1:11" x14ac:dyDescent="0.3">
      <c r="A2608">
        <v>4</v>
      </c>
      <c r="B2608">
        <v>2000</v>
      </c>
      <c r="C2608" t="s">
        <v>14</v>
      </c>
      <c r="D2608">
        <v>1</v>
      </c>
      <c r="E2608" t="s">
        <v>12</v>
      </c>
      <c r="F2608">
        <v>1</v>
      </c>
      <c r="G2608">
        <v>19.455249999999999</v>
      </c>
      <c r="H2608">
        <v>405078.90840000001</v>
      </c>
      <c r="I2608">
        <v>16.395</v>
      </c>
      <c r="J2608">
        <v>8</v>
      </c>
      <c r="K2608" t="s">
        <v>13</v>
      </c>
    </row>
    <row r="2609" spans="1:11" x14ac:dyDescent="0.3">
      <c r="A2609">
        <v>4</v>
      </c>
      <c r="B2609">
        <v>2000</v>
      </c>
      <c r="C2609" t="s">
        <v>14</v>
      </c>
      <c r="D2609">
        <v>1</v>
      </c>
      <c r="E2609" t="s">
        <v>12</v>
      </c>
      <c r="F2609">
        <v>20</v>
      </c>
      <c r="G2609">
        <v>90.594250000000002</v>
      </c>
      <c r="H2609">
        <v>641781.79610000004</v>
      </c>
      <c r="I2609">
        <v>38.61500000000003</v>
      </c>
      <c r="J2609">
        <v>8</v>
      </c>
      <c r="K2609" t="s">
        <v>15</v>
      </c>
    </row>
    <row r="2610" spans="1:11" x14ac:dyDescent="0.3">
      <c r="A2610">
        <v>4</v>
      </c>
      <c r="B2610">
        <v>2000</v>
      </c>
      <c r="C2610" t="s">
        <v>14</v>
      </c>
      <c r="D2610">
        <v>1</v>
      </c>
      <c r="E2610" t="s">
        <v>12</v>
      </c>
      <c r="F2610">
        <v>2</v>
      </c>
      <c r="G2610">
        <v>85.742750000000001</v>
      </c>
      <c r="H2610">
        <v>567954.92489999998</v>
      </c>
      <c r="I2610">
        <v>29.645</v>
      </c>
      <c r="J2610">
        <v>8</v>
      </c>
      <c r="K2610" t="s">
        <v>13</v>
      </c>
    </row>
    <row r="2611" spans="1:11" x14ac:dyDescent="0.3">
      <c r="A2611">
        <v>4</v>
      </c>
      <c r="B2611">
        <v>2000</v>
      </c>
      <c r="C2611" t="s">
        <v>14</v>
      </c>
      <c r="D2611">
        <v>1</v>
      </c>
      <c r="E2611" t="s">
        <v>12</v>
      </c>
      <c r="F2611">
        <v>3</v>
      </c>
      <c r="G2611">
        <v>89.900750000000002</v>
      </c>
      <c r="H2611">
        <v>584490.1969000001</v>
      </c>
      <c r="I2611">
        <v>38.485000000000007</v>
      </c>
      <c r="J2611">
        <v>9</v>
      </c>
      <c r="K2611" t="s">
        <v>15</v>
      </c>
    </row>
    <row r="2612" spans="1:11" x14ac:dyDescent="0.3">
      <c r="A2612">
        <v>4</v>
      </c>
      <c r="B2612">
        <v>2000</v>
      </c>
      <c r="C2612" t="s">
        <v>14</v>
      </c>
      <c r="D2612">
        <v>1</v>
      </c>
      <c r="E2612" t="s">
        <v>12</v>
      </c>
      <c r="F2612">
        <v>4</v>
      </c>
      <c r="G2612">
        <v>118.61375</v>
      </c>
      <c r="H2612">
        <v>570642.44565000001</v>
      </c>
      <c r="I2612">
        <v>46.224999999999987</v>
      </c>
      <c r="J2612">
        <v>10</v>
      </c>
      <c r="K2612" t="s">
        <v>15</v>
      </c>
    </row>
    <row r="2613" spans="1:11" x14ac:dyDescent="0.3">
      <c r="A2613">
        <v>4</v>
      </c>
      <c r="B2613">
        <v>2000</v>
      </c>
      <c r="C2613" t="s">
        <v>14</v>
      </c>
      <c r="D2613">
        <v>1</v>
      </c>
      <c r="E2613" t="s">
        <v>12</v>
      </c>
      <c r="F2613">
        <v>5</v>
      </c>
      <c r="G2613">
        <v>79.801750000000013</v>
      </c>
      <c r="H2613">
        <v>640651.56225000008</v>
      </c>
      <c r="I2613">
        <v>36.465000000000018</v>
      </c>
      <c r="J2613">
        <v>8</v>
      </c>
      <c r="K2613" t="s">
        <v>15</v>
      </c>
    </row>
    <row r="2614" spans="1:11" x14ac:dyDescent="0.3">
      <c r="A2614">
        <v>4</v>
      </c>
      <c r="B2614">
        <v>2000</v>
      </c>
      <c r="C2614" t="s">
        <v>14</v>
      </c>
      <c r="D2614">
        <v>1</v>
      </c>
      <c r="E2614" t="s">
        <v>12</v>
      </c>
      <c r="F2614">
        <v>6</v>
      </c>
      <c r="G2614">
        <v>72.128750000000011</v>
      </c>
      <c r="H2614">
        <v>639574.29289999988</v>
      </c>
      <c r="I2614">
        <v>34.924999999999997</v>
      </c>
      <c r="J2614">
        <v>8</v>
      </c>
      <c r="K2614" t="s">
        <v>15</v>
      </c>
    </row>
    <row r="2615" spans="1:11" x14ac:dyDescent="0.3">
      <c r="A2615">
        <v>4</v>
      </c>
      <c r="B2615">
        <v>2000</v>
      </c>
      <c r="C2615" t="s">
        <v>14</v>
      </c>
      <c r="D2615">
        <v>1</v>
      </c>
      <c r="E2615" t="s">
        <v>12</v>
      </c>
      <c r="F2615">
        <v>7</v>
      </c>
      <c r="G2615">
        <v>67.920750000000012</v>
      </c>
      <c r="H2615">
        <v>621199.06575000007</v>
      </c>
      <c r="I2615">
        <v>34.08499999999998</v>
      </c>
      <c r="J2615">
        <v>8</v>
      </c>
      <c r="K2615" t="s">
        <v>15</v>
      </c>
    </row>
    <row r="2616" spans="1:11" x14ac:dyDescent="0.3">
      <c r="A2616">
        <v>4</v>
      </c>
      <c r="B2616">
        <v>2000</v>
      </c>
      <c r="C2616" t="s">
        <v>14</v>
      </c>
      <c r="D2616">
        <v>1</v>
      </c>
      <c r="E2616" t="s">
        <v>12</v>
      </c>
      <c r="F2616">
        <v>8</v>
      </c>
      <c r="G2616">
        <v>71.831750000000014</v>
      </c>
      <c r="H2616">
        <v>627330.42549999978</v>
      </c>
      <c r="I2616">
        <v>34.865000000000002</v>
      </c>
      <c r="J2616">
        <v>8</v>
      </c>
      <c r="K2616" t="s">
        <v>15</v>
      </c>
    </row>
    <row r="2617" spans="1:11" x14ac:dyDescent="0.3">
      <c r="A2617">
        <v>4</v>
      </c>
      <c r="B2617">
        <v>2000</v>
      </c>
      <c r="C2617" t="s">
        <v>14</v>
      </c>
      <c r="D2617">
        <v>1</v>
      </c>
      <c r="E2617" t="s">
        <v>12</v>
      </c>
      <c r="F2617">
        <v>9</v>
      </c>
      <c r="G2617">
        <v>89.158249999999995</v>
      </c>
      <c r="H2617">
        <v>648509.14899999998</v>
      </c>
      <c r="I2617">
        <v>38.335000000000008</v>
      </c>
      <c r="J2617">
        <v>8</v>
      </c>
      <c r="K2617" t="s">
        <v>15</v>
      </c>
    </row>
    <row r="2618" spans="1:11" x14ac:dyDescent="0.3">
      <c r="A2618">
        <v>4</v>
      </c>
      <c r="B2618">
        <v>2000</v>
      </c>
      <c r="C2618" t="s">
        <v>14</v>
      </c>
      <c r="D2618">
        <v>3</v>
      </c>
      <c r="E2618" t="s">
        <v>12</v>
      </c>
      <c r="F2618">
        <v>1</v>
      </c>
      <c r="G2618">
        <v>647.37625000000014</v>
      </c>
      <c r="H2618">
        <v>60946.418554999997</v>
      </c>
      <c r="I2618">
        <v>207.97499999999991</v>
      </c>
      <c r="J2618">
        <v>223</v>
      </c>
      <c r="K2618" t="s">
        <v>13</v>
      </c>
    </row>
    <row r="2619" spans="1:11" x14ac:dyDescent="0.3">
      <c r="A2619">
        <v>4</v>
      </c>
      <c r="B2619">
        <v>2000</v>
      </c>
      <c r="C2619" t="s">
        <v>11</v>
      </c>
      <c r="D2619">
        <v>1</v>
      </c>
      <c r="E2619" t="s">
        <v>12</v>
      </c>
      <c r="F2619">
        <v>0.5</v>
      </c>
      <c r="G2619">
        <v>22.97025</v>
      </c>
      <c r="H2619">
        <v>483072.57819999999</v>
      </c>
      <c r="I2619">
        <v>14.09499999999999</v>
      </c>
      <c r="J2619">
        <v>6</v>
      </c>
      <c r="K2619" t="s">
        <v>13</v>
      </c>
    </row>
    <row r="2620" spans="1:11" x14ac:dyDescent="0.3">
      <c r="A2620">
        <v>4</v>
      </c>
      <c r="B2620">
        <v>2000</v>
      </c>
      <c r="C2620" t="s">
        <v>11</v>
      </c>
      <c r="D2620">
        <v>1</v>
      </c>
      <c r="E2620" t="s">
        <v>12</v>
      </c>
      <c r="F2620">
        <v>10</v>
      </c>
      <c r="G2620">
        <v>104.40575</v>
      </c>
      <c r="H2620">
        <v>581059.34899999993</v>
      </c>
      <c r="I2620">
        <v>46.384999999999991</v>
      </c>
      <c r="J2620">
        <v>10</v>
      </c>
      <c r="K2620" t="s">
        <v>16</v>
      </c>
    </row>
    <row r="2621" spans="1:11" x14ac:dyDescent="0.3">
      <c r="A2621">
        <v>4</v>
      </c>
      <c r="B2621">
        <v>2000</v>
      </c>
      <c r="C2621" t="s">
        <v>11</v>
      </c>
      <c r="D2621">
        <v>1</v>
      </c>
      <c r="E2621" t="s">
        <v>12</v>
      </c>
      <c r="F2621">
        <v>11</v>
      </c>
      <c r="G2621">
        <v>96.633750000000006</v>
      </c>
      <c r="H2621">
        <v>619107.44499999995</v>
      </c>
      <c r="I2621">
        <v>41.825000000000017</v>
      </c>
      <c r="J2621">
        <v>9</v>
      </c>
      <c r="K2621" t="s">
        <v>15</v>
      </c>
    </row>
    <row r="2622" spans="1:11" x14ac:dyDescent="0.3">
      <c r="A2622">
        <v>4</v>
      </c>
      <c r="B2622">
        <v>2000</v>
      </c>
      <c r="C2622" t="s">
        <v>11</v>
      </c>
      <c r="D2622">
        <v>1</v>
      </c>
      <c r="E2622" t="s">
        <v>12</v>
      </c>
      <c r="F2622">
        <v>12</v>
      </c>
      <c r="G2622">
        <v>66.485250000000008</v>
      </c>
      <c r="H2622">
        <v>622683.84895000013</v>
      </c>
      <c r="I2622">
        <v>33.794999999999973</v>
      </c>
      <c r="J2622">
        <v>8</v>
      </c>
      <c r="K2622" t="s">
        <v>16</v>
      </c>
    </row>
    <row r="2623" spans="1:11" x14ac:dyDescent="0.3">
      <c r="A2623">
        <v>4</v>
      </c>
      <c r="B2623">
        <v>2000</v>
      </c>
      <c r="C2623" t="s">
        <v>11</v>
      </c>
      <c r="D2623">
        <v>1</v>
      </c>
      <c r="E2623" t="s">
        <v>12</v>
      </c>
      <c r="F2623">
        <v>13</v>
      </c>
      <c r="G2623">
        <v>69.801750000000013</v>
      </c>
      <c r="H2623">
        <v>694626.09759999986</v>
      </c>
      <c r="I2623">
        <v>32.465000000000003</v>
      </c>
      <c r="J2623">
        <v>7</v>
      </c>
      <c r="K2623" t="s">
        <v>16</v>
      </c>
    </row>
    <row r="2624" spans="1:11" x14ac:dyDescent="0.3">
      <c r="A2624">
        <v>4</v>
      </c>
      <c r="B2624">
        <v>2000</v>
      </c>
      <c r="C2624" t="s">
        <v>11</v>
      </c>
      <c r="D2624">
        <v>1</v>
      </c>
      <c r="E2624" t="s">
        <v>12</v>
      </c>
      <c r="F2624">
        <v>14</v>
      </c>
      <c r="G2624">
        <v>88.910750000000007</v>
      </c>
      <c r="H2624">
        <v>611118.64859999996</v>
      </c>
      <c r="I2624">
        <v>40.284999999999989</v>
      </c>
      <c r="J2624">
        <v>9</v>
      </c>
      <c r="K2624" t="s">
        <v>16</v>
      </c>
    </row>
    <row r="2625" spans="1:11" x14ac:dyDescent="0.3">
      <c r="A2625">
        <v>4</v>
      </c>
      <c r="B2625">
        <v>2000</v>
      </c>
      <c r="C2625" t="s">
        <v>11</v>
      </c>
      <c r="D2625">
        <v>1</v>
      </c>
      <c r="E2625" t="s">
        <v>12</v>
      </c>
      <c r="F2625">
        <v>15</v>
      </c>
      <c r="G2625">
        <v>104.20775</v>
      </c>
      <c r="H2625">
        <v>650333.28834999993</v>
      </c>
      <c r="I2625">
        <v>41.345000000000013</v>
      </c>
      <c r="J2625">
        <v>8</v>
      </c>
      <c r="K2625" t="s">
        <v>16</v>
      </c>
    </row>
    <row r="2626" spans="1:11" x14ac:dyDescent="0.3">
      <c r="A2626">
        <v>4</v>
      </c>
      <c r="B2626">
        <v>2000</v>
      </c>
      <c r="C2626" t="s">
        <v>11</v>
      </c>
      <c r="D2626">
        <v>1</v>
      </c>
      <c r="E2626" t="s">
        <v>12</v>
      </c>
      <c r="F2626">
        <v>16</v>
      </c>
      <c r="G2626">
        <v>89.108750000000015</v>
      </c>
      <c r="H2626">
        <v>647226.49179999996</v>
      </c>
      <c r="I2626">
        <v>38.325000000000003</v>
      </c>
      <c r="J2626">
        <v>8</v>
      </c>
      <c r="K2626" t="s">
        <v>15</v>
      </c>
    </row>
    <row r="2627" spans="1:11" x14ac:dyDescent="0.3">
      <c r="A2627">
        <v>4</v>
      </c>
      <c r="B2627">
        <v>2000</v>
      </c>
      <c r="C2627" t="s">
        <v>11</v>
      </c>
      <c r="D2627">
        <v>1</v>
      </c>
      <c r="E2627" t="s">
        <v>12</v>
      </c>
      <c r="F2627">
        <v>17</v>
      </c>
      <c r="G2627">
        <v>91.584249999999997</v>
      </c>
      <c r="H2627">
        <v>699590.91639999999</v>
      </c>
      <c r="I2627">
        <v>33.814999999999969</v>
      </c>
      <c r="J2627">
        <v>6</v>
      </c>
      <c r="K2627" t="s">
        <v>16</v>
      </c>
    </row>
    <row r="2628" spans="1:11" x14ac:dyDescent="0.3">
      <c r="A2628">
        <v>4</v>
      </c>
      <c r="B2628">
        <v>2000</v>
      </c>
      <c r="C2628" t="s">
        <v>11</v>
      </c>
      <c r="D2628">
        <v>1</v>
      </c>
      <c r="E2628" t="s">
        <v>12</v>
      </c>
      <c r="F2628">
        <v>18</v>
      </c>
      <c r="G2628">
        <v>106.98025</v>
      </c>
      <c r="H2628">
        <v>626231.81169999996</v>
      </c>
      <c r="I2628">
        <v>43.895000000000017</v>
      </c>
      <c r="J2628">
        <v>9</v>
      </c>
      <c r="K2628" t="s">
        <v>16</v>
      </c>
    </row>
    <row r="2629" spans="1:11" x14ac:dyDescent="0.3">
      <c r="A2629">
        <v>4</v>
      </c>
      <c r="B2629">
        <v>2000</v>
      </c>
      <c r="C2629" t="s">
        <v>11</v>
      </c>
      <c r="D2629">
        <v>1</v>
      </c>
      <c r="E2629" t="s">
        <v>12</v>
      </c>
      <c r="F2629">
        <v>19</v>
      </c>
      <c r="G2629">
        <v>84.207750000000004</v>
      </c>
      <c r="H2629">
        <v>610547.56204999995</v>
      </c>
      <c r="I2629">
        <v>37.344999999999978</v>
      </c>
      <c r="J2629">
        <v>8</v>
      </c>
      <c r="K2629" t="s">
        <v>16</v>
      </c>
    </row>
    <row r="2630" spans="1:11" x14ac:dyDescent="0.3">
      <c r="A2630">
        <v>4</v>
      </c>
      <c r="B2630">
        <v>2000</v>
      </c>
      <c r="C2630" t="s">
        <v>11</v>
      </c>
      <c r="D2630">
        <v>1</v>
      </c>
      <c r="E2630" t="s">
        <v>12</v>
      </c>
      <c r="F2630">
        <v>1</v>
      </c>
      <c r="G2630">
        <v>48.019750000000002</v>
      </c>
      <c r="H2630">
        <v>518374.64455000003</v>
      </c>
      <c r="I2630">
        <v>20.105</v>
      </c>
      <c r="J2630">
        <v>7</v>
      </c>
      <c r="K2630" t="s">
        <v>13</v>
      </c>
    </row>
    <row r="2631" spans="1:11" x14ac:dyDescent="0.3">
      <c r="A2631">
        <v>4</v>
      </c>
      <c r="B2631">
        <v>2000</v>
      </c>
      <c r="C2631" t="s">
        <v>11</v>
      </c>
      <c r="D2631">
        <v>1</v>
      </c>
      <c r="E2631" t="s">
        <v>12</v>
      </c>
      <c r="F2631">
        <v>20</v>
      </c>
      <c r="G2631">
        <v>81.534750000000003</v>
      </c>
      <c r="H2631">
        <v>690426.95514999994</v>
      </c>
      <c r="I2631">
        <v>34.805000000000007</v>
      </c>
      <c r="J2631">
        <v>7</v>
      </c>
      <c r="K2631" t="s">
        <v>16</v>
      </c>
    </row>
    <row r="2632" spans="1:11" x14ac:dyDescent="0.3">
      <c r="A2632">
        <v>4</v>
      </c>
      <c r="B2632">
        <v>2000</v>
      </c>
      <c r="C2632" t="s">
        <v>11</v>
      </c>
      <c r="D2632">
        <v>1</v>
      </c>
      <c r="E2632" t="s">
        <v>12</v>
      </c>
      <c r="F2632">
        <v>2</v>
      </c>
      <c r="G2632">
        <v>80.594250000000002</v>
      </c>
      <c r="H2632">
        <v>587597.55505000008</v>
      </c>
      <c r="I2632">
        <v>28.614999999999991</v>
      </c>
      <c r="J2632">
        <v>8</v>
      </c>
      <c r="K2632" t="s">
        <v>15</v>
      </c>
    </row>
    <row r="2633" spans="1:11" x14ac:dyDescent="0.3">
      <c r="A2633">
        <v>4</v>
      </c>
      <c r="B2633">
        <v>2000</v>
      </c>
      <c r="C2633" t="s">
        <v>11</v>
      </c>
      <c r="D2633">
        <v>1</v>
      </c>
      <c r="E2633" t="s">
        <v>12</v>
      </c>
      <c r="F2633">
        <v>3</v>
      </c>
      <c r="G2633">
        <v>67.128749999999997</v>
      </c>
      <c r="H2633">
        <v>662935.81134999997</v>
      </c>
      <c r="I2633">
        <v>29.925000000000011</v>
      </c>
      <c r="J2633">
        <v>7</v>
      </c>
      <c r="K2633" t="s">
        <v>15</v>
      </c>
    </row>
    <row r="2634" spans="1:11" x14ac:dyDescent="0.3">
      <c r="A2634">
        <v>4</v>
      </c>
      <c r="B2634">
        <v>2000</v>
      </c>
      <c r="C2634" t="s">
        <v>11</v>
      </c>
      <c r="D2634">
        <v>1</v>
      </c>
      <c r="E2634" t="s">
        <v>12</v>
      </c>
      <c r="F2634">
        <v>4</v>
      </c>
      <c r="G2634">
        <v>75.148750000000021</v>
      </c>
      <c r="H2634">
        <v>597667.26960000012</v>
      </c>
      <c r="I2634">
        <v>35.525000000000013</v>
      </c>
      <c r="J2634">
        <v>9</v>
      </c>
      <c r="K2634" t="s">
        <v>15</v>
      </c>
    </row>
    <row r="2635" spans="1:11" x14ac:dyDescent="0.3">
      <c r="A2635">
        <v>4</v>
      </c>
      <c r="B2635">
        <v>2000</v>
      </c>
      <c r="C2635" t="s">
        <v>11</v>
      </c>
      <c r="D2635">
        <v>1</v>
      </c>
      <c r="E2635" t="s">
        <v>12</v>
      </c>
      <c r="F2635">
        <v>5</v>
      </c>
      <c r="G2635">
        <v>60.346750000000007</v>
      </c>
      <c r="H2635">
        <v>590591.23834999988</v>
      </c>
      <c r="I2635">
        <v>34.564999999999998</v>
      </c>
      <c r="J2635">
        <v>9</v>
      </c>
      <c r="K2635" t="s">
        <v>15</v>
      </c>
    </row>
    <row r="2636" spans="1:11" x14ac:dyDescent="0.3">
      <c r="A2636">
        <v>4</v>
      </c>
      <c r="B2636">
        <v>2000</v>
      </c>
      <c r="C2636" t="s">
        <v>11</v>
      </c>
      <c r="D2636">
        <v>1</v>
      </c>
      <c r="E2636" t="s">
        <v>12</v>
      </c>
      <c r="F2636">
        <v>6</v>
      </c>
      <c r="G2636">
        <v>93.366249999999994</v>
      </c>
      <c r="H2636">
        <v>664860.82699999982</v>
      </c>
      <c r="I2636">
        <v>37.174999999999983</v>
      </c>
      <c r="J2636">
        <v>7</v>
      </c>
      <c r="K2636" t="s">
        <v>15</v>
      </c>
    </row>
    <row r="2637" spans="1:11" x14ac:dyDescent="0.3">
      <c r="A2637">
        <v>4</v>
      </c>
      <c r="B2637">
        <v>2000</v>
      </c>
      <c r="C2637" t="s">
        <v>11</v>
      </c>
      <c r="D2637">
        <v>1</v>
      </c>
      <c r="E2637" t="s">
        <v>12</v>
      </c>
      <c r="F2637">
        <v>7</v>
      </c>
      <c r="G2637">
        <v>94.950250000000011</v>
      </c>
      <c r="H2637">
        <v>597376.39214999985</v>
      </c>
      <c r="I2637">
        <v>44.495000000000019</v>
      </c>
      <c r="J2637">
        <v>10</v>
      </c>
      <c r="K2637" t="s">
        <v>15</v>
      </c>
    </row>
    <row r="2638" spans="1:11" x14ac:dyDescent="0.3">
      <c r="A2638">
        <v>4</v>
      </c>
      <c r="B2638">
        <v>2000</v>
      </c>
      <c r="C2638" t="s">
        <v>11</v>
      </c>
      <c r="D2638">
        <v>1</v>
      </c>
      <c r="E2638" t="s">
        <v>12</v>
      </c>
      <c r="F2638">
        <v>8</v>
      </c>
      <c r="G2638">
        <v>72.425750000000008</v>
      </c>
      <c r="H2638">
        <v>730230.09770000016</v>
      </c>
      <c r="I2638">
        <v>29.98500000000001</v>
      </c>
      <c r="J2638">
        <v>6</v>
      </c>
      <c r="K2638" t="s">
        <v>15</v>
      </c>
    </row>
    <row r="2639" spans="1:11" x14ac:dyDescent="0.3">
      <c r="A2639">
        <v>4</v>
      </c>
      <c r="B2639">
        <v>2000</v>
      </c>
      <c r="C2639" t="s">
        <v>11</v>
      </c>
      <c r="D2639">
        <v>1</v>
      </c>
      <c r="E2639" t="s">
        <v>12</v>
      </c>
      <c r="F2639">
        <v>9</v>
      </c>
      <c r="G2639">
        <v>63.16825</v>
      </c>
      <c r="H2639">
        <v>680739.28324999998</v>
      </c>
      <c r="I2639">
        <v>31.135000000000002</v>
      </c>
      <c r="J2639">
        <v>7</v>
      </c>
      <c r="K2639" t="s">
        <v>15</v>
      </c>
    </row>
    <row r="2640" spans="1:11" x14ac:dyDescent="0.3">
      <c r="A2640">
        <v>4</v>
      </c>
      <c r="B2640">
        <v>2000</v>
      </c>
      <c r="C2640" t="s">
        <v>11</v>
      </c>
      <c r="D2640">
        <v>2</v>
      </c>
      <c r="E2640" t="s">
        <v>12</v>
      </c>
      <c r="F2640">
        <v>0.5</v>
      </c>
      <c r="G2640">
        <v>244.00975</v>
      </c>
      <c r="H2640">
        <v>206308.70170000001</v>
      </c>
      <c r="I2640">
        <v>132.30500000000001</v>
      </c>
      <c r="J2640">
        <v>68</v>
      </c>
      <c r="K2640" t="s">
        <v>13</v>
      </c>
    </row>
    <row r="2641" spans="1:11" x14ac:dyDescent="0.3">
      <c r="A2641">
        <v>4</v>
      </c>
      <c r="B2641">
        <v>2000</v>
      </c>
      <c r="C2641" t="s">
        <v>11</v>
      </c>
      <c r="D2641">
        <v>4</v>
      </c>
      <c r="E2641" t="s">
        <v>12</v>
      </c>
      <c r="F2641">
        <v>0.5</v>
      </c>
      <c r="G2641">
        <v>1104.0097499999999</v>
      </c>
      <c r="H2641">
        <v>86436.009304999985</v>
      </c>
      <c r="I2641">
        <v>729.30499999999972</v>
      </c>
      <c r="J2641">
        <v>534</v>
      </c>
      <c r="K2641" t="s">
        <v>13</v>
      </c>
    </row>
    <row r="2642" spans="1:11" x14ac:dyDescent="0.3">
      <c r="A2642">
        <v>4</v>
      </c>
      <c r="B2642">
        <v>2500</v>
      </c>
      <c r="C2642" t="s">
        <v>14</v>
      </c>
      <c r="D2642">
        <v>1</v>
      </c>
      <c r="E2642" t="s">
        <v>12</v>
      </c>
      <c r="F2642">
        <v>10</v>
      </c>
      <c r="G2642">
        <v>82.821750000000023</v>
      </c>
      <c r="H2642">
        <v>479689.67589999997</v>
      </c>
      <c r="I2642">
        <v>44.065000000000012</v>
      </c>
      <c r="J2642">
        <v>12</v>
      </c>
      <c r="K2642" t="s">
        <v>15</v>
      </c>
    </row>
    <row r="2643" spans="1:11" x14ac:dyDescent="0.3">
      <c r="A2643">
        <v>4</v>
      </c>
      <c r="B2643">
        <v>2500</v>
      </c>
      <c r="C2643" t="s">
        <v>14</v>
      </c>
      <c r="D2643">
        <v>1</v>
      </c>
      <c r="E2643" t="s">
        <v>12</v>
      </c>
      <c r="F2643">
        <v>11</v>
      </c>
      <c r="G2643">
        <v>45.594250000000002</v>
      </c>
      <c r="H2643">
        <v>658348.23344999994</v>
      </c>
      <c r="I2643">
        <v>23.615000000000009</v>
      </c>
      <c r="J2643">
        <v>6</v>
      </c>
      <c r="K2643" t="s">
        <v>15</v>
      </c>
    </row>
    <row r="2644" spans="1:11" x14ac:dyDescent="0.3">
      <c r="A2644">
        <v>4</v>
      </c>
      <c r="B2644">
        <v>2500</v>
      </c>
      <c r="C2644" t="s">
        <v>14</v>
      </c>
      <c r="D2644">
        <v>1</v>
      </c>
      <c r="E2644" t="s">
        <v>12</v>
      </c>
      <c r="F2644">
        <v>12</v>
      </c>
      <c r="G2644">
        <v>59.504750000000001</v>
      </c>
      <c r="H2644">
        <v>529473.83235000004</v>
      </c>
      <c r="I2644">
        <v>35.405000000000001</v>
      </c>
      <c r="J2644">
        <v>10</v>
      </c>
      <c r="K2644" t="s">
        <v>15</v>
      </c>
    </row>
    <row r="2645" spans="1:11" x14ac:dyDescent="0.3">
      <c r="A2645">
        <v>4</v>
      </c>
      <c r="B2645">
        <v>2500</v>
      </c>
      <c r="C2645" t="s">
        <v>14</v>
      </c>
      <c r="D2645">
        <v>1</v>
      </c>
      <c r="E2645" t="s">
        <v>12</v>
      </c>
      <c r="F2645">
        <v>13</v>
      </c>
      <c r="G2645">
        <v>51.831749999999992</v>
      </c>
      <c r="H2645">
        <v>576850.86955000006</v>
      </c>
      <c r="I2645">
        <v>29.865000000000009</v>
      </c>
      <c r="J2645">
        <v>8</v>
      </c>
      <c r="K2645" t="s">
        <v>16</v>
      </c>
    </row>
    <row r="2646" spans="1:11" x14ac:dyDescent="0.3">
      <c r="A2646">
        <v>4</v>
      </c>
      <c r="B2646">
        <v>2500</v>
      </c>
      <c r="C2646" t="s">
        <v>14</v>
      </c>
      <c r="D2646">
        <v>1</v>
      </c>
      <c r="E2646" t="s">
        <v>12</v>
      </c>
      <c r="F2646">
        <v>14</v>
      </c>
      <c r="G2646">
        <v>70.396249999999981</v>
      </c>
      <c r="H2646">
        <v>600315.83034999995</v>
      </c>
      <c r="I2646">
        <v>33.574999999999967</v>
      </c>
      <c r="J2646">
        <v>8</v>
      </c>
      <c r="K2646" t="s">
        <v>15</v>
      </c>
    </row>
    <row r="2647" spans="1:11" x14ac:dyDescent="0.3">
      <c r="A2647">
        <v>4</v>
      </c>
      <c r="B2647">
        <v>2500</v>
      </c>
      <c r="C2647" t="s">
        <v>14</v>
      </c>
      <c r="D2647">
        <v>1</v>
      </c>
      <c r="E2647" t="s">
        <v>12</v>
      </c>
      <c r="F2647">
        <v>15</v>
      </c>
      <c r="G2647">
        <v>93.118749999999991</v>
      </c>
      <c r="H2647">
        <v>552420.50725000014</v>
      </c>
      <c r="I2647">
        <v>40.124999999999993</v>
      </c>
      <c r="J2647">
        <v>9</v>
      </c>
      <c r="K2647" t="s">
        <v>15</v>
      </c>
    </row>
    <row r="2648" spans="1:11" x14ac:dyDescent="0.3">
      <c r="A2648">
        <v>4</v>
      </c>
      <c r="B2648">
        <v>2500</v>
      </c>
      <c r="C2648" t="s">
        <v>14</v>
      </c>
      <c r="D2648">
        <v>1</v>
      </c>
      <c r="E2648" t="s">
        <v>12</v>
      </c>
      <c r="F2648">
        <v>16</v>
      </c>
      <c r="G2648">
        <v>92.079250000000002</v>
      </c>
      <c r="H2648">
        <v>577500.94815000007</v>
      </c>
      <c r="I2648">
        <v>39.914999999999978</v>
      </c>
      <c r="J2648">
        <v>9</v>
      </c>
      <c r="K2648" t="s">
        <v>16</v>
      </c>
    </row>
    <row r="2649" spans="1:11" x14ac:dyDescent="0.3">
      <c r="A2649">
        <v>4</v>
      </c>
      <c r="B2649">
        <v>2500</v>
      </c>
      <c r="C2649" t="s">
        <v>14</v>
      </c>
      <c r="D2649">
        <v>1</v>
      </c>
      <c r="E2649" t="s">
        <v>12</v>
      </c>
      <c r="F2649">
        <v>17</v>
      </c>
      <c r="G2649">
        <v>73.217749999999995</v>
      </c>
      <c r="H2649">
        <v>607630.04084999999</v>
      </c>
      <c r="I2649">
        <v>34.144999999999968</v>
      </c>
      <c r="J2649">
        <v>8</v>
      </c>
      <c r="K2649" t="s">
        <v>16</v>
      </c>
    </row>
    <row r="2650" spans="1:11" x14ac:dyDescent="0.3">
      <c r="A2650">
        <v>4</v>
      </c>
      <c r="B2650">
        <v>2500</v>
      </c>
      <c r="C2650" t="s">
        <v>14</v>
      </c>
      <c r="D2650">
        <v>1</v>
      </c>
      <c r="E2650" t="s">
        <v>12</v>
      </c>
      <c r="F2650">
        <v>18</v>
      </c>
      <c r="G2650">
        <v>52.722749999999998</v>
      </c>
      <c r="H2650">
        <v>626241.88624999986</v>
      </c>
      <c r="I2650">
        <v>28.044999999999991</v>
      </c>
      <c r="J2650">
        <v>7</v>
      </c>
      <c r="K2650" t="s">
        <v>16</v>
      </c>
    </row>
    <row r="2651" spans="1:11" x14ac:dyDescent="0.3">
      <c r="A2651">
        <v>4</v>
      </c>
      <c r="B2651">
        <v>2500</v>
      </c>
      <c r="C2651" t="s">
        <v>14</v>
      </c>
      <c r="D2651">
        <v>1</v>
      </c>
      <c r="E2651" t="s">
        <v>12</v>
      </c>
      <c r="F2651">
        <v>19</v>
      </c>
      <c r="G2651">
        <v>86.782250000000005</v>
      </c>
      <c r="H2651">
        <v>570223.60895000026</v>
      </c>
      <c r="I2651">
        <v>38.855000000000032</v>
      </c>
      <c r="J2651">
        <v>9</v>
      </c>
      <c r="K2651" t="s">
        <v>16</v>
      </c>
    </row>
    <row r="2652" spans="1:11" x14ac:dyDescent="0.3">
      <c r="A2652">
        <v>4</v>
      </c>
      <c r="B2652">
        <v>2500</v>
      </c>
      <c r="C2652" t="s">
        <v>14</v>
      </c>
      <c r="D2652">
        <v>1</v>
      </c>
      <c r="E2652" t="s">
        <v>12</v>
      </c>
      <c r="F2652">
        <v>20</v>
      </c>
      <c r="G2652">
        <v>105.69325000000001</v>
      </c>
      <c r="H2652">
        <v>538540.29589999991</v>
      </c>
      <c r="I2652">
        <v>46.635000000000019</v>
      </c>
      <c r="J2652">
        <v>11</v>
      </c>
      <c r="K2652" t="s">
        <v>15</v>
      </c>
    </row>
    <row r="2653" spans="1:11" x14ac:dyDescent="0.3">
      <c r="A2653">
        <v>4</v>
      </c>
      <c r="B2653">
        <v>2500</v>
      </c>
      <c r="C2653" t="s">
        <v>14</v>
      </c>
      <c r="D2653">
        <v>1</v>
      </c>
      <c r="E2653" t="s">
        <v>12</v>
      </c>
      <c r="F2653">
        <v>2</v>
      </c>
      <c r="G2653">
        <v>18.267250000000001</v>
      </c>
      <c r="H2653">
        <v>380725.97610000003</v>
      </c>
      <c r="I2653">
        <v>14.15499999999999</v>
      </c>
      <c r="J2653">
        <v>7</v>
      </c>
      <c r="K2653" t="s">
        <v>13</v>
      </c>
    </row>
    <row r="2654" spans="1:11" x14ac:dyDescent="0.3">
      <c r="A2654">
        <v>4</v>
      </c>
      <c r="B2654">
        <v>2500</v>
      </c>
      <c r="C2654" t="s">
        <v>14</v>
      </c>
      <c r="D2654">
        <v>1</v>
      </c>
      <c r="E2654" t="s">
        <v>12</v>
      </c>
      <c r="F2654">
        <v>3</v>
      </c>
      <c r="G2654">
        <v>34.108750000000001</v>
      </c>
      <c r="H2654">
        <v>535453.05550000013</v>
      </c>
      <c r="I2654">
        <v>24.324999999999999</v>
      </c>
      <c r="J2654">
        <v>8</v>
      </c>
      <c r="K2654" t="s">
        <v>13</v>
      </c>
    </row>
    <row r="2655" spans="1:11" x14ac:dyDescent="0.3">
      <c r="A2655">
        <v>4</v>
      </c>
      <c r="B2655">
        <v>2500</v>
      </c>
      <c r="C2655" t="s">
        <v>14</v>
      </c>
      <c r="D2655">
        <v>1</v>
      </c>
      <c r="E2655" t="s">
        <v>12</v>
      </c>
      <c r="F2655">
        <v>4</v>
      </c>
      <c r="G2655">
        <v>69.603749999999991</v>
      </c>
      <c r="H2655">
        <v>578197.14165000001</v>
      </c>
      <c r="I2655">
        <v>31.425000000000001</v>
      </c>
      <c r="J2655">
        <v>8</v>
      </c>
      <c r="K2655" t="s">
        <v>13</v>
      </c>
    </row>
    <row r="2656" spans="1:11" x14ac:dyDescent="0.3">
      <c r="A2656">
        <v>4</v>
      </c>
      <c r="B2656">
        <v>2500</v>
      </c>
      <c r="C2656" t="s">
        <v>14</v>
      </c>
      <c r="D2656">
        <v>1</v>
      </c>
      <c r="E2656" t="s">
        <v>12</v>
      </c>
      <c r="F2656">
        <v>5</v>
      </c>
      <c r="G2656">
        <v>83.61375000000001</v>
      </c>
      <c r="H2656">
        <v>608985.08929999999</v>
      </c>
      <c r="I2656">
        <v>34.22499999999998</v>
      </c>
      <c r="J2656">
        <v>7</v>
      </c>
      <c r="K2656" t="s">
        <v>13</v>
      </c>
    </row>
    <row r="2657" spans="1:11" x14ac:dyDescent="0.3">
      <c r="A2657">
        <v>4</v>
      </c>
      <c r="B2657">
        <v>2500</v>
      </c>
      <c r="C2657" t="s">
        <v>14</v>
      </c>
      <c r="D2657">
        <v>1</v>
      </c>
      <c r="E2657" t="s">
        <v>12</v>
      </c>
      <c r="F2657">
        <v>6</v>
      </c>
      <c r="G2657">
        <v>75.198250000000002</v>
      </c>
      <c r="H2657">
        <v>592708.70820000011</v>
      </c>
      <c r="I2657">
        <v>34.534999999999989</v>
      </c>
      <c r="J2657">
        <v>8</v>
      </c>
      <c r="K2657" t="s">
        <v>13</v>
      </c>
    </row>
    <row r="2658" spans="1:11" x14ac:dyDescent="0.3">
      <c r="A2658">
        <v>4</v>
      </c>
      <c r="B2658">
        <v>2500</v>
      </c>
      <c r="C2658" t="s">
        <v>14</v>
      </c>
      <c r="D2658">
        <v>1</v>
      </c>
      <c r="E2658" t="s">
        <v>12</v>
      </c>
      <c r="F2658">
        <v>7</v>
      </c>
      <c r="G2658">
        <v>99.900750000000002</v>
      </c>
      <c r="H2658">
        <v>494610.48234999989</v>
      </c>
      <c r="I2658">
        <v>45.484999999999978</v>
      </c>
      <c r="J2658">
        <v>11</v>
      </c>
      <c r="K2658" t="s">
        <v>15</v>
      </c>
    </row>
    <row r="2659" spans="1:11" x14ac:dyDescent="0.3">
      <c r="A2659">
        <v>4</v>
      </c>
      <c r="B2659">
        <v>2500</v>
      </c>
      <c r="C2659" t="s">
        <v>14</v>
      </c>
      <c r="D2659">
        <v>1</v>
      </c>
      <c r="E2659" t="s">
        <v>12</v>
      </c>
      <c r="F2659">
        <v>8</v>
      </c>
      <c r="G2659">
        <v>66.485250000000008</v>
      </c>
      <c r="H2659">
        <v>619999.89255000022</v>
      </c>
      <c r="I2659">
        <v>30.795000000000002</v>
      </c>
      <c r="J2659">
        <v>7</v>
      </c>
      <c r="K2659" t="s">
        <v>15</v>
      </c>
    </row>
    <row r="2660" spans="1:11" x14ac:dyDescent="0.3">
      <c r="A2660">
        <v>4</v>
      </c>
      <c r="B2660">
        <v>2500</v>
      </c>
      <c r="C2660" t="s">
        <v>14</v>
      </c>
      <c r="D2660">
        <v>1</v>
      </c>
      <c r="E2660" t="s">
        <v>12</v>
      </c>
      <c r="F2660">
        <v>9</v>
      </c>
      <c r="G2660">
        <v>85.69325000000002</v>
      </c>
      <c r="H2660">
        <v>538085.39375000016</v>
      </c>
      <c r="I2660">
        <v>40.635000000000012</v>
      </c>
      <c r="J2660">
        <v>10</v>
      </c>
      <c r="K2660" t="s">
        <v>16</v>
      </c>
    </row>
    <row r="2661" spans="1:11" x14ac:dyDescent="0.3">
      <c r="A2661">
        <v>4</v>
      </c>
      <c r="B2661">
        <v>2500</v>
      </c>
      <c r="C2661" t="s">
        <v>14</v>
      </c>
      <c r="D2661">
        <v>2</v>
      </c>
      <c r="E2661" t="s">
        <v>12</v>
      </c>
      <c r="F2661">
        <v>2</v>
      </c>
      <c r="G2661">
        <v>70.396249999999981</v>
      </c>
      <c r="H2661">
        <v>144137.51790000001</v>
      </c>
      <c r="I2661">
        <v>91.575000000000017</v>
      </c>
      <c r="J2661">
        <v>68</v>
      </c>
      <c r="K2661" t="s">
        <v>13</v>
      </c>
    </row>
    <row r="2662" spans="1:11" x14ac:dyDescent="0.3">
      <c r="A2662">
        <v>4</v>
      </c>
      <c r="B2662">
        <v>2500</v>
      </c>
      <c r="C2662" t="s">
        <v>11</v>
      </c>
      <c r="D2662">
        <v>1</v>
      </c>
      <c r="E2662" t="s">
        <v>12</v>
      </c>
      <c r="F2662">
        <v>10</v>
      </c>
      <c r="G2662">
        <v>75.891249999999985</v>
      </c>
      <c r="H2662">
        <v>613802.65090000012</v>
      </c>
      <c r="I2662">
        <v>32.675000000000011</v>
      </c>
      <c r="J2662">
        <v>7</v>
      </c>
      <c r="K2662" t="s">
        <v>15</v>
      </c>
    </row>
    <row r="2663" spans="1:11" x14ac:dyDescent="0.3">
      <c r="A2663">
        <v>4</v>
      </c>
      <c r="B2663">
        <v>2500</v>
      </c>
      <c r="C2663" t="s">
        <v>11</v>
      </c>
      <c r="D2663">
        <v>1</v>
      </c>
      <c r="E2663" t="s">
        <v>12</v>
      </c>
      <c r="F2663">
        <v>11</v>
      </c>
      <c r="G2663">
        <v>72.970250000000007</v>
      </c>
      <c r="H2663">
        <v>635327.02505000005</v>
      </c>
      <c r="I2663">
        <v>29.094999999999981</v>
      </c>
      <c r="J2663">
        <v>6</v>
      </c>
      <c r="K2663" t="s">
        <v>16</v>
      </c>
    </row>
    <row r="2664" spans="1:11" x14ac:dyDescent="0.3">
      <c r="A2664">
        <v>4</v>
      </c>
      <c r="B2664">
        <v>2500</v>
      </c>
      <c r="C2664" t="s">
        <v>11</v>
      </c>
      <c r="D2664">
        <v>1</v>
      </c>
      <c r="E2664" t="s">
        <v>12</v>
      </c>
      <c r="F2664">
        <v>12</v>
      </c>
      <c r="G2664">
        <v>66.633749999999992</v>
      </c>
      <c r="H2664">
        <v>519480.70069999999</v>
      </c>
      <c r="I2664">
        <v>36.824999999999989</v>
      </c>
      <c r="J2664">
        <v>10</v>
      </c>
      <c r="K2664" t="s">
        <v>16</v>
      </c>
    </row>
    <row r="2665" spans="1:11" x14ac:dyDescent="0.3">
      <c r="A2665">
        <v>4</v>
      </c>
      <c r="B2665">
        <v>2500</v>
      </c>
      <c r="C2665" t="s">
        <v>11</v>
      </c>
      <c r="D2665">
        <v>1</v>
      </c>
      <c r="E2665" t="s">
        <v>12</v>
      </c>
      <c r="F2665">
        <v>13</v>
      </c>
      <c r="G2665">
        <v>69.702749999999995</v>
      </c>
      <c r="H2665">
        <v>554575.15730000008</v>
      </c>
      <c r="I2665">
        <v>35.445</v>
      </c>
      <c r="J2665">
        <v>9</v>
      </c>
      <c r="K2665" t="s">
        <v>16</v>
      </c>
    </row>
    <row r="2666" spans="1:11" x14ac:dyDescent="0.3">
      <c r="A2666">
        <v>4</v>
      </c>
      <c r="B2666">
        <v>2500</v>
      </c>
      <c r="C2666" t="s">
        <v>11</v>
      </c>
      <c r="D2666">
        <v>1</v>
      </c>
      <c r="E2666" t="s">
        <v>12</v>
      </c>
      <c r="F2666">
        <v>14</v>
      </c>
      <c r="G2666">
        <v>64.801749999999998</v>
      </c>
      <c r="H2666">
        <v>617074.35245000001</v>
      </c>
      <c r="I2666">
        <v>30.465000000000011</v>
      </c>
      <c r="J2666">
        <v>7</v>
      </c>
      <c r="K2666" t="s">
        <v>16</v>
      </c>
    </row>
    <row r="2667" spans="1:11" x14ac:dyDescent="0.3">
      <c r="A2667">
        <v>4</v>
      </c>
      <c r="B2667">
        <v>2500</v>
      </c>
      <c r="C2667" t="s">
        <v>11</v>
      </c>
      <c r="D2667">
        <v>1</v>
      </c>
      <c r="E2667" t="s">
        <v>12</v>
      </c>
      <c r="F2667">
        <v>15</v>
      </c>
      <c r="G2667">
        <v>48.168250000000008</v>
      </c>
      <c r="H2667">
        <v>571258.14124999999</v>
      </c>
      <c r="I2667">
        <v>27.135000000000002</v>
      </c>
      <c r="J2667">
        <v>7</v>
      </c>
      <c r="K2667" t="s">
        <v>16</v>
      </c>
    </row>
    <row r="2668" spans="1:11" x14ac:dyDescent="0.3">
      <c r="A2668">
        <v>4</v>
      </c>
      <c r="B2668">
        <v>2500</v>
      </c>
      <c r="C2668" t="s">
        <v>11</v>
      </c>
      <c r="D2668">
        <v>1</v>
      </c>
      <c r="E2668" t="s">
        <v>12</v>
      </c>
      <c r="F2668">
        <v>16</v>
      </c>
      <c r="G2668">
        <v>75.29725000000002</v>
      </c>
      <c r="H2668">
        <v>614379.19920000015</v>
      </c>
      <c r="I2668">
        <v>32.555000000000007</v>
      </c>
      <c r="J2668">
        <v>7</v>
      </c>
      <c r="K2668" t="s">
        <v>16</v>
      </c>
    </row>
    <row r="2669" spans="1:11" x14ac:dyDescent="0.3">
      <c r="A2669">
        <v>4</v>
      </c>
      <c r="B2669">
        <v>2500</v>
      </c>
      <c r="C2669" t="s">
        <v>11</v>
      </c>
      <c r="D2669">
        <v>1</v>
      </c>
      <c r="E2669" t="s">
        <v>12</v>
      </c>
      <c r="F2669">
        <v>17</v>
      </c>
      <c r="G2669">
        <v>90.643750000000011</v>
      </c>
      <c r="H2669">
        <v>582018.23790000007</v>
      </c>
      <c r="I2669">
        <v>39.624999999999993</v>
      </c>
      <c r="J2669">
        <v>9</v>
      </c>
      <c r="K2669" t="s">
        <v>16</v>
      </c>
    </row>
    <row r="2670" spans="1:11" x14ac:dyDescent="0.3">
      <c r="A2670">
        <v>4</v>
      </c>
      <c r="B2670">
        <v>2500</v>
      </c>
      <c r="C2670" t="s">
        <v>11</v>
      </c>
      <c r="D2670">
        <v>1</v>
      </c>
      <c r="E2670" t="s">
        <v>12</v>
      </c>
      <c r="F2670">
        <v>18</v>
      </c>
      <c r="G2670">
        <v>71.336750000000009</v>
      </c>
      <c r="H2670">
        <v>614306.79559999995</v>
      </c>
      <c r="I2670">
        <v>31.76499999999999</v>
      </c>
      <c r="J2670">
        <v>7</v>
      </c>
      <c r="K2670" t="s">
        <v>16</v>
      </c>
    </row>
    <row r="2671" spans="1:11" x14ac:dyDescent="0.3">
      <c r="A2671">
        <v>4</v>
      </c>
      <c r="B2671">
        <v>2500</v>
      </c>
      <c r="C2671" t="s">
        <v>11</v>
      </c>
      <c r="D2671">
        <v>1</v>
      </c>
      <c r="E2671" t="s">
        <v>12</v>
      </c>
      <c r="F2671">
        <v>19</v>
      </c>
      <c r="G2671">
        <v>57.425750000000008</v>
      </c>
      <c r="H2671">
        <v>623991.31330000027</v>
      </c>
      <c r="I2671">
        <v>28.984999999999989</v>
      </c>
      <c r="J2671">
        <v>7</v>
      </c>
      <c r="K2671" t="s">
        <v>16</v>
      </c>
    </row>
    <row r="2672" spans="1:11" x14ac:dyDescent="0.3">
      <c r="A2672">
        <v>4</v>
      </c>
      <c r="B2672">
        <v>2500</v>
      </c>
      <c r="C2672" t="s">
        <v>11</v>
      </c>
      <c r="D2672">
        <v>1</v>
      </c>
      <c r="E2672" t="s">
        <v>12</v>
      </c>
      <c r="F2672">
        <v>1</v>
      </c>
      <c r="G2672">
        <v>50</v>
      </c>
      <c r="H2672">
        <v>402261.69504999998</v>
      </c>
      <c r="I2672">
        <v>21.5</v>
      </c>
      <c r="J2672">
        <v>8</v>
      </c>
      <c r="K2672" t="s">
        <v>13</v>
      </c>
    </row>
    <row r="2673" spans="1:11" x14ac:dyDescent="0.3">
      <c r="A2673">
        <v>4</v>
      </c>
      <c r="B2673">
        <v>2500</v>
      </c>
      <c r="C2673" t="s">
        <v>11</v>
      </c>
      <c r="D2673">
        <v>1</v>
      </c>
      <c r="E2673" t="s">
        <v>12</v>
      </c>
      <c r="F2673">
        <v>20</v>
      </c>
      <c r="G2673">
        <v>94.059249999999992</v>
      </c>
      <c r="H2673">
        <v>539880.61300000001</v>
      </c>
      <c r="I2673">
        <v>40.314999999999984</v>
      </c>
      <c r="J2673">
        <v>9</v>
      </c>
      <c r="K2673" t="s">
        <v>16</v>
      </c>
    </row>
    <row r="2674" spans="1:11" x14ac:dyDescent="0.3">
      <c r="A2674">
        <v>4</v>
      </c>
      <c r="B2674">
        <v>2500</v>
      </c>
      <c r="C2674" t="s">
        <v>11</v>
      </c>
      <c r="D2674">
        <v>1</v>
      </c>
      <c r="E2674" t="s">
        <v>12</v>
      </c>
      <c r="F2674">
        <v>2</v>
      </c>
      <c r="G2674">
        <v>42.02975</v>
      </c>
      <c r="H2674">
        <v>410371.78055000002</v>
      </c>
      <c r="I2674">
        <v>20.905000000000001</v>
      </c>
      <c r="J2674">
        <v>9</v>
      </c>
      <c r="K2674" t="s">
        <v>15</v>
      </c>
    </row>
    <row r="2675" spans="1:11" x14ac:dyDescent="0.3">
      <c r="A2675">
        <v>4</v>
      </c>
      <c r="B2675">
        <v>2500</v>
      </c>
      <c r="C2675" t="s">
        <v>11</v>
      </c>
      <c r="D2675">
        <v>1</v>
      </c>
      <c r="E2675" t="s">
        <v>12</v>
      </c>
      <c r="F2675">
        <v>3</v>
      </c>
      <c r="G2675">
        <v>60.544750000000001</v>
      </c>
      <c r="H2675">
        <v>575573.48864999996</v>
      </c>
      <c r="I2675">
        <v>29.605</v>
      </c>
      <c r="J2675">
        <v>8</v>
      </c>
      <c r="K2675" t="s">
        <v>15</v>
      </c>
    </row>
    <row r="2676" spans="1:11" x14ac:dyDescent="0.3">
      <c r="A2676">
        <v>4</v>
      </c>
      <c r="B2676">
        <v>2500</v>
      </c>
      <c r="C2676" t="s">
        <v>11</v>
      </c>
      <c r="D2676">
        <v>1</v>
      </c>
      <c r="E2676" t="s">
        <v>12</v>
      </c>
      <c r="F2676">
        <v>4</v>
      </c>
      <c r="G2676">
        <v>91.336750000000009</v>
      </c>
      <c r="H2676">
        <v>595391.91830000014</v>
      </c>
      <c r="I2676">
        <v>35.765000000000008</v>
      </c>
      <c r="J2676">
        <v>8</v>
      </c>
      <c r="K2676" t="s">
        <v>15</v>
      </c>
    </row>
    <row r="2677" spans="1:11" x14ac:dyDescent="0.3">
      <c r="A2677">
        <v>4</v>
      </c>
      <c r="B2677">
        <v>2500</v>
      </c>
      <c r="C2677" t="s">
        <v>11</v>
      </c>
      <c r="D2677">
        <v>1</v>
      </c>
      <c r="E2677" t="s">
        <v>12</v>
      </c>
      <c r="F2677">
        <v>5</v>
      </c>
      <c r="G2677">
        <v>90.792249999999996</v>
      </c>
      <c r="H2677">
        <v>589203.74749999982</v>
      </c>
      <c r="I2677">
        <v>37.655000000000001</v>
      </c>
      <c r="J2677">
        <v>8</v>
      </c>
      <c r="K2677" t="s">
        <v>15</v>
      </c>
    </row>
    <row r="2678" spans="1:11" x14ac:dyDescent="0.3">
      <c r="A2678">
        <v>4</v>
      </c>
      <c r="B2678">
        <v>2500</v>
      </c>
      <c r="C2678" t="s">
        <v>11</v>
      </c>
      <c r="D2678">
        <v>1</v>
      </c>
      <c r="E2678" t="s">
        <v>12</v>
      </c>
      <c r="F2678">
        <v>6</v>
      </c>
      <c r="G2678">
        <v>49.900750000000002</v>
      </c>
      <c r="H2678">
        <v>651834.48635000014</v>
      </c>
      <c r="I2678">
        <v>24.484999999999999</v>
      </c>
      <c r="J2678">
        <v>6</v>
      </c>
      <c r="K2678" t="s">
        <v>15</v>
      </c>
    </row>
    <row r="2679" spans="1:11" x14ac:dyDescent="0.3">
      <c r="A2679">
        <v>4</v>
      </c>
      <c r="B2679">
        <v>2500</v>
      </c>
      <c r="C2679" t="s">
        <v>11</v>
      </c>
      <c r="D2679">
        <v>1</v>
      </c>
      <c r="E2679" t="s">
        <v>12</v>
      </c>
      <c r="F2679">
        <v>7</v>
      </c>
      <c r="G2679">
        <v>121.28725</v>
      </c>
      <c r="H2679">
        <v>530084.57640000002</v>
      </c>
      <c r="I2679">
        <v>45.755000000000003</v>
      </c>
      <c r="J2679">
        <v>9</v>
      </c>
      <c r="K2679" t="s">
        <v>15</v>
      </c>
    </row>
    <row r="2680" spans="1:11" x14ac:dyDescent="0.3">
      <c r="A2680">
        <v>4</v>
      </c>
      <c r="B2680">
        <v>2500</v>
      </c>
      <c r="C2680" t="s">
        <v>11</v>
      </c>
      <c r="D2680">
        <v>1</v>
      </c>
      <c r="E2680" t="s">
        <v>12</v>
      </c>
      <c r="F2680">
        <v>8</v>
      </c>
      <c r="G2680">
        <v>105.24775</v>
      </c>
      <c r="H2680">
        <v>595276.96079999988</v>
      </c>
      <c r="I2680">
        <v>40.545000000000002</v>
      </c>
      <c r="J2680">
        <v>8</v>
      </c>
      <c r="K2680" t="s">
        <v>15</v>
      </c>
    </row>
    <row r="2681" spans="1:11" x14ac:dyDescent="0.3">
      <c r="A2681">
        <v>4</v>
      </c>
      <c r="B2681">
        <v>2500</v>
      </c>
      <c r="C2681" t="s">
        <v>11</v>
      </c>
      <c r="D2681">
        <v>1</v>
      </c>
      <c r="E2681" t="s">
        <v>12</v>
      </c>
      <c r="F2681">
        <v>9</v>
      </c>
      <c r="G2681">
        <v>66.28725</v>
      </c>
      <c r="H2681">
        <v>598630.45795000007</v>
      </c>
      <c r="I2681">
        <v>32.755000000000017</v>
      </c>
      <c r="J2681">
        <v>8</v>
      </c>
      <c r="K2681" t="s">
        <v>16</v>
      </c>
    </row>
    <row r="2682" spans="1:11" x14ac:dyDescent="0.3">
      <c r="A2682">
        <v>4</v>
      </c>
      <c r="B2682">
        <v>2500</v>
      </c>
      <c r="C2682" t="s">
        <v>11</v>
      </c>
      <c r="D2682">
        <v>2</v>
      </c>
      <c r="E2682" t="s">
        <v>12</v>
      </c>
      <c r="F2682">
        <v>0.5</v>
      </c>
      <c r="G2682">
        <v>191.13874999999999</v>
      </c>
      <c r="H2682">
        <v>175068.44270000001</v>
      </c>
      <c r="I2682">
        <v>117.72499999999999</v>
      </c>
      <c r="J2682">
        <v>70</v>
      </c>
      <c r="K2682" t="s">
        <v>13</v>
      </c>
    </row>
    <row r="2683" spans="1:11" x14ac:dyDescent="0.3">
      <c r="A2683">
        <v>4</v>
      </c>
      <c r="B2683">
        <v>500</v>
      </c>
      <c r="C2683" t="s">
        <v>14</v>
      </c>
      <c r="D2683">
        <v>1</v>
      </c>
      <c r="E2683" t="s">
        <v>12</v>
      </c>
      <c r="F2683">
        <v>10</v>
      </c>
      <c r="G2683">
        <v>79.70274999999998</v>
      </c>
      <c r="H2683">
        <v>870885.0965000001</v>
      </c>
      <c r="I2683">
        <v>42.445000000000022</v>
      </c>
      <c r="J2683">
        <v>8</v>
      </c>
      <c r="K2683" t="s">
        <v>16</v>
      </c>
    </row>
    <row r="2684" spans="1:11" x14ac:dyDescent="0.3">
      <c r="A2684">
        <v>4</v>
      </c>
      <c r="B2684">
        <v>500</v>
      </c>
      <c r="C2684" t="s">
        <v>14</v>
      </c>
      <c r="D2684">
        <v>1</v>
      </c>
      <c r="E2684" t="s">
        <v>12</v>
      </c>
      <c r="F2684">
        <v>11</v>
      </c>
      <c r="G2684">
        <v>153.01974999999999</v>
      </c>
      <c r="H2684">
        <v>863197.80945000006</v>
      </c>
      <c r="I2684">
        <v>57.104999999999997</v>
      </c>
      <c r="J2684">
        <v>8</v>
      </c>
      <c r="K2684" t="s">
        <v>15</v>
      </c>
    </row>
    <row r="2685" spans="1:11" x14ac:dyDescent="0.3">
      <c r="A2685">
        <v>4</v>
      </c>
      <c r="B2685">
        <v>500</v>
      </c>
      <c r="C2685" t="s">
        <v>14</v>
      </c>
      <c r="D2685">
        <v>1</v>
      </c>
      <c r="E2685" t="s">
        <v>12</v>
      </c>
      <c r="F2685">
        <v>12</v>
      </c>
      <c r="G2685">
        <v>161.33674999999999</v>
      </c>
      <c r="H2685">
        <v>970483.64639999997</v>
      </c>
      <c r="I2685">
        <v>52.765000000000029</v>
      </c>
      <c r="J2685">
        <v>6</v>
      </c>
      <c r="K2685" t="s">
        <v>15</v>
      </c>
    </row>
    <row r="2686" spans="1:11" x14ac:dyDescent="0.3">
      <c r="A2686">
        <v>4</v>
      </c>
      <c r="B2686">
        <v>500</v>
      </c>
      <c r="C2686" t="s">
        <v>14</v>
      </c>
      <c r="D2686">
        <v>1</v>
      </c>
      <c r="E2686" t="s">
        <v>12</v>
      </c>
      <c r="F2686">
        <v>13</v>
      </c>
      <c r="G2686">
        <v>72.524749999999997</v>
      </c>
      <c r="H2686">
        <v>910182.07774999994</v>
      </c>
      <c r="I2686">
        <v>38.005000000000003</v>
      </c>
      <c r="J2686">
        <v>7</v>
      </c>
      <c r="K2686" t="s">
        <v>16</v>
      </c>
    </row>
    <row r="2687" spans="1:11" x14ac:dyDescent="0.3">
      <c r="A2687">
        <v>4</v>
      </c>
      <c r="B2687">
        <v>500</v>
      </c>
      <c r="C2687" t="s">
        <v>14</v>
      </c>
      <c r="D2687">
        <v>1</v>
      </c>
      <c r="E2687" t="s">
        <v>12</v>
      </c>
      <c r="F2687">
        <v>14</v>
      </c>
      <c r="G2687">
        <v>79.009749999999997</v>
      </c>
      <c r="H2687">
        <v>870116.96530000016</v>
      </c>
      <c r="I2687">
        <v>42.305000000000021</v>
      </c>
      <c r="J2687">
        <v>8</v>
      </c>
      <c r="K2687" t="s">
        <v>15</v>
      </c>
    </row>
    <row r="2688" spans="1:11" x14ac:dyDescent="0.3">
      <c r="A2688">
        <v>4</v>
      </c>
      <c r="B2688">
        <v>500</v>
      </c>
      <c r="C2688" t="s">
        <v>14</v>
      </c>
      <c r="D2688">
        <v>1</v>
      </c>
      <c r="E2688" t="s">
        <v>12</v>
      </c>
      <c r="F2688">
        <v>15</v>
      </c>
      <c r="G2688">
        <v>129.65325000000001</v>
      </c>
      <c r="H2688">
        <v>825440.06504999998</v>
      </c>
      <c r="I2688">
        <v>55.435000000000002</v>
      </c>
      <c r="J2688">
        <v>9</v>
      </c>
      <c r="K2688" t="s">
        <v>16</v>
      </c>
    </row>
    <row r="2689" spans="1:11" x14ac:dyDescent="0.3">
      <c r="A2689">
        <v>4</v>
      </c>
      <c r="B2689">
        <v>500</v>
      </c>
      <c r="C2689" t="s">
        <v>14</v>
      </c>
      <c r="D2689">
        <v>1</v>
      </c>
      <c r="E2689" t="s">
        <v>12</v>
      </c>
      <c r="F2689">
        <v>16</v>
      </c>
      <c r="G2689">
        <v>50.198250000000002</v>
      </c>
      <c r="H2689">
        <v>932519.12640000018</v>
      </c>
      <c r="I2689">
        <v>33.534999999999997</v>
      </c>
      <c r="J2689">
        <v>7</v>
      </c>
      <c r="K2689" t="s">
        <v>15</v>
      </c>
    </row>
    <row r="2690" spans="1:11" x14ac:dyDescent="0.3">
      <c r="A2690">
        <v>4</v>
      </c>
      <c r="B2690">
        <v>500</v>
      </c>
      <c r="C2690" t="s">
        <v>14</v>
      </c>
      <c r="D2690">
        <v>1</v>
      </c>
      <c r="E2690" t="s">
        <v>12</v>
      </c>
      <c r="F2690">
        <v>17</v>
      </c>
      <c r="G2690">
        <v>91.188249999999996</v>
      </c>
      <c r="H2690">
        <v>904729.78174999997</v>
      </c>
      <c r="I2690">
        <v>41.735000000000021</v>
      </c>
      <c r="J2690">
        <v>7</v>
      </c>
      <c r="K2690" t="s">
        <v>15</v>
      </c>
    </row>
    <row r="2691" spans="1:11" x14ac:dyDescent="0.3">
      <c r="A2691">
        <v>4</v>
      </c>
      <c r="B2691">
        <v>500</v>
      </c>
      <c r="C2691" t="s">
        <v>14</v>
      </c>
      <c r="D2691">
        <v>1</v>
      </c>
      <c r="E2691" t="s">
        <v>12</v>
      </c>
      <c r="F2691">
        <v>18</v>
      </c>
      <c r="G2691">
        <v>75.396250000000009</v>
      </c>
      <c r="H2691">
        <v>859313.00009999995</v>
      </c>
      <c r="I2691">
        <v>41.575000000000017</v>
      </c>
      <c r="J2691">
        <v>8</v>
      </c>
      <c r="K2691" t="s">
        <v>16</v>
      </c>
    </row>
    <row r="2692" spans="1:11" x14ac:dyDescent="0.3">
      <c r="A2692">
        <v>4</v>
      </c>
      <c r="B2692">
        <v>500</v>
      </c>
      <c r="C2692" t="s">
        <v>14</v>
      </c>
      <c r="D2692">
        <v>1</v>
      </c>
      <c r="E2692" t="s">
        <v>12</v>
      </c>
      <c r="F2692">
        <v>19</v>
      </c>
      <c r="G2692">
        <v>86.732750000000024</v>
      </c>
      <c r="H2692">
        <v>841955.07625000004</v>
      </c>
      <c r="I2692">
        <v>46.84500000000002</v>
      </c>
      <c r="J2692">
        <v>9</v>
      </c>
      <c r="K2692" t="s">
        <v>16</v>
      </c>
    </row>
    <row r="2693" spans="1:11" x14ac:dyDescent="0.3">
      <c r="A2693">
        <v>4</v>
      </c>
      <c r="B2693">
        <v>500</v>
      </c>
      <c r="C2693" t="s">
        <v>14</v>
      </c>
      <c r="D2693">
        <v>1</v>
      </c>
      <c r="E2693" t="s">
        <v>12</v>
      </c>
      <c r="F2693">
        <v>1</v>
      </c>
      <c r="G2693">
        <v>37.722749999999998</v>
      </c>
      <c r="H2693">
        <v>682409.54345</v>
      </c>
      <c r="I2693">
        <v>23.045000000000009</v>
      </c>
      <c r="J2693">
        <v>8</v>
      </c>
      <c r="K2693" t="s">
        <v>13</v>
      </c>
    </row>
    <row r="2694" spans="1:11" x14ac:dyDescent="0.3">
      <c r="A2694">
        <v>4</v>
      </c>
      <c r="B2694">
        <v>500</v>
      </c>
      <c r="C2694" t="s">
        <v>14</v>
      </c>
      <c r="D2694">
        <v>1</v>
      </c>
      <c r="E2694" t="s">
        <v>12</v>
      </c>
      <c r="F2694">
        <v>20</v>
      </c>
      <c r="G2694">
        <v>74.306750000000008</v>
      </c>
      <c r="H2694">
        <v>844225.76864999987</v>
      </c>
      <c r="I2694">
        <v>44.365000000000023</v>
      </c>
      <c r="J2694">
        <v>9</v>
      </c>
      <c r="K2694" t="s">
        <v>16</v>
      </c>
    </row>
    <row r="2695" spans="1:11" x14ac:dyDescent="0.3">
      <c r="A2695">
        <v>4</v>
      </c>
      <c r="B2695">
        <v>500</v>
      </c>
      <c r="C2695" t="s">
        <v>14</v>
      </c>
      <c r="D2695">
        <v>1</v>
      </c>
      <c r="E2695" t="s">
        <v>12</v>
      </c>
      <c r="F2695">
        <v>2</v>
      </c>
      <c r="G2695">
        <v>88.811750000000004</v>
      </c>
      <c r="H2695">
        <v>841929.72224999988</v>
      </c>
      <c r="I2695">
        <v>33.265000000000008</v>
      </c>
      <c r="J2695">
        <v>8</v>
      </c>
      <c r="K2695" t="s">
        <v>15</v>
      </c>
    </row>
    <row r="2696" spans="1:11" x14ac:dyDescent="0.3">
      <c r="A2696">
        <v>4</v>
      </c>
      <c r="B2696">
        <v>500</v>
      </c>
      <c r="C2696" t="s">
        <v>14</v>
      </c>
      <c r="D2696">
        <v>1</v>
      </c>
      <c r="E2696" t="s">
        <v>12</v>
      </c>
      <c r="F2696">
        <v>3</v>
      </c>
      <c r="G2696">
        <v>169.40575000000001</v>
      </c>
      <c r="H2696">
        <v>832513.61635000026</v>
      </c>
      <c r="I2696">
        <v>60.385000000000012</v>
      </c>
      <c r="J2696">
        <v>9</v>
      </c>
      <c r="K2696" t="s">
        <v>15</v>
      </c>
    </row>
    <row r="2697" spans="1:11" x14ac:dyDescent="0.3">
      <c r="A2697">
        <v>4</v>
      </c>
      <c r="B2697">
        <v>500</v>
      </c>
      <c r="C2697" t="s">
        <v>14</v>
      </c>
      <c r="D2697">
        <v>1</v>
      </c>
      <c r="E2697" t="s">
        <v>12</v>
      </c>
      <c r="F2697">
        <v>4</v>
      </c>
      <c r="G2697">
        <v>59.455250000000007</v>
      </c>
      <c r="H2697">
        <v>988045.96354999987</v>
      </c>
      <c r="I2697">
        <v>30.39500000000001</v>
      </c>
      <c r="J2697">
        <v>6</v>
      </c>
      <c r="K2697" t="s">
        <v>15</v>
      </c>
    </row>
    <row r="2698" spans="1:11" x14ac:dyDescent="0.3">
      <c r="A2698">
        <v>4</v>
      </c>
      <c r="B2698">
        <v>500</v>
      </c>
      <c r="C2698" t="s">
        <v>14</v>
      </c>
      <c r="D2698">
        <v>1</v>
      </c>
      <c r="E2698" t="s">
        <v>12</v>
      </c>
      <c r="F2698">
        <v>5</v>
      </c>
      <c r="G2698">
        <v>161.18825000000001</v>
      </c>
      <c r="H2698">
        <v>872719.93314999994</v>
      </c>
      <c r="I2698">
        <v>58.734999999999971</v>
      </c>
      <c r="J2698">
        <v>8</v>
      </c>
      <c r="K2698" t="s">
        <v>15</v>
      </c>
    </row>
    <row r="2699" spans="1:11" x14ac:dyDescent="0.3">
      <c r="A2699">
        <v>4</v>
      </c>
      <c r="B2699">
        <v>500</v>
      </c>
      <c r="C2699" t="s">
        <v>14</v>
      </c>
      <c r="D2699">
        <v>1</v>
      </c>
      <c r="E2699" t="s">
        <v>12</v>
      </c>
      <c r="F2699">
        <v>6</v>
      </c>
      <c r="G2699">
        <v>126.68325</v>
      </c>
      <c r="H2699">
        <v>830479.87674999994</v>
      </c>
      <c r="I2699">
        <v>54.834999999999987</v>
      </c>
      <c r="J2699">
        <v>9</v>
      </c>
      <c r="K2699" t="s">
        <v>15</v>
      </c>
    </row>
    <row r="2700" spans="1:11" x14ac:dyDescent="0.3">
      <c r="A2700">
        <v>4</v>
      </c>
      <c r="B2700">
        <v>500</v>
      </c>
      <c r="C2700" t="s">
        <v>14</v>
      </c>
      <c r="D2700">
        <v>1</v>
      </c>
      <c r="E2700" t="s">
        <v>12</v>
      </c>
      <c r="F2700">
        <v>7</v>
      </c>
      <c r="G2700">
        <v>66.485250000000008</v>
      </c>
      <c r="H2700">
        <v>864994.72440000006</v>
      </c>
      <c r="I2700">
        <v>39.79499999999998</v>
      </c>
      <c r="J2700">
        <v>8</v>
      </c>
      <c r="K2700" t="s">
        <v>15</v>
      </c>
    </row>
    <row r="2701" spans="1:11" x14ac:dyDescent="0.3">
      <c r="A2701">
        <v>4</v>
      </c>
      <c r="B2701">
        <v>500</v>
      </c>
      <c r="C2701" t="s">
        <v>14</v>
      </c>
      <c r="D2701">
        <v>1</v>
      </c>
      <c r="E2701" t="s">
        <v>12</v>
      </c>
      <c r="F2701">
        <v>8</v>
      </c>
      <c r="G2701">
        <v>75.891249999999985</v>
      </c>
      <c r="H2701">
        <v>816973.97740000009</v>
      </c>
      <c r="I2701">
        <v>44.674999999999983</v>
      </c>
      <c r="J2701">
        <v>9</v>
      </c>
      <c r="K2701" t="s">
        <v>15</v>
      </c>
    </row>
    <row r="2702" spans="1:11" x14ac:dyDescent="0.3">
      <c r="A2702">
        <v>4</v>
      </c>
      <c r="B2702">
        <v>500</v>
      </c>
      <c r="C2702" t="s">
        <v>14</v>
      </c>
      <c r="D2702">
        <v>1</v>
      </c>
      <c r="E2702" t="s">
        <v>12</v>
      </c>
      <c r="F2702">
        <v>9</v>
      </c>
      <c r="G2702">
        <v>158.91075000000001</v>
      </c>
      <c r="H2702">
        <v>859219.67229999998</v>
      </c>
      <c r="I2702">
        <v>58.285000000000011</v>
      </c>
      <c r="J2702">
        <v>8</v>
      </c>
      <c r="K2702" t="s">
        <v>15</v>
      </c>
    </row>
    <row r="2703" spans="1:11" x14ac:dyDescent="0.3">
      <c r="A2703">
        <v>4</v>
      </c>
      <c r="B2703">
        <v>500</v>
      </c>
      <c r="C2703" t="s">
        <v>14</v>
      </c>
      <c r="D2703">
        <v>2</v>
      </c>
      <c r="E2703" t="s">
        <v>12</v>
      </c>
      <c r="F2703">
        <v>1</v>
      </c>
      <c r="G2703">
        <v>562.97025000000008</v>
      </c>
      <c r="H2703">
        <v>266895.52</v>
      </c>
      <c r="I2703">
        <v>148.095</v>
      </c>
      <c r="J2703">
        <v>68</v>
      </c>
      <c r="K2703" t="s">
        <v>13</v>
      </c>
    </row>
    <row r="2704" spans="1:11" x14ac:dyDescent="0.3">
      <c r="A2704">
        <v>4</v>
      </c>
      <c r="B2704">
        <v>500</v>
      </c>
      <c r="C2704" t="s">
        <v>14</v>
      </c>
      <c r="D2704">
        <v>3</v>
      </c>
      <c r="E2704" t="s">
        <v>12</v>
      </c>
      <c r="F2704">
        <v>1</v>
      </c>
      <c r="G2704">
        <v>1929.8017500000001</v>
      </c>
      <c r="H2704">
        <v>169601.4356</v>
      </c>
      <c r="I2704">
        <v>492.4649999999998</v>
      </c>
      <c r="J2704">
        <v>230</v>
      </c>
      <c r="K2704" t="s">
        <v>13</v>
      </c>
    </row>
    <row r="2705" spans="1:11" x14ac:dyDescent="0.3">
      <c r="A2705">
        <v>4</v>
      </c>
      <c r="B2705">
        <v>500</v>
      </c>
      <c r="C2705" t="s">
        <v>14</v>
      </c>
      <c r="D2705">
        <v>4</v>
      </c>
      <c r="E2705" t="s">
        <v>12</v>
      </c>
      <c r="F2705">
        <v>0.4</v>
      </c>
      <c r="G2705">
        <v>1227.1287500000001</v>
      </c>
      <c r="H2705">
        <v>93318.853690000018</v>
      </c>
      <c r="I2705">
        <v>930.92499999999973</v>
      </c>
      <c r="J2705">
        <v>538</v>
      </c>
      <c r="K2705" t="s">
        <v>13</v>
      </c>
    </row>
    <row r="2706" spans="1:11" x14ac:dyDescent="0.3">
      <c r="A2706">
        <v>4</v>
      </c>
      <c r="B2706">
        <v>500</v>
      </c>
      <c r="C2706" t="s">
        <v>14</v>
      </c>
      <c r="D2706">
        <v>4</v>
      </c>
      <c r="E2706" t="s">
        <v>12</v>
      </c>
      <c r="F2706">
        <v>1</v>
      </c>
      <c r="G2706">
        <v>4381.4357500000006</v>
      </c>
      <c r="H2706">
        <v>131872.90594999999</v>
      </c>
      <c r="I2706">
        <v>1101.785000000001</v>
      </c>
      <c r="J2706">
        <v>531</v>
      </c>
      <c r="K2706" t="s">
        <v>13</v>
      </c>
    </row>
    <row r="2707" spans="1:11" x14ac:dyDescent="0.3">
      <c r="A2707">
        <v>4</v>
      </c>
      <c r="B2707">
        <v>500</v>
      </c>
      <c r="C2707" t="s">
        <v>11</v>
      </c>
      <c r="D2707">
        <v>1</v>
      </c>
      <c r="E2707" t="s">
        <v>12</v>
      </c>
      <c r="F2707">
        <v>0.5</v>
      </c>
      <c r="G2707">
        <v>26.83175</v>
      </c>
      <c r="H2707">
        <v>489010.77189999988</v>
      </c>
      <c r="I2707">
        <v>27.864999999999991</v>
      </c>
      <c r="J2707">
        <v>12</v>
      </c>
      <c r="K2707" t="s">
        <v>13</v>
      </c>
    </row>
    <row r="2708" spans="1:11" x14ac:dyDescent="0.3">
      <c r="A2708">
        <v>4</v>
      </c>
      <c r="B2708">
        <v>500</v>
      </c>
      <c r="C2708" t="s">
        <v>11</v>
      </c>
      <c r="D2708">
        <v>1</v>
      </c>
      <c r="E2708" t="s">
        <v>12</v>
      </c>
      <c r="F2708">
        <v>10</v>
      </c>
      <c r="G2708">
        <v>40.594250000000002</v>
      </c>
      <c r="H2708">
        <v>980589.08345000003</v>
      </c>
      <c r="I2708">
        <v>28.614999999999991</v>
      </c>
      <c r="J2708">
        <v>6</v>
      </c>
      <c r="K2708" t="s">
        <v>16</v>
      </c>
    </row>
    <row r="2709" spans="1:11" x14ac:dyDescent="0.3">
      <c r="A2709">
        <v>4</v>
      </c>
      <c r="B2709">
        <v>500</v>
      </c>
      <c r="C2709" t="s">
        <v>11</v>
      </c>
      <c r="D2709">
        <v>1</v>
      </c>
      <c r="E2709" t="s">
        <v>12</v>
      </c>
      <c r="F2709">
        <v>11</v>
      </c>
      <c r="G2709">
        <v>169.20775</v>
      </c>
      <c r="H2709">
        <v>856515.34340000013</v>
      </c>
      <c r="I2709">
        <v>66.344999999999956</v>
      </c>
      <c r="J2709">
        <v>10</v>
      </c>
      <c r="K2709" t="s">
        <v>15</v>
      </c>
    </row>
    <row r="2710" spans="1:11" x14ac:dyDescent="0.3">
      <c r="A2710">
        <v>4</v>
      </c>
      <c r="B2710">
        <v>500</v>
      </c>
      <c r="C2710" t="s">
        <v>11</v>
      </c>
      <c r="D2710">
        <v>1</v>
      </c>
      <c r="E2710" t="s">
        <v>12</v>
      </c>
      <c r="F2710">
        <v>12</v>
      </c>
      <c r="G2710">
        <v>42.227750000000007</v>
      </c>
      <c r="H2710">
        <v>813396.53184999991</v>
      </c>
      <c r="I2710">
        <v>37.945</v>
      </c>
      <c r="J2710">
        <v>9</v>
      </c>
      <c r="K2710" t="s">
        <v>16</v>
      </c>
    </row>
    <row r="2711" spans="1:11" x14ac:dyDescent="0.3">
      <c r="A2711">
        <v>4</v>
      </c>
      <c r="B2711">
        <v>500</v>
      </c>
      <c r="C2711" t="s">
        <v>11</v>
      </c>
      <c r="D2711">
        <v>1</v>
      </c>
      <c r="E2711" t="s">
        <v>12</v>
      </c>
      <c r="F2711">
        <v>13</v>
      </c>
      <c r="G2711">
        <v>170.44574999999989</v>
      </c>
      <c r="H2711">
        <v>863341.66185000003</v>
      </c>
      <c r="I2711">
        <v>63.585000000000008</v>
      </c>
      <c r="J2711">
        <v>9</v>
      </c>
      <c r="K2711" t="s">
        <v>15</v>
      </c>
    </row>
    <row r="2712" spans="1:11" x14ac:dyDescent="0.3">
      <c r="A2712">
        <v>4</v>
      </c>
      <c r="B2712">
        <v>500</v>
      </c>
      <c r="C2712" t="s">
        <v>11</v>
      </c>
      <c r="D2712">
        <v>1</v>
      </c>
      <c r="E2712" t="s">
        <v>12</v>
      </c>
      <c r="F2712">
        <v>14</v>
      </c>
      <c r="G2712">
        <v>145.99025</v>
      </c>
      <c r="H2712">
        <v>856161.19545</v>
      </c>
      <c r="I2712">
        <v>58.694999999999972</v>
      </c>
      <c r="J2712">
        <v>9</v>
      </c>
      <c r="K2712" t="s">
        <v>16</v>
      </c>
    </row>
    <row r="2713" spans="1:11" x14ac:dyDescent="0.3">
      <c r="A2713">
        <v>4</v>
      </c>
      <c r="B2713">
        <v>500</v>
      </c>
      <c r="C2713" t="s">
        <v>11</v>
      </c>
      <c r="D2713">
        <v>1</v>
      </c>
      <c r="E2713" t="s">
        <v>12</v>
      </c>
      <c r="F2713">
        <v>15</v>
      </c>
      <c r="G2713">
        <v>167.02975000000001</v>
      </c>
      <c r="H2713">
        <v>868044.59499999997</v>
      </c>
      <c r="I2713">
        <v>59.904999999999987</v>
      </c>
      <c r="J2713">
        <v>8</v>
      </c>
      <c r="K2713" t="s">
        <v>16</v>
      </c>
    </row>
    <row r="2714" spans="1:11" x14ac:dyDescent="0.3">
      <c r="A2714">
        <v>4</v>
      </c>
      <c r="B2714">
        <v>500</v>
      </c>
      <c r="C2714" t="s">
        <v>11</v>
      </c>
      <c r="D2714">
        <v>1</v>
      </c>
      <c r="E2714" t="s">
        <v>12</v>
      </c>
      <c r="F2714">
        <v>16</v>
      </c>
      <c r="G2714">
        <v>85.891249999999999</v>
      </c>
      <c r="H2714">
        <v>847195.70880000002</v>
      </c>
      <c r="I2714">
        <v>46.675000000000018</v>
      </c>
      <c r="J2714">
        <v>9</v>
      </c>
      <c r="K2714" t="s">
        <v>16</v>
      </c>
    </row>
    <row r="2715" spans="1:11" x14ac:dyDescent="0.3">
      <c r="A2715">
        <v>4</v>
      </c>
      <c r="B2715">
        <v>500</v>
      </c>
      <c r="C2715" t="s">
        <v>11</v>
      </c>
      <c r="D2715">
        <v>1</v>
      </c>
      <c r="E2715" t="s">
        <v>12</v>
      </c>
      <c r="F2715">
        <v>17</v>
      </c>
      <c r="G2715">
        <v>143.81174999999999</v>
      </c>
      <c r="H2715">
        <v>874962.73314999987</v>
      </c>
      <c r="I2715">
        <v>55.264999999999993</v>
      </c>
      <c r="J2715">
        <v>8</v>
      </c>
      <c r="K2715" t="s">
        <v>16</v>
      </c>
    </row>
    <row r="2716" spans="1:11" x14ac:dyDescent="0.3">
      <c r="A2716">
        <v>4</v>
      </c>
      <c r="B2716">
        <v>500</v>
      </c>
      <c r="C2716" t="s">
        <v>11</v>
      </c>
      <c r="D2716">
        <v>1</v>
      </c>
      <c r="E2716" t="s">
        <v>12</v>
      </c>
      <c r="F2716">
        <v>18</v>
      </c>
      <c r="G2716">
        <v>69.603749999999991</v>
      </c>
      <c r="H2716">
        <v>869291.80115000007</v>
      </c>
      <c r="I2716">
        <v>40.42499999999999</v>
      </c>
      <c r="J2716">
        <v>8</v>
      </c>
      <c r="K2716" t="s">
        <v>16</v>
      </c>
    </row>
    <row r="2717" spans="1:11" x14ac:dyDescent="0.3">
      <c r="A2717">
        <v>4</v>
      </c>
      <c r="B2717">
        <v>500</v>
      </c>
      <c r="C2717" t="s">
        <v>11</v>
      </c>
      <c r="D2717">
        <v>1</v>
      </c>
      <c r="E2717" t="s">
        <v>12</v>
      </c>
      <c r="F2717">
        <v>19</v>
      </c>
      <c r="G2717">
        <v>164.00975</v>
      </c>
      <c r="H2717">
        <v>833043.27770000009</v>
      </c>
      <c r="I2717">
        <v>65.304999999999993</v>
      </c>
      <c r="J2717">
        <v>10</v>
      </c>
      <c r="K2717" t="s">
        <v>15</v>
      </c>
    </row>
    <row r="2718" spans="1:11" x14ac:dyDescent="0.3">
      <c r="A2718">
        <v>4</v>
      </c>
      <c r="B2718">
        <v>500</v>
      </c>
      <c r="C2718" t="s">
        <v>11</v>
      </c>
      <c r="D2718">
        <v>1</v>
      </c>
      <c r="E2718" t="s">
        <v>12</v>
      </c>
      <c r="F2718">
        <v>1</v>
      </c>
      <c r="G2718">
        <v>46.584249999999997</v>
      </c>
      <c r="H2718">
        <v>619850.5904000001</v>
      </c>
      <c r="I2718">
        <v>26.815000000000001</v>
      </c>
      <c r="J2718">
        <v>9</v>
      </c>
      <c r="K2718" t="s">
        <v>15</v>
      </c>
    </row>
    <row r="2719" spans="1:11" x14ac:dyDescent="0.3">
      <c r="A2719">
        <v>4</v>
      </c>
      <c r="B2719">
        <v>500</v>
      </c>
      <c r="C2719" t="s">
        <v>11</v>
      </c>
      <c r="D2719">
        <v>1</v>
      </c>
      <c r="E2719" t="s">
        <v>12</v>
      </c>
      <c r="F2719">
        <v>20</v>
      </c>
      <c r="G2719">
        <v>73.71275</v>
      </c>
      <c r="H2719">
        <v>836049.1764</v>
      </c>
      <c r="I2719">
        <v>44.245000000000019</v>
      </c>
      <c r="J2719">
        <v>9</v>
      </c>
      <c r="K2719" t="s">
        <v>15</v>
      </c>
    </row>
    <row r="2720" spans="1:11" x14ac:dyDescent="0.3">
      <c r="A2720">
        <v>4</v>
      </c>
      <c r="B2720">
        <v>500</v>
      </c>
      <c r="C2720" t="s">
        <v>11</v>
      </c>
      <c r="D2720">
        <v>1</v>
      </c>
      <c r="E2720" t="s">
        <v>12</v>
      </c>
      <c r="F2720">
        <v>2</v>
      </c>
      <c r="G2720">
        <v>118.31675</v>
      </c>
      <c r="H2720">
        <v>779729.33614999999</v>
      </c>
      <c r="I2720">
        <v>41.165000000000013</v>
      </c>
      <c r="J2720">
        <v>9</v>
      </c>
      <c r="K2720" t="s">
        <v>13</v>
      </c>
    </row>
    <row r="2721" spans="1:11" x14ac:dyDescent="0.3">
      <c r="A2721">
        <v>4</v>
      </c>
      <c r="B2721">
        <v>500</v>
      </c>
      <c r="C2721" t="s">
        <v>11</v>
      </c>
      <c r="D2721">
        <v>1</v>
      </c>
      <c r="E2721" t="s">
        <v>12</v>
      </c>
      <c r="F2721">
        <v>3</v>
      </c>
      <c r="G2721">
        <v>44.900750000000009</v>
      </c>
      <c r="H2721">
        <v>851753.97030000004</v>
      </c>
      <c r="I2721">
        <v>32.484999999999999</v>
      </c>
      <c r="J2721">
        <v>8</v>
      </c>
      <c r="K2721" t="s">
        <v>15</v>
      </c>
    </row>
    <row r="2722" spans="1:11" x14ac:dyDescent="0.3">
      <c r="A2722">
        <v>4</v>
      </c>
      <c r="B2722">
        <v>500</v>
      </c>
      <c r="C2722" t="s">
        <v>11</v>
      </c>
      <c r="D2722">
        <v>1</v>
      </c>
      <c r="E2722" t="s">
        <v>12</v>
      </c>
      <c r="F2722">
        <v>4</v>
      </c>
      <c r="G2722">
        <v>90.792249999999996</v>
      </c>
      <c r="H2722">
        <v>937835.91630000016</v>
      </c>
      <c r="I2722">
        <v>41.655000000000022</v>
      </c>
      <c r="J2722">
        <v>8</v>
      </c>
      <c r="K2722" t="s">
        <v>15</v>
      </c>
    </row>
    <row r="2723" spans="1:11" x14ac:dyDescent="0.3">
      <c r="A2723">
        <v>4</v>
      </c>
      <c r="B2723">
        <v>500</v>
      </c>
      <c r="C2723" t="s">
        <v>11</v>
      </c>
      <c r="D2723">
        <v>1</v>
      </c>
      <c r="E2723" t="s">
        <v>12</v>
      </c>
      <c r="F2723">
        <v>5</v>
      </c>
      <c r="G2723">
        <v>66.138749999999987</v>
      </c>
      <c r="H2723">
        <v>914345.16084999999</v>
      </c>
      <c r="I2723">
        <v>36.724999999999987</v>
      </c>
      <c r="J2723">
        <v>7</v>
      </c>
      <c r="K2723" t="s">
        <v>15</v>
      </c>
    </row>
    <row r="2724" spans="1:11" x14ac:dyDescent="0.3">
      <c r="A2724">
        <v>4</v>
      </c>
      <c r="B2724">
        <v>500</v>
      </c>
      <c r="C2724" t="s">
        <v>11</v>
      </c>
      <c r="D2724">
        <v>1</v>
      </c>
      <c r="E2724" t="s">
        <v>12</v>
      </c>
      <c r="F2724">
        <v>6</v>
      </c>
      <c r="G2724">
        <v>75.29725000000002</v>
      </c>
      <c r="H2724">
        <v>837217.03699999989</v>
      </c>
      <c r="I2724">
        <v>44.554999999999993</v>
      </c>
      <c r="J2724">
        <v>9</v>
      </c>
      <c r="K2724" t="s">
        <v>15</v>
      </c>
    </row>
    <row r="2725" spans="1:11" x14ac:dyDescent="0.3">
      <c r="A2725">
        <v>4</v>
      </c>
      <c r="B2725">
        <v>500</v>
      </c>
      <c r="C2725" t="s">
        <v>11</v>
      </c>
      <c r="D2725">
        <v>1</v>
      </c>
      <c r="E2725" t="s">
        <v>12</v>
      </c>
      <c r="F2725">
        <v>7</v>
      </c>
      <c r="G2725">
        <v>147.72274999999999</v>
      </c>
      <c r="H2725">
        <v>828866.36275000009</v>
      </c>
      <c r="I2725">
        <v>59.044999999999973</v>
      </c>
      <c r="J2725">
        <v>9</v>
      </c>
      <c r="K2725" t="s">
        <v>15</v>
      </c>
    </row>
    <row r="2726" spans="1:11" x14ac:dyDescent="0.3">
      <c r="A2726">
        <v>4</v>
      </c>
      <c r="B2726">
        <v>500</v>
      </c>
      <c r="C2726" t="s">
        <v>11</v>
      </c>
      <c r="D2726">
        <v>1</v>
      </c>
      <c r="E2726" t="s">
        <v>12</v>
      </c>
      <c r="F2726">
        <v>8</v>
      </c>
      <c r="G2726">
        <v>57.425750000000008</v>
      </c>
      <c r="H2726">
        <v>902893.35725000012</v>
      </c>
      <c r="I2726">
        <v>34.984999999999999</v>
      </c>
      <c r="J2726">
        <v>7</v>
      </c>
      <c r="K2726" t="s">
        <v>15</v>
      </c>
    </row>
    <row r="2727" spans="1:11" x14ac:dyDescent="0.3">
      <c r="A2727">
        <v>4</v>
      </c>
      <c r="B2727">
        <v>500</v>
      </c>
      <c r="C2727" t="s">
        <v>11</v>
      </c>
      <c r="D2727">
        <v>1</v>
      </c>
      <c r="E2727" t="s">
        <v>12</v>
      </c>
      <c r="F2727">
        <v>9</v>
      </c>
      <c r="G2727">
        <v>140.54474999999999</v>
      </c>
      <c r="H2727">
        <v>781652.62470000004</v>
      </c>
      <c r="I2727">
        <v>63.605000000000011</v>
      </c>
      <c r="J2727">
        <v>11</v>
      </c>
      <c r="K2727" t="s">
        <v>15</v>
      </c>
    </row>
    <row r="2728" spans="1:11" x14ac:dyDescent="0.3">
      <c r="A2728">
        <v>4</v>
      </c>
      <c r="B2728">
        <v>500</v>
      </c>
      <c r="C2728" t="s">
        <v>11</v>
      </c>
      <c r="D2728">
        <v>2</v>
      </c>
      <c r="E2728" t="s">
        <v>12</v>
      </c>
      <c r="F2728">
        <v>0.5</v>
      </c>
      <c r="G2728">
        <v>213.81174999999999</v>
      </c>
      <c r="H2728">
        <v>271036.88335000002</v>
      </c>
      <c r="I2728">
        <v>150.26499999999999</v>
      </c>
      <c r="J2728">
        <v>68</v>
      </c>
      <c r="K2728" t="s">
        <v>13</v>
      </c>
    </row>
    <row r="2729" spans="1:11" x14ac:dyDescent="0.3">
      <c r="A2729">
        <v>4</v>
      </c>
      <c r="B2729">
        <v>500</v>
      </c>
      <c r="C2729" t="s">
        <v>11</v>
      </c>
      <c r="D2729">
        <v>2</v>
      </c>
      <c r="E2729" t="s">
        <v>12</v>
      </c>
      <c r="F2729">
        <v>1</v>
      </c>
      <c r="G2729">
        <v>702.87125000000003</v>
      </c>
      <c r="H2729">
        <v>312535.2953</v>
      </c>
      <c r="I2729">
        <v>176.0749999999999</v>
      </c>
      <c r="J2729">
        <v>68</v>
      </c>
      <c r="K2729" t="s">
        <v>13</v>
      </c>
    </row>
    <row r="2730" spans="1:11" x14ac:dyDescent="0.3">
      <c r="A2730">
        <v>4</v>
      </c>
      <c r="B2730">
        <v>500</v>
      </c>
      <c r="C2730" t="s">
        <v>11</v>
      </c>
      <c r="D2730">
        <v>3</v>
      </c>
      <c r="E2730" t="s">
        <v>12</v>
      </c>
      <c r="F2730">
        <v>0.5</v>
      </c>
      <c r="G2730">
        <v>694.00974999999994</v>
      </c>
      <c r="H2730">
        <v>163666.84169999999</v>
      </c>
      <c r="I2730">
        <v>454.30499999999972</v>
      </c>
      <c r="J2730">
        <v>226</v>
      </c>
      <c r="K2730" t="s">
        <v>13</v>
      </c>
    </row>
    <row r="2731" spans="1:11" x14ac:dyDescent="0.3">
      <c r="A2731">
        <v>4</v>
      </c>
      <c r="B2731">
        <v>500</v>
      </c>
      <c r="C2731" t="s">
        <v>11</v>
      </c>
      <c r="D2731">
        <v>3</v>
      </c>
      <c r="E2731" t="s">
        <v>12</v>
      </c>
      <c r="F2731">
        <v>1</v>
      </c>
      <c r="G2731">
        <v>2082.0792499999989</v>
      </c>
      <c r="H2731">
        <v>204895.53375</v>
      </c>
      <c r="I2731">
        <v>521.91499999999996</v>
      </c>
      <c r="J2731">
        <v>226</v>
      </c>
      <c r="K2731" t="s">
        <v>13</v>
      </c>
    </row>
    <row r="2732" spans="1:11" x14ac:dyDescent="0.3">
      <c r="A2732">
        <v>4</v>
      </c>
      <c r="B2732">
        <v>500</v>
      </c>
      <c r="C2732" t="s">
        <v>11</v>
      </c>
      <c r="D2732">
        <v>4</v>
      </c>
      <c r="E2732" t="s">
        <v>12</v>
      </c>
      <c r="F2732">
        <v>0.5</v>
      </c>
      <c r="G2732">
        <v>1829.9502500000001</v>
      </c>
      <c r="H2732">
        <v>127377.42055</v>
      </c>
      <c r="I2732">
        <v>1043.4949999999999</v>
      </c>
      <c r="J2732">
        <v>531</v>
      </c>
      <c r="K2732" t="s">
        <v>13</v>
      </c>
    </row>
    <row r="2733" spans="1:11" x14ac:dyDescent="0.3">
      <c r="A2733">
        <v>4</v>
      </c>
      <c r="B2733">
        <v>500</v>
      </c>
      <c r="C2733" t="s">
        <v>11</v>
      </c>
      <c r="D2733">
        <v>4</v>
      </c>
      <c r="E2733" t="s">
        <v>12</v>
      </c>
      <c r="F2733">
        <v>1</v>
      </c>
      <c r="G2733">
        <v>4631.3862499999996</v>
      </c>
      <c r="H2733">
        <v>155041.38204999999</v>
      </c>
      <c r="I2733">
        <v>1155.775000000001</v>
      </c>
      <c r="J2733">
        <v>542</v>
      </c>
      <c r="K2733" t="s">
        <v>13</v>
      </c>
    </row>
    <row r="2734" spans="1:11" x14ac:dyDescent="0.3">
      <c r="A2734">
        <v>52</v>
      </c>
      <c r="B2734">
        <v>2500</v>
      </c>
      <c r="C2734" t="s">
        <v>11</v>
      </c>
      <c r="D2734">
        <v>2</v>
      </c>
      <c r="E2734" t="s">
        <v>12</v>
      </c>
      <c r="F2734">
        <v>0.5</v>
      </c>
      <c r="G2734">
        <v>180.69325000000001</v>
      </c>
      <c r="H2734">
        <v>162708.74565</v>
      </c>
      <c r="I2734">
        <v>113.63500000000001</v>
      </c>
      <c r="J2734">
        <v>68</v>
      </c>
      <c r="K2734" t="s">
        <v>13</v>
      </c>
    </row>
    <row r="2735" spans="1:11" x14ac:dyDescent="0.3">
      <c r="A2735">
        <v>53</v>
      </c>
      <c r="B2735">
        <v>2500</v>
      </c>
      <c r="C2735" t="s">
        <v>11</v>
      </c>
      <c r="D2735">
        <v>2</v>
      </c>
      <c r="E2735" t="s">
        <v>12</v>
      </c>
      <c r="F2735">
        <v>0.5</v>
      </c>
      <c r="G2735">
        <v>119.00975</v>
      </c>
      <c r="H2735">
        <v>155683.62700000001</v>
      </c>
      <c r="I2735">
        <v>101.30500000000001</v>
      </c>
      <c r="J2735">
        <v>68</v>
      </c>
      <c r="K2735" t="s">
        <v>13</v>
      </c>
    </row>
    <row r="2736" spans="1:11" x14ac:dyDescent="0.3">
      <c r="A2736">
        <v>5</v>
      </c>
      <c r="B2736">
        <v>1000</v>
      </c>
      <c r="C2736" t="s">
        <v>14</v>
      </c>
      <c r="D2736">
        <v>1</v>
      </c>
      <c r="E2736" t="s">
        <v>12</v>
      </c>
      <c r="F2736">
        <v>10</v>
      </c>
      <c r="G2736">
        <v>117.87125</v>
      </c>
      <c r="H2736">
        <v>748457.11069999996</v>
      </c>
      <c r="I2736">
        <v>50.075000000000017</v>
      </c>
      <c r="J2736">
        <v>9</v>
      </c>
      <c r="K2736" t="s">
        <v>16</v>
      </c>
    </row>
    <row r="2737" spans="1:11" x14ac:dyDescent="0.3">
      <c r="A2737">
        <v>5</v>
      </c>
      <c r="B2737">
        <v>1000</v>
      </c>
      <c r="C2737" t="s">
        <v>14</v>
      </c>
      <c r="D2737">
        <v>1</v>
      </c>
      <c r="E2737" t="s">
        <v>12</v>
      </c>
      <c r="F2737">
        <v>11</v>
      </c>
      <c r="G2737">
        <v>74.009750000000011</v>
      </c>
      <c r="H2737">
        <v>819360.27650000015</v>
      </c>
      <c r="I2737">
        <v>36.305000000000021</v>
      </c>
      <c r="J2737">
        <v>7</v>
      </c>
      <c r="K2737" t="s">
        <v>16</v>
      </c>
    </row>
    <row r="2738" spans="1:11" x14ac:dyDescent="0.3">
      <c r="A2738">
        <v>5</v>
      </c>
      <c r="B2738">
        <v>1000</v>
      </c>
      <c r="C2738" t="s">
        <v>14</v>
      </c>
      <c r="D2738">
        <v>1</v>
      </c>
      <c r="E2738" t="s">
        <v>12</v>
      </c>
      <c r="F2738">
        <v>12</v>
      </c>
      <c r="G2738">
        <v>70.544749999999993</v>
      </c>
      <c r="H2738">
        <v>790781.04174999997</v>
      </c>
      <c r="I2738">
        <v>38.605000000000032</v>
      </c>
      <c r="J2738">
        <v>8</v>
      </c>
      <c r="K2738" t="s">
        <v>15</v>
      </c>
    </row>
    <row r="2739" spans="1:11" x14ac:dyDescent="0.3">
      <c r="A2739">
        <v>5</v>
      </c>
      <c r="B2739">
        <v>1000</v>
      </c>
      <c r="C2739" t="s">
        <v>14</v>
      </c>
      <c r="D2739">
        <v>1</v>
      </c>
      <c r="E2739" t="s">
        <v>12</v>
      </c>
      <c r="F2739">
        <v>13</v>
      </c>
      <c r="G2739">
        <v>69.801750000000013</v>
      </c>
      <c r="H2739">
        <v>754137.95145000017</v>
      </c>
      <c r="I2739">
        <v>38.465000000000003</v>
      </c>
      <c r="J2739">
        <v>8</v>
      </c>
      <c r="K2739" t="s">
        <v>15</v>
      </c>
    </row>
    <row r="2740" spans="1:11" x14ac:dyDescent="0.3">
      <c r="A2740">
        <v>5</v>
      </c>
      <c r="B2740">
        <v>1000</v>
      </c>
      <c r="C2740" t="s">
        <v>14</v>
      </c>
      <c r="D2740">
        <v>1</v>
      </c>
      <c r="E2740" t="s">
        <v>12</v>
      </c>
      <c r="F2740">
        <v>14</v>
      </c>
      <c r="G2740">
        <v>138.56424999999999</v>
      </c>
      <c r="H2740">
        <v>727954.12834999978</v>
      </c>
      <c r="I2740">
        <v>54.214999999999982</v>
      </c>
      <c r="J2740">
        <v>9</v>
      </c>
      <c r="K2740" t="s">
        <v>16</v>
      </c>
    </row>
    <row r="2741" spans="1:11" x14ac:dyDescent="0.3">
      <c r="A2741">
        <v>5</v>
      </c>
      <c r="B2741">
        <v>1000</v>
      </c>
      <c r="C2741" t="s">
        <v>14</v>
      </c>
      <c r="D2741">
        <v>1</v>
      </c>
      <c r="E2741" t="s">
        <v>12</v>
      </c>
      <c r="F2741">
        <v>15</v>
      </c>
      <c r="G2741">
        <v>117.67325</v>
      </c>
      <c r="H2741">
        <v>727850.94380000001</v>
      </c>
      <c r="I2741">
        <v>50.035000000000018</v>
      </c>
      <c r="J2741">
        <v>9</v>
      </c>
      <c r="K2741" t="s">
        <v>16</v>
      </c>
    </row>
    <row r="2742" spans="1:11" x14ac:dyDescent="0.3">
      <c r="A2742">
        <v>5</v>
      </c>
      <c r="B2742">
        <v>1000</v>
      </c>
      <c r="C2742" t="s">
        <v>14</v>
      </c>
      <c r="D2742">
        <v>1</v>
      </c>
      <c r="E2742" t="s">
        <v>12</v>
      </c>
      <c r="F2742">
        <v>16</v>
      </c>
      <c r="G2742">
        <v>72.722750000000005</v>
      </c>
      <c r="H2742">
        <v>782988.90564999997</v>
      </c>
      <c r="I2742">
        <v>39.04500000000003</v>
      </c>
      <c r="J2742">
        <v>8</v>
      </c>
      <c r="K2742" t="s">
        <v>16</v>
      </c>
    </row>
    <row r="2743" spans="1:11" x14ac:dyDescent="0.3">
      <c r="A2743">
        <v>5</v>
      </c>
      <c r="B2743">
        <v>1000</v>
      </c>
      <c r="C2743" t="s">
        <v>14</v>
      </c>
      <c r="D2743">
        <v>1</v>
      </c>
      <c r="E2743" t="s">
        <v>12</v>
      </c>
      <c r="F2743">
        <v>17</v>
      </c>
      <c r="G2743">
        <v>78.910750000000007</v>
      </c>
      <c r="H2743">
        <v>818583.00069999998</v>
      </c>
      <c r="I2743">
        <v>37.284999999999982</v>
      </c>
      <c r="J2743">
        <v>7</v>
      </c>
      <c r="K2743" t="s">
        <v>16</v>
      </c>
    </row>
    <row r="2744" spans="1:11" x14ac:dyDescent="0.3">
      <c r="A2744">
        <v>5</v>
      </c>
      <c r="B2744">
        <v>1000</v>
      </c>
      <c r="C2744" t="s">
        <v>14</v>
      </c>
      <c r="D2744">
        <v>1</v>
      </c>
      <c r="E2744" t="s">
        <v>12</v>
      </c>
      <c r="F2744">
        <v>18</v>
      </c>
      <c r="G2744">
        <v>90.841750000000019</v>
      </c>
      <c r="H2744">
        <v>778823.62824999983</v>
      </c>
      <c r="I2744">
        <v>42.664999999999992</v>
      </c>
      <c r="J2744">
        <v>8</v>
      </c>
      <c r="K2744" t="s">
        <v>16</v>
      </c>
    </row>
    <row r="2745" spans="1:11" x14ac:dyDescent="0.3">
      <c r="A2745">
        <v>5</v>
      </c>
      <c r="B2745">
        <v>1000</v>
      </c>
      <c r="C2745" t="s">
        <v>14</v>
      </c>
      <c r="D2745">
        <v>1</v>
      </c>
      <c r="E2745" t="s">
        <v>12</v>
      </c>
      <c r="F2745">
        <v>19</v>
      </c>
      <c r="G2745">
        <v>86.138750000000002</v>
      </c>
      <c r="H2745">
        <v>775157.81675</v>
      </c>
      <c r="I2745">
        <v>41.725000000000023</v>
      </c>
      <c r="J2745">
        <v>8</v>
      </c>
      <c r="K2745" t="s">
        <v>16</v>
      </c>
    </row>
    <row r="2746" spans="1:11" x14ac:dyDescent="0.3">
      <c r="A2746">
        <v>5</v>
      </c>
      <c r="B2746">
        <v>1000</v>
      </c>
      <c r="C2746" t="s">
        <v>14</v>
      </c>
      <c r="D2746">
        <v>1</v>
      </c>
      <c r="E2746" t="s">
        <v>12</v>
      </c>
      <c r="F2746">
        <v>1</v>
      </c>
      <c r="G2746">
        <v>48.118749999999999</v>
      </c>
      <c r="H2746">
        <v>509183.07079999999</v>
      </c>
      <c r="I2746">
        <v>27.125</v>
      </c>
      <c r="J2746">
        <v>10</v>
      </c>
      <c r="K2746" t="s">
        <v>13</v>
      </c>
    </row>
    <row r="2747" spans="1:11" x14ac:dyDescent="0.3">
      <c r="A2747">
        <v>5</v>
      </c>
      <c r="B2747">
        <v>1000</v>
      </c>
      <c r="C2747" t="s">
        <v>14</v>
      </c>
      <c r="D2747">
        <v>1</v>
      </c>
      <c r="E2747" t="s">
        <v>12</v>
      </c>
      <c r="F2747">
        <v>20</v>
      </c>
      <c r="G2747">
        <v>82.623750000000015</v>
      </c>
      <c r="H2747">
        <v>812395.21094999998</v>
      </c>
      <c r="I2747">
        <v>41.025000000000013</v>
      </c>
      <c r="J2747">
        <v>8</v>
      </c>
      <c r="K2747" t="s">
        <v>15</v>
      </c>
    </row>
    <row r="2748" spans="1:11" x14ac:dyDescent="0.3">
      <c r="A2748">
        <v>5</v>
      </c>
      <c r="B2748">
        <v>1000</v>
      </c>
      <c r="C2748" t="s">
        <v>14</v>
      </c>
      <c r="D2748">
        <v>1</v>
      </c>
      <c r="E2748" t="s">
        <v>12</v>
      </c>
      <c r="F2748">
        <v>2</v>
      </c>
      <c r="G2748">
        <v>112.37625</v>
      </c>
      <c r="H2748">
        <v>734403.44900000014</v>
      </c>
      <c r="I2748">
        <v>36.974999999999987</v>
      </c>
      <c r="J2748">
        <v>8</v>
      </c>
      <c r="K2748" t="s">
        <v>15</v>
      </c>
    </row>
    <row r="2749" spans="1:11" x14ac:dyDescent="0.3">
      <c r="A2749">
        <v>5</v>
      </c>
      <c r="B2749">
        <v>1000</v>
      </c>
      <c r="C2749" t="s">
        <v>14</v>
      </c>
      <c r="D2749">
        <v>1</v>
      </c>
      <c r="E2749" t="s">
        <v>12</v>
      </c>
      <c r="F2749">
        <v>3</v>
      </c>
      <c r="G2749">
        <v>78.564249999999987</v>
      </c>
      <c r="H2749">
        <v>817216.72344999993</v>
      </c>
      <c r="I2749">
        <v>35.215000000000003</v>
      </c>
      <c r="J2749">
        <v>7</v>
      </c>
      <c r="K2749" t="s">
        <v>15</v>
      </c>
    </row>
    <row r="2750" spans="1:11" x14ac:dyDescent="0.3">
      <c r="A2750">
        <v>5</v>
      </c>
      <c r="B2750">
        <v>1000</v>
      </c>
      <c r="C2750" t="s">
        <v>14</v>
      </c>
      <c r="D2750">
        <v>1</v>
      </c>
      <c r="E2750" t="s">
        <v>12</v>
      </c>
      <c r="F2750">
        <v>4</v>
      </c>
      <c r="G2750">
        <v>67.574250000000006</v>
      </c>
      <c r="H2750">
        <v>812190.85935000004</v>
      </c>
      <c r="I2750">
        <v>33.015000000000008</v>
      </c>
      <c r="J2750">
        <v>7</v>
      </c>
      <c r="K2750" t="s">
        <v>15</v>
      </c>
    </row>
    <row r="2751" spans="1:11" x14ac:dyDescent="0.3">
      <c r="A2751">
        <v>5</v>
      </c>
      <c r="B2751">
        <v>1000</v>
      </c>
      <c r="C2751" t="s">
        <v>14</v>
      </c>
      <c r="D2751">
        <v>1</v>
      </c>
      <c r="E2751" t="s">
        <v>12</v>
      </c>
      <c r="F2751">
        <v>5</v>
      </c>
      <c r="G2751">
        <v>85.69325000000002</v>
      </c>
      <c r="H2751">
        <v>772452.63339999993</v>
      </c>
      <c r="I2751">
        <v>41.635000000000019</v>
      </c>
      <c r="J2751">
        <v>8</v>
      </c>
      <c r="K2751" t="s">
        <v>15</v>
      </c>
    </row>
    <row r="2752" spans="1:11" x14ac:dyDescent="0.3">
      <c r="A2752">
        <v>5</v>
      </c>
      <c r="B2752">
        <v>1000</v>
      </c>
      <c r="C2752" t="s">
        <v>14</v>
      </c>
      <c r="D2752">
        <v>1</v>
      </c>
      <c r="E2752" t="s">
        <v>12</v>
      </c>
      <c r="F2752">
        <v>6</v>
      </c>
      <c r="G2752">
        <v>68.910750000000007</v>
      </c>
      <c r="H2752">
        <v>769694.85355</v>
      </c>
      <c r="I2752">
        <v>38.284999999999997</v>
      </c>
      <c r="J2752">
        <v>8</v>
      </c>
      <c r="K2752" t="s">
        <v>15</v>
      </c>
    </row>
    <row r="2753" spans="1:11" x14ac:dyDescent="0.3">
      <c r="A2753">
        <v>5</v>
      </c>
      <c r="B2753">
        <v>1000</v>
      </c>
      <c r="C2753" t="s">
        <v>14</v>
      </c>
      <c r="D2753">
        <v>1</v>
      </c>
      <c r="E2753" t="s">
        <v>12</v>
      </c>
      <c r="F2753">
        <v>7</v>
      </c>
      <c r="G2753">
        <v>70.495249999999984</v>
      </c>
      <c r="H2753">
        <v>814930.20879999991</v>
      </c>
      <c r="I2753">
        <v>35.595000000000013</v>
      </c>
      <c r="J2753">
        <v>7</v>
      </c>
      <c r="K2753" t="s">
        <v>15</v>
      </c>
    </row>
    <row r="2754" spans="1:11" x14ac:dyDescent="0.3">
      <c r="A2754">
        <v>5</v>
      </c>
      <c r="B2754">
        <v>1000</v>
      </c>
      <c r="C2754" t="s">
        <v>14</v>
      </c>
      <c r="D2754">
        <v>1</v>
      </c>
      <c r="E2754" t="s">
        <v>12</v>
      </c>
      <c r="F2754">
        <v>8</v>
      </c>
      <c r="G2754">
        <v>93.415750000000003</v>
      </c>
      <c r="H2754">
        <v>857858.47670000012</v>
      </c>
      <c r="I2754">
        <v>37.184999999999981</v>
      </c>
      <c r="J2754">
        <v>6</v>
      </c>
      <c r="K2754" t="s">
        <v>15</v>
      </c>
    </row>
    <row r="2755" spans="1:11" x14ac:dyDescent="0.3">
      <c r="A2755">
        <v>5</v>
      </c>
      <c r="B2755">
        <v>1000</v>
      </c>
      <c r="C2755" t="s">
        <v>14</v>
      </c>
      <c r="D2755">
        <v>1</v>
      </c>
      <c r="E2755" t="s">
        <v>12</v>
      </c>
      <c r="F2755">
        <v>9</v>
      </c>
      <c r="G2755">
        <v>112.02975000000001</v>
      </c>
      <c r="H2755">
        <v>810950.98684999999</v>
      </c>
      <c r="I2755">
        <v>43.905000000000022</v>
      </c>
      <c r="J2755">
        <v>7</v>
      </c>
      <c r="K2755" t="s">
        <v>16</v>
      </c>
    </row>
    <row r="2756" spans="1:11" x14ac:dyDescent="0.3">
      <c r="A2756">
        <v>5</v>
      </c>
      <c r="B2756">
        <v>1000</v>
      </c>
      <c r="C2756" t="s">
        <v>14</v>
      </c>
      <c r="D2756">
        <v>2</v>
      </c>
      <c r="E2756" t="s">
        <v>12</v>
      </c>
      <c r="F2756">
        <v>1</v>
      </c>
      <c r="G2756">
        <v>512.77224999999999</v>
      </c>
      <c r="H2756">
        <v>219232.4356</v>
      </c>
      <c r="I2756">
        <v>135.05500000000009</v>
      </c>
      <c r="J2756">
        <v>69</v>
      </c>
      <c r="K2756" t="s">
        <v>13</v>
      </c>
    </row>
    <row r="2757" spans="1:11" x14ac:dyDescent="0.3">
      <c r="A2757">
        <v>5</v>
      </c>
      <c r="B2757">
        <v>1000</v>
      </c>
      <c r="C2757" t="s">
        <v>14</v>
      </c>
      <c r="D2757">
        <v>3</v>
      </c>
      <c r="E2757" t="s">
        <v>12</v>
      </c>
      <c r="F2757">
        <v>1</v>
      </c>
      <c r="G2757">
        <v>1486.1387500000001</v>
      </c>
      <c r="H2757">
        <v>127523.6082</v>
      </c>
      <c r="I2757">
        <v>390.7249999999998</v>
      </c>
      <c r="J2757">
        <v>224</v>
      </c>
      <c r="K2757" t="s">
        <v>13</v>
      </c>
    </row>
    <row r="2758" spans="1:11" x14ac:dyDescent="0.3">
      <c r="A2758">
        <v>5</v>
      </c>
      <c r="B2758">
        <v>1000</v>
      </c>
      <c r="C2758" t="s">
        <v>14</v>
      </c>
      <c r="D2758">
        <v>4</v>
      </c>
      <c r="E2758" t="s">
        <v>12</v>
      </c>
      <c r="F2758">
        <v>1</v>
      </c>
      <c r="G2758">
        <v>2833.31675</v>
      </c>
      <c r="H2758">
        <v>78964.188680000021</v>
      </c>
      <c r="I2758">
        <v>773.16499999999985</v>
      </c>
      <c r="J2758">
        <v>544</v>
      </c>
      <c r="K2758" t="s">
        <v>13</v>
      </c>
    </row>
    <row r="2759" spans="1:11" x14ac:dyDescent="0.3">
      <c r="A2759">
        <v>5</v>
      </c>
      <c r="B2759">
        <v>1000</v>
      </c>
      <c r="C2759" t="s">
        <v>11</v>
      </c>
      <c r="D2759">
        <v>1</v>
      </c>
      <c r="E2759" t="s">
        <v>12</v>
      </c>
      <c r="F2759">
        <v>0.5</v>
      </c>
      <c r="G2759">
        <v>6.0892499999999998</v>
      </c>
      <c r="H2759">
        <v>358334.04434999998</v>
      </c>
      <c r="I2759">
        <v>21.714999999999989</v>
      </c>
      <c r="J2759">
        <v>12</v>
      </c>
      <c r="K2759" t="s">
        <v>13</v>
      </c>
    </row>
    <row r="2760" spans="1:11" x14ac:dyDescent="0.3">
      <c r="A2760">
        <v>5</v>
      </c>
      <c r="B2760">
        <v>1000</v>
      </c>
      <c r="C2760" t="s">
        <v>11</v>
      </c>
      <c r="D2760">
        <v>1</v>
      </c>
      <c r="E2760" t="s">
        <v>12</v>
      </c>
      <c r="F2760">
        <v>10</v>
      </c>
      <c r="G2760">
        <v>58.019749999999988</v>
      </c>
      <c r="H2760">
        <v>820888.03545000008</v>
      </c>
      <c r="I2760">
        <v>33.105000000000011</v>
      </c>
      <c r="J2760">
        <v>7</v>
      </c>
      <c r="K2760" t="s">
        <v>16</v>
      </c>
    </row>
    <row r="2761" spans="1:11" x14ac:dyDescent="0.3">
      <c r="A2761">
        <v>5</v>
      </c>
      <c r="B2761">
        <v>1000</v>
      </c>
      <c r="C2761" t="s">
        <v>11</v>
      </c>
      <c r="D2761">
        <v>1</v>
      </c>
      <c r="E2761" t="s">
        <v>12</v>
      </c>
      <c r="F2761">
        <v>11</v>
      </c>
      <c r="G2761">
        <v>105.39624999999999</v>
      </c>
      <c r="H2761">
        <v>723737.12904999999</v>
      </c>
      <c r="I2761">
        <v>47.575000000000003</v>
      </c>
      <c r="J2761">
        <v>9</v>
      </c>
      <c r="K2761" t="s">
        <v>15</v>
      </c>
    </row>
    <row r="2762" spans="1:11" x14ac:dyDescent="0.3">
      <c r="A2762">
        <v>5</v>
      </c>
      <c r="B2762">
        <v>1000</v>
      </c>
      <c r="C2762" t="s">
        <v>11</v>
      </c>
      <c r="D2762">
        <v>1</v>
      </c>
      <c r="E2762" t="s">
        <v>12</v>
      </c>
      <c r="F2762">
        <v>12</v>
      </c>
      <c r="G2762">
        <v>72.574249999999992</v>
      </c>
      <c r="H2762">
        <v>776880.33990000002</v>
      </c>
      <c r="I2762">
        <v>39.015000000000029</v>
      </c>
      <c r="J2762">
        <v>8</v>
      </c>
      <c r="K2762" t="s">
        <v>16</v>
      </c>
    </row>
    <row r="2763" spans="1:11" x14ac:dyDescent="0.3">
      <c r="A2763">
        <v>5</v>
      </c>
      <c r="B2763">
        <v>1000</v>
      </c>
      <c r="C2763" t="s">
        <v>11</v>
      </c>
      <c r="D2763">
        <v>1</v>
      </c>
      <c r="E2763" t="s">
        <v>12</v>
      </c>
      <c r="F2763">
        <v>13</v>
      </c>
      <c r="G2763">
        <v>76.386250000000018</v>
      </c>
      <c r="H2763">
        <v>828558.44469999999</v>
      </c>
      <c r="I2763">
        <v>36.774999999999977</v>
      </c>
      <c r="J2763">
        <v>7</v>
      </c>
      <c r="K2763" t="s">
        <v>16</v>
      </c>
    </row>
    <row r="2764" spans="1:11" x14ac:dyDescent="0.3">
      <c r="A2764">
        <v>5</v>
      </c>
      <c r="B2764">
        <v>1000</v>
      </c>
      <c r="C2764" t="s">
        <v>11</v>
      </c>
      <c r="D2764">
        <v>1</v>
      </c>
      <c r="E2764" t="s">
        <v>12</v>
      </c>
      <c r="F2764">
        <v>14</v>
      </c>
      <c r="G2764">
        <v>124.80175</v>
      </c>
      <c r="H2764">
        <v>731029.14399999997</v>
      </c>
      <c r="I2764">
        <v>54.464999999999982</v>
      </c>
      <c r="J2764">
        <v>10</v>
      </c>
      <c r="K2764" t="s">
        <v>16</v>
      </c>
    </row>
    <row r="2765" spans="1:11" x14ac:dyDescent="0.3">
      <c r="A2765">
        <v>5</v>
      </c>
      <c r="B2765">
        <v>1000</v>
      </c>
      <c r="C2765" t="s">
        <v>11</v>
      </c>
      <c r="D2765">
        <v>1</v>
      </c>
      <c r="E2765" t="s">
        <v>12</v>
      </c>
      <c r="F2765">
        <v>15</v>
      </c>
      <c r="G2765">
        <v>95.891250000000014</v>
      </c>
      <c r="H2765">
        <v>775283.66290000011</v>
      </c>
      <c r="I2765">
        <v>43.675000000000011</v>
      </c>
      <c r="J2765">
        <v>8</v>
      </c>
      <c r="K2765" t="s">
        <v>16</v>
      </c>
    </row>
    <row r="2766" spans="1:11" x14ac:dyDescent="0.3">
      <c r="A2766">
        <v>5</v>
      </c>
      <c r="B2766">
        <v>1000</v>
      </c>
      <c r="C2766" t="s">
        <v>11</v>
      </c>
      <c r="D2766">
        <v>1</v>
      </c>
      <c r="E2766" t="s">
        <v>12</v>
      </c>
      <c r="F2766">
        <v>16</v>
      </c>
      <c r="G2766">
        <v>148.46525</v>
      </c>
      <c r="H2766">
        <v>748569.70905000006</v>
      </c>
      <c r="I2766">
        <v>59.194999999999958</v>
      </c>
      <c r="J2766">
        <v>10</v>
      </c>
      <c r="K2766" t="s">
        <v>16</v>
      </c>
    </row>
    <row r="2767" spans="1:11" x14ac:dyDescent="0.3">
      <c r="A2767">
        <v>5</v>
      </c>
      <c r="B2767">
        <v>1000</v>
      </c>
      <c r="C2767" t="s">
        <v>11</v>
      </c>
      <c r="D2767">
        <v>1</v>
      </c>
      <c r="E2767" t="s">
        <v>12</v>
      </c>
      <c r="F2767">
        <v>17</v>
      </c>
      <c r="G2767">
        <v>95.44574999999999</v>
      </c>
      <c r="H2767">
        <v>747923.96255000017</v>
      </c>
      <c r="I2767">
        <v>45.584999999999987</v>
      </c>
      <c r="J2767">
        <v>9</v>
      </c>
      <c r="K2767" t="s">
        <v>16</v>
      </c>
    </row>
    <row r="2768" spans="1:11" x14ac:dyDescent="0.3">
      <c r="A2768">
        <v>5</v>
      </c>
      <c r="B2768">
        <v>1000</v>
      </c>
      <c r="C2768" t="s">
        <v>11</v>
      </c>
      <c r="D2768">
        <v>1</v>
      </c>
      <c r="E2768" t="s">
        <v>12</v>
      </c>
      <c r="F2768">
        <v>18</v>
      </c>
      <c r="G2768">
        <v>153.46525</v>
      </c>
      <c r="H2768">
        <v>761744.4683500001</v>
      </c>
      <c r="I2768">
        <v>57.194999999999993</v>
      </c>
      <c r="J2768">
        <v>9</v>
      </c>
      <c r="K2768" t="s">
        <v>16</v>
      </c>
    </row>
    <row r="2769" spans="1:11" x14ac:dyDescent="0.3">
      <c r="A2769">
        <v>5</v>
      </c>
      <c r="B2769">
        <v>1000</v>
      </c>
      <c r="C2769" t="s">
        <v>11</v>
      </c>
      <c r="D2769">
        <v>1</v>
      </c>
      <c r="E2769" t="s">
        <v>12</v>
      </c>
      <c r="F2769">
        <v>19</v>
      </c>
      <c r="G2769">
        <v>135.19825</v>
      </c>
      <c r="H2769">
        <v>751072.35025000002</v>
      </c>
      <c r="I2769">
        <v>53.535000000000011</v>
      </c>
      <c r="J2769">
        <v>9</v>
      </c>
      <c r="K2769" t="s">
        <v>16</v>
      </c>
    </row>
    <row r="2770" spans="1:11" x14ac:dyDescent="0.3">
      <c r="A2770">
        <v>5</v>
      </c>
      <c r="B2770">
        <v>1000</v>
      </c>
      <c r="C2770" t="s">
        <v>11</v>
      </c>
      <c r="D2770">
        <v>1</v>
      </c>
      <c r="E2770" t="s">
        <v>12</v>
      </c>
      <c r="F2770">
        <v>1</v>
      </c>
      <c r="G2770">
        <v>59.405749999999998</v>
      </c>
      <c r="H2770">
        <v>570571.19865000003</v>
      </c>
      <c r="I2770">
        <v>26.385000000000009</v>
      </c>
      <c r="J2770">
        <v>8</v>
      </c>
      <c r="K2770" t="s">
        <v>13</v>
      </c>
    </row>
    <row r="2771" spans="1:11" x14ac:dyDescent="0.3">
      <c r="A2771">
        <v>5</v>
      </c>
      <c r="B2771">
        <v>1000</v>
      </c>
      <c r="C2771" t="s">
        <v>11</v>
      </c>
      <c r="D2771">
        <v>1</v>
      </c>
      <c r="E2771" t="s">
        <v>12</v>
      </c>
      <c r="F2771">
        <v>20</v>
      </c>
      <c r="G2771">
        <v>106.43575</v>
      </c>
      <c r="H2771">
        <v>758406.1902999999</v>
      </c>
      <c r="I2771">
        <v>47.784999999999989</v>
      </c>
      <c r="J2771">
        <v>9</v>
      </c>
      <c r="K2771" t="s">
        <v>16</v>
      </c>
    </row>
    <row r="2772" spans="1:11" x14ac:dyDescent="0.3">
      <c r="A2772">
        <v>5</v>
      </c>
      <c r="B2772">
        <v>1000</v>
      </c>
      <c r="C2772" t="s">
        <v>11</v>
      </c>
      <c r="D2772">
        <v>1</v>
      </c>
      <c r="E2772" t="s">
        <v>12</v>
      </c>
      <c r="F2772">
        <v>2</v>
      </c>
      <c r="G2772">
        <v>84.851249999999993</v>
      </c>
      <c r="H2772">
        <v>571022.91495000012</v>
      </c>
      <c r="I2772">
        <v>34.47499999999998</v>
      </c>
      <c r="J2772">
        <v>10</v>
      </c>
      <c r="K2772" t="s">
        <v>15</v>
      </c>
    </row>
    <row r="2773" spans="1:11" x14ac:dyDescent="0.3">
      <c r="A2773">
        <v>5</v>
      </c>
      <c r="B2773">
        <v>1000</v>
      </c>
      <c r="C2773" t="s">
        <v>11</v>
      </c>
      <c r="D2773">
        <v>1</v>
      </c>
      <c r="E2773" t="s">
        <v>12</v>
      </c>
      <c r="F2773">
        <v>3</v>
      </c>
      <c r="G2773">
        <v>101.48524999999999</v>
      </c>
      <c r="H2773">
        <v>737926.65175000019</v>
      </c>
      <c r="I2773">
        <v>44.79499999999998</v>
      </c>
      <c r="J2773">
        <v>9</v>
      </c>
      <c r="K2773" t="s">
        <v>15</v>
      </c>
    </row>
    <row r="2774" spans="1:11" x14ac:dyDescent="0.3">
      <c r="A2774">
        <v>5</v>
      </c>
      <c r="B2774">
        <v>1000</v>
      </c>
      <c r="C2774" t="s">
        <v>11</v>
      </c>
      <c r="D2774">
        <v>1</v>
      </c>
      <c r="E2774" t="s">
        <v>12</v>
      </c>
      <c r="F2774">
        <v>4</v>
      </c>
      <c r="G2774">
        <v>153.56424999999999</v>
      </c>
      <c r="H2774">
        <v>767851.52760000015</v>
      </c>
      <c r="I2774">
        <v>55.215000000000003</v>
      </c>
      <c r="J2774">
        <v>9</v>
      </c>
      <c r="K2774" t="s">
        <v>15</v>
      </c>
    </row>
    <row r="2775" spans="1:11" x14ac:dyDescent="0.3">
      <c r="A2775">
        <v>5</v>
      </c>
      <c r="B2775">
        <v>1000</v>
      </c>
      <c r="C2775" t="s">
        <v>11</v>
      </c>
      <c r="D2775">
        <v>1</v>
      </c>
      <c r="E2775" t="s">
        <v>12</v>
      </c>
      <c r="F2775">
        <v>5</v>
      </c>
      <c r="G2775">
        <v>73.366250000000008</v>
      </c>
      <c r="H2775">
        <v>730630.23375000013</v>
      </c>
      <c r="I2775">
        <v>41.175000000000011</v>
      </c>
      <c r="J2775">
        <v>9</v>
      </c>
      <c r="K2775" t="s">
        <v>15</v>
      </c>
    </row>
    <row r="2776" spans="1:11" x14ac:dyDescent="0.3">
      <c r="A2776">
        <v>5</v>
      </c>
      <c r="B2776">
        <v>1000</v>
      </c>
      <c r="C2776" t="s">
        <v>11</v>
      </c>
      <c r="D2776">
        <v>1</v>
      </c>
      <c r="E2776" t="s">
        <v>12</v>
      </c>
      <c r="F2776">
        <v>6</v>
      </c>
      <c r="G2776">
        <v>106.03975</v>
      </c>
      <c r="H2776">
        <v>719550.68380000012</v>
      </c>
      <c r="I2776">
        <v>47.704999999999991</v>
      </c>
      <c r="J2776">
        <v>9</v>
      </c>
      <c r="K2776" t="s">
        <v>16</v>
      </c>
    </row>
    <row r="2777" spans="1:11" x14ac:dyDescent="0.3">
      <c r="A2777">
        <v>5</v>
      </c>
      <c r="B2777">
        <v>1000</v>
      </c>
      <c r="C2777" t="s">
        <v>11</v>
      </c>
      <c r="D2777">
        <v>1</v>
      </c>
      <c r="E2777" t="s">
        <v>12</v>
      </c>
      <c r="F2777">
        <v>7</v>
      </c>
      <c r="G2777">
        <v>118.81175</v>
      </c>
      <c r="H2777">
        <v>768305.74085000006</v>
      </c>
      <c r="I2777">
        <v>50.265000000000008</v>
      </c>
      <c r="J2777">
        <v>9</v>
      </c>
      <c r="K2777" t="s">
        <v>15</v>
      </c>
    </row>
    <row r="2778" spans="1:11" x14ac:dyDescent="0.3">
      <c r="A2778">
        <v>5</v>
      </c>
      <c r="B2778">
        <v>1000</v>
      </c>
      <c r="C2778" t="s">
        <v>11</v>
      </c>
      <c r="D2778">
        <v>1</v>
      </c>
      <c r="E2778" t="s">
        <v>12</v>
      </c>
      <c r="F2778">
        <v>8</v>
      </c>
      <c r="G2778">
        <v>56.732750000000003</v>
      </c>
      <c r="H2778">
        <v>831548.51910000015</v>
      </c>
      <c r="I2778">
        <v>32.845000000000013</v>
      </c>
      <c r="J2778">
        <v>7</v>
      </c>
      <c r="K2778" t="s">
        <v>15</v>
      </c>
    </row>
    <row r="2779" spans="1:11" x14ac:dyDescent="0.3">
      <c r="A2779">
        <v>5</v>
      </c>
      <c r="B2779">
        <v>1000</v>
      </c>
      <c r="C2779" t="s">
        <v>11</v>
      </c>
      <c r="D2779">
        <v>1</v>
      </c>
      <c r="E2779" t="s">
        <v>12</v>
      </c>
      <c r="F2779">
        <v>9</v>
      </c>
      <c r="G2779">
        <v>109.35625</v>
      </c>
      <c r="H2779">
        <v>658466.66830000002</v>
      </c>
      <c r="I2779">
        <v>53.375000000000021</v>
      </c>
      <c r="J2779">
        <v>11</v>
      </c>
      <c r="K2779" t="s">
        <v>16</v>
      </c>
    </row>
    <row r="2780" spans="1:11" x14ac:dyDescent="0.3">
      <c r="A2780">
        <v>5</v>
      </c>
      <c r="B2780">
        <v>1000</v>
      </c>
      <c r="C2780" t="s">
        <v>11</v>
      </c>
      <c r="D2780">
        <v>2</v>
      </c>
      <c r="E2780" t="s">
        <v>12</v>
      </c>
      <c r="F2780">
        <v>0.5</v>
      </c>
      <c r="G2780">
        <v>166.53475</v>
      </c>
      <c r="H2780">
        <v>232489.21950000001</v>
      </c>
      <c r="I2780">
        <v>128.80500000000001</v>
      </c>
      <c r="J2780">
        <v>66</v>
      </c>
      <c r="K2780" t="s">
        <v>13</v>
      </c>
    </row>
    <row r="2781" spans="1:11" x14ac:dyDescent="0.3">
      <c r="A2781">
        <v>5</v>
      </c>
      <c r="B2781">
        <v>1000</v>
      </c>
      <c r="C2781" t="s">
        <v>11</v>
      </c>
      <c r="D2781">
        <v>2</v>
      </c>
      <c r="E2781" t="s">
        <v>12</v>
      </c>
      <c r="F2781">
        <v>1</v>
      </c>
      <c r="G2781">
        <v>576.63375000000008</v>
      </c>
      <c r="H2781">
        <v>288535.10564999998</v>
      </c>
      <c r="I2781">
        <v>144.8249999999999</v>
      </c>
      <c r="J2781">
        <v>61</v>
      </c>
      <c r="K2781" t="s">
        <v>13</v>
      </c>
    </row>
    <row r="2782" spans="1:11" x14ac:dyDescent="0.3">
      <c r="A2782">
        <v>5</v>
      </c>
      <c r="B2782">
        <v>1000</v>
      </c>
      <c r="C2782" t="s">
        <v>11</v>
      </c>
      <c r="D2782">
        <v>3</v>
      </c>
      <c r="E2782" t="s">
        <v>12</v>
      </c>
      <c r="F2782">
        <v>0.5</v>
      </c>
      <c r="G2782">
        <v>631.83175000000017</v>
      </c>
      <c r="H2782">
        <v>137355.4265</v>
      </c>
      <c r="I2782">
        <v>414.86499999999978</v>
      </c>
      <c r="J2782">
        <v>230</v>
      </c>
      <c r="K2782" t="s">
        <v>13</v>
      </c>
    </row>
    <row r="2783" spans="1:11" x14ac:dyDescent="0.3">
      <c r="A2783">
        <v>5</v>
      </c>
      <c r="B2783">
        <v>1000</v>
      </c>
      <c r="C2783" t="s">
        <v>11</v>
      </c>
      <c r="D2783">
        <v>3</v>
      </c>
      <c r="E2783" t="s">
        <v>12</v>
      </c>
      <c r="F2783">
        <v>1</v>
      </c>
      <c r="G2783">
        <v>1764.5542499999999</v>
      </c>
      <c r="H2783">
        <v>164572.39105000001</v>
      </c>
      <c r="I2783">
        <v>448.41500000000008</v>
      </c>
      <c r="J2783">
        <v>228</v>
      </c>
      <c r="K2783" t="s">
        <v>13</v>
      </c>
    </row>
    <row r="2784" spans="1:11" x14ac:dyDescent="0.3">
      <c r="A2784">
        <v>5</v>
      </c>
      <c r="B2784">
        <v>1000</v>
      </c>
      <c r="C2784" t="s">
        <v>11</v>
      </c>
      <c r="D2784">
        <v>4</v>
      </c>
      <c r="E2784" t="s">
        <v>12</v>
      </c>
      <c r="F2784">
        <v>1</v>
      </c>
      <c r="G2784">
        <v>3950.0497500000001</v>
      </c>
      <c r="H2784">
        <v>127585.61934999999</v>
      </c>
      <c r="I2784">
        <v>995.505</v>
      </c>
      <c r="J2784">
        <v>541</v>
      </c>
      <c r="K2784" t="s">
        <v>13</v>
      </c>
    </row>
    <row r="2785" spans="1:11" x14ac:dyDescent="0.3">
      <c r="A2785">
        <v>5</v>
      </c>
      <c r="B2785">
        <v>1500</v>
      </c>
      <c r="C2785" t="s">
        <v>14</v>
      </c>
      <c r="D2785">
        <v>1</v>
      </c>
      <c r="E2785" t="s">
        <v>12</v>
      </c>
      <c r="F2785">
        <v>0.4</v>
      </c>
      <c r="G2785">
        <v>13.81175</v>
      </c>
      <c r="H2785">
        <v>392388.58689999999</v>
      </c>
      <c r="I2785">
        <v>16.265000000000001</v>
      </c>
      <c r="J2785">
        <v>8</v>
      </c>
      <c r="K2785" t="s">
        <v>13</v>
      </c>
    </row>
    <row r="2786" spans="1:11" x14ac:dyDescent="0.3">
      <c r="A2786">
        <v>5</v>
      </c>
      <c r="B2786">
        <v>1500</v>
      </c>
      <c r="C2786" t="s">
        <v>14</v>
      </c>
      <c r="D2786">
        <v>1</v>
      </c>
      <c r="E2786" t="s">
        <v>12</v>
      </c>
      <c r="F2786">
        <v>10</v>
      </c>
      <c r="G2786">
        <v>113.96025</v>
      </c>
      <c r="H2786">
        <v>653822.17699999991</v>
      </c>
      <c r="I2786">
        <v>50.295000000000023</v>
      </c>
      <c r="J2786">
        <v>10</v>
      </c>
      <c r="K2786" t="s">
        <v>16</v>
      </c>
    </row>
    <row r="2787" spans="1:11" x14ac:dyDescent="0.3">
      <c r="A2787">
        <v>5</v>
      </c>
      <c r="B2787">
        <v>1500</v>
      </c>
      <c r="C2787" t="s">
        <v>14</v>
      </c>
      <c r="D2787">
        <v>1</v>
      </c>
      <c r="E2787" t="s">
        <v>12</v>
      </c>
      <c r="F2787">
        <v>11</v>
      </c>
      <c r="G2787">
        <v>78.910750000000007</v>
      </c>
      <c r="H2787">
        <v>695662.93544999999</v>
      </c>
      <c r="I2787">
        <v>38.284999999999997</v>
      </c>
      <c r="J2787">
        <v>8</v>
      </c>
      <c r="K2787" t="s">
        <v>15</v>
      </c>
    </row>
    <row r="2788" spans="1:11" x14ac:dyDescent="0.3">
      <c r="A2788">
        <v>5</v>
      </c>
      <c r="B2788">
        <v>1500</v>
      </c>
      <c r="C2788" t="s">
        <v>14</v>
      </c>
      <c r="D2788">
        <v>1</v>
      </c>
      <c r="E2788" t="s">
        <v>12</v>
      </c>
      <c r="F2788">
        <v>12</v>
      </c>
      <c r="G2788">
        <v>85.841750000000005</v>
      </c>
      <c r="H2788">
        <v>684796.99385000009</v>
      </c>
      <c r="I2788">
        <v>41.66500000000002</v>
      </c>
      <c r="J2788">
        <v>9</v>
      </c>
      <c r="K2788" t="s">
        <v>16</v>
      </c>
    </row>
    <row r="2789" spans="1:11" x14ac:dyDescent="0.3">
      <c r="A2789">
        <v>5</v>
      </c>
      <c r="B2789">
        <v>1500</v>
      </c>
      <c r="C2789" t="s">
        <v>14</v>
      </c>
      <c r="D2789">
        <v>1</v>
      </c>
      <c r="E2789" t="s">
        <v>12</v>
      </c>
      <c r="F2789">
        <v>13</v>
      </c>
      <c r="G2789">
        <v>108.91074999999999</v>
      </c>
      <c r="H2789">
        <v>737912.48199999996</v>
      </c>
      <c r="I2789">
        <v>41.285000000000011</v>
      </c>
      <c r="J2789">
        <v>7</v>
      </c>
      <c r="K2789" t="s">
        <v>15</v>
      </c>
    </row>
    <row r="2790" spans="1:11" x14ac:dyDescent="0.3">
      <c r="A2790">
        <v>5</v>
      </c>
      <c r="B2790">
        <v>1500</v>
      </c>
      <c r="C2790" t="s">
        <v>14</v>
      </c>
      <c r="D2790">
        <v>1</v>
      </c>
      <c r="E2790" t="s">
        <v>12</v>
      </c>
      <c r="F2790">
        <v>14</v>
      </c>
      <c r="G2790">
        <v>112.52475</v>
      </c>
      <c r="H2790">
        <v>677365.01029999997</v>
      </c>
      <c r="I2790">
        <v>47.005000000000031</v>
      </c>
      <c r="J2790">
        <v>9</v>
      </c>
      <c r="K2790" t="s">
        <v>15</v>
      </c>
    </row>
    <row r="2791" spans="1:11" x14ac:dyDescent="0.3">
      <c r="A2791">
        <v>5</v>
      </c>
      <c r="B2791">
        <v>1500</v>
      </c>
      <c r="C2791" t="s">
        <v>14</v>
      </c>
      <c r="D2791">
        <v>1</v>
      </c>
      <c r="E2791" t="s">
        <v>12</v>
      </c>
      <c r="F2791">
        <v>15</v>
      </c>
      <c r="G2791">
        <v>114.80175</v>
      </c>
      <c r="H2791">
        <v>688206.93689999986</v>
      </c>
      <c r="I2791">
        <v>47.465000000000032</v>
      </c>
      <c r="J2791">
        <v>9</v>
      </c>
      <c r="K2791" t="s">
        <v>16</v>
      </c>
    </row>
    <row r="2792" spans="1:11" x14ac:dyDescent="0.3">
      <c r="A2792">
        <v>5</v>
      </c>
      <c r="B2792">
        <v>1500</v>
      </c>
      <c r="C2792" t="s">
        <v>14</v>
      </c>
      <c r="D2792">
        <v>1</v>
      </c>
      <c r="E2792" t="s">
        <v>12</v>
      </c>
      <c r="F2792">
        <v>16</v>
      </c>
      <c r="G2792">
        <v>120.54474999999999</v>
      </c>
      <c r="H2792">
        <v>688241.58650000009</v>
      </c>
      <c r="I2792">
        <v>48.605000000000011</v>
      </c>
      <c r="J2792">
        <v>9</v>
      </c>
      <c r="K2792" t="s">
        <v>15</v>
      </c>
    </row>
    <row r="2793" spans="1:11" x14ac:dyDescent="0.3">
      <c r="A2793">
        <v>5</v>
      </c>
      <c r="B2793">
        <v>1500</v>
      </c>
      <c r="C2793" t="s">
        <v>14</v>
      </c>
      <c r="D2793">
        <v>1</v>
      </c>
      <c r="E2793" t="s">
        <v>12</v>
      </c>
      <c r="F2793">
        <v>17</v>
      </c>
      <c r="G2793">
        <v>126.48524999999999</v>
      </c>
      <c r="H2793">
        <v>684035.25470000005</v>
      </c>
      <c r="I2793">
        <v>49.795000000000023</v>
      </c>
      <c r="J2793">
        <v>9</v>
      </c>
      <c r="K2793" t="s">
        <v>16</v>
      </c>
    </row>
    <row r="2794" spans="1:11" x14ac:dyDescent="0.3">
      <c r="A2794">
        <v>5</v>
      </c>
      <c r="B2794">
        <v>1500</v>
      </c>
      <c r="C2794" t="s">
        <v>14</v>
      </c>
      <c r="D2794">
        <v>1</v>
      </c>
      <c r="E2794" t="s">
        <v>12</v>
      </c>
      <c r="F2794">
        <v>18</v>
      </c>
      <c r="G2794">
        <v>82.574250000000021</v>
      </c>
      <c r="H2794">
        <v>691911.96680000017</v>
      </c>
      <c r="I2794">
        <v>39.015000000000029</v>
      </c>
      <c r="J2794">
        <v>8</v>
      </c>
      <c r="K2794" t="s">
        <v>15</v>
      </c>
    </row>
    <row r="2795" spans="1:11" x14ac:dyDescent="0.3">
      <c r="A2795">
        <v>5</v>
      </c>
      <c r="B2795">
        <v>1500</v>
      </c>
      <c r="C2795" t="s">
        <v>14</v>
      </c>
      <c r="D2795">
        <v>1</v>
      </c>
      <c r="E2795" t="s">
        <v>12</v>
      </c>
      <c r="F2795">
        <v>19</v>
      </c>
      <c r="G2795">
        <v>55.693250000000013</v>
      </c>
      <c r="H2795">
        <v>703336.58334999997</v>
      </c>
      <c r="I2795">
        <v>33.63499999999997</v>
      </c>
      <c r="J2795">
        <v>8</v>
      </c>
      <c r="K2795" t="s">
        <v>16</v>
      </c>
    </row>
    <row r="2796" spans="1:11" x14ac:dyDescent="0.3">
      <c r="A2796">
        <v>5</v>
      </c>
      <c r="B2796">
        <v>1500</v>
      </c>
      <c r="C2796" t="s">
        <v>14</v>
      </c>
      <c r="D2796">
        <v>1</v>
      </c>
      <c r="E2796" t="s">
        <v>12</v>
      </c>
      <c r="F2796">
        <v>1</v>
      </c>
      <c r="G2796">
        <v>41.980250000000012</v>
      </c>
      <c r="H2796">
        <v>569761.62215000007</v>
      </c>
      <c r="I2796">
        <v>19.895</v>
      </c>
      <c r="J2796">
        <v>7</v>
      </c>
      <c r="K2796" t="s">
        <v>13</v>
      </c>
    </row>
    <row r="2797" spans="1:11" x14ac:dyDescent="0.3">
      <c r="A2797">
        <v>5</v>
      </c>
      <c r="B2797">
        <v>1500</v>
      </c>
      <c r="C2797" t="s">
        <v>14</v>
      </c>
      <c r="D2797">
        <v>1</v>
      </c>
      <c r="E2797" t="s">
        <v>12</v>
      </c>
      <c r="F2797">
        <v>20</v>
      </c>
      <c r="G2797">
        <v>117.27725</v>
      </c>
      <c r="H2797">
        <v>660264.80964999984</v>
      </c>
      <c r="I2797">
        <v>50.954999999999977</v>
      </c>
      <c r="J2797">
        <v>10</v>
      </c>
      <c r="K2797" t="s">
        <v>16</v>
      </c>
    </row>
    <row r="2798" spans="1:11" x14ac:dyDescent="0.3">
      <c r="A2798">
        <v>5</v>
      </c>
      <c r="B2798">
        <v>1500</v>
      </c>
      <c r="C2798" t="s">
        <v>14</v>
      </c>
      <c r="D2798">
        <v>1</v>
      </c>
      <c r="E2798" t="s">
        <v>12</v>
      </c>
      <c r="F2798">
        <v>2</v>
      </c>
      <c r="G2798">
        <v>103.96025</v>
      </c>
      <c r="H2798">
        <v>625192.07335000008</v>
      </c>
      <c r="I2798">
        <v>35.295000000000002</v>
      </c>
      <c r="J2798">
        <v>9</v>
      </c>
      <c r="K2798" t="s">
        <v>15</v>
      </c>
    </row>
    <row r="2799" spans="1:11" x14ac:dyDescent="0.3">
      <c r="A2799">
        <v>5</v>
      </c>
      <c r="B2799">
        <v>1500</v>
      </c>
      <c r="C2799" t="s">
        <v>14</v>
      </c>
      <c r="D2799">
        <v>1</v>
      </c>
      <c r="E2799" t="s">
        <v>12</v>
      </c>
      <c r="F2799">
        <v>3</v>
      </c>
      <c r="G2799">
        <v>71.485250000000008</v>
      </c>
      <c r="H2799">
        <v>691091.23310000007</v>
      </c>
      <c r="I2799">
        <v>33.794999999999973</v>
      </c>
      <c r="J2799">
        <v>8</v>
      </c>
      <c r="K2799" t="s">
        <v>15</v>
      </c>
    </row>
    <row r="2800" spans="1:11" x14ac:dyDescent="0.3">
      <c r="A2800">
        <v>5</v>
      </c>
      <c r="B2800">
        <v>1500</v>
      </c>
      <c r="C2800" t="s">
        <v>14</v>
      </c>
      <c r="D2800">
        <v>1</v>
      </c>
      <c r="E2800" t="s">
        <v>12</v>
      </c>
      <c r="F2800">
        <v>4</v>
      </c>
      <c r="G2800">
        <v>83.712750000000014</v>
      </c>
      <c r="H2800">
        <v>761460.64839999995</v>
      </c>
      <c r="I2800">
        <v>32.244999999999997</v>
      </c>
      <c r="J2800">
        <v>6</v>
      </c>
      <c r="K2800" t="s">
        <v>15</v>
      </c>
    </row>
    <row r="2801" spans="1:11" x14ac:dyDescent="0.3">
      <c r="A2801">
        <v>5</v>
      </c>
      <c r="B2801">
        <v>1500</v>
      </c>
      <c r="C2801" t="s">
        <v>14</v>
      </c>
      <c r="D2801">
        <v>1</v>
      </c>
      <c r="E2801" t="s">
        <v>12</v>
      </c>
      <c r="F2801">
        <v>5</v>
      </c>
      <c r="G2801">
        <v>72.722750000000005</v>
      </c>
      <c r="H2801">
        <v>773193.39399999997</v>
      </c>
      <c r="I2801">
        <v>32.044999999999987</v>
      </c>
      <c r="J2801">
        <v>6</v>
      </c>
      <c r="K2801" t="s">
        <v>15</v>
      </c>
    </row>
    <row r="2802" spans="1:11" x14ac:dyDescent="0.3">
      <c r="A2802">
        <v>5</v>
      </c>
      <c r="B2802">
        <v>1500</v>
      </c>
      <c r="C2802" t="s">
        <v>14</v>
      </c>
      <c r="D2802">
        <v>1</v>
      </c>
      <c r="E2802" t="s">
        <v>12</v>
      </c>
      <c r="F2802">
        <v>6</v>
      </c>
      <c r="G2802">
        <v>110.39624999999999</v>
      </c>
      <c r="H2802">
        <v>656094.75380000006</v>
      </c>
      <c r="I2802">
        <v>46.57500000000001</v>
      </c>
      <c r="J2802">
        <v>9</v>
      </c>
      <c r="K2802" t="s">
        <v>15</v>
      </c>
    </row>
    <row r="2803" spans="1:11" x14ac:dyDescent="0.3">
      <c r="A2803">
        <v>5</v>
      </c>
      <c r="B2803">
        <v>1500</v>
      </c>
      <c r="C2803" t="s">
        <v>14</v>
      </c>
      <c r="D2803">
        <v>1</v>
      </c>
      <c r="E2803" t="s">
        <v>12</v>
      </c>
      <c r="F2803">
        <v>7</v>
      </c>
      <c r="G2803">
        <v>64.504750000000001</v>
      </c>
      <c r="H2803">
        <v>704183.94625000015</v>
      </c>
      <c r="I2803">
        <v>35.405000000000001</v>
      </c>
      <c r="J2803">
        <v>8</v>
      </c>
      <c r="K2803" t="s">
        <v>16</v>
      </c>
    </row>
    <row r="2804" spans="1:11" x14ac:dyDescent="0.3">
      <c r="A2804">
        <v>5</v>
      </c>
      <c r="B2804">
        <v>1500</v>
      </c>
      <c r="C2804" t="s">
        <v>14</v>
      </c>
      <c r="D2804">
        <v>1</v>
      </c>
      <c r="E2804" t="s">
        <v>12</v>
      </c>
      <c r="F2804">
        <v>8</v>
      </c>
      <c r="G2804">
        <v>121.18825</v>
      </c>
      <c r="H2804">
        <v>706832.59889999998</v>
      </c>
      <c r="I2804">
        <v>46.735000000000021</v>
      </c>
      <c r="J2804">
        <v>8</v>
      </c>
      <c r="K2804" t="s">
        <v>16</v>
      </c>
    </row>
    <row r="2805" spans="1:11" x14ac:dyDescent="0.3">
      <c r="A2805">
        <v>5</v>
      </c>
      <c r="B2805">
        <v>1500</v>
      </c>
      <c r="C2805" t="s">
        <v>14</v>
      </c>
      <c r="D2805">
        <v>1</v>
      </c>
      <c r="E2805" t="s">
        <v>12</v>
      </c>
      <c r="F2805">
        <v>9</v>
      </c>
      <c r="G2805">
        <v>114.30674999999999</v>
      </c>
      <c r="H2805">
        <v>671975.02734999976</v>
      </c>
      <c r="I2805">
        <v>47.365000000000038</v>
      </c>
      <c r="J2805">
        <v>9</v>
      </c>
      <c r="K2805" t="s">
        <v>15</v>
      </c>
    </row>
    <row r="2806" spans="1:11" x14ac:dyDescent="0.3">
      <c r="A2806">
        <v>5</v>
      </c>
      <c r="B2806">
        <v>1500</v>
      </c>
      <c r="C2806" t="s">
        <v>11</v>
      </c>
      <c r="D2806">
        <v>1</v>
      </c>
      <c r="E2806" t="s">
        <v>12</v>
      </c>
      <c r="F2806">
        <v>0.5</v>
      </c>
      <c r="G2806">
        <v>35.594250000000002</v>
      </c>
      <c r="H2806">
        <v>532482.96129999997</v>
      </c>
      <c r="I2806">
        <v>18.615000000000009</v>
      </c>
      <c r="J2806">
        <v>7</v>
      </c>
      <c r="K2806" t="s">
        <v>13</v>
      </c>
    </row>
    <row r="2807" spans="1:11" x14ac:dyDescent="0.3">
      <c r="A2807">
        <v>5</v>
      </c>
      <c r="B2807">
        <v>1500</v>
      </c>
      <c r="C2807" t="s">
        <v>11</v>
      </c>
      <c r="D2807">
        <v>1</v>
      </c>
      <c r="E2807" t="s">
        <v>12</v>
      </c>
      <c r="F2807">
        <v>10</v>
      </c>
      <c r="G2807">
        <v>85.891249999999999</v>
      </c>
      <c r="H2807">
        <v>630688.6651000001</v>
      </c>
      <c r="I2807">
        <v>44.674999999999983</v>
      </c>
      <c r="J2807">
        <v>10</v>
      </c>
      <c r="K2807" t="s">
        <v>15</v>
      </c>
    </row>
    <row r="2808" spans="1:11" x14ac:dyDescent="0.3">
      <c r="A2808">
        <v>5</v>
      </c>
      <c r="B2808">
        <v>1500</v>
      </c>
      <c r="C2808" t="s">
        <v>11</v>
      </c>
      <c r="D2808">
        <v>1</v>
      </c>
      <c r="E2808" t="s">
        <v>12</v>
      </c>
      <c r="F2808">
        <v>11</v>
      </c>
      <c r="G2808">
        <v>77.673249999999996</v>
      </c>
      <c r="H2808">
        <v>670118.43164999981</v>
      </c>
      <c r="I2808">
        <v>40.034999999999982</v>
      </c>
      <c r="J2808">
        <v>9</v>
      </c>
      <c r="K2808" t="s">
        <v>16</v>
      </c>
    </row>
    <row r="2809" spans="1:11" x14ac:dyDescent="0.3">
      <c r="A2809">
        <v>5</v>
      </c>
      <c r="B2809">
        <v>1500</v>
      </c>
      <c r="C2809" t="s">
        <v>11</v>
      </c>
      <c r="D2809">
        <v>1</v>
      </c>
      <c r="E2809" t="s">
        <v>12</v>
      </c>
      <c r="F2809">
        <v>12</v>
      </c>
      <c r="G2809">
        <v>108.16825</v>
      </c>
      <c r="H2809">
        <v>656479.02305000008</v>
      </c>
      <c r="I2809">
        <v>49.135000000000012</v>
      </c>
      <c r="J2809">
        <v>10</v>
      </c>
      <c r="K2809" t="s">
        <v>16</v>
      </c>
    </row>
    <row r="2810" spans="1:11" x14ac:dyDescent="0.3">
      <c r="A2810">
        <v>5</v>
      </c>
      <c r="B2810">
        <v>1500</v>
      </c>
      <c r="C2810" t="s">
        <v>11</v>
      </c>
      <c r="D2810">
        <v>1</v>
      </c>
      <c r="E2810" t="s">
        <v>12</v>
      </c>
      <c r="F2810">
        <v>13</v>
      </c>
      <c r="G2810">
        <v>103.81175</v>
      </c>
      <c r="H2810">
        <v>744334.60180000006</v>
      </c>
      <c r="I2810">
        <v>40.264999999999993</v>
      </c>
      <c r="J2810">
        <v>7</v>
      </c>
      <c r="K2810" t="s">
        <v>15</v>
      </c>
    </row>
    <row r="2811" spans="1:11" x14ac:dyDescent="0.3">
      <c r="A2811">
        <v>5</v>
      </c>
      <c r="B2811">
        <v>1500</v>
      </c>
      <c r="C2811" t="s">
        <v>11</v>
      </c>
      <c r="D2811">
        <v>1</v>
      </c>
      <c r="E2811" t="s">
        <v>12</v>
      </c>
      <c r="F2811">
        <v>14</v>
      </c>
      <c r="G2811">
        <v>118.46525</v>
      </c>
      <c r="H2811">
        <v>654591.3922</v>
      </c>
      <c r="I2811">
        <v>51.194999999999979</v>
      </c>
      <c r="J2811">
        <v>10</v>
      </c>
      <c r="K2811" t="s">
        <v>16</v>
      </c>
    </row>
    <row r="2812" spans="1:11" x14ac:dyDescent="0.3">
      <c r="A2812">
        <v>5</v>
      </c>
      <c r="B2812">
        <v>1500</v>
      </c>
      <c r="C2812" t="s">
        <v>11</v>
      </c>
      <c r="D2812">
        <v>1</v>
      </c>
      <c r="E2812" t="s">
        <v>12</v>
      </c>
      <c r="F2812">
        <v>15</v>
      </c>
      <c r="G2812">
        <v>62.277250000000002</v>
      </c>
      <c r="H2812">
        <v>710844.71395</v>
      </c>
      <c r="I2812">
        <v>34.954999999999998</v>
      </c>
      <c r="J2812">
        <v>8</v>
      </c>
      <c r="K2812" t="s">
        <v>16</v>
      </c>
    </row>
    <row r="2813" spans="1:11" x14ac:dyDescent="0.3">
      <c r="A2813">
        <v>5</v>
      </c>
      <c r="B2813">
        <v>1500</v>
      </c>
      <c r="C2813" t="s">
        <v>11</v>
      </c>
      <c r="D2813">
        <v>1</v>
      </c>
      <c r="E2813" t="s">
        <v>12</v>
      </c>
      <c r="F2813">
        <v>16</v>
      </c>
      <c r="G2813">
        <v>82.871250000000003</v>
      </c>
      <c r="H2813">
        <v>715696.90620000008</v>
      </c>
      <c r="I2813">
        <v>39.075000000000017</v>
      </c>
      <c r="J2813">
        <v>8</v>
      </c>
      <c r="K2813" t="s">
        <v>16</v>
      </c>
    </row>
    <row r="2814" spans="1:11" x14ac:dyDescent="0.3">
      <c r="A2814">
        <v>5</v>
      </c>
      <c r="B2814">
        <v>1500</v>
      </c>
      <c r="C2814" t="s">
        <v>11</v>
      </c>
      <c r="D2814">
        <v>1</v>
      </c>
      <c r="E2814" t="s">
        <v>12</v>
      </c>
      <c r="F2814">
        <v>17</v>
      </c>
      <c r="G2814">
        <v>109.45525000000001</v>
      </c>
      <c r="H2814">
        <v>677017.09754999995</v>
      </c>
      <c r="I2814">
        <v>46.394999999999989</v>
      </c>
      <c r="J2814">
        <v>9</v>
      </c>
      <c r="K2814" t="s">
        <v>16</v>
      </c>
    </row>
    <row r="2815" spans="1:11" x14ac:dyDescent="0.3">
      <c r="A2815">
        <v>5</v>
      </c>
      <c r="B2815">
        <v>1500</v>
      </c>
      <c r="C2815" t="s">
        <v>11</v>
      </c>
      <c r="D2815">
        <v>1</v>
      </c>
      <c r="E2815" t="s">
        <v>12</v>
      </c>
      <c r="F2815">
        <v>18</v>
      </c>
      <c r="G2815">
        <v>60.940750000000008</v>
      </c>
      <c r="H2815">
        <v>785700.62770000019</v>
      </c>
      <c r="I2815">
        <v>29.684999999999999</v>
      </c>
      <c r="J2815">
        <v>6</v>
      </c>
      <c r="K2815" t="s">
        <v>16</v>
      </c>
    </row>
    <row r="2816" spans="1:11" x14ac:dyDescent="0.3">
      <c r="A2816">
        <v>5</v>
      </c>
      <c r="B2816">
        <v>1500</v>
      </c>
      <c r="C2816" t="s">
        <v>11</v>
      </c>
      <c r="D2816">
        <v>1</v>
      </c>
      <c r="E2816" t="s">
        <v>12</v>
      </c>
      <c r="F2816">
        <v>19</v>
      </c>
      <c r="G2816">
        <v>65.396250000000009</v>
      </c>
      <c r="H2816">
        <v>787383.98025000026</v>
      </c>
      <c r="I2816">
        <v>30.574999999999999</v>
      </c>
      <c r="J2816">
        <v>6</v>
      </c>
      <c r="K2816" t="s">
        <v>16</v>
      </c>
    </row>
    <row r="2817" spans="1:11" x14ac:dyDescent="0.3">
      <c r="A2817">
        <v>5</v>
      </c>
      <c r="B2817">
        <v>1500</v>
      </c>
      <c r="C2817" t="s">
        <v>11</v>
      </c>
      <c r="D2817">
        <v>1</v>
      </c>
      <c r="E2817" t="s">
        <v>12</v>
      </c>
      <c r="F2817">
        <v>1</v>
      </c>
      <c r="G2817">
        <v>55.841749999999998</v>
      </c>
      <c r="H2817">
        <v>457283.04030000011</v>
      </c>
      <c r="I2817">
        <v>27.664999999999988</v>
      </c>
      <c r="J2817">
        <v>10</v>
      </c>
      <c r="K2817" t="s">
        <v>13</v>
      </c>
    </row>
    <row r="2818" spans="1:11" x14ac:dyDescent="0.3">
      <c r="A2818">
        <v>5</v>
      </c>
      <c r="B2818">
        <v>1500</v>
      </c>
      <c r="C2818" t="s">
        <v>11</v>
      </c>
      <c r="D2818">
        <v>1</v>
      </c>
      <c r="E2818" t="s">
        <v>12</v>
      </c>
      <c r="F2818">
        <v>20</v>
      </c>
      <c r="G2818">
        <v>98.514750000000021</v>
      </c>
      <c r="H2818">
        <v>711372.75899999985</v>
      </c>
      <c r="I2818">
        <v>42.205000000000027</v>
      </c>
      <c r="J2818">
        <v>8</v>
      </c>
      <c r="K2818" t="s">
        <v>16</v>
      </c>
    </row>
    <row r="2819" spans="1:11" x14ac:dyDescent="0.3">
      <c r="A2819">
        <v>5</v>
      </c>
      <c r="B2819">
        <v>1500</v>
      </c>
      <c r="C2819" t="s">
        <v>11</v>
      </c>
      <c r="D2819">
        <v>1</v>
      </c>
      <c r="E2819" t="s">
        <v>12</v>
      </c>
      <c r="F2819">
        <v>2</v>
      </c>
      <c r="G2819">
        <v>86.980250000000012</v>
      </c>
      <c r="H2819">
        <v>615521.74875000014</v>
      </c>
      <c r="I2819">
        <v>30.895</v>
      </c>
      <c r="J2819">
        <v>8</v>
      </c>
      <c r="K2819" t="s">
        <v>15</v>
      </c>
    </row>
    <row r="2820" spans="1:11" x14ac:dyDescent="0.3">
      <c r="A2820">
        <v>5</v>
      </c>
      <c r="B2820">
        <v>1500</v>
      </c>
      <c r="C2820" t="s">
        <v>11</v>
      </c>
      <c r="D2820">
        <v>1</v>
      </c>
      <c r="E2820" t="s">
        <v>12</v>
      </c>
      <c r="F2820">
        <v>3</v>
      </c>
      <c r="G2820">
        <v>88.514750000000006</v>
      </c>
      <c r="H2820">
        <v>652819.57445000007</v>
      </c>
      <c r="I2820">
        <v>40.204999999999977</v>
      </c>
      <c r="J2820">
        <v>9</v>
      </c>
      <c r="K2820" t="s">
        <v>15</v>
      </c>
    </row>
    <row r="2821" spans="1:11" x14ac:dyDescent="0.3">
      <c r="A2821">
        <v>5</v>
      </c>
      <c r="B2821">
        <v>1500</v>
      </c>
      <c r="C2821" t="s">
        <v>11</v>
      </c>
      <c r="D2821">
        <v>1</v>
      </c>
      <c r="E2821" t="s">
        <v>12</v>
      </c>
      <c r="F2821">
        <v>4</v>
      </c>
      <c r="G2821">
        <v>100.29725000000001</v>
      </c>
      <c r="H2821">
        <v>626816.85399999993</v>
      </c>
      <c r="I2821">
        <v>44.554999999999993</v>
      </c>
      <c r="J2821">
        <v>10</v>
      </c>
      <c r="K2821" t="s">
        <v>15</v>
      </c>
    </row>
    <row r="2822" spans="1:11" x14ac:dyDescent="0.3">
      <c r="A2822">
        <v>5</v>
      </c>
      <c r="B2822">
        <v>1500</v>
      </c>
      <c r="C2822" t="s">
        <v>11</v>
      </c>
      <c r="D2822">
        <v>1</v>
      </c>
      <c r="E2822" t="s">
        <v>12</v>
      </c>
      <c r="F2822">
        <v>5</v>
      </c>
      <c r="G2822">
        <v>90.693249999999992</v>
      </c>
      <c r="H2822">
        <v>678444.26414999994</v>
      </c>
      <c r="I2822">
        <v>42.634999999999991</v>
      </c>
      <c r="J2822">
        <v>9</v>
      </c>
      <c r="K2822" t="s">
        <v>15</v>
      </c>
    </row>
    <row r="2823" spans="1:11" x14ac:dyDescent="0.3">
      <c r="A2823">
        <v>5</v>
      </c>
      <c r="B2823">
        <v>1500</v>
      </c>
      <c r="C2823" t="s">
        <v>11</v>
      </c>
      <c r="D2823">
        <v>1</v>
      </c>
      <c r="E2823" t="s">
        <v>12</v>
      </c>
      <c r="F2823">
        <v>6</v>
      </c>
      <c r="G2823">
        <v>81.188249999999996</v>
      </c>
      <c r="H2823">
        <v>776484.87884999986</v>
      </c>
      <c r="I2823">
        <v>33.734999999999971</v>
      </c>
      <c r="J2823">
        <v>6</v>
      </c>
      <c r="K2823" t="s">
        <v>15</v>
      </c>
    </row>
    <row r="2824" spans="1:11" x14ac:dyDescent="0.3">
      <c r="A2824">
        <v>5</v>
      </c>
      <c r="B2824">
        <v>1500</v>
      </c>
      <c r="C2824" t="s">
        <v>11</v>
      </c>
      <c r="D2824">
        <v>1</v>
      </c>
      <c r="E2824" t="s">
        <v>12</v>
      </c>
      <c r="F2824">
        <v>7</v>
      </c>
      <c r="G2824">
        <v>92.67325000000001</v>
      </c>
      <c r="H2824">
        <v>748702.96639999992</v>
      </c>
      <c r="I2824">
        <v>38.034999999999997</v>
      </c>
      <c r="J2824">
        <v>7</v>
      </c>
      <c r="K2824" t="s">
        <v>15</v>
      </c>
    </row>
    <row r="2825" spans="1:11" x14ac:dyDescent="0.3">
      <c r="A2825">
        <v>5</v>
      </c>
      <c r="B2825">
        <v>1500</v>
      </c>
      <c r="C2825" t="s">
        <v>11</v>
      </c>
      <c r="D2825">
        <v>1</v>
      </c>
      <c r="E2825" t="s">
        <v>12</v>
      </c>
      <c r="F2825">
        <v>8</v>
      </c>
      <c r="G2825">
        <v>108.86125</v>
      </c>
      <c r="H2825">
        <v>742664.28975</v>
      </c>
      <c r="I2825">
        <v>41.275000000000013</v>
      </c>
      <c r="J2825">
        <v>7</v>
      </c>
      <c r="K2825" t="s">
        <v>15</v>
      </c>
    </row>
    <row r="2826" spans="1:11" x14ac:dyDescent="0.3">
      <c r="A2826">
        <v>5</v>
      </c>
      <c r="B2826">
        <v>1500</v>
      </c>
      <c r="C2826" t="s">
        <v>11</v>
      </c>
      <c r="D2826">
        <v>1</v>
      </c>
      <c r="E2826" t="s">
        <v>12</v>
      </c>
      <c r="F2826">
        <v>9</v>
      </c>
      <c r="G2826">
        <v>107.77225</v>
      </c>
      <c r="H2826">
        <v>652735.22325000016</v>
      </c>
      <c r="I2826">
        <v>46.054999999999993</v>
      </c>
      <c r="J2826">
        <v>9</v>
      </c>
      <c r="K2826" t="s">
        <v>15</v>
      </c>
    </row>
    <row r="2827" spans="1:11" x14ac:dyDescent="0.3">
      <c r="A2827">
        <v>5</v>
      </c>
      <c r="B2827">
        <v>1500</v>
      </c>
      <c r="C2827" t="s">
        <v>11</v>
      </c>
      <c r="D2827">
        <v>2</v>
      </c>
      <c r="E2827" t="s">
        <v>12</v>
      </c>
      <c r="F2827">
        <v>1</v>
      </c>
      <c r="G2827">
        <v>574.95024999999998</v>
      </c>
      <c r="H2827">
        <v>255554.77695</v>
      </c>
      <c r="I2827">
        <v>142.495</v>
      </c>
      <c r="J2827">
        <v>63</v>
      </c>
      <c r="K2827" t="s">
        <v>15</v>
      </c>
    </row>
    <row r="2828" spans="1:11" x14ac:dyDescent="0.3">
      <c r="A2828">
        <v>5</v>
      </c>
      <c r="B2828">
        <v>1500</v>
      </c>
      <c r="C2828" t="s">
        <v>11</v>
      </c>
      <c r="D2828">
        <v>3</v>
      </c>
      <c r="E2828" t="s">
        <v>12</v>
      </c>
      <c r="F2828">
        <v>1</v>
      </c>
      <c r="G2828">
        <v>1621.4357500000001</v>
      </c>
      <c r="H2828">
        <v>149516.59774999999</v>
      </c>
      <c r="I2828">
        <v>409.78500000000008</v>
      </c>
      <c r="J2828">
        <v>223</v>
      </c>
      <c r="K2828" t="s">
        <v>13</v>
      </c>
    </row>
    <row r="2829" spans="1:11" x14ac:dyDescent="0.3">
      <c r="A2829">
        <v>5</v>
      </c>
      <c r="B2829">
        <v>1500</v>
      </c>
      <c r="C2829" t="s">
        <v>11</v>
      </c>
      <c r="D2829">
        <v>4</v>
      </c>
      <c r="E2829" t="s">
        <v>12</v>
      </c>
      <c r="F2829">
        <v>1</v>
      </c>
      <c r="G2829">
        <v>3755.1487500000012</v>
      </c>
      <c r="H2829">
        <v>118709.5019</v>
      </c>
      <c r="I2829">
        <v>937.5250000000002</v>
      </c>
      <c r="J2829">
        <v>540</v>
      </c>
      <c r="K2829" t="s">
        <v>13</v>
      </c>
    </row>
    <row r="2830" spans="1:11" x14ac:dyDescent="0.3">
      <c r="A2830">
        <v>5</v>
      </c>
      <c r="B2830">
        <v>2000</v>
      </c>
      <c r="C2830" t="s">
        <v>14</v>
      </c>
      <c r="D2830">
        <v>1</v>
      </c>
      <c r="E2830" t="s">
        <v>12</v>
      </c>
      <c r="F2830">
        <v>10</v>
      </c>
      <c r="G2830">
        <v>109.10875</v>
      </c>
      <c r="H2830">
        <v>635494.26989999996</v>
      </c>
      <c r="I2830">
        <v>42.325000000000017</v>
      </c>
      <c r="J2830">
        <v>8</v>
      </c>
      <c r="K2830" t="s">
        <v>15</v>
      </c>
    </row>
    <row r="2831" spans="1:11" x14ac:dyDescent="0.3">
      <c r="A2831">
        <v>5</v>
      </c>
      <c r="B2831">
        <v>2000</v>
      </c>
      <c r="C2831" t="s">
        <v>14</v>
      </c>
      <c r="D2831">
        <v>1</v>
      </c>
      <c r="E2831" t="s">
        <v>12</v>
      </c>
      <c r="F2831">
        <v>11</v>
      </c>
      <c r="G2831">
        <v>66.188249999999996</v>
      </c>
      <c r="H2831">
        <v>596198.69409999996</v>
      </c>
      <c r="I2831">
        <v>35.735000000000007</v>
      </c>
      <c r="J2831">
        <v>9</v>
      </c>
      <c r="K2831" t="s">
        <v>15</v>
      </c>
    </row>
    <row r="2832" spans="1:11" x14ac:dyDescent="0.3">
      <c r="A2832">
        <v>5</v>
      </c>
      <c r="B2832">
        <v>2000</v>
      </c>
      <c r="C2832" t="s">
        <v>14</v>
      </c>
      <c r="D2832">
        <v>1</v>
      </c>
      <c r="E2832" t="s">
        <v>12</v>
      </c>
      <c r="F2832">
        <v>12</v>
      </c>
      <c r="G2832">
        <v>82.079249999999988</v>
      </c>
      <c r="H2832">
        <v>611149.0269500002</v>
      </c>
      <c r="I2832">
        <v>38.915000000000028</v>
      </c>
      <c r="J2832">
        <v>9</v>
      </c>
      <c r="K2832" t="s">
        <v>16</v>
      </c>
    </row>
    <row r="2833" spans="1:11" x14ac:dyDescent="0.3">
      <c r="A2833">
        <v>5</v>
      </c>
      <c r="B2833">
        <v>2000</v>
      </c>
      <c r="C2833" t="s">
        <v>14</v>
      </c>
      <c r="D2833">
        <v>1</v>
      </c>
      <c r="E2833" t="s">
        <v>12</v>
      </c>
      <c r="F2833">
        <v>13</v>
      </c>
      <c r="G2833">
        <v>96.980249999999998</v>
      </c>
      <c r="H2833">
        <v>650886.15920000011</v>
      </c>
      <c r="I2833">
        <v>39.894999999999982</v>
      </c>
      <c r="J2833">
        <v>8</v>
      </c>
      <c r="K2833" t="s">
        <v>15</v>
      </c>
    </row>
    <row r="2834" spans="1:11" x14ac:dyDescent="0.3">
      <c r="A2834">
        <v>5</v>
      </c>
      <c r="B2834">
        <v>2000</v>
      </c>
      <c r="C2834" t="s">
        <v>14</v>
      </c>
      <c r="D2834">
        <v>1</v>
      </c>
      <c r="E2834" t="s">
        <v>12</v>
      </c>
      <c r="F2834">
        <v>14</v>
      </c>
      <c r="G2834">
        <v>110.59425</v>
      </c>
      <c r="H2834">
        <v>642629.11165000009</v>
      </c>
      <c r="I2834">
        <v>42.614999999999988</v>
      </c>
      <c r="J2834">
        <v>8</v>
      </c>
      <c r="K2834" t="s">
        <v>15</v>
      </c>
    </row>
    <row r="2835" spans="1:11" x14ac:dyDescent="0.3">
      <c r="A2835">
        <v>5</v>
      </c>
      <c r="B2835">
        <v>2000</v>
      </c>
      <c r="C2835" t="s">
        <v>14</v>
      </c>
      <c r="D2835">
        <v>1</v>
      </c>
      <c r="E2835" t="s">
        <v>12</v>
      </c>
      <c r="F2835">
        <v>15</v>
      </c>
      <c r="G2835">
        <v>93.019750000000016</v>
      </c>
      <c r="H2835">
        <v>668225.96604999993</v>
      </c>
      <c r="I2835">
        <v>37.104999999999983</v>
      </c>
      <c r="J2835">
        <v>7</v>
      </c>
      <c r="K2835" t="s">
        <v>15</v>
      </c>
    </row>
    <row r="2836" spans="1:11" x14ac:dyDescent="0.3">
      <c r="A2836">
        <v>5</v>
      </c>
      <c r="B2836">
        <v>2000</v>
      </c>
      <c r="C2836" t="s">
        <v>14</v>
      </c>
      <c r="D2836">
        <v>1</v>
      </c>
      <c r="E2836" t="s">
        <v>12</v>
      </c>
      <c r="F2836">
        <v>16</v>
      </c>
      <c r="G2836">
        <v>102.92075</v>
      </c>
      <c r="H2836">
        <v>628858.96129999997</v>
      </c>
      <c r="I2836">
        <v>43.085000000000008</v>
      </c>
      <c r="J2836">
        <v>9</v>
      </c>
      <c r="K2836" t="s">
        <v>16</v>
      </c>
    </row>
    <row r="2837" spans="1:11" x14ac:dyDescent="0.3">
      <c r="A2837">
        <v>5</v>
      </c>
      <c r="B2837">
        <v>2000</v>
      </c>
      <c r="C2837" t="s">
        <v>14</v>
      </c>
      <c r="D2837">
        <v>1</v>
      </c>
      <c r="E2837" t="s">
        <v>12</v>
      </c>
      <c r="F2837">
        <v>17</v>
      </c>
      <c r="G2837">
        <v>103.31675</v>
      </c>
      <c r="H2837">
        <v>635699.05059999996</v>
      </c>
      <c r="I2837">
        <v>41.165000000000013</v>
      </c>
      <c r="J2837">
        <v>8</v>
      </c>
      <c r="K2837" t="s">
        <v>16</v>
      </c>
    </row>
    <row r="2838" spans="1:11" x14ac:dyDescent="0.3">
      <c r="A2838">
        <v>5</v>
      </c>
      <c r="B2838">
        <v>2000</v>
      </c>
      <c r="C2838" t="s">
        <v>14</v>
      </c>
      <c r="D2838">
        <v>1</v>
      </c>
      <c r="E2838" t="s">
        <v>12</v>
      </c>
      <c r="F2838">
        <v>18</v>
      </c>
      <c r="G2838">
        <v>79.356250000000003</v>
      </c>
      <c r="H2838">
        <v>684809.29005000007</v>
      </c>
      <c r="I2838">
        <v>34.374999999999979</v>
      </c>
      <c r="J2838">
        <v>7</v>
      </c>
      <c r="K2838" t="s">
        <v>16</v>
      </c>
    </row>
    <row r="2839" spans="1:11" x14ac:dyDescent="0.3">
      <c r="A2839">
        <v>5</v>
      </c>
      <c r="B2839">
        <v>2000</v>
      </c>
      <c r="C2839" t="s">
        <v>14</v>
      </c>
      <c r="D2839">
        <v>1</v>
      </c>
      <c r="E2839" t="s">
        <v>12</v>
      </c>
      <c r="F2839">
        <v>19</v>
      </c>
      <c r="G2839">
        <v>122.77225</v>
      </c>
      <c r="H2839">
        <v>598618.85105000006</v>
      </c>
      <c r="I2839">
        <v>50.055000000000021</v>
      </c>
      <c r="J2839">
        <v>10</v>
      </c>
      <c r="K2839" t="s">
        <v>16</v>
      </c>
    </row>
    <row r="2840" spans="1:11" x14ac:dyDescent="0.3">
      <c r="A2840">
        <v>5</v>
      </c>
      <c r="B2840">
        <v>2000</v>
      </c>
      <c r="C2840" t="s">
        <v>14</v>
      </c>
      <c r="D2840">
        <v>1</v>
      </c>
      <c r="E2840" t="s">
        <v>12</v>
      </c>
      <c r="F2840">
        <v>1</v>
      </c>
      <c r="G2840">
        <v>48.663249999999998</v>
      </c>
      <c r="H2840">
        <v>403583.66175000003</v>
      </c>
      <c r="I2840">
        <v>13.234999999999999</v>
      </c>
      <c r="J2840">
        <v>6</v>
      </c>
      <c r="K2840" t="s">
        <v>13</v>
      </c>
    </row>
    <row r="2841" spans="1:11" x14ac:dyDescent="0.3">
      <c r="A2841">
        <v>5</v>
      </c>
      <c r="B2841">
        <v>2000</v>
      </c>
      <c r="C2841" t="s">
        <v>14</v>
      </c>
      <c r="D2841">
        <v>1</v>
      </c>
      <c r="E2841" t="s">
        <v>12</v>
      </c>
      <c r="F2841">
        <v>20</v>
      </c>
      <c r="G2841">
        <v>100.84175</v>
      </c>
      <c r="H2841">
        <v>665113.3030500001</v>
      </c>
      <c r="I2841">
        <v>40.665000000000013</v>
      </c>
      <c r="J2841">
        <v>8</v>
      </c>
      <c r="K2841" t="s">
        <v>15</v>
      </c>
    </row>
    <row r="2842" spans="1:11" x14ac:dyDescent="0.3">
      <c r="A2842">
        <v>5</v>
      </c>
      <c r="B2842">
        <v>2000</v>
      </c>
      <c r="C2842" t="s">
        <v>14</v>
      </c>
      <c r="D2842">
        <v>1</v>
      </c>
      <c r="E2842" t="s">
        <v>12</v>
      </c>
      <c r="F2842">
        <v>2</v>
      </c>
      <c r="G2842">
        <v>100.54474999999999</v>
      </c>
      <c r="H2842">
        <v>506743.24955000012</v>
      </c>
      <c r="I2842">
        <v>35.605000000000018</v>
      </c>
      <c r="J2842">
        <v>10</v>
      </c>
      <c r="K2842" t="s">
        <v>13</v>
      </c>
    </row>
    <row r="2843" spans="1:11" x14ac:dyDescent="0.3">
      <c r="A2843">
        <v>5</v>
      </c>
      <c r="B2843">
        <v>2000</v>
      </c>
      <c r="C2843" t="s">
        <v>14</v>
      </c>
      <c r="D2843">
        <v>1</v>
      </c>
      <c r="E2843" t="s">
        <v>12</v>
      </c>
      <c r="F2843">
        <v>3</v>
      </c>
      <c r="G2843">
        <v>84.900750000000002</v>
      </c>
      <c r="H2843">
        <v>593519.8041500001</v>
      </c>
      <c r="I2843">
        <v>37.484999999999992</v>
      </c>
      <c r="J2843">
        <v>9</v>
      </c>
      <c r="K2843" t="s">
        <v>15</v>
      </c>
    </row>
    <row r="2844" spans="1:11" x14ac:dyDescent="0.3">
      <c r="A2844">
        <v>5</v>
      </c>
      <c r="B2844">
        <v>2000</v>
      </c>
      <c r="C2844" t="s">
        <v>14</v>
      </c>
      <c r="D2844">
        <v>1</v>
      </c>
      <c r="E2844" t="s">
        <v>12</v>
      </c>
      <c r="F2844">
        <v>4</v>
      </c>
      <c r="G2844">
        <v>109.95025</v>
      </c>
      <c r="H2844">
        <v>614974.92000000004</v>
      </c>
      <c r="I2844">
        <v>42.495000000000033</v>
      </c>
      <c r="J2844">
        <v>9</v>
      </c>
      <c r="K2844" t="s">
        <v>15</v>
      </c>
    </row>
    <row r="2845" spans="1:11" x14ac:dyDescent="0.3">
      <c r="A2845">
        <v>5</v>
      </c>
      <c r="B2845">
        <v>2000</v>
      </c>
      <c r="C2845" t="s">
        <v>14</v>
      </c>
      <c r="D2845">
        <v>1</v>
      </c>
      <c r="E2845" t="s">
        <v>12</v>
      </c>
      <c r="F2845">
        <v>5</v>
      </c>
      <c r="G2845">
        <v>87.920750000000012</v>
      </c>
      <c r="H2845">
        <v>634295.53525000019</v>
      </c>
      <c r="I2845">
        <v>38.085000000000001</v>
      </c>
      <c r="J2845">
        <v>8</v>
      </c>
      <c r="K2845" t="s">
        <v>15</v>
      </c>
    </row>
    <row r="2846" spans="1:11" x14ac:dyDescent="0.3">
      <c r="A2846">
        <v>5</v>
      </c>
      <c r="B2846">
        <v>2000</v>
      </c>
      <c r="C2846" t="s">
        <v>14</v>
      </c>
      <c r="D2846">
        <v>1</v>
      </c>
      <c r="E2846" t="s">
        <v>12</v>
      </c>
      <c r="F2846">
        <v>6</v>
      </c>
      <c r="G2846">
        <v>106.63375000000001</v>
      </c>
      <c r="H2846">
        <v>643994.40919999999</v>
      </c>
      <c r="I2846">
        <v>41.825000000000017</v>
      </c>
      <c r="J2846">
        <v>8</v>
      </c>
      <c r="K2846" t="s">
        <v>15</v>
      </c>
    </row>
    <row r="2847" spans="1:11" x14ac:dyDescent="0.3">
      <c r="A2847">
        <v>5</v>
      </c>
      <c r="B2847">
        <v>2000</v>
      </c>
      <c r="C2847" t="s">
        <v>14</v>
      </c>
      <c r="D2847">
        <v>1</v>
      </c>
      <c r="E2847" t="s">
        <v>12</v>
      </c>
      <c r="F2847">
        <v>7</v>
      </c>
      <c r="G2847">
        <v>84.950249999999997</v>
      </c>
      <c r="H2847">
        <v>605452.49979999987</v>
      </c>
      <c r="I2847">
        <v>39.495000000000033</v>
      </c>
      <c r="J2847">
        <v>9</v>
      </c>
      <c r="K2847" t="s">
        <v>15</v>
      </c>
    </row>
    <row r="2848" spans="1:11" x14ac:dyDescent="0.3">
      <c r="A2848">
        <v>5</v>
      </c>
      <c r="B2848">
        <v>2000</v>
      </c>
      <c r="C2848" t="s">
        <v>14</v>
      </c>
      <c r="D2848">
        <v>1</v>
      </c>
      <c r="E2848" t="s">
        <v>12</v>
      </c>
      <c r="F2848">
        <v>8</v>
      </c>
      <c r="G2848">
        <v>95.247749999999996</v>
      </c>
      <c r="H2848">
        <v>647869.71565000014</v>
      </c>
      <c r="I2848">
        <v>37.544999999999987</v>
      </c>
      <c r="J2848">
        <v>7</v>
      </c>
      <c r="K2848" t="s">
        <v>15</v>
      </c>
    </row>
    <row r="2849" spans="1:11" x14ac:dyDescent="0.3">
      <c r="A2849">
        <v>5</v>
      </c>
      <c r="B2849">
        <v>2000</v>
      </c>
      <c r="C2849" t="s">
        <v>14</v>
      </c>
      <c r="D2849">
        <v>1</v>
      </c>
      <c r="E2849" t="s">
        <v>12</v>
      </c>
      <c r="F2849">
        <v>9</v>
      </c>
      <c r="G2849">
        <v>87.574250000000021</v>
      </c>
      <c r="H2849">
        <v>683357.96375</v>
      </c>
      <c r="I2849">
        <v>36.015000000000008</v>
      </c>
      <c r="J2849">
        <v>7</v>
      </c>
      <c r="K2849" t="s">
        <v>15</v>
      </c>
    </row>
    <row r="2850" spans="1:11" x14ac:dyDescent="0.3">
      <c r="A2850">
        <v>5</v>
      </c>
      <c r="B2850">
        <v>2000</v>
      </c>
      <c r="C2850" t="s">
        <v>14</v>
      </c>
      <c r="D2850">
        <v>4</v>
      </c>
      <c r="E2850" t="s">
        <v>12</v>
      </c>
      <c r="F2850">
        <v>1</v>
      </c>
      <c r="G2850">
        <v>28.118749999999999</v>
      </c>
      <c r="H2850">
        <v>12653.275250000001</v>
      </c>
      <c r="I2850">
        <v>177.00999999999991</v>
      </c>
      <c r="J2850">
        <v>539</v>
      </c>
      <c r="K2850" t="s">
        <v>13</v>
      </c>
    </row>
    <row r="2851" spans="1:11" x14ac:dyDescent="0.3">
      <c r="A2851">
        <v>5</v>
      </c>
      <c r="B2851">
        <v>2000</v>
      </c>
      <c r="C2851" t="s">
        <v>11</v>
      </c>
      <c r="D2851">
        <v>1</v>
      </c>
      <c r="E2851" t="s">
        <v>12</v>
      </c>
      <c r="F2851">
        <v>0.5</v>
      </c>
      <c r="G2851">
        <v>34.752250000000011</v>
      </c>
      <c r="H2851">
        <v>435725.24280000001</v>
      </c>
      <c r="I2851">
        <v>19.455000000000009</v>
      </c>
      <c r="J2851">
        <v>8</v>
      </c>
      <c r="K2851" t="s">
        <v>13</v>
      </c>
    </row>
    <row r="2852" spans="1:11" x14ac:dyDescent="0.3">
      <c r="A2852">
        <v>5</v>
      </c>
      <c r="B2852">
        <v>2000</v>
      </c>
      <c r="C2852" t="s">
        <v>11</v>
      </c>
      <c r="D2852">
        <v>1</v>
      </c>
      <c r="E2852" t="s">
        <v>12</v>
      </c>
      <c r="F2852">
        <v>10</v>
      </c>
      <c r="G2852">
        <v>74.059249999999992</v>
      </c>
      <c r="H2852">
        <v>663690.49305000005</v>
      </c>
      <c r="I2852">
        <v>35.314999999999998</v>
      </c>
      <c r="J2852">
        <v>8</v>
      </c>
      <c r="K2852" t="s">
        <v>15</v>
      </c>
    </row>
    <row r="2853" spans="1:11" x14ac:dyDescent="0.3">
      <c r="A2853">
        <v>5</v>
      </c>
      <c r="B2853">
        <v>2000</v>
      </c>
      <c r="C2853" t="s">
        <v>11</v>
      </c>
      <c r="D2853">
        <v>1</v>
      </c>
      <c r="E2853" t="s">
        <v>12</v>
      </c>
      <c r="F2853">
        <v>11</v>
      </c>
      <c r="G2853">
        <v>72.178249999999991</v>
      </c>
      <c r="H2853">
        <v>611405.0591500001</v>
      </c>
      <c r="I2853">
        <v>36.934999999999988</v>
      </c>
      <c r="J2853">
        <v>9</v>
      </c>
      <c r="K2853" t="s">
        <v>15</v>
      </c>
    </row>
    <row r="2854" spans="1:11" x14ac:dyDescent="0.3">
      <c r="A2854">
        <v>5</v>
      </c>
      <c r="B2854">
        <v>2000</v>
      </c>
      <c r="C2854" t="s">
        <v>11</v>
      </c>
      <c r="D2854">
        <v>1</v>
      </c>
      <c r="E2854" t="s">
        <v>12</v>
      </c>
      <c r="F2854">
        <v>12</v>
      </c>
      <c r="G2854">
        <v>87.871249999999989</v>
      </c>
      <c r="H2854">
        <v>572065.82270000002</v>
      </c>
      <c r="I2854">
        <v>43.075000000000003</v>
      </c>
      <c r="J2854">
        <v>10</v>
      </c>
      <c r="K2854" t="s">
        <v>15</v>
      </c>
    </row>
    <row r="2855" spans="1:11" x14ac:dyDescent="0.3">
      <c r="A2855">
        <v>5</v>
      </c>
      <c r="B2855">
        <v>2000</v>
      </c>
      <c r="C2855" t="s">
        <v>11</v>
      </c>
      <c r="D2855">
        <v>1</v>
      </c>
      <c r="E2855" t="s">
        <v>12</v>
      </c>
      <c r="F2855">
        <v>13</v>
      </c>
      <c r="G2855">
        <v>47.623750000000001</v>
      </c>
      <c r="H2855">
        <v>722475.76674999984</v>
      </c>
      <c r="I2855">
        <v>25.024999999999991</v>
      </c>
      <c r="J2855">
        <v>6</v>
      </c>
      <c r="K2855" t="s">
        <v>16</v>
      </c>
    </row>
    <row r="2856" spans="1:11" x14ac:dyDescent="0.3">
      <c r="A2856">
        <v>5</v>
      </c>
      <c r="B2856">
        <v>2000</v>
      </c>
      <c r="C2856" t="s">
        <v>11</v>
      </c>
      <c r="D2856">
        <v>1</v>
      </c>
      <c r="E2856" t="s">
        <v>12</v>
      </c>
      <c r="F2856">
        <v>14</v>
      </c>
      <c r="G2856">
        <v>78.564249999999987</v>
      </c>
      <c r="H2856">
        <v>665647.96789999993</v>
      </c>
      <c r="I2856">
        <v>36.215000000000018</v>
      </c>
      <c r="J2856">
        <v>8</v>
      </c>
      <c r="K2856" t="s">
        <v>16</v>
      </c>
    </row>
    <row r="2857" spans="1:11" x14ac:dyDescent="0.3">
      <c r="A2857">
        <v>5</v>
      </c>
      <c r="B2857">
        <v>2000</v>
      </c>
      <c r="C2857" t="s">
        <v>11</v>
      </c>
      <c r="D2857">
        <v>1</v>
      </c>
      <c r="E2857" t="s">
        <v>12</v>
      </c>
      <c r="F2857">
        <v>15</v>
      </c>
      <c r="G2857">
        <v>93.267250000000004</v>
      </c>
      <c r="H2857">
        <v>617000.50679999986</v>
      </c>
      <c r="I2857">
        <v>41.155000000000008</v>
      </c>
      <c r="J2857">
        <v>9</v>
      </c>
      <c r="K2857" t="s">
        <v>16</v>
      </c>
    </row>
    <row r="2858" spans="1:11" x14ac:dyDescent="0.3">
      <c r="A2858">
        <v>5</v>
      </c>
      <c r="B2858">
        <v>2000</v>
      </c>
      <c r="C2858" t="s">
        <v>11</v>
      </c>
      <c r="D2858">
        <v>1</v>
      </c>
      <c r="E2858" t="s">
        <v>12</v>
      </c>
      <c r="F2858">
        <v>16</v>
      </c>
      <c r="G2858">
        <v>75.198250000000002</v>
      </c>
      <c r="H2858">
        <v>628964.78815000015</v>
      </c>
      <c r="I2858">
        <v>35.534999999999997</v>
      </c>
      <c r="J2858">
        <v>8</v>
      </c>
      <c r="K2858" t="s">
        <v>16</v>
      </c>
    </row>
    <row r="2859" spans="1:11" x14ac:dyDescent="0.3">
      <c r="A2859">
        <v>5</v>
      </c>
      <c r="B2859">
        <v>2000</v>
      </c>
      <c r="C2859" t="s">
        <v>11</v>
      </c>
      <c r="D2859">
        <v>1</v>
      </c>
      <c r="E2859" t="s">
        <v>12</v>
      </c>
      <c r="F2859">
        <v>17</v>
      </c>
      <c r="G2859">
        <v>168.71275</v>
      </c>
      <c r="H2859">
        <v>546146.69360000012</v>
      </c>
      <c r="I2859">
        <v>61.245000000000033</v>
      </c>
      <c r="J2859">
        <v>11</v>
      </c>
      <c r="K2859" t="s">
        <v>16</v>
      </c>
    </row>
    <row r="2860" spans="1:11" x14ac:dyDescent="0.3">
      <c r="A2860">
        <v>5</v>
      </c>
      <c r="B2860">
        <v>2000</v>
      </c>
      <c r="C2860" t="s">
        <v>11</v>
      </c>
      <c r="D2860">
        <v>1</v>
      </c>
      <c r="E2860" t="s">
        <v>12</v>
      </c>
      <c r="F2860">
        <v>18</v>
      </c>
      <c r="G2860">
        <v>91.980250000000012</v>
      </c>
      <c r="H2860">
        <v>647100.69169999997</v>
      </c>
      <c r="I2860">
        <v>38.895000000000032</v>
      </c>
      <c r="J2860">
        <v>8</v>
      </c>
      <c r="K2860" t="s">
        <v>16</v>
      </c>
    </row>
    <row r="2861" spans="1:11" x14ac:dyDescent="0.3">
      <c r="A2861">
        <v>5</v>
      </c>
      <c r="B2861">
        <v>2000</v>
      </c>
      <c r="C2861" t="s">
        <v>11</v>
      </c>
      <c r="D2861">
        <v>1</v>
      </c>
      <c r="E2861" t="s">
        <v>12</v>
      </c>
      <c r="F2861">
        <v>19</v>
      </c>
      <c r="G2861">
        <v>93.118749999999991</v>
      </c>
      <c r="H2861">
        <v>629873.47774999996</v>
      </c>
      <c r="I2861">
        <v>41.125000000000007</v>
      </c>
      <c r="J2861">
        <v>9</v>
      </c>
      <c r="K2861" t="s">
        <v>16</v>
      </c>
    </row>
    <row r="2862" spans="1:11" x14ac:dyDescent="0.3">
      <c r="A2862">
        <v>5</v>
      </c>
      <c r="B2862">
        <v>2000</v>
      </c>
      <c r="C2862" t="s">
        <v>11</v>
      </c>
      <c r="D2862">
        <v>1</v>
      </c>
      <c r="E2862" t="s">
        <v>12</v>
      </c>
      <c r="F2862">
        <v>1</v>
      </c>
      <c r="G2862">
        <v>45.297249999999998</v>
      </c>
      <c r="H2862">
        <v>419435.11625000008</v>
      </c>
      <c r="I2862">
        <v>21.555</v>
      </c>
      <c r="J2862">
        <v>8</v>
      </c>
      <c r="K2862" t="s">
        <v>15</v>
      </c>
    </row>
    <row r="2863" spans="1:11" x14ac:dyDescent="0.3">
      <c r="A2863">
        <v>5</v>
      </c>
      <c r="B2863">
        <v>2000</v>
      </c>
      <c r="C2863" t="s">
        <v>11</v>
      </c>
      <c r="D2863">
        <v>1</v>
      </c>
      <c r="E2863" t="s">
        <v>12</v>
      </c>
      <c r="F2863">
        <v>20</v>
      </c>
      <c r="G2863">
        <v>114.50475</v>
      </c>
      <c r="H2863">
        <v>556879.54260000004</v>
      </c>
      <c r="I2863">
        <v>50.405000000000022</v>
      </c>
      <c r="J2863">
        <v>11</v>
      </c>
      <c r="K2863" t="s">
        <v>16</v>
      </c>
    </row>
    <row r="2864" spans="1:11" x14ac:dyDescent="0.3">
      <c r="A2864">
        <v>5</v>
      </c>
      <c r="B2864">
        <v>2000</v>
      </c>
      <c r="C2864" t="s">
        <v>11</v>
      </c>
      <c r="D2864">
        <v>1</v>
      </c>
      <c r="E2864" t="s">
        <v>12</v>
      </c>
      <c r="F2864">
        <v>2</v>
      </c>
      <c r="G2864">
        <v>107.32675</v>
      </c>
      <c r="H2864">
        <v>562333.91949999996</v>
      </c>
      <c r="I2864">
        <v>34.965000000000003</v>
      </c>
      <c r="J2864">
        <v>9</v>
      </c>
      <c r="K2864" t="s">
        <v>13</v>
      </c>
    </row>
    <row r="2865" spans="1:11" x14ac:dyDescent="0.3">
      <c r="A2865">
        <v>5</v>
      </c>
      <c r="B2865">
        <v>2000</v>
      </c>
      <c r="C2865" t="s">
        <v>11</v>
      </c>
      <c r="D2865">
        <v>1</v>
      </c>
      <c r="E2865" t="s">
        <v>12</v>
      </c>
      <c r="F2865">
        <v>3</v>
      </c>
      <c r="G2865">
        <v>64.603750000000005</v>
      </c>
      <c r="H2865">
        <v>587699.88860000006</v>
      </c>
      <c r="I2865">
        <v>33.425000000000011</v>
      </c>
      <c r="J2865">
        <v>9</v>
      </c>
      <c r="K2865" t="s">
        <v>15</v>
      </c>
    </row>
    <row r="2866" spans="1:11" x14ac:dyDescent="0.3">
      <c r="A2866">
        <v>5</v>
      </c>
      <c r="B2866">
        <v>2000</v>
      </c>
      <c r="C2866" t="s">
        <v>11</v>
      </c>
      <c r="D2866">
        <v>1</v>
      </c>
      <c r="E2866" t="s">
        <v>12</v>
      </c>
      <c r="F2866">
        <v>4</v>
      </c>
      <c r="G2866">
        <v>120.39624999999999</v>
      </c>
      <c r="H2866">
        <v>548090.20675000001</v>
      </c>
      <c r="I2866">
        <v>46.57500000000001</v>
      </c>
      <c r="J2866">
        <v>10</v>
      </c>
      <c r="K2866" t="s">
        <v>15</v>
      </c>
    </row>
    <row r="2867" spans="1:11" x14ac:dyDescent="0.3">
      <c r="A2867">
        <v>5</v>
      </c>
      <c r="B2867">
        <v>2000</v>
      </c>
      <c r="C2867" t="s">
        <v>11</v>
      </c>
      <c r="D2867">
        <v>1</v>
      </c>
      <c r="E2867" t="s">
        <v>12</v>
      </c>
      <c r="F2867">
        <v>5</v>
      </c>
      <c r="G2867">
        <v>80.544750000000022</v>
      </c>
      <c r="H2867">
        <v>607885.30839999986</v>
      </c>
      <c r="I2867">
        <v>38.605000000000032</v>
      </c>
      <c r="J2867">
        <v>9</v>
      </c>
      <c r="K2867" t="s">
        <v>15</v>
      </c>
    </row>
    <row r="2868" spans="1:11" x14ac:dyDescent="0.3">
      <c r="A2868">
        <v>5</v>
      </c>
      <c r="B2868">
        <v>2000</v>
      </c>
      <c r="C2868" t="s">
        <v>11</v>
      </c>
      <c r="D2868">
        <v>1</v>
      </c>
      <c r="E2868" t="s">
        <v>12</v>
      </c>
      <c r="F2868">
        <v>6</v>
      </c>
      <c r="G2868">
        <v>85.396249999999995</v>
      </c>
      <c r="H2868">
        <v>652394.50615000003</v>
      </c>
      <c r="I2868">
        <v>37.575000000000003</v>
      </c>
      <c r="J2868">
        <v>8</v>
      </c>
      <c r="K2868" t="s">
        <v>15</v>
      </c>
    </row>
    <row r="2869" spans="1:11" x14ac:dyDescent="0.3">
      <c r="A2869">
        <v>5</v>
      </c>
      <c r="B2869">
        <v>2000</v>
      </c>
      <c r="C2869" t="s">
        <v>11</v>
      </c>
      <c r="D2869">
        <v>1</v>
      </c>
      <c r="E2869" t="s">
        <v>12</v>
      </c>
      <c r="F2869">
        <v>7</v>
      </c>
      <c r="G2869">
        <v>100.94074999999999</v>
      </c>
      <c r="H2869">
        <v>648781.34884999983</v>
      </c>
      <c r="I2869">
        <v>40.685000000000009</v>
      </c>
      <c r="J2869">
        <v>8</v>
      </c>
      <c r="K2869" t="s">
        <v>15</v>
      </c>
    </row>
    <row r="2870" spans="1:11" x14ac:dyDescent="0.3">
      <c r="A2870">
        <v>5</v>
      </c>
      <c r="B2870">
        <v>2000</v>
      </c>
      <c r="C2870" t="s">
        <v>11</v>
      </c>
      <c r="D2870">
        <v>1</v>
      </c>
      <c r="E2870" t="s">
        <v>12</v>
      </c>
      <c r="F2870">
        <v>8</v>
      </c>
      <c r="G2870">
        <v>69.158249999999995</v>
      </c>
      <c r="H2870">
        <v>622490.50905000023</v>
      </c>
      <c r="I2870">
        <v>34.33499999999998</v>
      </c>
      <c r="J2870">
        <v>8</v>
      </c>
      <c r="K2870" t="s">
        <v>15</v>
      </c>
    </row>
    <row r="2871" spans="1:11" x14ac:dyDescent="0.3">
      <c r="A2871">
        <v>5</v>
      </c>
      <c r="B2871">
        <v>2000</v>
      </c>
      <c r="C2871" t="s">
        <v>11</v>
      </c>
      <c r="D2871">
        <v>1</v>
      </c>
      <c r="E2871" t="s">
        <v>12</v>
      </c>
      <c r="F2871">
        <v>9</v>
      </c>
      <c r="G2871">
        <v>85.891249999999999</v>
      </c>
      <c r="H2871">
        <v>637361.02995</v>
      </c>
      <c r="I2871">
        <v>37.674999999999997</v>
      </c>
      <c r="J2871">
        <v>8</v>
      </c>
      <c r="K2871" t="s">
        <v>15</v>
      </c>
    </row>
    <row r="2872" spans="1:11" x14ac:dyDescent="0.3">
      <c r="A2872">
        <v>5</v>
      </c>
      <c r="B2872">
        <v>2000</v>
      </c>
      <c r="C2872" t="s">
        <v>11</v>
      </c>
      <c r="D2872">
        <v>2</v>
      </c>
      <c r="E2872" t="s">
        <v>12</v>
      </c>
      <c r="F2872">
        <v>0.5</v>
      </c>
      <c r="G2872">
        <v>222.92075</v>
      </c>
      <c r="H2872">
        <v>198952.94709999999</v>
      </c>
      <c r="I2872">
        <v>128.08500000000001</v>
      </c>
      <c r="J2872">
        <v>68</v>
      </c>
      <c r="K2872" t="s">
        <v>13</v>
      </c>
    </row>
    <row r="2873" spans="1:11" x14ac:dyDescent="0.3">
      <c r="A2873">
        <v>5</v>
      </c>
      <c r="B2873">
        <v>2500</v>
      </c>
      <c r="C2873" t="s">
        <v>14</v>
      </c>
      <c r="D2873">
        <v>1</v>
      </c>
      <c r="E2873" t="s">
        <v>12</v>
      </c>
      <c r="F2873">
        <v>10</v>
      </c>
      <c r="G2873">
        <v>80.297250000000005</v>
      </c>
      <c r="H2873">
        <v>570926.57494999992</v>
      </c>
      <c r="I2873">
        <v>37.554999999999993</v>
      </c>
      <c r="J2873">
        <v>9</v>
      </c>
      <c r="K2873" t="s">
        <v>15</v>
      </c>
    </row>
    <row r="2874" spans="1:11" x14ac:dyDescent="0.3">
      <c r="A2874">
        <v>5</v>
      </c>
      <c r="B2874">
        <v>2500</v>
      </c>
      <c r="C2874" t="s">
        <v>14</v>
      </c>
      <c r="D2874">
        <v>1</v>
      </c>
      <c r="E2874" t="s">
        <v>12</v>
      </c>
      <c r="F2874">
        <v>11</v>
      </c>
      <c r="G2874">
        <v>75.940750000000008</v>
      </c>
      <c r="H2874">
        <v>622565.50155000004</v>
      </c>
      <c r="I2874">
        <v>32.685000000000016</v>
      </c>
      <c r="J2874">
        <v>7</v>
      </c>
      <c r="K2874" t="s">
        <v>16</v>
      </c>
    </row>
    <row r="2875" spans="1:11" x14ac:dyDescent="0.3">
      <c r="A2875">
        <v>5</v>
      </c>
      <c r="B2875">
        <v>2500</v>
      </c>
      <c r="C2875" t="s">
        <v>14</v>
      </c>
      <c r="D2875">
        <v>1</v>
      </c>
      <c r="E2875" t="s">
        <v>12</v>
      </c>
      <c r="F2875">
        <v>12</v>
      </c>
      <c r="G2875">
        <v>65.44574999999999</v>
      </c>
      <c r="H2875">
        <v>617986.86100000003</v>
      </c>
      <c r="I2875">
        <v>30.585000000000001</v>
      </c>
      <c r="J2875">
        <v>7</v>
      </c>
      <c r="K2875" t="s">
        <v>15</v>
      </c>
    </row>
    <row r="2876" spans="1:11" x14ac:dyDescent="0.3">
      <c r="A2876">
        <v>5</v>
      </c>
      <c r="B2876">
        <v>2500</v>
      </c>
      <c r="C2876" t="s">
        <v>14</v>
      </c>
      <c r="D2876">
        <v>1</v>
      </c>
      <c r="E2876" t="s">
        <v>12</v>
      </c>
      <c r="F2876">
        <v>13</v>
      </c>
      <c r="G2876">
        <v>82.623750000000015</v>
      </c>
      <c r="H2876">
        <v>562352.57050000003</v>
      </c>
      <c r="I2876">
        <v>38.024999999999999</v>
      </c>
      <c r="J2876">
        <v>9</v>
      </c>
      <c r="K2876" t="s">
        <v>16</v>
      </c>
    </row>
    <row r="2877" spans="1:11" x14ac:dyDescent="0.3">
      <c r="A2877">
        <v>5</v>
      </c>
      <c r="B2877">
        <v>2500</v>
      </c>
      <c r="C2877" t="s">
        <v>14</v>
      </c>
      <c r="D2877">
        <v>1</v>
      </c>
      <c r="E2877" t="s">
        <v>12</v>
      </c>
      <c r="F2877">
        <v>14</v>
      </c>
      <c r="G2877">
        <v>79.851250000000007</v>
      </c>
      <c r="H2877">
        <v>589807.50614999991</v>
      </c>
      <c r="I2877">
        <v>35.474999999999987</v>
      </c>
      <c r="J2877">
        <v>8</v>
      </c>
      <c r="K2877" t="s">
        <v>15</v>
      </c>
    </row>
    <row r="2878" spans="1:11" x14ac:dyDescent="0.3">
      <c r="A2878">
        <v>5</v>
      </c>
      <c r="B2878">
        <v>2500</v>
      </c>
      <c r="C2878" t="s">
        <v>14</v>
      </c>
      <c r="D2878">
        <v>1</v>
      </c>
      <c r="E2878" t="s">
        <v>12</v>
      </c>
      <c r="F2878">
        <v>15</v>
      </c>
      <c r="G2878">
        <v>59.257249999999992</v>
      </c>
      <c r="H2878">
        <v>611173.94220000017</v>
      </c>
      <c r="I2878">
        <v>29.354999999999979</v>
      </c>
      <c r="J2878">
        <v>7</v>
      </c>
      <c r="K2878" t="s">
        <v>16</v>
      </c>
    </row>
    <row r="2879" spans="1:11" x14ac:dyDescent="0.3">
      <c r="A2879">
        <v>5</v>
      </c>
      <c r="B2879">
        <v>2500</v>
      </c>
      <c r="C2879" t="s">
        <v>14</v>
      </c>
      <c r="D2879">
        <v>1</v>
      </c>
      <c r="E2879" t="s">
        <v>12</v>
      </c>
      <c r="F2879">
        <v>16</v>
      </c>
      <c r="G2879">
        <v>75.29725000000002</v>
      </c>
      <c r="H2879">
        <v>598586.02779999992</v>
      </c>
      <c r="I2879">
        <v>34.554999999999993</v>
      </c>
      <c r="J2879">
        <v>8</v>
      </c>
      <c r="K2879" t="s">
        <v>15</v>
      </c>
    </row>
    <row r="2880" spans="1:11" x14ac:dyDescent="0.3">
      <c r="A2880">
        <v>5</v>
      </c>
      <c r="B2880">
        <v>2500</v>
      </c>
      <c r="C2880" t="s">
        <v>14</v>
      </c>
      <c r="D2880">
        <v>1</v>
      </c>
      <c r="E2880" t="s">
        <v>12</v>
      </c>
      <c r="F2880">
        <v>17</v>
      </c>
      <c r="G2880">
        <v>78.71275</v>
      </c>
      <c r="H2880">
        <v>607115.94235000003</v>
      </c>
      <c r="I2880">
        <v>35.244999999999997</v>
      </c>
      <c r="J2880">
        <v>8</v>
      </c>
      <c r="K2880" t="s">
        <v>15</v>
      </c>
    </row>
    <row r="2881" spans="1:11" x14ac:dyDescent="0.3">
      <c r="A2881">
        <v>5</v>
      </c>
      <c r="B2881">
        <v>2500</v>
      </c>
      <c r="C2881" t="s">
        <v>14</v>
      </c>
      <c r="D2881">
        <v>1</v>
      </c>
      <c r="E2881" t="s">
        <v>12</v>
      </c>
      <c r="F2881">
        <v>18</v>
      </c>
      <c r="G2881">
        <v>88.415750000000003</v>
      </c>
      <c r="H2881">
        <v>552842.9953500001</v>
      </c>
      <c r="I2881">
        <v>39.185000000000016</v>
      </c>
      <c r="J2881">
        <v>9</v>
      </c>
      <c r="K2881" t="s">
        <v>16</v>
      </c>
    </row>
    <row r="2882" spans="1:11" x14ac:dyDescent="0.3">
      <c r="A2882">
        <v>5</v>
      </c>
      <c r="B2882">
        <v>2500</v>
      </c>
      <c r="C2882" t="s">
        <v>14</v>
      </c>
      <c r="D2882">
        <v>1</v>
      </c>
      <c r="E2882" t="s">
        <v>12</v>
      </c>
      <c r="F2882">
        <v>19</v>
      </c>
      <c r="G2882">
        <v>135.54474999999999</v>
      </c>
      <c r="H2882">
        <v>531045.49485000002</v>
      </c>
      <c r="I2882">
        <v>50.604999999999983</v>
      </c>
      <c r="J2882">
        <v>10</v>
      </c>
      <c r="K2882" t="s">
        <v>16</v>
      </c>
    </row>
    <row r="2883" spans="1:11" x14ac:dyDescent="0.3">
      <c r="A2883">
        <v>5</v>
      </c>
      <c r="B2883">
        <v>2500</v>
      </c>
      <c r="C2883" t="s">
        <v>14</v>
      </c>
      <c r="D2883">
        <v>1</v>
      </c>
      <c r="E2883" t="s">
        <v>12</v>
      </c>
      <c r="F2883">
        <v>1</v>
      </c>
      <c r="G2883">
        <v>18.019749999999998</v>
      </c>
      <c r="H2883">
        <v>282167.01872000011</v>
      </c>
      <c r="I2883">
        <v>7.1050000000000004</v>
      </c>
      <c r="J2883">
        <v>8</v>
      </c>
      <c r="K2883" t="s">
        <v>13</v>
      </c>
    </row>
    <row r="2884" spans="1:11" x14ac:dyDescent="0.3">
      <c r="A2884">
        <v>5</v>
      </c>
      <c r="B2884">
        <v>2500</v>
      </c>
      <c r="C2884" t="s">
        <v>14</v>
      </c>
      <c r="D2884">
        <v>1</v>
      </c>
      <c r="E2884" t="s">
        <v>12</v>
      </c>
      <c r="F2884">
        <v>20</v>
      </c>
      <c r="G2884">
        <v>59.702750000000002</v>
      </c>
      <c r="H2884">
        <v>582560.28705000004</v>
      </c>
      <c r="I2884">
        <v>31.445</v>
      </c>
      <c r="J2884">
        <v>8</v>
      </c>
      <c r="K2884" t="s">
        <v>16</v>
      </c>
    </row>
    <row r="2885" spans="1:11" x14ac:dyDescent="0.3">
      <c r="A2885">
        <v>5</v>
      </c>
      <c r="B2885">
        <v>2500</v>
      </c>
      <c r="C2885" t="s">
        <v>14</v>
      </c>
      <c r="D2885">
        <v>1</v>
      </c>
      <c r="E2885" t="s">
        <v>12</v>
      </c>
      <c r="F2885">
        <v>2</v>
      </c>
      <c r="G2885">
        <v>42.673250000000003</v>
      </c>
      <c r="H2885">
        <v>493249.61940000003</v>
      </c>
      <c r="I2885">
        <v>19.035000000000011</v>
      </c>
      <c r="J2885">
        <v>7</v>
      </c>
      <c r="K2885" t="s">
        <v>13</v>
      </c>
    </row>
    <row r="2886" spans="1:11" x14ac:dyDescent="0.3">
      <c r="A2886">
        <v>5</v>
      </c>
      <c r="B2886">
        <v>2500</v>
      </c>
      <c r="C2886" t="s">
        <v>14</v>
      </c>
      <c r="D2886">
        <v>1</v>
      </c>
      <c r="E2886" t="s">
        <v>12</v>
      </c>
      <c r="F2886">
        <v>3</v>
      </c>
      <c r="G2886">
        <v>65.940749999999994</v>
      </c>
      <c r="H2886">
        <v>555099.39560000005</v>
      </c>
      <c r="I2886">
        <v>30.684999999999999</v>
      </c>
      <c r="J2886">
        <v>8</v>
      </c>
      <c r="K2886" t="s">
        <v>13</v>
      </c>
    </row>
    <row r="2887" spans="1:11" x14ac:dyDescent="0.3">
      <c r="A2887">
        <v>5</v>
      </c>
      <c r="B2887">
        <v>2500</v>
      </c>
      <c r="C2887" t="s">
        <v>14</v>
      </c>
      <c r="D2887">
        <v>1</v>
      </c>
      <c r="E2887" t="s">
        <v>12</v>
      </c>
      <c r="F2887">
        <v>4</v>
      </c>
      <c r="G2887">
        <v>94.306750000000008</v>
      </c>
      <c r="H2887">
        <v>588790.21580000001</v>
      </c>
      <c r="I2887">
        <v>36.365000000000023</v>
      </c>
      <c r="J2887">
        <v>8</v>
      </c>
      <c r="K2887" t="s">
        <v>13</v>
      </c>
    </row>
    <row r="2888" spans="1:11" x14ac:dyDescent="0.3">
      <c r="A2888">
        <v>5</v>
      </c>
      <c r="B2888">
        <v>2500</v>
      </c>
      <c r="C2888" t="s">
        <v>14</v>
      </c>
      <c r="D2888">
        <v>1</v>
      </c>
      <c r="E2888" t="s">
        <v>12</v>
      </c>
      <c r="F2888">
        <v>5</v>
      </c>
      <c r="G2888">
        <v>74.950250000000011</v>
      </c>
      <c r="H2888">
        <v>566823.53740000015</v>
      </c>
      <c r="I2888">
        <v>36.495000000000019</v>
      </c>
      <c r="J2888">
        <v>9</v>
      </c>
      <c r="K2888" t="s">
        <v>15</v>
      </c>
    </row>
    <row r="2889" spans="1:11" x14ac:dyDescent="0.3">
      <c r="A2889">
        <v>5</v>
      </c>
      <c r="B2889">
        <v>2500</v>
      </c>
      <c r="C2889" t="s">
        <v>14</v>
      </c>
      <c r="D2889">
        <v>1</v>
      </c>
      <c r="E2889" t="s">
        <v>12</v>
      </c>
      <c r="F2889">
        <v>6</v>
      </c>
      <c r="G2889">
        <v>61.188249999999996</v>
      </c>
      <c r="H2889">
        <v>561730.4393999998</v>
      </c>
      <c r="I2889">
        <v>33.734999999999971</v>
      </c>
      <c r="J2889">
        <v>9</v>
      </c>
      <c r="K2889" t="s">
        <v>15</v>
      </c>
    </row>
    <row r="2890" spans="1:11" x14ac:dyDescent="0.3">
      <c r="A2890">
        <v>5</v>
      </c>
      <c r="B2890">
        <v>2500</v>
      </c>
      <c r="C2890" t="s">
        <v>14</v>
      </c>
      <c r="D2890">
        <v>1</v>
      </c>
      <c r="E2890" t="s">
        <v>12</v>
      </c>
      <c r="F2890">
        <v>7</v>
      </c>
      <c r="G2890">
        <v>77.22775</v>
      </c>
      <c r="H2890">
        <v>546461.45699999994</v>
      </c>
      <c r="I2890">
        <v>36.944999999999993</v>
      </c>
      <c r="J2890">
        <v>9</v>
      </c>
      <c r="K2890" t="s">
        <v>15</v>
      </c>
    </row>
    <row r="2891" spans="1:11" x14ac:dyDescent="0.3">
      <c r="A2891">
        <v>5</v>
      </c>
      <c r="B2891">
        <v>2500</v>
      </c>
      <c r="C2891" t="s">
        <v>14</v>
      </c>
      <c r="D2891">
        <v>1</v>
      </c>
      <c r="E2891" t="s">
        <v>12</v>
      </c>
      <c r="F2891">
        <v>8</v>
      </c>
      <c r="G2891">
        <v>64.257249999999999</v>
      </c>
      <c r="H2891">
        <v>561687.06339999987</v>
      </c>
      <c r="I2891">
        <v>32.354999999999997</v>
      </c>
      <c r="J2891">
        <v>8</v>
      </c>
      <c r="K2891" t="s">
        <v>15</v>
      </c>
    </row>
    <row r="2892" spans="1:11" x14ac:dyDescent="0.3">
      <c r="A2892">
        <v>5</v>
      </c>
      <c r="B2892">
        <v>2500</v>
      </c>
      <c r="C2892" t="s">
        <v>14</v>
      </c>
      <c r="D2892">
        <v>1</v>
      </c>
      <c r="E2892" t="s">
        <v>12</v>
      </c>
      <c r="F2892">
        <v>9</v>
      </c>
      <c r="G2892">
        <v>89.801749999999998</v>
      </c>
      <c r="H2892">
        <v>591871.43414999999</v>
      </c>
      <c r="I2892">
        <v>37.464999999999982</v>
      </c>
      <c r="J2892">
        <v>8</v>
      </c>
      <c r="K2892" t="s">
        <v>15</v>
      </c>
    </row>
    <row r="2893" spans="1:11" x14ac:dyDescent="0.3">
      <c r="A2893">
        <v>5</v>
      </c>
      <c r="B2893">
        <v>2500</v>
      </c>
      <c r="C2893" t="s">
        <v>14</v>
      </c>
      <c r="D2893">
        <v>2</v>
      </c>
      <c r="E2893" t="s">
        <v>12</v>
      </c>
      <c r="F2893">
        <v>1</v>
      </c>
      <c r="G2893">
        <v>188.26724999999999</v>
      </c>
      <c r="H2893">
        <v>137853.57234499999</v>
      </c>
      <c r="I2893">
        <v>62.15499999999998</v>
      </c>
      <c r="J2893">
        <v>64</v>
      </c>
      <c r="K2893" t="s">
        <v>13</v>
      </c>
    </row>
    <row r="2894" spans="1:11" x14ac:dyDescent="0.3">
      <c r="A2894">
        <v>5</v>
      </c>
      <c r="B2894">
        <v>2500</v>
      </c>
      <c r="C2894" t="s">
        <v>14</v>
      </c>
      <c r="D2894">
        <v>2</v>
      </c>
      <c r="E2894" t="s">
        <v>12</v>
      </c>
      <c r="F2894">
        <v>2</v>
      </c>
      <c r="G2894">
        <v>175.19825</v>
      </c>
      <c r="H2894">
        <v>145368.3977</v>
      </c>
      <c r="I2894">
        <v>112.535</v>
      </c>
      <c r="J2894">
        <v>68</v>
      </c>
      <c r="K2894" t="s">
        <v>13</v>
      </c>
    </row>
    <row r="2895" spans="1:11" x14ac:dyDescent="0.3">
      <c r="A2895">
        <v>5</v>
      </c>
      <c r="B2895">
        <v>2500</v>
      </c>
      <c r="C2895" t="s">
        <v>14</v>
      </c>
      <c r="D2895">
        <v>4</v>
      </c>
      <c r="E2895" t="s">
        <v>12</v>
      </c>
      <c r="F2895">
        <v>1</v>
      </c>
      <c r="G2895">
        <v>277.32675</v>
      </c>
      <c r="H2895">
        <v>20040.347245000001</v>
      </c>
      <c r="I2895">
        <v>212.965</v>
      </c>
      <c r="J2895">
        <v>533</v>
      </c>
      <c r="K2895" t="s">
        <v>13</v>
      </c>
    </row>
    <row r="2896" spans="1:11" x14ac:dyDescent="0.3">
      <c r="A2896">
        <v>5</v>
      </c>
      <c r="B2896">
        <v>2500</v>
      </c>
      <c r="C2896" t="s">
        <v>11</v>
      </c>
      <c r="D2896">
        <v>1</v>
      </c>
      <c r="E2896" t="s">
        <v>12</v>
      </c>
      <c r="F2896">
        <v>0.5</v>
      </c>
      <c r="G2896">
        <v>34.405749999999998</v>
      </c>
      <c r="H2896">
        <v>337646.40634999989</v>
      </c>
      <c r="I2896">
        <v>23.385000000000009</v>
      </c>
      <c r="J2896">
        <v>12</v>
      </c>
      <c r="K2896" t="s">
        <v>13</v>
      </c>
    </row>
    <row r="2897" spans="1:11" x14ac:dyDescent="0.3">
      <c r="A2897">
        <v>5</v>
      </c>
      <c r="B2897">
        <v>2500</v>
      </c>
      <c r="C2897" t="s">
        <v>11</v>
      </c>
      <c r="D2897">
        <v>1</v>
      </c>
      <c r="E2897" t="s">
        <v>12</v>
      </c>
      <c r="F2897">
        <v>10</v>
      </c>
      <c r="G2897">
        <v>53.910749999999993</v>
      </c>
      <c r="H2897">
        <v>558108.06165000005</v>
      </c>
      <c r="I2897">
        <v>30.285000000000011</v>
      </c>
      <c r="J2897">
        <v>8</v>
      </c>
      <c r="K2897" t="s">
        <v>15</v>
      </c>
    </row>
    <row r="2898" spans="1:11" x14ac:dyDescent="0.3">
      <c r="A2898">
        <v>5</v>
      </c>
      <c r="B2898">
        <v>2500</v>
      </c>
      <c r="C2898" t="s">
        <v>11</v>
      </c>
      <c r="D2898">
        <v>1</v>
      </c>
      <c r="E2898" t="s">
        <v>12</v>
      </c>
      <c r="F2898">
        <v>11</v>
      </c>
      <c r="G2898">
        <v>84.306750000000008</v>
      </c>
      <c r="H2898">
        <v>573928.49465000012</v>
      </c>
      <c r="I2898">
        <v>38.365000000000009</v>
      </c>
      <c r="J2898">
        <v>9</v>
      </c>
      <c r="K2898" t="s">
        <v>16</v>
      </c>
    </row>
    <row r="2899" spans="1:11" x14ac:dyDescent="0.3">
      <c r="A2899">
        <v>5</v>
      </c>
      <c r="B2899">
        <v>2500</v>
      </c>
      <c r="C2899" t="s">
        <v>11</v>
      </c>
      <c r="D2899">
        <v>1</v>
      </c>
      <c r="E2899" t="s">
        <v>12</v>
      </c>
      <c r="F2899">
        <v>12</v>
      </c>
      <c r="G2899">
        <v>64.702749999999995</v>
      </c>
      <c r="H2899">
        <v>631233.42410000006</v>
      </c>
      <c r="I2899">
        <v>30.445000000000011</v>
      </c>
      <c r="J2899">
        <v>7</v>
      </c>
      <c r="K2899" t="s">
        <v>16</v>
      </c>
    </row>
    <row r="2900" spans="1:11" x14ac:dyDescent="0.3">
      <c r="A2900">
        <v>5</v>
      </c>
      <c r="B2900">
        <v>2500</v>
      </c>
      <c r="C2900" t="s">
        <v>11</v>
      </c>
      <c r="D2900">
        <v>1</v>
      </c>
      <c r="E2900" t="s">
        <v>12</v>
      </c>
      <c r="F2900">
        <v>13</v>
      </c>
      <c r="G2900">
        <v>95.148750000000007</v>
      </c>
      <c r="H2900">
        <v>582205.04219999979</v>
      </c>
      <c r="I2900">
        <v>38.525000000000013</v>
      </c>
      <c r="J2900">
        <v>8</v>
      </c>
      <c r="K2900" t="s">
        <v>16</v>
      </c>
    </row>
    <row r="2901" spans="1:11" x14ac:dyDescent="0.3">
      <c r="A2901">
        <v>5</v>
      </c>
      <c r="B2901">
        <v>2500</v>
      </c>
      <c r="C2901" t="s">
        <v>11</v>
      </c>
      <c r="D2901">
        <v>1</v>
      </c>
      <c r="E2901" t="s">
        <v>12</v>
      </c>
      <c r="F2901">
        <v>14</v>
      </c>
      <c r="G2901">
        <v>82.722750000000019</v>
      </c>
      <c r="H2901">
        <v>540781.32020000007</v>
      </c>
      <c r="I2901">
        <v>40.044999999999987</v>
      </c>
      <c r="J2901">
        <v>10</v>
      </c>
      <c r="K2901" t="s">
        <v>16</v>
      </c>
    </row>
    <row r="2902" spans="1:11" x14ac:dyDescent="0.3">
      <c r="A2902">
        <v>5</v>
      </c>
      <c r="B2902">
        <v>2500</v>
      </c>
      <c r="C2902" t="s">
        <v>11</v>
      </c>
      <c r="D2902">
        <v>1</v>
      </c>
      <c r="E2902" t="s">
        <v>12</v>
      </c>
      <c r="F2902">
        <v>15</v>
      </c>
      <c r="G2902">
        <v>71.336750000000009</v>
      </c>
      <c r="H2902">
        <v>554713.52120000019</v>
      </c>
      <c r="I2902">
        <v>35.765000000000008</v>
      </c>
      <c r="J2902">
        <v>9</v>
      </c>
      <c r="K2902" t="s">
        <v>16</v>
      </c>
    </row>
    <row r="2903" spans="1:11" x14ac:dyDescent="0.3">
      <c r="A2903">
        <v>5</v>
      </c>
      <c r="B2903">
        <v>2500</v>
      </c>
      <c r="C2903" t="s">
        <v>11</v>
      </c>
      <c r="D2903">
        <v>1</v>
      </c>
      <c r="E2903" t="s">
        <v>12</v>
      </c>
      <c r="F2903">
        <v>16</v>
      </c>
      <c r="G2903">
        <v>79.356250000000003</v>
      </c>
      <c r="H2903">
        <v>603713.85304999992</v>
      </c>
      <c r="I2903">
        <v>35.375</v>
      </c>
      <c r="J2903">
        <v>8</v>
      </c>
      <c r="K2903" t="s">
        <v>16</v>
      </c>
    </row>
    <row r="2904" spans="1:11" x14ac:dyDescent="0.3">
      <c r="A2904">
        <v>5</v>
      </c>
      <c r="B2904">
        <v>2500</v>
      </c>
      <c r="C2904" t="s">
        <v>11</v>
      </c>
      <c r="D2904">
        <v>1</v>
      </c>
      <c r="E2904" t="s">
        <v>12</v>
      </c>
      <c r="F2904">
        <v>17</v>
      </c>
      <c r="G2904">
        <v>108.81175</v>
      </c>
      <c r="H2904">
        <v>527561.88234999997</v>
      </c>
      <c r="I2904">
        <v>47.265000000000043</v>
      </c>
      <c r="J2904">
        <v>11</v>
      </c>
      <c r="K2904" t="s">
        <v>16</v>
      </c>
    </row>
    <row r="2905" spans="1:11" x14ac:dyDescent="0.3">
      <c r="A2905">
        <v>5</v>
      </c>
      <c r="B2905">
        <v>2500</v>
      </c>
      <c r="C2905" t="s">
        <v>11</v>
      </c>
      <c r="D2905">
        <v>1</v>
      </c>
      <c r="E2905" t="s">
        <v>12</v>
      </c>
      <c r="F2905">
        <v>18</v>
      </c>
      <c r="G2905">
        <v>47.722749999999998</v>
      </c>
      <c r="H2905">
        <v>607359.35750000004</v>
      </c>
      <c r="I2905">
        <v>27.045000000000002</v>
      </c>
      <c r="J2905">
        <v>7</v>
      </c>
      <c r="K2905" t="s">
        <v>16</v>
      </c>
    </row>
    <row r="2906" spans="1:11" x14ac:dyDescent="0.3">
      <c r="A2906">
        <v>5</v>
      </c>
      <c r="B2906">
        <v>2500</v>
      </c>
      <c r="C2906" t="s">
        <v>11</v>
      </c>
      <c r="D2906">
        <v>1</v>
      </c>
      <c r="E2906" t="s">
        <v>12</v>
      </c>
      <c r="F2906">
        <v>19</v>
      </c>
      <c r="G2906">
        <v>83.514750000000006</v>
      </c>
      <c r="H2906">
        <v>578980.41480000003</v>
      </c>
      <c r="I2906">
        <v>38.204999999999998</v>
      </c>
      <c r="J2906">
        <v>9</v>
      </c>
      <c r="K2906" t="s">
        <v>16</v>
      </c>
    </row>
    <row r="2907" spans="1:11" x14ac:dyDescent="0.3">
      <c r="A2907">
        <v>5</v>
      </c>
      <c r="B2907">
        <v>2500</v>
      </c>
      <c r="C2907" t="s">
        <v>11</v>
      </c>
      <c r="D2907">
        <v>1</v>
      </c>
      <c r="E2907" t="s">
        <v>12</v>
      </c>
      <c r="F2907">
        <v>1</v>
      </c>
      <c r="G2907">
        <v>24.108750000000001</v>
      </c>
      <c r="H2907">
        <v>459465.93125000002</v>
      </c>
      <c r="I2907">
        <v>15.324999999999999</v>
      </c>
      <c r="J2907">
        <v>7</v>
      </c>
      <c r="K2907" t="s">
        <v>13</v>
      </c>
    </row>
    <row r="2908" spans="1:11" x14ac:dyDescent="0.3">
      <c r="A2908">
        <v>5</v>
      </c>
      <c r="B2908">
        <v>2500</v>
      </c>
      <c r="C2908" t="s">
        <v>11</v>
      </c>
      <c r="D2908">
        <v>1</v>
      </c>
      <c r="E2908" t="s">
        <v>12</v>
      </c>
      <c r="F2908">
        <v>20</v>
      </c>
      <c r="G2908">
        <v>106.43575</v>
      </c>
      <c r="H2908">
        <v>519864.65389999992</v>
      </c>
      <c r="I2908">
        <v>44.784999999999982</v>
      </c>
      <c r="J2908">
        <v>10</v>
      </c>
      <c r="K2908" t="s">
        <v>16</v>
      </c>
    </row>
    <row r="2909" spans="1:11" x14ac:dyDescent="0.3">
      <c r="A2909">
        <v>5</v>
      </c>
      <c r="B2909">
        <v>2500</v>
      </c>
      <c r="C2909" t="s">
        <v>11</v>
      </c>
      <c r="D2909">
        <v>1</v>
      </c>
      <c r="E2909" t="s">
        <v>12</v>
      </c>
      <c r="F2909">
        <v>2</v>
      </c>
      <c r="G2909">
        <v>61.881250000000009</v>
      </c>
      <c r="H2909">
        <v>497104.27850000001</v>
      </c>
      <c r="I2909">
        <v>23.875</v>
      </c>
      <c r="J2909">
        <v>8</v>
      </c>
      <c r="K2909" t="s">
        <v>15</v>
      </c>
    </row>
    <row r="2910" spans="1:11" x14ac:dyDescent="0.3">
      <c r="A2910">
        <v>5</v>
      </c>
      <c r="B2910">
        <v>2500</v>
      </c>
      <c r="C2910" t="s">
        <v>11</v>
      </c>
      <c r="D2910">
        <v>1</v>
      </c>
      <c r="E2910" t="s">
        <v>12</v>
      </c>
      <c r="F2910">
        <v>3</v>
      </c>
      <c r="G2910">
        <v>56.732750000000003</v>
      </c>
      <c r="H2910">
        <v>553414.24124999996</v>
      </c>
      <c r="I2910">
        <v>28.844999999999992</v>
      </c>
      <c r="J2910">
        <v>8</v>
      </c>
      <c r="K2910" t="s">
        <v>13</v>
      </c>
    </row>
    <row r="2911" spans="1:11" x14ac:dyDescent="0.3">
      <c r="A2911">
        <v>5</v>
      </c>
      <c r="B2911">
        <v>2500</v>
      </c>
      <c r="C2911" t="s">
        <v>11</v>
      </c>
      <c r="D2911">
        <v>1</v>
      </c>
      <c r="E2911" t="s">
        <v>12</v>
      </c>
      <c r="F2911">
        <v>4</v>
      </c>
      <c r="G2911">
        <v>87.326750000000018</v>
      </c>
      <c r="H2911">
        <v>607860.02060000005</v>
      </c>
      <c r="I2911">
        <v>34.965000000000003</v>
      </c>
      <c r="J2911">
        <v>8</v>
      </c>
      <c r="K2911" t="s">
        <v>15</v>
      </c>
    </row>
    <row r="2912" spans="1:11" x14ac:dyDescent="0.3">
      <c r="A2912">
        <v>5</v>
      </c>
      <c r="B2912">
        <v>2500</v>
      </c>
      <c r="C2912" t="s">
        <v>11</v>
      </c>
      <c r="D2912">
        <v>1</v>
      </c>
      <c r="E2912" t="s">
        <v>12</v>
      </c>
      <c r="F2912">
        <v>5</v>
      </c>
      <c r="G2912">
        <v>88.217750000000009</v>
      </c>
      <c r="H2912">
        <v>591515.77285000007</v>
      </c>
      <c r="I2912">
        <v>37.144999999999982</v>
      </c>
      <c r="J2912">
        <v>8</v>
      </c>
      <c r="K2912" t="s">
        <v>15</v>
      </c>
    </row>
    <row r="2913" spans="1:11" x14ac:dyDescent="0.3">
      <c r="A2913">
        <v>5</v>
      </c>
      <c r="B2913">
        <v>2500</v>
      </c>
      <c r="C2913" t="s">
        <v>11</v>
      </c>
      <c r="D2913">
        <v>1</v>
      </c>
      <c r="E2913" t="s">
        <v>12</v>
      </c>
      <c r="F2913">
        <v>6</v>
      </c>
      <c r="G2913">
        <v>55.297249999999998</v>
      </c>
      <c r="H2913">
        <v>677487.86739999999</v>
      </c>
      <c r="I2913">
        <v>25.555</v>
      </c>
      <c r="J2913">
        <v>6</v>
      </c>
      <c r="K2913" t="s">
        <v>15</v>
      </c>
    </row>
    <row r="2914" spans="1:11" x14ac:dyDescent="0.3">
      <c r="A2914">
        <v>5</v>
      </c>
      <c r="B2914">
        <v>2500</v>
      </c>
      <c r="C2914" t="s">
        <v>11</v>
      </c>
      <c r="D2914">
        <v>1</v>
      </c>
      <c r="E2914" t="s">
        <v>12</v>
      </c>
      <c r="F2914">
        <v>7</v>
      </c>
      <c r="G2914">
        <v>58.16825</v>
      </c>
      <c r="H2914">
        <v>577276.74884999997</v>
      </c>
      <c r="I2914">
        <v>31.135000000000002</v>
      </c>
      <c r="J2914">
        <v>8</v>
      </c>
      <c r="K2914" t="s">
        <v>15</v>
      </c>
    </row>
    <row r="2915" spans="1:11" x14ac:dyDescent="0.3">
      <c r="A2915">
        <v>5</v>
      </c>
      <c r="B2915">
        <v>2500</v>
      </c>
      <c r="C2915" t="s">
        <v>11</v>
      </c>
      <c r="D2915">
        <v>1</v>
      </c>
      <c r="E2915" t="s">
        <v>12</v>
      </c>
      <c r="F2915">
        <v>8</v>
      </c>
      <c r="G2915">
        <v>68.465249999999997</v>
      </c>
      <c r="H2915">
        <v>636871.00760000013</v>
      </c>
      <c r="I2915">
        <v>31.195</v>
      </c>
      <c r="J2915">
        <v>7</v>
      </c>
      <c r="K2915" t="s">
        <v>15</v>
      </c>
    </row>
    <row r="2916" spans="1:11" x14ac:dyDescent="0.3">
      <c r="A2916">
        <v>5</v>
      </c>
      <c r="B2916">
        <v>2500</v>
      </c>
      <c r="C2916" t="s">
        <v>11</v>
      </c>
      <c r="D2916">
        <v>1</v>
      </c>
      <c r="E2916" t="s">
        <v>12</v>
      </c>
      <c r="F2916">
        <v>9</v>
      </c>
      <c r="G2916">
        <v>69.306750000000008</v>
      </c>
      <c r="H2916">
        <v>548702.94105000002</v>
      </c>
      <c r="I2916">
        <v>35.365000000000002</v>
      </c>
      <c r="J2916">
        <v>9</v>
      </c>
      <c r="K2916" t="s">
        <v>16</v>
      </c>
    </row>
    <row r="2917" spans="1:11" x14ac:dyDescent="0.3">
      <c r="A2917">
        <v>5</v>
      </c>
      <c r="B2917">
        <v>500</v>
      </c>
      <c r="C2917" t="s">
        <v>14</v>
      </c>
      <c r="D2917">
        <v>1</v>
      </c>
      <c r="E2917" t="s">
        <v>12</v>
      </c>
      <c r="F2917">
        <v>0.4</v>
      </c>
      <c r="G2917">
        <v>27.574249999999999</v>
      </c>
      <c r="H2917">
        <v>455342.53289999999</v>
      </c>
      <c r="I2917">
        <v>21.015000000000001</v>
      </c>
      <c r="J2917">
        <v>8</v>
      </c>
      <c r="K2917" t="s">
        <v>13</v>
      </c>
    </row>
    <row r="2918" spans="1:11" x14ac:dyDescent="0.3">
      <c r="A2918">
        <v>5</v>
      </c>
      <c r="B2918">
        <v>500</v>
      </c>
      <c r="C2918" t="s">
        <v>14</v>
      </c>
      <c r="D2918">
        <v>1</v>
      </c>
      <c r="E2918" t="s">
        <v>12</v>
      </c>
      <c r="F2918">
        <v>10</v>
      </c>
      <c r="G2918">
        <v>46.039749999999998</v>
      </c>
      <c r="H2918">
        <v>860734.48605000007</v>
      </c>
      <c r="I2918">
        <v>35.705000000000013</v>
      </c>
      <c r="J2918">
        <v>8</v>
      </c>
      <c r="K2918" t="s">
        <v>16</v>
      </c>
    </row>
    <row r="2919" spans="1:11" x14ac:dyDescent="0.3">
      <c r="A2919">
        <v>5</v>
      </c>
      <c r="B2919">
        <v>500</v>
      </c>
      <c r="C2919" t="s">
        <v>14</v>
      </c>
      <c r="D2919">
        <v>1</v>
      </c>
      <c r="E2919" t="s">
        <v>12</v>
      </c>
      <c r="F2919">
        <v>11</v>
      </c>
      <c r="G2919">
        <v>60.99025000000001</v>
      </c>
      <c r="H2919">
        <v>835275.12194999971</v>
      </c>
      <c r="I2919">
        <v>41.695000000000022</v>
      </c>
      <c r="J2919">
        <v>9</v>
      </c>
      <c r="K2919" t="s">
        <v>16</v>
      </c>
    </row>
    <row r="2920" spans="1:11" x14ac:dyDescent="0.3">
      <c r="A2920">
        <v>5</v>
      </c>
      <c r="B2920">
        <v>500</v>
      </c>
      <c r="C2920" t="s">
        <v>14</v>
      </c>
      <c r="D2920">
        <v>1</v>
      </c>
      <c r="E2920" t="s">
        <v>12</v>
      </c>
      <c r="F2920">
        <v>12</v>
      </c>
      <c r="G2920">
        <v>155.99025</v>
      </c>
      <c r="H2920">
        <v>835413.84045000013</v>
      </c>
      <c r="I2920">
        <v>63.695000000000007</v>
      </c>
      <c r="J2920">
        <v>10</v>
      </c>
      <c r="K2920" t="s">
        <v>15</v>
      </c>
    </row>
    <row r="2921" spans="1:11" x14ac:dyDescent="0.3">
      <c r="A2921">
        <v>5</v>
      </c>
      <c r="B2921">
        <v>500</v>
      </c>
      <c r="C2921" t="s">
        <v>14</v>
      </c>
      <c r="D2921">
        <v>1</v>
      </c>
      <c r="E2921" t="s">
        <v>12</v>
      </c>
      <c r="F2921">
        <v>13</v>
      </c>
      <c r="G2921">
        <v>104.25725</v>
      </c>
      <c r="H2921">
        <v>853295.53489999997</v>
      </c>
      <c r="I2921">
        <v>47.355000000000032</v>
      </c>
      <c r="J2921">
        <v>8</v>
      </c>
      <c r="K2921" t="s">
        <v>16</v>
      </c>
    </row>
    <row r="2922" spans="1:11" x14ac:dyDescent="0.3">
      <c r="A2922">
        <v>5</v>
      </c>
      <c r="B2922">
        <v>500</v>
      </c>
      <c r="C2922" t="s">
        <v>14</v>
      </c>
      <c r="D2922">
        <v>1</v>
      </c>
      <c r="E2922" t="s">
        <v>12</v>
      </c>
      <c r="F2922">
        <v>14</v>
      </c>
      <c r="G2922">
        <v>57.178250000000013</v>
      </c>
      <c r="H2922">
        <v>912306.94220000005</v>
      </c>
      <c r="I2922">
        <v>34.935000000000002</v>
      </c>
      <c r="J2922">
        <v>7</v>
      </c>
      <c r="K2922" t="s">
        <v>15</v>
      </c>
    </row>
    <row r="2923" spans="1:11" x14ac:dyDescent="0.3">
      <c r="A2923">
        <v>5</v>
      </c>
      <c r="B2923">
        <v>500</v>
      </c>
      <c r="C2923" t="s">
        <v>14</v>
      </c>
      <c r="D2923">
        <v>1</v>
      </c>
      <c r="E2923" t="s">
        <v>12</v>
      </c>
      <c r="F2923">
        <v>15</v>
      </c>
      <c r="G2923">
        <v>149.90074999999999</v>
      </c>
      <c r="H2923">
        <v>850927.92845000012</v>
      </c>
      <c r="I2923">
        <v>59.484999999999957</v>
      </c>
      <c r="J2923">
        <v>9</v>
      </c>
      <c r="K2923" t="s">
        <v>15</v>
      </c>
    </row>
    <row r="2924" spans="1:11" x14ac:dyDescent="0.3">
      <c r="A2924">
        <v>5</v>
      </c>
      <c r="B2924">
        <v>500</v>
      </c>
      <c r="C2924" t="s">
        <v>14</v>
      </c>
      <c r="D2924">
        <v>1</v>
      </c>
      <c r="E2924" t="s">
        <v>12</v>
      </c>
      <c r="F2924">
        <v>16</v>
      </c>
      <c r="G2924">
        <v>23.564249999999991</v>
      </c>
      <c r="H2924">
        <v>909214.54989999998</v>
      </c>
      <c r="I2924">
        <v>28.215</v>
      </c>
      <c r="J2924">
        <v>7</v>
      </c>
      <c r="K2924" t="s">
        <v>16</v>
      </c>
    </row>
    <row r="2925" spans="1:11" x14ac:dyDescent="0.3">
      <c r="A2925">
        <v>5</v>
      </c>
      <c r="B2925">
        <v>500</v>
      </c>
      <c r="C2925" t="s">
        <v>14</v>
      </c>
      <c r="D2925">
        <v>1</v>
      </c>
      <c r="E2925" t="s">
        <v>12</v>
      </c>
      <c r="F2925">
        <v>17</v>
      </c>
      <c r="G2925">
        <v>155.44575</v>
      </c>
      <c r="H2925">
        <v>865282.93645000004</v>
      </c>
      <c r="I2925">
        <v>60.585000000000029</v>
      </c>
      <c r="J2925">
        <v>9</v>
      </c>
      <c r="K2925" t="s">
        <v>15</v>
      </c>
    </row>
    <row r="2926" spans="1:11" x14ac:dyDescent="0.3">
      <c r="A2926">
        <v>5</v>
      </c>
      <c r="B2926">
        <v>500</v>
      </c>
      <c r="C2926" t="s">
        <v>14</v>
      </c>
      <c r="D2926">
        <v>1</v>
      </c>
      <c r="E2926" t="s">
        <v>12</v>
      </c>
      <c r="F2926">
        <v>18</v>
      </c>
      <c r="G2926">
        <v>158.91075000000001</v>
      </c>
      <c r="H2926">
        <v>797610.3594999999</v>
      </c>
      <c r="I2926">
        <v>64.285000000000039</v>
      </c>
      <c r="J2926">
        <v>10</v>
      </c>
      <c r="K2926" t="s">
        <v>15</v>
      </c>
    </row>
    <row r="2927" spans="1:11" x14ac:dyDescent="0.3">
      <c r="A2927">
        <v>5</v>
      </c>
      <c r="B2927">
        <v>500</v>
      </c>
      <c r="C2927" t="s">
        <v>14</v>
      </c>
      <c r="D2927">
        <v>1</v>
      </c>
      <c r="E2927" t="s">
        <v>12</v>
      </c>
      <c r="F2927">
        <v>19</v>
      </c>
      <c r="G2927">
        <v>72.623750000000001</v>
      </c>
      <c r="H2927">
        <v>953997.68955000001</v>
      </c>
      <c r="I2927">
        <v>35.024999999999999</v>
      </c>
      <c r="J2927">
        <v>6</v>
      </c>
      <c r="K2927" t="s">
        <v>16</v>
      </c>
    </row>
    <row r="2928" spans="1:11" x14ac:dyDescent="0.3">
      <c r="A2928">
        <v>5</v>
      </c>
      <c r="B2928">
        <v>500</v>
      </c>
      <c r="C2928" t="s">
        <v>14</v>
      </c>
      <c r="D2928">
        <v>1</v>
      </c>
      <c r="E2928" t="s">
        <v>12</v>
      </c>
      <c r="F2928">
        <v>1</v>
      </c>
      <c r="G2928">
        <v>36.386249999999997</v>
      </c>
      <c r="H2928">
        <v>598432.45834999997</v>
      </c>
      <c r="I2928">
        <v>24.774999999999991</v>
      </c>
      <c r="J2928">
        <v>9</v>
      </c>
      <c r="K2928" t="s">
        <v>13</v>
      </c>
    </row>
    <row r="2929" spans="1:11" x14ac:dyDescent="0.3">
      <c r="A2929">
        <v>5</v>
      </c>
      <c r="B2929">
        <v>500</v>
      </c>
      <c r="C2929" t="s">
        <v>14</v>
      </c>
      <c r="D2929">
        <v>1</v>
      </c>
      <c r="E2929" t="s">
        <v>12</v>
      </c>
      <c r="F2929">
        <v>20</v>
      </c>
      <c r="G2929">
        <v>158.21775</v>
      </c>
      <c r="H2929">
        <v>875912.30194999999</v>
      </c>
      <c r="I2929">
        <v>61.145000000000017</v>
      </c>
      <c r="J2929">
        <v>9</v>
      </c>
      <c r="K2929" t="s">
        <v>16</v>
      </c>
    </row>
    <row r="2930" spans="1:11" x14ac:dyDescent="0.3">
      <c r="A2930">
        <v>5</v>
      </c>
      <c r="B2930">
        <v>500</v>
      </c>
      <c r="C2930" t="s">
        <v>14</v>
      </c>
      <c r="D2930">
        <v>1</v>
      </c>
      <c r="E2930" t="s">
        <v>12</v>
      </c>
      <c r="F2930">
        <v>2</v>
      </c>
      <c r="G2930">
        <v>110.69325000000001</v>
      </c>
      <c r="H2930">
        <v>889150.93890000007</v>
      </c>
      <c r="I2930">
        <v>36.634999999999977</v>
      </c>
      <c r="J2930">
        <v>7</v>
      </c>
      <c r="K2930" t="s">
        <v>15</v>
      </c>
    </row>
    <row r="2931" spans="1:11" x14ac:dyDescent="0.3">
      <c r="A2931">
        <v>5</v>
      </c>
      <c r="B2931">
        <v>500</v>
      </c>
      <c r="C2931" t="s">
        <v>14</v>
      </c>
      <c r="D2931">
        <v>1</v>
      </c>
      <c r="E2931" t="s">
        <v>12</v>
      </c>
      <c r="F2931">
        <v>3</v>
      </c>
      <c r="G2931">
        <v>69.801750000000013</v>
      </c>
      <c r="H2931">
        <v>854296.85595000011</v>
      </c>
      <c r="I2931">
        <v>37.464999999999982</v>
      </c>
      <c r="J2931">
        <v>8</v>
      </c>
      <c r="K2931" t="s">
        <v>15</v>
      </c>
    </row>
    <row r="2932" spans="1:11" x14ac:dyDescent="0.3">
      <c r="A2932">
        <v>5</v>
      </c>
      <c r="B2932">
        <v>500</v>
      </c>
      <c r="C2932" t="s">
        <v>14</v>
      </c>
      <c r="D2932">
        <v>1</v>
      </c>
      <c r="E2932" t="s">
        <v>12</v>
      </c>
      <c r="F2932">
        <v>4</v>
      </c>
      <c r="G2932">
        <v>169.50475</v>
      </c>
      <c r="H2932">
        <v>796248.60625000019</v>
      </c>
      <c r="I2932">
        <v>65.405000000000001</v>
      </c>
      <c r="J2932">
        <v>11</v>
      </c>
      <c r="K2932" t="s">
        <v>15</v>
      </c>
    </row>
    <row r="2933" spans="1:11" x14ac:dyDescent="0.3">
      <c r="A2933">
        <v>5</v>
      </c>
      <c r="B2933">
        <v>500</v>
      </c>
      <c r="C2933" t="s">
        <v>14</v>
      </c>
      <c r="D2933">
        <v>1</v>
      </c>
      <c r="E2933" t="s">
        <v>12</v>
      </c>
      <c r="F2933">
        <v>5</v>
      </c>
      <c r="G2933">
        <v>74.900750000000002</v>
      </c>
      <c r="H2933">
        <v>907019.89734999998</v>
      </c>
      <c r="I2933">
        <v>38.485000000000007</v>
      </c>
      <c r="J2933">
        <v>7</v>
      </c>
      <c r="K2933" t="s">
        <v>15</v>
      </c>
    </row>
    <row r="2934" spans="1:11" x14ac:dyDescent="0.3">
      <c r="A2934">
        <v>5</v>
      </c>
      <c r="B2934">
        <v>500</v>
      </c>
      <c r="C2934" t="s">
        <v>14</v>
      </c>
      <c r="D2934">
        <v>1</v>
      </c>
      <c r="E2934" t="s">
        <v>12</v>
      </c>
      <c r="F2934">
        <v>6</v>
      </c>
      <c r="G2934">
        <v>162.97024999999999</v>
      </c>
      <c r="H2934">
        <v>852224.18239999993</v>
      </c>
      <c r="I2934">
        <v>62.094999999999978</v>
      </c>
      <c r="J2934">
        <v>9</v>
      </c>
      <c r="K2934" t="s">
        <v>15</v>
      </c>
    </row>
    <row r="2935" spans="1:11" x14ac:dyDescent="0.3">
      <c r="A2935">
        <v>5</v>
      </c>
      <c r="B2935">
        <v>500</v>
      </c>
      <c r="C2935" t="s">
        <v>14</v>
      </c>
      <c r="D2935">
        <v>1</v>
      </c>
      <c r="E2935" t="s">
        <v>12</v>
      </c>
      <c r="F2935">
        <v>7</v>
      </c>
      <c r="G2935">
        <v>54.306750000000001</v>
      </c>
      <c r="H2935">
        <v>966888.6507</v>
      </c>
      <c r="I2935">
        <v>31.364999999999991</v>
      </c>
      <c r="J2935">
        <v>6</v>
      </c>
      <c r="K2935" t="s">
        <v>15</v>
      </c>
    </row>
    <row r="2936" spans="1:11" x14ac:dyDescent="0.3">
      <c r="A2936">
        <v>5</v>
      </c>
      <c r="B2936">
        <v>500</v>
      </c>
      <c r="C2936" t="s">
        <v>14</v>
      </c>
      <c r="D2936">
        <v>1</v>
      </c>
      <c r="E2936" t="s">
        <v>12</v>
      </c>
      <c r="F2936">
        <v>8</v>
      </c>
      <c r="G2936">
        <v>176.43575000000001</v>
      </c>
      <c r="H2936">
        <v>872665.84849999985</v>
      </c>
      <c r="I2936">
        <v>61.784999999999982</v>
      </c>
      <c r="J2936">
        <v>8</v>
      </c>
      <c r="K2936" t="s">
        <v>15</v>
      </c>
    </row>
    <row r="2937" spans="1:11" x14ac:dyDescent="0.3">
      <c r="A2937">
        <v>5</v>
      </c>
      <c r="B2937">
        <v>500</v>
      </c>
      <c r="C2937" t="s">
        <v>14</v>
      </c>
      <c r="D2937">
        <v>1</v>
      </c>
      <c r="E2937" t="s">
        <v>12</v>
      </c>
      <c r="F2937">
        <v>9</v>
      </c>
      <c r="G2937">
        <v>66.683250000000001</v>
      </c>
      <c r="H2937">
        <v>857191.83985000011</v>
      </c>
      <c r="I2937">
        <v>39.83499999999998</v>
      </c>
      <c r="J2937">
        <v>8</v>
      </c>
      <c r="K2937" t="s">
        <v>16</v>
      </c>
    </row>
    <row r="2938" spans="1:11" x14ac:dyDescent="0.3">
      <c r="A2938">
        <v>5</v>
      </c>
      <c r="B2938">
        <v>500</v>
      </c>
      <c r="C2938" t="s">
        <v>14</v>
      </c>
      <c r="D2938">
        <v>2</v>
      </c>
      <c r="E2938" t="s">
        <v>12</v>
      </c>
      <c r="F2938">
        <v>1</v>
      </c>
      <c r="G2938">
        <v>636.83175000000006</v>
      </c>
      <c r="H2938">
        <v>291383.92280000012</v>
      </c>
      <c r="I2938">
        <v>162.86500000000001</v>
      </c>
      <c r="J2938">
        <v>66</v>
      </c>
      <c r="K2938" t="s">
        <v>13</v>
      </c>
    </row>
    <row r="2939" spans="1:11" x14ac:dyDescent="0.3">
      <c r="A2939">
        <v>5</v>
      </c>
      <c r="B2939">
        <v>500</v>
      </c>
      <c r="C2939" t="s">
        <v>14</v>
      </c>
      <c r="D2939">
        <v>3</v>
      </c>
      <c r="E2939" t="s">
        <v>12</v>
      </c>
      <c r="F2939">
        <v>1</v>
      </c>
      <c r="G2939">
        <v>1967.37625</v>
      </c>
      <c r="H2939">
        <v>187058.37985</v>
      </c>
      <c r="I2939">
        <v>497.97500000000002</v>
      </c>
      <c r="J2939">
        <v>223</v>
      </c>
      <c r="K2939" t="s">
        <v>13</v>
      </c>
    </row>
    <row r="2940" spans="1:11" x14ac:dyDescent="0.3">
      <c r="A2940">
        <v>5</v>
      </c>
      <c r="B2940">
        <v>500</v>
      </c>
      <c r="C2940" t="s">
        <v>14</v>
      </c>
      <c r="D2940">
        <v>4</v>
      </c>
      <c r="E2940" t="s">
        <v>12</v>
      </c>
      <c r="F2940">
        <v>1</v>
      </c>
      <c r="G2940">
        <v>4441.68325</v>
      </c>
      <c r="H2940">
        <v>139670.8351</v>
      </c>
      <c r="I2940">
        <v>1117.835</v>
      </c>
      <c r="J2940">
        <v>540</v>
      </c>
      <c r="K2940" t="s">
        <v>13</v>
      </c>
    </row>
    <row r="2941" spans="1:11" x14ac:dyDescent="0.3">
      <c r="A2941">
        <v>5</v>
      </c>
      <c r="B2941">
        <v>500</v>
      </c>
      <c r="C2941" t="s">
        <v>11</v>
      </c>
      <c r="D2941">
        <v>1</v>
      </c>
      <c r="E2941" t="s">
        <v>12</v>
      </c>
      <c r="F2941">
        <v>0.5</v>
      </c>
      <c r="G2941">
        <v>33.613750000000003</v>
      </c>
      <c r="H2941">
        <v>596071.82605000003</v>
      </c>
      <c r="I2941">
        <v>24.225000000000001</v>
      </c>
      <c r="J2941">
        <v>9</v>
      </c>
      <c r="K2941" t="s">
        <v>13</v>
      </c>
    </row>
    <row r="2942" spans="1:11" x14ac:dyDescent="0.3">
      <c r="A2942">
        <v>5</v>
      </c>
      <c r="B2942">
        <v>500</v>
      </c>
      <c r="C2942" t="s">
        <v>11</v>
      </c>
      <c r="D2942">
        <v>1</v>
      </c>
      <c r="E2942" t="s">
        <v>12</v>
      </c>
      <c r="F2942">
        <v>10</v>
      </c>
      <c r="G2942">
        <v>56.485250000000008</v>
      </c>
      <c r="H2942">
        <v>986235.76755000022</v>
      </c>
      <c r="I2942">
        <v>31.794999999999991</v>
      </c>
      <c r="J2942">
        <v>6</v>
      </c>
      <c r="K2942" t="s">
        <v>16</v>
      </c>
    </row>
    <row r="2943" spans="1:11" x14ac:dyDescent="0.3">
      <c r="A2943">
        <v>5</v>
      </c>
      <c r="B2943">
        <v>500</v>
      </c>
      <c r="C2943" t="s">
        <v>11</v>
      </c>
      <c r="D2943">
        <v>1</v>
      </c>
      <c r="E2943" t="s">
        <v>12</v>
      </c>
      <c r="F2943">
        <v>11</v>
      </c>
      <c r="G2943">
        <v>142.42574999999999</v>
      </c>
      <c r="H2943">
        <v>801866.63454999996</v>
      </c>
      <c r="I2943">
        <v>63.985000000000028</v>
      </c>
      <c r="J2943">
        <v>11</v>
      </c>
      <c r="K2943" t="s">
        <v>15</v>
      </c>
    </row>
    <row r="2944" spans="1:11" x14ac:dyDescent="0.3">
      <c r="A2944">
        <v>5</v>
      </c>
      <c r="B2944">
        <v>500</v>
      </c>
      <c r="C2944" t="s">
        <v>11</v>
      </c>
      <c r="D2944">
        <v>1</v>
      </c>
      <c r="E2944" t="s">
        <v>12</v>
      </c>
      <c r="F2944">
        <v>12</v>
      </c>
      <c r="G2944">
        <v>117.02975000000001</v>
      </c>
      <c r="H2944">
        <v>836828.0368</v>
      </c>
      <c r="I2944">
        <v>49.905000000000022</v>
      </c>
      <c r="J2944">
        <v>8</v>
      </c>
      <c r="K2944" t="s">
        <v>16</v>
      </c>
    </row>
    <row r="2945" spans="1:11" x14ac:dyDescent="0.3">
      <c r="A2945">
        <v>5</v>
      </c>
      <c r="B2945">
        <v>500</v>
      </c>
      <c r="C2945" t="s">
        <v>11</v>
      </c>
      <c r="D2945">
        <v>1</v>
      </c>
      <c r="E2945" t="s">
        <v>12</v>
      </c>
      <c r="F2945">
        <v>13</v>
      </c>
      <c r="G2945">
        <v>134.30674999999999</v>
      </c>
      <c r="H2945">
        <v>825989.50470000005</v>
      </c>
      <c r="I2945">
        <v>56.364999999999981</v>
      </c>
      <c r="J2945">
        <v>9</v>
      </c>
      <c r="K2945" t="s">
        <v>16</v>
      </c>
    </row>
    <row r="2946" spans="1:11" x14ac:dyDescent="0.3">
      <c r="A2946">
        <v>5</v>
      </c>
      <c r="B2946">
        <v>500</v>
      </c>
      <c r="C2946" t="s">
        <v>11</v>
      </c>
      <c r="D2946">
        <v>1</v>
      </c>
      <c r="E2946" t="s">
        <v>12</v>
      </c>
      <c r="F2946">
        <v>14</v>
      </c>
      <c r="G2946">
        <v>128.71275</v>
      </c>
      <c r="H2946">
        <v>951719.30580000009</v>
      </c>
      <c r="I2946">
        <v>46.24499999999999</v>
      </c>
      <c r="J2946">
        <v>6</v>
      </c>
      <c r="K2946" t="s">
        <v>16</v>
      </c>
    </row>
    <row r="2947" spans="1:11" x14ac:dyDescent="0.3">
      <c r="A2947">
        <v>5</v>
      </c>
      <c r="B2947">
        <v>500</v>
      </c>
      <c r="C2947" t="s">
        <v>11</v>
      </c>
      <c r="D2947">
        <v>1</v>
      </c>
      <c r="E2947" t="s">
        <v>12</v>
      </c>
      <c r="F2947">
        <v>15</v>
      </c>
      <c r="G2947">
        <v>82.079249999999988</v>
      </c>
      <c r="H2947">
        <v>907982.79630000005</v>
      </c>
      <c r="I2947">
        <v>39.914999999999978</v>
      </c>
      <c r="J2947">
        <v>7</v>
      </c>
      <c r="K2947" t="s">
        <v>16</v>
      </c>
    </row>
    <row r="2948" spans="1:11" x14ac:dyDescent="0.3">
      <c r="A2948">
        <v>5</v>
      </c>
      <c r="B2948">
        <v>500</v>
      </c>
      <c r="C2948" t="s">
        <v>11</v>
      </c>
      <c r="D2948">
        <v>1</v>
      </c>
      <c r="E2948" t="s">
        <v>12</v>
      </c>
      <c r="F2948">
        <v>16</v>
      </c>
      <c r="G2948">
        <v>170.54474999999999</v>
      </c>
      <c r="H2948">
        <v>836491.08044999989</v>
      </c>
      <c r="I2948">
        <v>66.605000000000032</v>
      </c>
      <c r="J2948">
        <v>10</v>
      </c>
      <c r="K2948" t="s">
        <v>16</v>
      </c>
    </row>
    <row r="2949" spans="1:11" x14ac:dyDescent="0.3">
      <c r="A2949">
        <v>5</v>
      </c>
      <c r="B2949">
        <v>500</v>
      </c>
      <c r="C2949" t="s">
        <v>11</v>
      </c>
      <c r="D2949">
        <v>1</v>
      </c>
      <c r="E2949" t="s">
        <v>12</v>
      </c>
      <c r="F2949">
        <v>17</v>
      </c>
      <c r="G2949">
        <v>55.643749999999997</v>
      </c>
      <c r="H2949">
        <v>864907.39540000015</v>
      </c>
      <c r="I2949">
        <v>37.625</v>
      </c>
      <c r="J2949">
        <v>8</v>
      </c>
      <c r="K2949" t="s">
        <v>16</v>
      </c>
    </row>
    <row r="2950" spans="1:11" x14ac:dyDescent="0.3">
      <c r="A2950">
        <v>5</v>
      </c>
      <c r="B2950">
        <v>500</v>
      </c>
      <c r="C2950" t="s">
        <v>11</v>
      </c>
      <c r="D2950">
        <v>1</v>
      </c>
      <c r="E2950" t="s">
        <v>12</v>
      </c>
      <c r="F2950">
        <v>18</v>
      </c>
      <c r="G2950">
        <v>80.148750000000007</v>
      </c>
      <c r="H2950">
        <v>805171.3737</v>
      </c>
      <c r="I2950">
        <v>45.524999999999977</v>
      </c>
      <c r="J2950">
        <v>9</v>
      </c>
      <c r="K2950" t="s">
        <v>16</v>
      </c>
    </row>
    <row r="2951" spans="1:11" x14ac:dyDescent="0.3">
      <c r="A2951">
        <v>5</v>
      </c>
      <c r="B2951">
        <v>500</v>
      </c>
      <c r="C2951" t="s">
        <v>11</v>
      </c>
      <c r="D2951">
        <v>1</v>
      </c>
      <c r="E2951" t="s">
        <v>12</v>
      </c>
      <c r="F2951">
        <v>19</v>
      </c>
      <c r="G2951">
        <v>177.47524999999999</v>
      </c>
      <c r="H2951">
        <v>895529.63985000004</v>
      </c>
      <c r="I2951">
        <v>61.994999999999983</v>
      </c>
      <c r="J2951">
        <v>8</v>
      </c>
      <c r="K2951" t="s">
        <v>16</v>
      </c>
    </row>
    <row r="2952" spans="1:11" x14ac:dyDescent="0.3">
      <c r="A2952">
        <v>5</v>
      </c>
      <c r="B2952">
        <v>500</v>
      </c>
      <c r="C2952" t="s">
        <v>11</v>
      </c>
      <c r="D2952">
        <v>1</v>
      </c>
      <c r="E2952" t="s">
        <v>12</v>
      </c>
      <c r="F2952">
        <v>1</v>
      </c>
      <c r="G2952">
        <v>65.297250000000005</v>
      </c>
      <c r="H2952">
        <v>620696.35490000003</v>
      </c>
      <c r="I2952">
        <v>30.555</v>
      </c>
      <c r="J2952">
        <v>9</v>
      </c>
      <c r="K2952" t="s">
        <v>15</v>
      </c>
    </row>
    <row r="2953" spans="1:11" x14ac:dyDescent="0.3">
      <c r="A2953">
        <v>5</v>
      </c>
      <c r="B2953">
        <v>500</v>
      </c>
      <c r="C2953" t="s">
        <v>11</v>
      </c>
      <c r="D2953">
        <v>1</v>
      </c>
      <c r="E2953" t="s">
        <v>12</v>
      </c>
      <c r="F2953">
        <v>20</v>
      </c>
      <c r="G2953">
        <v>55.891250000000007</v>
      </c>
      <c r="H2953">
        <v>821162.64840000018</v>
      </c>
      <c r="I2953">
        <v>40.674999999999997</v>
      </c>
      <c r="J2953">
        <v>9</v>
      </c>
      <c r="K2953" t="s">
        <v>16</v>
      </c>
    </row>
    <row r="2954" spans="1:11" x14ac:dyDescent="0.3">
      <c r="A2954">
        <v>5</v>
      </c>
      <c r="B2954">
        <v>500</v>
      </c>
      <c r="C2954" t="s">
        <v>11</v>
      </c>
      <c r="D2954">
        <v>1</v>
      </c>
      <c r="E2954" t="s">
        <v>12</v>
      </c>
      <c r="F2954">
        <v>2</v>
      </c>
      <c r="G2954">
        <v>104.95025</v>
      </c>
      <c r="H2954">
        <v>781562.03204999992</v>
      </c>
      <c r="I2954">
        <v>38.494999999999997</v>
      </c>
      <c r="J2954">
        <v>9</v>
      </c>
      <c r="K2954" t="s">
        <v>15</v>
      </c>
    </row>
    <row r="2955" spans="1:11" x14ac:dyDescent="0.3">
      <c r="A2955">
        <v>5</v>
      </c>
      <c r="B2955">
        <v>500</v>
      </c>
      <c r="C2955" t="s">
        <v>11</v>
      </c>
      <c r="D2955">
        <v>1</v>
      </c>
      <c r="E2955" t="s">
        <v>12</v>
      </c>
      <c r="F2955">
        <v>3</v>
      </c>
      <c r="G2955">
        <v>89.900750000000002</v>
      </c>
      <c r="H2955">
        <v>892617.73010000016</v>
      </c>
      <c r="I2955">
        <v>39.485000000000028</v>
      </c>
      <c r="J2955">
        <v>7</v>
      </c>
      <c r="K2955" t="s">
        <v>15</v>
      </c>
    </row>
    <row r="2956" spans="1:11" x14ac:dyDescent="0.3">
      <c r="A2956">
        <v>5</v>
      </c>
      <c r="B2956">
        <v>500</v>
      </c>
      <c r="C2956" t="s">
        <v>11</v>
      </c>
      <c r="D2956">
        <v>1</v>
      </c>
      <c r="E2956" t="s">
        <v>12</v>
      </c>
      <c r="F2956">
        <v>4</v>
      </c>
      <c r="G2956">
        <v>72.326750000000004</v>
      </c>
      <c r="H2956">
        <v>864720.95754999993</v>
      </c>
      <c r="I2956">
        <v>37.965000000000003</v>
      </c>
      <c r="J2956">
        <v>8</v>
      </c>
      <c r="K2956" t="s">
        <v>15</v>
      </c>
    </row>
    <row r="2957" spans="1:11" x14ac:dyDescent="0.3">
      <c r="A2957">
        <v>5</v>
      </c>
      <c r="B2957">
        <v>500</v>
      </c>
      <c r="C2957" t="s">
        <v>11</v>
      </c>
      <c r="D2957">
        <v>1</v>
      </c>
      <c r="E2957" t="s">
        <v>12</v>
      </c>
      <c r="F2957">
        <v>5</v>
      </c>
      <c r="G2957">
        <v>65.495249999999999</v>
      </c>
      <c r="H2957">
        <v>915846.005</v>
      </c>
      <c r="I2957">
        <v>36.594999999999978</v>
      </c>
      <c r="J2957">
        <v>7</v>
      </c>
      <c r="K2957" t="s">
        <v>15</v>
      </c>
    </row>
    <row r="2958" spans="1:11" x14ac:dyDescent="0.3">
      <c r="A2958">
        <v>5</v>
      </c>
      <c r="B2958">
        <v>500</v>
      </c>
      <c r="C2958" t="s">
        <v>11</v>
      </c>
      <c r="D2958">
        <v>1</v>
      </c>
      <c r="E2958" t="s">
        <v>12</v>
      </c>
      <c r="F2958">
        <v>6</v>
      </c>
      <c r="G2958">
        <v>70.495249999999984</v>
      </c>
      <c r="H2958">
        <v>904633.88809999998</v>
      </c>
      <c r="I2958">
        <v>37.594999999999999</v>
      </c>
      <c r="J2958">
        <v>7</v>
      </c>
      <c r="K2958" t="s">
        <v>15</v>
      </c>
    </row>
    <row r="2959" spans="1:11" x14ac:dyDescent="0.3">
      <c r="A2959">
        <v>5</v>
      </c>
      <c r="B2959">
        <v>500</v>
      </c>
      <c r="C2959" t="s">
        <v>11</v>
      </c>
      <c r="D2959">
        <v>1</v>
      </c>
      <c r="E2959" t="s">
        <v>12</v>
      </c>
      <c r="F2959">
        <v>7</v>
      </c>
      <c r="G2959">
        <v>43.613750000000003</v>
      </c>
      <c r="H2959">
        <v>850317.60744999989</v>
      </c>
      <c r="I2959">
        <v>35.224999999999987</v>
      </c>
      <c r="J2959">
        <v>8</v>
      </c>
      <c r="K2959" t="s">
        <v>15</v>
      </c>
    </row>
    <row r="2960" spans="1:11" x14ac:dyDescent="0.3">
      <c r="A2960">
        <v>5</v>
      </c>
      <c r="B2960">
        <v>500</v>
      </c>
      <c r="C2960" t="s">
        <v>11</v>
      </c>
      <c r="D2960">
        <v>1</v>
      </c>
      <c r="E2960" t="s">
        <v>12</v>
      </c>
      <c r="F2960">
        <v>8</v>
      </c>
      <c r="G2960">
        <v>86.782250000000005</v>
      </c>
      <c r="H2960">
        <v>864102.60355000012</v>
      </c>
      <c r="I2960">
        <v>43.855000000000018</v>
      </c>
      <c r="J2960">
        <v>8</v>
      </c>
      <c r="K2960" t="s">
        <v>15</v>
      </c>
    </row>
    <row r="2961" spans="1:11" x14ac:dyDescent="0.3">
      <c r="A2961">
        <v>5</v>
      </c>
      <c r="B2961">
        <v>500</v>
      </c>
      <c r="C2961" t="s">
        <v>11</v>
      </c>
      <c r="D2961">
        <v>1</v>
      </c>
      <c r="E2961" t="s">
        <v>12</v>
      </c>
      <c r="F2961">
        <v>9</v>
      </c>
      <c r="G2961">
        <v>40.891249999999999</v>
      </c>
      <c r="H2961">
        <v>973760.64715000009</v>
      </c>
      <c r="I2961">
        <v>28.67499999999999</v>
      </c>
      <c r="J2961">
        <v>6</v>
      </c>
      <c r="K2961" t="s">
        <v>15</v>
      </c>
    </row>
    <row r="2962" spans="1:11" x14ac:dyDescent="0.3">
      <c r="A2962">
        <v>5</v>
      </c>
      <c r="B2962">
        <v>500</v>
      </c>
      <c r="C2962" t="s">
        <v>11</v>
      </c>
      <c r="D2962">
        <v>2</v>
      </c>
      <c r="E2962" t="s">
        <v>12</v>
      </c>
      <c r="F2962">
        <v>0.5</v>
      </c>
      <c r="G2962">
        <v>229.95025000000001</v>
      </c>
      <c r="H2962">
        <v>283731.78545000002</v>
      </c>
      <c r="I2962">
        <v>152.49499999999989</v>
      </c>
      <c r="J2962">
        <v>67</v>
      </c>
      <c r="K2962" t="s">
        <v>13</v>
      </c>
    </row>
    <row r="2963" spans="1:11" x14ac:dyDescent="0.3">
      <c r="A2963">
        <v>5</v>
      </c>
      <c r="B2963">
        <v>500</v>
      </c>
      <c r="C2963" t="s">
        <v>11</v>
      </c>
      <c r="D2963">
        <v>2</v>
      </c>
      <c r="E2963" t="s">
        <v>12</v>
      </c>
      <c r="F2963">
        <v>1</v>
      </c>
      <c r="G2963">
        <v>643.26724999999999</v>
      </c>
      <c r="H2963">
        <v>317159.61379999982</v>
      </c>
      <c r="I2963">
        <v>164.15499999999989</v>
      </c>
      <c r="J2963">
        <v>67</v>
      </c>
      <c r="K2963" t="s">
        <v>15</v>
      </c>
    </row>
    <row r="2964" spans="1:11" x14ac:dyDescent="0.3">
      <c r="A2964">
        <v>5</v>
      </c>
      <c r="B2964">
        <v>500</v>
      </c>
      <c r="C2964" t="s">
        <v>11</v>
      </c>
      <c r="D2964">
        <v>3</v>
      </c>
      <c r="E2964" t="s">
        <v>12</v>
      </c>
      <c r="F2964">
        <v>0.5</v>
      </c>
      <c r="G2964">
        <v>687.67324999999994</v>
      </c>
      <c r="H2964">
        <v>157168.34635000001</v>
      </c>
      <c r="I2964">
        <v>453.03499999999991</v>
      </c>
      <c r="J2964">
        <v>226</v>
      </c>
      <c r="K2964" t="s">
        <v>13</v>
      </c>
    </row>
    <row r="2965" spans="1:11" x14ac:dyDescent="0.3">
      <c r="A2965">
        <v>5</v>
      </c>
      <c r="B2965">
        <v>500</v>
      </c>
      <c r="C2965" t="s">
        <v>11</v>
      </c>
      <c r="D2965">
        <v>3</v>
      </c>
      <c r="E2965" t="s">
        <v>12</v>
      </c>
      <c r="F2965">
        <v>1</v>
      </c>
      <c r="G2965">
        <v>2033.91075</v>
      </c>
      <c r="H2965">
        <v>196876.14185000001</v>
      </c>
      <c r="I2965">
        <v>512.28500000000008</v>
      </c>
      <c r="J2965">
        <v>227</v>
      </c>
      <c r="K2965" t="s">
        <v>13</v>
      </c>
    </row>
    <row r="2966" spans="1:11" x14ac:dyDescent="0.3">
      <c r="A2966">
        <v>5</v>
      </c>
      <c r="B2966">
        <v>500</v>
      </c>
      <c r="C2966" t="s">
        <v>11</v>
      </c>
      <c r="D2966">
        <v>4</v>
      </c>
      <c r="E2966" t="s">
        <v>12</v>
      </c>
      <c r="F2966">
        <v>0.5</v>
      </c>
      <c r="G2966">
        <v>1684.0097499999999</v>
      </c>
      <c r="H2966">
        <v>120071.2332</v>
      </c>
      <c r="I2966">
        <v>1024.3050000000001</v>
      </c>
      <c r="J2966">
        <v>540</v>
      </c>
      <c r="K2966" t="s">
        <v>13</v>
      </c>
    </row>
    <row r="2967" spans="1:11" x14ac:dyDescent="0.3">
      <c r="A2967">
        <v>5</v>
      </c>
      <c r="B2967">
        <v>500</v>
      </c>
      <c r="C2967" t="s">
        <v>11</v>
      </c>
      <c r="D2967">
        <v>4</v>
      </c>
      <c r="E2967" t="s">
        <v>12</v>
      </c>
      <c r="F2967">
        <v>1</v>
      </c>
      <c r="G2967">
        <v>4779.6532500000003</v>
      </c>
      <c r="H2967">
        <v>164655.4344</v>
      </c>
      <c r="I2967">
        <v>1183.4350000000011</v>
      </c>
      <c r="J2967">
        <v>535</v>
      </c>
      <c r="K2967" t="s">
        <v>13</v>
      </c>
    </row>
    <row r="2968" spans="1:11" x14ac:dyDescent="0.3">
      <c r="A2968">
        <v>60</v>
      </c>
      <c r="B2968">
        <v>2500</v>
      </c>
      <c r="C2968" t="s">
        <v>11</v>
      </c>
      <c r="D2968">
        <v>2</v>
      </c>
      <c r="E2968" t="s">
        <v>12</v>
      </c>
      <c r="F2968">
        <v>0.5</v>
      </c>
      <c r="G2968">
        <v>160.19825</v>
      </c>
      <c r="H2968">
        <v>167609.9454</v>
      </c>
      <c r="I2968">
        <v>109.535</v>
      </c>
      <c r="J2968">
        <v>68</v>
      </c>
      <c r="K2968" t="s">
        <v>13</v>
      </c>
    </row>
    <row r="2969" spans="1:11" x14ac:dyDescent="0.3">
      <c r="A2969">
        <v>65</v>
      </c>
      <c r="B2969">
        <v>1500</v>
      </c>
      <c r="C2969" t="s">
        <v>11</v>
      </c>
      <c r="D2969">
        <v>4</v>
      </c>
      <c r="E2969" t="s">
        <v>12</v>
      </c>
      <c r="F2969">
        <v>0.5</v>
      </c>
      <c r="G2969">
        <v>267.22775000000001</v>
      </c>
      <c r="H2969">
        <v>60493.982085000003</v>
      </c>
      <c r="I2969">
        <v>609.45999999999981</v>
      </c>
      <c r="J2969">
        <v>537</v>
      </c>
      <c r="K2969" t="s">
        <v>13</v>
      </c>
    </row>
    <row r="2970" spans="1:11" x14ac:dyDescent="0.3">
      <c r="A2970">
        <v>68</v>
      </c>
      <c r="B2970">
        <v>1000</v>
      </c>
      <c r="C2970" t="s">
        <v>14</v>
      </c>
      <c r="D2970">
        <v>3</v>
      </c>
      <c r="E2970" t="s">
        <v>12</v>
      </c>
      <c r="F2970">
        <v>0.4</v>
      </c>
      <c r="G2970">
        <v>51.881249999999987</v>
      </c>
      <c r="H2970">
        <v>79521.780549999952</v>
      </c>
      <c r="I2970">
        <v>291.87499999999989</v>
      </c>
      <c r="J2970">
        <v>224</v>
      </c>
      <c r="K2970" t="s">
        <v>13</v>
      </c>
    </row>
    <row r="2971" spans="1:11" x14ac:dyDescent="0.3">
      <c r="A2971">
        <v>6</v>
      </c>
      <c r="B2971">
        <v>1000</v>
      </c>
      <c r="C2971" t="s">
        <v>14</v>
      </c>
      <c r="D2971">
        <v>1</v>
      </c>
      <c r="E2971" t="s">
        <v>12</v>
      </c>
      <c r="F2971">
        <v>0.4</v>
      </c>
      <c r="G2971">
        <v>10.693250000000001</v>
      </c>
      <c r="H2971">
        <v>430833.61050000013</v>
      </c>
      <c r="I2971">
        <v>14.635</v>
      </c>
      <c r="J2971">
        <v>7</v>
      </c>
      <c r="K2971" t="s">
        <v>13</v>
      </c>
    </row>
    <row r="2972" spans="1:11" x14ac:dyDescent="0.3">
      <c r="A2972">
        <v>6</v>
      </c>
      <c r="B2972">
        <v>1000</v>
      </c>
      <c r="C2972" t="s">
        <v>14</v>
      </c>
      <c r="D2972">
        <v>4</v>
      </c>
      <c r="E2972" t="s">
        <v>12</v>
      </c>
      <c r="F2972">
        <v>0.4</v>
      </c>
      <c r="G2972">
        <v>650.8912499999999</v>
      </c>
      <c r="H2972">
        <v>70718.527120000013</v>
      </c>
      <c r="I2972">
        <v>734.6749999999995</v>
      </c>
      <c r="J2972">
        <v>530</v>
      </c>
      <c r="K2972" t="s">
        <v>13</v>
      </c>
    </row>
    <row r="2973" spans="1:11" x14ac:dyDescent="0.3">
      <c r="A2973">
        <v>6</v>
      </c>
      <c r="B2973">
        <v>1000</v>
      </c>
      <c r="C2973" t="s">
        <v>11</v>
      </c>
      <c r="D2973">
        <v>1</v>
      </c>
      <c r="E2973" t="s">
        <v>12</v>
      </c>
      <c r="F2973">
        <v>0.5</v>
      </c>
      <c r="G2973">
        <v>29.85125</v>
      </c>
      <c r="H2973">
        <v>459361.16399999999</v>
      </c>
      <c r="I2973">
        <v>23.475000000000009</v>
      </c>
      <c r="J2973">
        <v>10</v>
      </c>
      <c r="K2973" t="s">
        <v>13</v>
      </c>
    </row>
    <row r="2974" spans="1:11" x14ac:dyDescent="0.3">
      <c r="A2974">
        <v>6</v>
      </c>
      <c r="B2974">
        <v>1000</v>
      </c>
      <c r="C2974" t="s">
        <v>11</v>
      </c>
      <c r="D2974">
        <v>2</v>
      </c>
      <c r="E2974" t="s">
        <v>12</v>
      </c>
      <c r="F2974">
        <v>0.5</v>
      </c>
      <c r="G2974">
        <v>188.06925000000001</v>
      </c>
      <c r="H2974">
        <v>232029.58765</v>
      </c>
      <c r="I2974">
        <v>134.11500000000009</v>
      </c>
      <c r="J2974">
        <v>67</v>
      </c>
      <c r="K2974" t="s">
        <v>13</v>
      </c>
    </row>
    <row r="2975" spans="1:11" x14ac:dyDescent="0.3">
      <c r="A2975">
        <v>6</v>
      </c>
      <c r="B2975">
        <v>1000</v>
      </c>
      <c r="C2975" t="s">
        <v>11</v>
      </c>
      <c r="D2975">
        <v>3</v>
      </c>
      <c r="E2975" t="s">
        <v>12</v>
      </c>
      <c r="F2975">
        <v>0.5</v>
      </c>
      <c r="G2975">
        <v>654.00975000000005</v>
      </c>
      <c r="H2975">
        <v>146368.56985</v>
      </c>
      <c r="I2975">
        <v>413.30499999999989</v>
      </c>
      <c r="J2975">
        <v>225</v>
      </c>
      <c r="K2975" t="s">
        <v>13</v>
      </c>
    </row>
    <row r="2976" spans="1:11" x14ac:dyDescent="0.3">
      <c r="A2976">
        <v>6</v>
      </c>
      <c r="B2976">
        <v>1500</v>
      </c>
      <c r="C2976" t="s">
        <v>11</v>
      </c>
      <c r="D2976">
        <v>1</v>
      </c>
      <c r="E2976" t="s">
        <v>12</v>
      </c>
      <c r="F2976">
        <v>0.5</v>
      </c>
      <c r="G2976">
        <v>33.217750000000002</v>
      </c>
      <c r="H2976">
        <v>452692.52594999998</v>
      </c>
      <c r="I2976">
        <v>23.14500000000001</v>
      </c>
      <c r="J2976">
        <v>10</v>
      </c>
      <c r="K2976" t="s">
        <v>13</v>
      </c>
    </row>
    <row r="2977" spans="1:11" x14ac:dyDescent="0.3">
      <c r="A2977">
        <v>6</v>
      </c>
      <c r="B2977">
        <v>1500</v>
      </c>
      <c r="C2977" t="s">
        <v>11</v>
      </c>
      <c r="D2977">
        <v>3</v>
      </c>
      <c r="E2977" t="s">
        <v>12</v>
      </c>
      <c r="F2977">
        <v>0.5</v>
      </c>
      <c r="G2977">
        <v>453.76224999999999</v>
      </c>
      <c r="H2977">
        <v>115945.1986</v>
      </c>
      <c r="I2977">
        <v>352.25499999999988</v>
      </c>
      <c r="J2977">
        <v>228</v>
      </c>
      <c r="K2977" t="s">
        <v>13</v>
      </c>
    </row>
    <row r="2978" spans="1:11" x14ac:dyDescent="0.3">
      <c r="A2978">
        <v>6</v>
      </c>
      <c r="B2978">
        <v>2000</v>
      </c>
      <c r="C2978" t="s">
        <v>11</v>
      </c>
      <c r="D2978">
        <v>1</v>
      </c>
      <c r="E2978" t="s">
        <v>12</v>
      </c>
      <c r="F2978">
        <v>0.5</v>
      </c>
      <c r="G2978">
        <v>30.643750000000001</v>
      </c>
      <c r="H2978">
        <v>445394.69815000001</v>
      </c>
      <c r="I2978">
        <v>16.625</v>
      </c>
      <c r="J2978">
        <v>7</v>
      </c>
      <c r="K2978" t="s">
        <v>13</v>
      </c>
    </row>
    <row r="2979" spans="1:11" x14ac:dyDescent="0.3">
      <c r="A2979">
        <v>6</v>
      </c>
      <c r="B2979">
        <v>500</v>
      </c>
      <c r="C2979" t="s">
        <v>14</v>
      </c>
      <c r="D2979">
        <v>3</v>
      </c>
      <c r="E2979" t="s">
        <v>12</v>
      </c>
      <c r="F2979">
        <v>0.4</v>
      </c>
      <c r="G2979">
        <v>476.48525000000012</v>
      </c>
      <c r="H2979">
        <v>128499.56909999999</v>
      </c>
      <c r="I2979">
        <v>408.79500000000019</v>
      </c>
      <c r="J2979">
        <v>224</v>
      </c>
      <c r="K2979" t="s">
        <v>13</v>
      </c>
    </row>
    <row r="2980" spans="1:11" x14ac:dyDescent="0.3">
      <c r="A2980">
        <v>6</v>
      </c>
      <c r="B2980">
        <v>500</v>
      </c>
      <c r="C2980" t="s">
        <v>14</v>
      </c>
      <c r="D2980">
        <v>4</v>
      </c>
      <c r="E2980" t="s">
        <v>12</v>
      </c>
      <c r="F2980">
        <v>0.4</v>
      </c>
      <c r="G2980">
        <v>1289.6532500000001</v>
      </c>
      <c r="H2980">
        <v>96507.380174999984</v>
      </c>
      <c r="I2980">
        <v>939.43500000000063</v>
      </c>
      <c r="J2980">
        <v>535</v>
      </c>
      <c r="K2980" t="s">
        <v>13</v>
      </c>
    </row>
    <row r="2981" spans="1:11" x14ac:dyDescent="0.3">
      <c r="A2981">
        <v>6</v>
      </c>
      <c r="B2981">
        <v>500</v>
      </c>
      <c r="C2981" t="s">
        <v>11</v>
      </c>
      <c r="D2981">
        <v>1</v>
      </c>
      <c r="E2981" t="s">
        <v>12</v>
      </c>
      <c r="F2981">
        <v>0.5</v>
      </c>
      <c r="G2981">
        <v>25.891249999999999</v>
      </c>
      <c r="H2981">
        <v>520155.17735000001</v>
      </c>
      <c r="I2981">
        <v>24.67499999999999</v>
      </c>
      <c r="J2981">
        <v>10</v>
      </c>
      <c r="K2981" t="s">
        <v>13</v>
      </c>
    </row>
    <row r="2982" spans="1:11" x14ac:dyDescent="0.3">
      <c r="A2982">
        <v>6</v>
      </c>
      <c r="B2982">
        <v>500</v>
      </c>
      <c r="C2982" t="s">
        <v>11</v>
      </c>
      <c r="D2982">
        <v>2</v>
      </c>
      <c r="E2982" t="s">
        <v>12</v>
      </c>
      <c r="F2982">
        <v>0.5</v>
      </c>
      <c r="G2982">
        <v>182.67325</v>
      </c>
      <c r="H2982">
        <v>252640.0324</v>
      </c>
      <c r="I2982">
        <v>144.03499999999991</v>
      </c>
      <c r="J2982">
        <v>68</v>
      </c>
      <c r="K2982" t="s">
        <v>13</v>
      </c>
    </row>
    <row r="2983" spans="1:11" x14ac:dyDescent="0.3">
      <c r="A2983">
        <v>6</v>
      </c>
      <c r="B2983">
        <v>500</v>
      </c>
      <c r="C2983" t="s">
        <v>11</v>
      </c>
      <c r="D2983">
        <v>3</v>
      </c>
      <c r="E2983" t="s">
        <v>12</v>
      </c>
      <c r="F2983">
        <v>0.5</v>
      </c>
      <c r="G2983">
        <v>756.18825000000004</v>
      </c>
      <c r="H2983">
        <v>168220.9491</v>
      </c>
      <c r="I2983">
        <v>461.7349999999999</v>
      </c>
      <c r="J2983">
        <v>222</v>
      </c>
      <c r="K2983" t="s">
        <v>13</v>
      </c>
    </row>
    <row r="2984" spans="1:11" x14ac:dyDescent="0.3">
      <c r="A2984">
        <v>6</v>
      </c>
      <c r="B2984">
        <v>500</v>
      </c>
      <c r="C2984" t="s">
        <v>11</v>
      </c>
      <c r="D2984">
        <v>4</v>
      </c>
      <c r="E2984" t="s">
        <v>12</v>
      </c>
      <c r="F2984">
        <v>0.5</v>
      </c>
      <c r="G2984">
        <v>1732.62375</v>
      </c>
      <c r="H2984">
        <v>124530.31765</v>
      </c>
      <c r="I2984">
        <v>1024.0250000000001</v>
      </c>
      <c r="J2984">
        <v>531</v>
      </c>
      <c r="K2984" t="s">
        <v>13</v>
      </c>
    </row>
    <row r="2985" spans="1:11" x14ac:dyDescent="0.3">
      <c r="A2985">
        <v>71</v>
      </c>
      <c r="B2985">
        <v>1000</v>
      </c>
      <c r="C2985" t="s">
        <v>14</v>
      </c>
      <c r="D2985">
        <v>4</v>
      </c>
      <c r="E2985" t="s">
        <v>12</v>
      </c>
      <c r="F2985">
        <v>0.4</v>
      </c>
      <c r="G2985">
        <v>1208.21775</v>
      </c>
      <c r="H2985">
        <v>60467.993015</v>
      </c>
      <c r="I2985">
        <v>648.14499999999987</v>
      </c>
      <c r="J2985">
        <v>535</v>
      </c>
      <c r="K2985" t="s">
        <v>13</v>
      </c>
    </row>
    <row r="2986" spans="1:11" x14ac:dyDescent="0.3">
      <c r="A2986">
        <v>71</v>
      </c>
      <c r="B2986">
        <v>500</v>
      </c>
      <c r="C2986" t="s">
        <v>14</v>
      </c>
      <c r="D2986">
        <v>2</v>
      </c>
      <c r="E2986" t="s">
        <v>12</v>
      </c>
      <c r="F2986">
        <v>0.4</v>
      </c>
      <c r="G2986">
        <v>124.20775</v>
      </c>
      <c r="H2986">
        <v>120496.5753</v>
      </c>
      <c r="I2986">
        <v>96.345000000000027</v>
      </c>
      <c r="J2986">
        <v>68</v>
      </c>
      <c r="K2986" t="s">
        <v>13</v>
      </c>
    </row>
    <row r="2987" spans="1:11" x14ac:dyDescent="0.3">
      <c r="A2987">
        <v>72</v>
      </c>
      <c r="B2987">
        <v>1000</v>
      </c>
      <c r="C2987" t="s">
        <v>14</v>
      </c>
      <c r="D2987">
        <v>2</v>
      </c>
      <c r="E2987" t="s">
        <v>12</v>
      </c>
      <c r="F2987">
        <v>0.4</v>
      </c>
      <c r="G2987">
        <v>117.87125</v>
      </c>
      <c r="H2987">
        <v>137488.01074999999</v>
      </c>
      <c r="I2987">
        <v>89.075000000000017</v>
      </c>
      <c r="J2987">
        <v>68</v>
      </c>
      <c r="K2987" t="s">
        <v>13</v>
      </c>
    </row>
    <row r="2988" spans="1:11" x14ac:dyDescent="0.3">
      <c r="A2988">
        <v>72</v>
      </c>
      <c r="B2988">
        <v>1000</v>
      </c>
      <c r="C2988" t="s">
        <v>14</v>
      </c>
      <c r="D2988">
        <v>4</v>
      </c>
      <c r="E2988" t="s">
        <v>12</v>
      </c>
      <c r="F2988">
        <v>0.4</v>
      </c>
      <c r="G2988">
        <v>805.64374999999995</v>
      </c>
      <c r="H2988">
        <v>47434.259270000002</v>
      </c>
      <c r="I2988">
        <v>564.62500000000034</v>
      </c>
      <c r="J2988">
        <v>531</v>
      </c>
      <c r="K2988" t="s">
        <v>13</v>
      </c>
    </row>
    <row r="2989" spans="1:11" x14ac:dyDescent="0.3">
      <c r="A2989">
        <v>72</v>
      </c>
      <c r="B2989">
        <v>500</v>
      </c>
      <c r="C2989" t="s">
        <v>14</v>
      </c>
      <c r="D2989">
        <v>2</v>
      </c>
      <c r="E2989" t="s">
        <v>12</v>
      </c>
      <c r="F2989">
        <v>0.4</v>
      </c>
      <c r="G2989">
        <v>111.33674999999999</v>
      </c>
      <c r="H2989">
        <v>116055.15248999999</v>
      </c>
      <c r="I2989">
        <v>94.765000000000015</v>
      </c>
      <c r="J2989">
        <v>69</v>
      </c>
      <c r="K2989" t="s">
        <v>13</v>
      </c>
    </row>
    <row r="2990" spans="1:11" x14ac:dyDescent="0.3">
      <c r="A2990">
        <v>73</v>
      </c>
      <c r="B2990">
        <v>1000</v>
      </c>
      <c r="C2990" t="s">
        <v>14</v>
      </c>
      <c r="D2990">
        <v>4</v>
      </c>
      <c r="E2990" t="s">
        <v>12</v>
      </c>
      <c r="F2990">
        <v>0.4</v>
      </c>
      <c r="G2990">
        <v>1259.60375</v>
      </c>
      <c r="H2990">
        <v>64232.928034999997</v>
      </c>
      <c r="I2990">
        <v>654.42499999999973</v>
      </c>
      <c r="J2990">
        <v>530</v>
      </c>
      <c r="K2990" t="s">
        <v>13</v>
      </c>
    </row>
    <row r="2991" spans="1:11" x14ac:dyDescent="0.3">
      <c r="A2991">
        <v>74</v>
      </c>
      <c r="B2991">
        <v>1000</v>
      </c>
      <c r="C2991" t="s">
        <v>14</v>
      </c>
      <c r="D2991">
        <v>4</v>
      </c>
      <c r="E2991" t="s">
        <v>12</v>
      </c>
      <c r="F2991">
        <v>0.4</v>
      </c>
      <c r="G2991">
        <v>1372.8217500000001</v>
      </c>
      <c r="H2991">
        <v>62167.177244999992</v>
      </c>
      <c r="I2991">
        <v>679.06499999999971</v>
      </c>
      <c r="J2991">
        <v>532</v>
      </c>
      <c r="K2991" t="s">
        <v>13</v>
      </c>
    </row>
    <row r="2992" spans="1:11" x14ac:dyDescent="0.3">
      <c r="A2992">
        <v>74</v>
      </c>
      <c r="B2992">
        <v>500</v>
      </c>
      <c r="C2992" t="s">
        <v>14</v>
      </c>
      <c r="D2992">
        <v>2</v>
      </c>
      <c r="E2992" t="s">
        <v>12</v>
      </c>
      <c r="F2992">
        <v>0.4</v>
      </c>
      <c r="G2992">
        <v>154.65325000000001</v>
      </c>
      <c r="H2992">
        <v>164021.72375000009</v>
      </c>
      <c r="I2992">
        <v>97.434999999999974</v>
      </c>
      <c r="J2992">
        <v>62</v>
      </c>
      <c r="K2992" t="s">
        <v>13</v>
      </c>
    </row>
    <row r="2993" spans="1:11" x14ac:dyDescent="0.3">
      <c r="A2993">
        <v>75</v>
      </c>
      <c r="B2993">
        <v>500</v>
      </c>
      <c r="C2993" t="s">
        <v>14</v>
      </c>
      <c r="D2993">
        <v>2</v>
      </c>
      <c r="E2993" t="s">
        <v>12</v>
      </c>
      <c r="F2993">
        <v>0.4</v>
      </c>
      <c r="G2993">
        <v>147.32675</v>
      </c>
      <c r="H2993">
        <v>137224.40985</v>
      </c>
      <c r="I2993">
        <v>99.964999999999975</v>
      </c>
      <c r="J2993">
        <v>66</v>
      </c>
      <c r="K2993" t="s">
        <v>13</v>
      </c>
    </row>
    <row r="2994" spans="1:11" x14ac:dyDescent="0.3">
      <c r="A2994">
        <v>76</v>
      </c>
      <c r="B2994">
        <v>1000</v>
      </c>
      <c r="C2994" t="s">
        <v>14</v>
      </c>
      <c r="D2994">
        <v>2</v>
      </c>
      <c r="E2994" t="s">
        <v>12</v>
      </c>
      <c r="F2994">
        <v>0.4</v>
      </c>
      <c r="G2994">
        <v>102.82174999999999</v>
      </c>
      <c r="H2994">
        <v>127215.17705</v>
      </c>
      <c r="I2994">
        <v>82.065000000000055</v>
      </c>
      <c r="J2994">
        <v>64</v>
      </c>
      <c r="K2994" t="s">
        <v>13</v>
      </c>
    </row>
    <row r="2995" spans="1:11" x14ac:dyDescent="0.3">
      <c r="A2995">
        <v>76</v>
      </c>
      <c r="B2995">
        <v>500</v>
      </c>
      <c r="C2995" t="s">
        <v>14</v>
      </c>
      <c r="D2995">
        <v>2</v>
      </c>
      <c r="E2995" t="s">
        <v>12</v>
      </c>
      <c r="F2995">
        <v>0.4</v>
      </c>
      <c r="G2995">
        <v>130.84174999999999</v>
      </c>
      <c r="H2995">
        <v>131924.4803</v>
      </c>
      <c r="I2995">
        <v>96.664999999999964</v>
      </c>
      <c r="J2995">
        <v>66</v>
      </c>
      <c r="K2995" t="s">
        <v>13</v>
      </c>
    </row>
    <row r="2996" spans="1:11" x14ac:dyDescent="0.3">
      <c r="A2996">
        <v>77</v>
      </c>
      <c r="B2996">
        <v>500</v>
      </c>
      <c r="C2996" t="s">
        <v>14</v>
      </c>
      <c r="D2996">
        <v>2</v>
      </c>
      <c r="E2996" t="s">
        <v>12</v>
      </c>
      <c r="F2996">
        <v>0.4</v>
      </c>
      <c r="G2996">
        <v>107.37625</v>
      </c>
      <c r="H2996">
        <v>119368.30546</v>
      </c>
      <c r="I2996">
        <v>91.975000000000023</v>
      </c>
      <c r="J2996">
        <v>66</v>
      </c>
      <c r="K2996" t="s">
        <v>13</v>
      </c>
    </row>
    <row r="2997" spans="1:11" x14ac:dyDescent="0.3">
      <c r="A2997">
        <v>78</v>
      </c>
      <c r="B2997">
        <v>1000</v>
      </c>
      <c r="C2997" t="s">
        <v>14</v>
      </c>
      <c r="D2997">
        <v>2</v>
      </c>
      <c r="E2997" t="s">
        <v>12</v>
      </c>
      <c r="F2997">
        <v>0.4</v>
      </c>
      <c r="G2997">
        <v>142.97024999999999</v>
      </c>
      <c r="H2997">
        <v>146264.11379999999</v>
      </c>
      <c r="I2997">
        <v>88.094999999999942</v>
      </c>
      <c r="J2997">
        <v>62</v>
      </c>
      <c r="K2997" t="s">
        <v>13</v>
      </c>
    </row>
    <row r="2998" spans="1:11" x14ac:dyDescent="0.3">
      <c r="A2998">
        <v>78</v>
      </c>
      <c r="B2998">
        <v>500</v>
      </c>
      <c r="C2998" t="s">
        <v>14</v>
      </c>
      <c r="D2998">
        <v>2</v>
      </c>
      <c r="E2998" t="s">
        <v>12</v>
      </c>
      <c r="F2998">
        <v>0.4</v>
      </c>
      <c r="G2998">
        <v>131.83175</v>
      </c>
      <c r="H2998">
        <v>123446.89694999999</v>
      </c>
      <c r="I2998">
        <v>97.865000000000066</v>
      </c>
      <c r="J2998">
        <v>68</v>
      </c>
      <c r="K2998" t="s">
        <v>13</v>
      </c>
    </row>
    <row r="2999" spans="1:11" x14ac:dyDescent="0.3">
      <c r="A2999">
        <v>79</v>
      </c>
      <c r="B2999">
        <v>1000</v>
      </c>
      <c r="C2999" t="s">
        <v>14</v>
      </c>
      <c r="D2999">
        <v>2</v>
      </c>
      <c r="E2999" t="s">
        <v>12</v>
      </c>
      <c r="F2999">
        <v>0.4</v>
      </c>
      <c r="G2999">
        <v>100.94074999999999</v>
      </c>
      <c r="H2999">
        <v>129108.17084999999</v>
      </c>
      <c r="I2999">
        <v>81.685000000000059</v>
      </c>
      <c r="J2999">
        <v>64</v>
      </c>
      <c r="K2999" t="s">
        <v>13</v>
      </c>
    </row>
    <row r="3000" spans="1:11" x14ac:dyDescent="0.3">
      <c r="A3000">
        <v>79</v>
      </c>
      <c r="B3000">
        <v>500</v>
      </c>
      <c r="C3000" t="s">
        <v>14</v>
      </c>
      <c r="D3000">
        <v>2</v>
      </c>
      <c r="E3000" t="s">
        <v>12</v>
      </c>
      <c r="F3000">
        <v>0.4</v>
      </c>
      <c r="G3000">
        <v>171.13874999999999</v>
      </c>
      <c r="H3000">
        <v>171807.46340000001</v>
      </c>
      <c r="I3000">
        <v>100.72499999999999</v>
      </c>
      <c r="J3000">
        <v>62</v>
      </c>
      <c r="K3000" t="s">
        <v>13</v>
      </c>
    </row>
    <row r="3001" spans="1:11" x14ac:dyDescent="0.3">
      <c r="A3001">
        <v>7</v>
      </c>
      <c r="B3001">
        <v>1000</v>
      </c>
      <c r="C3001" t="s">
        <v>14</v>
      </c>
      <c r="D3001">
        <v>3</v>
      </c>
      <c r="E3001" t="s">
        <v>12</v>
      </c>
      <c r="F3001">
        <v>0.4</v>
      </c>
      <c r="G3001">
        <v>128.41575</v>
      </c>
      <c r="H3001">
        <v>85205.871135000009</v>
      </c>
      <c r="I3001">
        <v>311.18499999999989</v>
      </c>
      <c r="J3001">
        <v>227</v>
      </c>
      <c r="K3001" t="s">
        <v>13</v>
      </c>
    </row>
    <row r="3002" spans="1:11" x14ac:dyDescent="0.3">
      <c r="A3002">
        <v>7</v>
      </c>
      <c r="B3002">
        <v>1000</v>
      </c>
      <c r="C3002" t="s">
        <v>11</v>
      </c>
      <c r="D3002">
        <v>1</v>
      </c>
      <c r="E3002" t="s">
        <v>12</v>
      </c>
      <c r="F3002">
        <v>0.5</v>
      </c>
      <c r="G3002">
        <v>35.841749999999998</v>
      </c>
      <c r="H3002">
        <v>497106.76394999999</v>
      </c>
      <c r="I3002">
        <v>24.664999999999988</v>
      </c>
      <c r="J3002">
        <v>10</v>
      </c>
      <c r="K3002" t="s">
        <v>13</v>
      </c>
    </row>
    <row r="3003" spans="1:11" x14ac:dyDescent="0.3">
      <c r="A3003">
        <v>7</v>
      </c>
      <c r="B3003">
        <v>1000</v>
      </c>
      <c r="C3003" t="s">
        <v>11</v>
      </c>
      <c r="D3003">
        <v>2</v>
      </c>
      <c r="E3003" t="s">
        <v>12</v>
      </c>
      <c r="F3003">
        <v>0.5</v>
      </c>
      <c r="G3003">
        <v>179.75225</v>
      </c>
      <c r="H3003">
        <v>219923.54845</v>
      </c>
      <c r="I3003">
        <v>134.4550000000001</v>
      </c>
      <c r="J3003">
        <v>69</v>
      </c>
      <c r="K3003" t="s">
        <v>13</v>
      </c>
    </row>
    <row r="3004" spans="1:11" x14ac:dyDescent="0.3">
      <c r="A3004">
        <v>7</v>
      </c>
      <c r="B3004">
        <v>1000</v>
      </c>
      <c r="C3004" t="s">
        <v>11</v>
      </c>
      <c r="D3004">
        <v>4</v>
      </c>
      <c r="E3004" t="s">
        <v>12</v>
      </c>
      <c r="F3004">
        <v>0.5</v>
      </c>
      <c r="G3004">
        <v>1395.3467499999999</v>
      </c>
      <c r="H3004">
        <v>104017.99374999999</v>
      </c>
      <c r="I3004">
        <v>892.56500000000051</v>
      </c>
      <c r="J3004">
        <v>539</v>
      </c>
      <c r="K3004" t="s">
        <v>13</v>
      </c>
    </row>
    <row r="3005" spans="1:11" x14ac:dyDescent="0.3">
      <c r="A3005">
        <v>7</v>
      </c>
      <c r="B3005">
        <v>1500</v>
      </c>
      <c r="C3005" t="s">
        <v>14</v>
      </c>
      <c r="D3005">
        <v>1</v>
      </c>
      <c r="E3005" t="s">
        <v>12</v>
      </c>
      <c r="F3005">
        <v>0.4</v>
      </c>
      <c r="G3005">
        <v>12.17825</v>
      </c>
      <c r="H3005">
        <v>451885.212</v>
      </c>
      <c r="I3005">
        <v>12.935</v>
      </c>
      <c r="J3005">
        <v>6</v>
      </c>
      <c r="K3005" t="s">
        <v>13</v>
      </c>
    </row>
    <row r="3006" spans="1:11" x14ac:dyDescent="0.3">
      <c r="A3006">
        <v>7</v>
      </c>
      <c r="B3006">
        <v>1500</v>
      </c>
      <c r="C3006" t="s">
        <v>11</v>
      </c>
      <c r="D3006">
        <v>1</v>
      </c>
      <c r="E3006" t="s">
        <v>12</v>
      </c>
      <c r="F3006">
        <v>0.5</v>
      </c>
      <c r="G3006">
        <v>30.99025</v>
      </c>
      <c r="H3006">
        <v>460716.3900999999</v>
      </c>
      <c r="I3006">
        <v>20.69499999999999</v>
      </c>
      <c r="J3006">
        <v>9</v>
      </c>
      <c r="K3006" t="s">
        <v>13</v>
      </c>
    </row>
    <row r="3007" spans="1:11" x14ac:dyDescent="0.3">
      <c r="A3007">
        <v>7</v>
      </c>
      <c r="B3007">
        <v>1500</v>
      </c>
      <c r="C3007" t="s">
        <v>11</v>
      </c>
      <c r="D3007">
        <v>2</v>
      </c>
      <c r="E3007" t="s">
        <v>12</v>
      </c>
      <c r="F3007">
        <v>0.5</v>
      </c>
      <c r="G3007">
        <v>143.26724999999999</v>
      </c>
      <c r="H3007">
        <v>177382.23989999999</v>
      </c>
      <c r="I3007">
        <v>120.1550000000001</v>
      </c>
      <c r="J3007">
        <v>70</v>
      </c>
      <c r="K3007" t="s">
        <v>13</v>
      </c>
    </row>
    <row r="3008" spans="1:11" x14ac:dyDescent="0.3">
      <c r="A3008">
        <v>7</v>
      </c>
      <c r="B3008">
        <v>2000</v>
      </c>
      <c r="C3008" t="s">
        <v>11</v>
      </c>
      <c r="D3008">
        <v>1</v>
      </c>
      <c r="E3008" t="s">
        <v>12</v>
      </c>
      <c r="F3008">
        <v>0.5</v>
      </c>
      <c r="G3008">
        <v>29.603750000000009</v>
      </c>
      <c r="H3008">
        <v>416734.37115000008</v>
      </c>
      <c r="I3008">
        <v>19.425000000000011</v>
      </c>
      <c r="J3008">
        <v>9</v>
      </c>
      <c r="K3008" t="s">
        <v>13</v>
      </c>
    </row>
    <row r="3009" spans="1:11" x14ac:dyDescent="0.3">
      <c r="A3009">
        <v>7</v>
      </c>
      <c r="B3009">
        <v>2000</v>
      </c>
      <c r="C3009" t="s">
        <v>11</v>
      </c>
      <c r="D3009">
        <v>3</v>
      </c>
      <c r="E3009" t="s">
        <v>12</v>
      </c>
      <c r="F3009">
        <v>0.5</v>
      </c>
      <c r="G3009">
        <v>419.50475</v>
      </c>
      <c r="H3009">
        <v>109360.280055</v>
      </c>
      <c r="I3009">
        <v>320.36000000000018</v>
      </c>
      <c r="J3009">
        <v>223</v>
      </c>
      <c r="K3009" t="s">
        <v>13</v>
      </c>
    </row>
    <row r="3010" spans="1:11" x14ac:dyDescent="0.3">
      <c r="A3010">
        <v>7</v>
      </c>
      <c r="B3010">
        <v>2500</v>
      </c>
      <c r="C3010" t="s">
        <v>11</v>
      </c>
      <c r="D3010">
        <v>1</v>
      </c>
      <c r="E3010" t="s">
        <v>12</v>
      </c>
      <c r="F3010">
        <v>0.5</v>
      </c>
      <c r="G3010">
        <v>38.960250000000002</v>
      </c>
      <c r="H3010">
        <v>412201.66475000011</v>
      </c>
      <c r="I3010">
        <v>19.295000000000009</v>
      </c>
      <c r="J3010">
        <v>8</v>
      </c>
      <c r="K3010" t="s">
        <v>13</v>
      </c>
    </row>
    <row r="3011" spans="1:11" x14ac:dyDescent="0.3">
      <c r="A3011">
        <v>7</v>
      </c>
      <c r="B3011">
        <v>500</v>
      </c>
      <c r="C3011" t="s">
        <v>11</v>
      </c>
      <c r="D3011">
        <v>1</v>
      </c>
      <c r="E3011" t="s">
        <v>12</v>
      </c>
      <c r="F3011">
        <v>0.5</v>
      </c>
      <c r="G3011">
        <v>40.841749999999998</v>
      </c>
      <c r="H3011">
        <v>490899.42529999989</v>
      </c>
      <c r="I3011">
        <v>29.664999999999999</v>
      </c>
      <c r="J3011">
        <v>11</v>
      </c>
      <c r="K3011" t="s">
        <v>13</v>
      </c>
    </row>
    <row r="3012" spans="1:11" x14ac:dyDescent="0.3">
      <c r="A3012">
        <v>7</v>
      </c>
      <c r="B3012">
        <v>500</v>
      </c>
      <c r="C3012" t="s">
        <v>11</v>
      </c>
      <c r="D3012">
        <v>2</v>
      </c>
      <c r="E3012" t="s">
        <v>12</v>
      </c>
      <c r="F3012">
        <v>0.5</v>
      </c>
      <c r="G3012">
        <v>123.96025</v>
      </c>
      <c r="H3012">
        <v>210294.19870000001</v>
      </c>
      <c r="I3012">
        <v>132.29499999999999</v>
      </c>
      <c r="J3012">
        <v>68</v>
      </c>
      <c r="K3012" t="s">
        <v>13</v>
      </c>
    </row>
    <row r="3013" spans="1:11" x14ac:dyDescent="0.3">
      <c r="A3013">
        <v>7</v>
      </c>
      <c r="B3013">
        <v>500</v>
      </c>
      <c r="C3013" t="s">
        <v>11</v>
      </c>
      <c r="D3013">
        <v>3</v>
      </c>
      <c r="E3013" t="s">
        <v>12</v>
      </c>
      <c r="F3013">
        <v>0.5</v>
      </c>
      <c r="G3013">
        <v>713.51475000000005</v>
      </c>
      <c r="H3013">
        <v>167508.63320000001</v>
      </c>
      <c r="I3013">
        <v>453.20499999999993</v>
      </c>
      <c r="J3013">
        <v>222</v>
      </c>
      <c r="K3013" t="s">
        <v>13</v>
      </c>
    </row>
    <row r="3014" spans="1:11" x14ac:dyDescent="0.3">
      <c r="A3014">
        <v>7</v>
      </c>
      <c r="B3014">
        <v>500</v>
      </c>
      <c r="C3014" t="s">
        <v>11</v>
      </c>
      <c r="D3014">
        <v>4</v>
      </c>
      <c r="E3014" t="s">
        <v>12</v>
      </c>
      <c r="F3014">
        <v>0.5</v>
      </c>
      <c r="G3014">
        <v>1757.8712499999999</v>
      </c>
      <c r="H3014">
        <v>123915.02684999999</v>
      </c>
      <c r="I3014">
        <v>1039.075000000001</v>
      </c>
      <c r="J3014">
        <v>540</v>
      </c>
      <c r="K3014" t="s">
        <v>13</v>
      </c>
    </row>
    <row r="3015" spans="1:11" x14ac:dyDescent="0.3">
      <c r="A3015">
        <v>80</v>
      </c>
      <c r="B3015">
        <v>1000</v>
      </c>
      <c r="C3015" t="s">
        <v>14</v>
      </c>
      <c r="D3015">
        <v>4</v>
      </c>
      <c r="E3015" t="s">
        <v>12</v>
      </c>
      <c r="F3015">
        <v>0.4</v>
      </c>
      <c r="G3015">
        <v>710.89125000000001</v>
      </c>
      <c r="H3015">
        <v>43757.558069999992</v>
      </c>
      <c r="I3015">
        <v>552.67499999999984</v>
      </c>
      <c r="J3015">
        <v>541</v>
      </c>
      <c r="K3015" t="s">
        <v>13</v>
      </c>
    </row>
    <row r="3016" spans="1:11" x14ac:dyDescent="0.3">
      <c r="A3016">
        <v>80</v>
      </c>
      <c r="B3016">
        <v>500</v>
      </c>
      <c r="C3016" t="s">
        <v>14</v>
      </c>
      <c r="D3016">
        <v>2</v>
      </c>
      <c r="E3016" t="s">
        <v>12</v>
      </c>
      <c r="F3016">
        <v>0.4</v>
      </c>
      <c r="G3016">
        <v>158.16825</v>
      </c>
      <c r="H3016">
        <v>156341.36855000001</v>
      </c>
      <c r="I3016">
        <v>101.13500000000001</v>
      </c>
      <c r="J3016">
        <v>65</v>
      </c>
      <c r="K3016" t="s">
        <v>13</v>
      </c>
    </row>
    <row r="3017" spans="1:11" x14ac:dyDescent="0.3">
      <c r="A3017">
        <v>81</v>
      </c>
      <c r="B3017">
        <v>1000</v>
      </c>
      <c r="C3017" t="s">
        <v>14</v>
      </c>
      <c r="D3017">
        <v>4</v>
      </c>
      <c r="E3017" t="s">
        <v>12</v>
      </c>
      <c r="F3017">
        <v>0.4</v>
      </c>
      <c r="G3017">
        <v>624.70275000000004</v>
      </c>
      <c r="H3017">
        <v>43001.272539999998</v>
      </c>
      <c r="I3017">
        <v>532.44499999999971</v>
      </c>
      <c r="J3017">
        <v>537</v>
      </c>
      <c r="K3017" t="s">
        <v>13</v>
      </c>
    </row>
    <row r="3018" spans="1:11" x14ac:dyDescent="0.3">
      <c r="A3018">
        <v>81</v>
      </c>
      <c r="B3018">
        <v>500</v>
      </c>
      <c r="C3018" t="s">
        <v>14</v>
      </c>
      <c r="D3018">
        <v>2</v>
      </c>
      <c r="E3018" t="s">
        <v>12</v>
      </c>
      <c r="F3018">
        <v>0.4</v>
      </c>
      <c r="G3018">
        <v>136.13874999999999</v>
      </c>
      <c r="H3018">
        <v>144652.47630000001</v>
      </c>
      <c r="I3018">
        <v>95.725000000000023</v>
      </c>
      <c r="J3018">
        <v>64</v>
      </c>
      <c r="K3018" t="s">
        <v>13</v>
      </c>
    </row>
    <row r="3019" spans="1:11" x14ac:dyDescent="0.3">
      <c r="A3019">
        <v>82</v>
      </c>
      <c r="B3019">
        <v>500</v>
      </c>
      <c r="C3019" t="s">
        <v>14</v>
      </c>
      <c r="D3019">
        <v>2</v>
      </c>
      <c r="E3019" t="s">
        <v>12</v>
      </c>
      <c r="F3019">
        <v>0.4</v>
      </c>
      <c r="G3019">
        <v>198.61375000000001</v>
      </c>
      <c r="H3019">
        <v>159563.20975000001</v>
      </c>
      <c r="I3019">
        <v>110.22499999999999</v>
      </c>
      <c r="J3019">
        <v>66</v>
      </c>
      <c r="K3019" t="s">
        <v>13</v>
      </c>
    </row>
    <row r="3020" spans="1:11" x14ac:dyDescent="0.3">
      <c r="A3020">
        <v>83</v>
      </c>
      <c r="B3020">
        <v>1000</v>
      </c>
      <c r="C3020" t="s">
        <v>14</v>
      </c>
      <c r="D3020">
        <v>4</v>
      </c>
      <c r="E3020" t="s">
        <v>12</v>
      </c>
      <c r="F3020">
        <v>0.4</v>
      </c>
      <c r="G3020">
        <v>1241.0397499999999</v>
      </c>
      <c r="H3020">
        <v>61287.276390000014</v>
      </c>
      <c r="I3020">
        <v>654.7049999999997</v>
      </c>
      <c r="J3020">
        <v>536</v>
      </c>
      <c r="K3020" t="s">
        <v>13</v>
      </c>
    </row>
    <row r="3021" spans="1:11" x14ac:dyDescent="0.3">
      <c r="A3021">
        <v>83</v>
      </c>
      <c r="B3021">
        <v>500</v>
      </c>
      <c r="C3021" t="s">
        <v>14</v>
      </c>
      <c r="D3021">
        <v>2</v>
      </c>
      <c r="E3021" t="s">
        <v>12</v>
      </c>
      <c r="F3021">
        <v>0.4</v>
      </c>
      <c r="G3021">
        <v>146.68324999999999</v>
      </c>
      <c r="H3021">
        <v>131519.63639999999</v>
      </c>
      <c r="I3021">
        <v>102.83499999999999</v>
      </c>
      <c r="J3021">
        <v>70</v>
      </c>
      <c r="K3021" t="s">
        <v>13</v>
      </c>
    </row>
    <row r="3022" spans="1:11" x14ac:dyDescent="0.3">
      <c r="A3022">
        <v>84</v>
      </c>
      <c r="B3022">
        <v>500</v>
      </c>
      <c r="C3022" t="s">
        <v>14</v>
      </c>
      <c r="D3022">
        <v>2</v>
      </c>
      <c r="E3022" t="s">
        <v>12</v>
      </c>
      <c r="F3022">
        <v>0.4</v>
      </c>
      <c r="G3022">
        <v>173.76224999999999</v>
      </c>
      <c r="H3022">
        <v>148045.3449</v>
      </c>
      <c r="I3022">
        <v>106.255</v>
      </c>
      <c r="J3022">
        <v>68</v>
      </c>
      <c r="K3022" t="s">
        <v>13</v>
      </c>
    </row>
    <row r="3023" spans="1:11" x14ac:dyDescent="0.3">
      <c r="A3023">
        <v>85</v>
      </c>
      <c r="B3023">
        <v>1000</v>
      </c>
      <c r="C3023" t="s">
        <v>14</v>
      </c>
      <c r="D3023">
        <v>4</v>
      </c>
      <c r="E3023" t="s">
        <v>12</v>
      </c>
      <c r="F3023">
        <v>0.4</v>
      </c>
      <c r="G3023">
        <v>693.56425000000002</v>
      </c>
      <c r="H3023">
        <v>43467.447095000003</v>
      </c>
      <c r="I3023">
        <v>547.21500000000003</v>
      </c>
      <c r="J3023">
        <v>538</v>
      </c>
      <c r="K3023" t="s">
        <v>13</v>
      </c>
    </row>
    <row r="3024" spans="1:11" x14ac:dyDescent="0.3">
      <c r="A3024">
        <v>85</v>
      </c>
      <c r="B3024">
        <v>500</v>
      </c>
      <c r="C3024" t="s">
        <v>14</v>
      </c>
      <c r="D3024">
        <v>2</v>
      </c>
      <c r="E3024" t="s">
        <v>12</v>
      </c>
      <c r="F3024">
        <v>0.4</v>
      </c>
      <c r="G3024">
        <v>126.98025</v>
      </c>
      <c r="H3024">
        <v>132631.34719999999</v>
      </c>
      <c r="I3024">
        <v>95.89500000000001</v>
      </c>
      <c r="J3024">
        <v>66</v>
      </c>
      <c r="K3024" t="s">
        <v>13</v>
      </c>
    </row>
    <row r="3025" spans="1:11" x14ac:dyDescent="0.3">
      <c r="A3025">
        <v>86</v>
      </c>
      <c r="B3025">
        <v>1000</v>
      </c>
      <c r="C3025" t="s">
        <v>14</v>
      </c>
      <c r="D3025">
        <v>2</v>
      </c>
      <c r="E3025" t="s">
        <v>12</v>
      </c>
      <c r="F3025">
        <v>0.4</v>
      </c>
      <c r="G3025">
        <v>90.346749999999986</v>
      </c>
      <c r="H3025">
        <v>121970.7904</v>
      </c>
      <c r="I3025">
        <v>77.564999999999969</v>
      </c>
      <c r="J3025">
        <v>62</v>
      </c>
      <c r="K3025" t="s">
        <v>13</v>
      </c>
    </row>
    <row r="3026" spans="1:11" x14ac:dyDescent="0.3">
      <c r="A3026">
        <v>86</v>
      </c>
      <c r="B3026">
        <v>500</v>
      </c>
      <c r="C3026" t="s">
        <v>14</v>
      </c>
      <c r="D3026">
        <v>2</v>
      </c>
      <c r="E3026" t="s">
        <v>12</v>
      </c>
      <c r="F3026">
        <v>0.4</v>
      </c>
      <c r="G3026">
        <v>131.68324999999999</v>
      </c>
      <c r="H3026">
        <v>132518.78200000001</v>
      </c>
      <c r="I3026">
        <v>94.835000000000036</v>
      </c>
      <c r="J3026">
        <v>64</v>
      </c>
      <c r="K3026" t="s">
        <v>13</v>
      </c>
    </row>
    <row r="3027" spans="1:11" x14ac:dyDescent="0.3">
      <c r="A3027">
        <v>87</v>
      </c>
      <c r="B3027">
        <v>1000</v>
      </c>
      <c r="C3027" t="s">
        <v>14</v>
      </c>
      <c r="D3027">
        <v>2</v>
      </c>
      <c r="E3027" t="s">
        <v>12</v>
      </c>
      <c r="F3027">
        <v>0.4</v>
      </c>
      <c r="G3027">
        <v>105.54474999999999</v>
      </c>
      <c r="H3027">
        <v>130169.57610000001</v>
      </c>
      <c r="I3027">
        <v>80.604999999999961</v>
      </c>
      <c r="J3027">
        <v>62</v>
      </c>
      <c r="K3027" t="s">
        <v>13</v>
      </c>
    </row>
    <row r="3028" spans="1:11" x14ac:dyDescent="0.3">
      <c r="A3028">
        <v>87</v>
      </c>
      <c r="B3028">
        <v>500</v>
      </c>
      <c r="C3028" t="s">
        <v>14</v>
      </c>
      <c r="D3028">
        <v>2</v>
      </c>
      <c r="E3028" t="s">
        <v>12</v>
      </c>
      <c r="F3028">
        <v>0.4</v>
      </c>
      <c r="G3028">
        <v>131.78225</v>
      </c>
      <c r="H3028">
        <v>124918.067</v>
      </c>
      <c r="I3028">
        <v>98.855000000000018</v>
      </c>
      <c r="J3028">
        <v>69</v>
      </c>
      <c r="K3028" t="s">
        <v>13</v>
      </c>
    </row>
    <row r="3029" spans="1:11" x14ac:dyDescent="0.3">
      <c r="A3029">
        <v>88</v>
      </c>
      <c r="B3029">
        <v>1000</v>
      </c>
      <c r="C3029" t="s">
        <v>14</v>
      </c>
      <c r="D3029">
        <v>4</v>
      </c>
      <c r="E3029" t="s">
        <v>12</v>
      </c>
      <c r="F3029">
        <v>0.4</v>
      </c>
      <c r="G3029">
        <v>1315.5942500000001</v>
      </c>
      <c r="H3029">
        <v>61985.201854999992</v>
      </c>
      <c r="I3029">
        <v>670.61500000000012</v>
      </c>
      <c r="J3029">
        <v>537</v>
      </c>
      <c r="K3029" t="s">
        <v>13</v>
      </c>
    </row>
    <row r="3030" spans="1:11" x14ac:dyDescent="0.3">
      <c r="A3030">
        <v>88</v>
      </c>
      <c r="B3030">
        <v>500</v>
      </c>
      <c r="C3030" t="s">
        <v>14</v>
      </c>
      <c r="D3030">
        <v>2</v>
      </c>
      <c r="E3030" t="s">
        <v>12</v>
      </c>
      <c r="F3030">
        <v>0.4</v>
      </c>
      <c r="G3030">
        <v>125.74275</v>
      </c>
      <c r="H3030">
        <v>128959.4866</v>
      </c>
      <c r="I3030">
        <v>96.644999999999982</v>
      </c>
      <c r="J3030">
        <v>68</v>
      </c>
      <c r="K3030" t="s">
        <v>13</v>
      </c>
    </row>
    <row r="3031" spans="1:11" x14ac:dyDescent="0.3">
      <c r="A3031">
        <v>89</v>
      </c>
      <c r="B3031">
        <v>1000</v>
      </c>
      <c r="C3031" t="s">
        <v>14</v>
      </c>
      <c r="D3031">
        <v>4</v>
      </c>
      <c r="E3031" t="s">
        <v>12</v>
      </c>
      <c r="F3031">
        <v>0.4</v>
      </c>
      <c r="G3031">
        <v>857.47524999999996</v>
      </c>
      <c r="H3031">
        <v>47815.217314999987</v>
      </c>
      <c r="I3031">
        <v>576.995</v>
      </c>
      <c r="J3031">
        <v>534</v>
      </c>
      <c r="K3031" t="s">
        <v>13</v>
      </c>
    </row>
    <row r="3032" spans="1:11" x14ac:dyDescent="0.3">
      <c r="A3032">
        <v>89</v>
      </c>
      <c r="B3032">
        <v>500</v>
      </c>
      <c r="C3032" t="s">
        <v>14</v>
      </c>
      <c r="D3032">
        <v>2</v>
      </c>
      <c r="E3032" t="s">
        <v>12</v>
      </c>
      <c r="F3032">
        <v>0.4</v>
      </c>
      <c r="G3032">
        <v>117.77225</v>
      </c>
      <c r="H3032">
        <v>136222.85339999999</v>
      </c>
      <c r="I3032">
        <v>91.05499999999995</v>
      </c>
      <c r="J3032">
        <v>63</v>
      </c>
      <c r="K3032" t="s">
        <v>13</v>
      </c>
    </row>
    <row r="3033" spans="1:11" x14ac:dyDescent="0.3">
      <c r="A3033">
        <v>8</v>
      </c>
      <c r="B3033">
        <v>1000</v>
      </c>
      <c r="C3033" t="s">
        <v>11</v>
      </c>
      <c r="D3033">
        <v>1</v>
      </c>
      <c r="E3033" t="s">
        <v>12</v>
      </c>
      <c r="F3033">
        <v>0.5</v>
      </c>
      <c r="G3033">
        <v>10.742749999999999</v>
      </c>
      <c r="H3033">
        <v>343002.04070000001</v>
      </c>
      <c r="I3033">
        <v>22.64500000000001</v>
      </c>
      <c r="J3033">
        <v>12</v>
      </c>
      <c r="K3033" t="s">
        <v>13</v>
      </c>
    </row>
    <row r="3034" spans="1:11" x14ac:dyDescent="0.3">
      <c r="A3034">
        <v>8</v>
      </c>
      <c r="B3034">
        <v>1000</v>
      </c>
      <c r="C3034" t="s">
        <v>11</v>
      </c>
      <c r="D3034">
        <v>2</v>
      </c>
      <c r="E3034" t="s">
        <v>12</v>
      </c>
      <c r="F3034">
        <v>0.5</v>
      </c>
      <c r="G3034">
        <v>196.48525000000001</v>
      </c>
      <c r="H3034">
        <v>223836.71419999999</v>
      </c>
      <c r="I3034">
        <v>137.79499999999999</v>
      </c>
      <c r="J3034">
        <v>69</v>
      </c>
      <c r="K3034" t="s">
        <v>13</v>
      </c>
    </row>
    <row r="3035" spans="1:11" x14ac:dyDescent="0.3">
      <c r="A3035">
        <v>8</v>
      </c>
      <c r="B3035">
        <v>1000</v>
      </c>
      <c r="C3035" t="s">
        <v>11</v>
      </c>
      <c r="D3035">
        <v>3</v>
      </c>
      <c r="E3035" t="s">
        <v>12</v>
      </c>
      <c r="F3035">
        <v>0.5</v>
      </c>
      <c r="G3035">
        <v>622.52474999999981</v>
      </c>
      <c r="H3035">
        <v>137665.08259999999</v>
      </c>
      <c r="I3035">
        <v>411.005</v>
      </c>
      <c r="J3035">
        <v>228</v>
      </c>
      <c r="K3035" t="s">
        <v>13</v>
      </c>
    </row>
    <row r="3036" spans="1:11" x14ac:dyDescent="0.3">
      <c r="A3036">
        <v>8</v>
      </c>
      <c r="B3036">
        <v>1000</v>
      </c>
      <c r="C3036" t="s">
        <v>11</v>
      </c>
      <c r="D3036">
        <v>4</v>
      </c>
      <c r="E3036" t="s">
        <v>12</v>
      </c>
      <c r="F3036">
        <v>0.5</v>
      </c>
      <c r="G3036">
        <v>1263.5642499999999</v>
      </c>
      <c r="H3036">
        <v>99368.092599999989</v>
      </c>
      <c r="I3036">
        <v>860.21499999999958</v>
      </c>
      <c r="J3036">
        <v>533</v>
      </c>
      <c r="K3036" t="s">
        <v>13</v>
      </c>
    </row>
    <row r="3037" spans="1:11" x14ac:dyDescent="0.3">
      <c r="A3037">
        <v>8</v>
      </c>
      <c r="B3037">
        <v>1500</v>
      </c>
      <c r="C3037" t="s">
        <v>11</v>
      </c>
      <c r="D3037">
        <v>1</v>
      </c>
      <c r="E3037" t="s">
        <v>12</v>
      </c>
      <c r="F3037">
        <v>0.5</v>
      </c>
      <c r="G3037">
        <v>40.742750000000001</v>
      </c>
      <c r="H3037">
        <v>526808.13174999994</v>
      </c>
      <c r="I3037">
        <v>19.645</v>
      </c>
      <c r="J3037">
        <v>7</v>
      </c>
      <c r="K3037" t="s">
        <v>13</v>
      </c>
    </row>
    <row r="3038" spans="1:11" x14ac:dyDescent="0.3">
      <c r="A3038">
        <v>8</v>
      </c>
      <c r="B3038">
        <v>1500</v>
      </c>
      <c r="C3038" t="s">
        <v>11</v>
      </c>
      <c r="D3038">
        <v>2</v>
      </c>
      <c r="E3038" t="s">
        <v>12</v>
      </c>
      <c r="F3038">
        <v>0.5</v>
      </c>
      <c r="G3038">
        <v>122.77225</v>
      </c>
      <c r="H3038">
        <v>176921.68734999999</v>
      </c>
      <c r="I3038">
        <v>116.05499999999989</v>
      </c>
      <c r="J3038">
        <v>70</v>
      </c>
      <c r="K3038" t="s">
        <v>13</v>
      </c>
    </row>
    <row r="3039" spans="1:11" x14ac:dyDescent="0.3">
      <c r="A3039">
        <v>8</v>
      </c>
      <c r="B3039">
        <v>2000</v>
      </c>
      <c r="C3039" t="s">
        <v>11</v>
      </c>
      <c r="D3039">
        <v>1</v>
      </c>
      <c r="E3039" t="s">
        <v>12</v>
      </c>
      <c r="F3039">
        <v>0.5</v>
      </c>
      <c r="G3039">
        <v>24.20774999999999</v>
      </c>
      <c r="H3039">
        <v>387468.30640000012</v>
      </c>
      <c r="I3039">
        <v>18.344999999999992</v>
      </c>
      <c r="J3039">
        <v>9</v>
      </c>
      <c r="K3039" t="s">
        <v>13</v>
      </c>
    </row>
    <row r="3040" spans="1:11" x14ac:dyDescent="0.3">
      <c r="A3040">
        <v>8</v>
      </c>
      <c r="B3040">
        <v>2500</v>
      </c>
      <c r="C3040" t="s">
        <v>11</v>
      </c>
      <c r="D3040">
        <v>1</v>
      </c>
      <c r="E3040" t="s">
        <v>12</v>
      </c>
      <c r="F3040">
        <v>0.5</v>
      </c>
      <c r="G3040">
        <v>29.85125</v>
      </c>
      <c r="H3040">
        <v>412356.49265000009</v>
      </c>
      <c r="I3040">
        <v>14.085000000000001</v>
      </c>
      <c r="J3040">
        <v>6</v>
      </c>
      <c r="K3040" t="s">
        <v>13</v>
      </c>
    </row>
    <row r="3041" spans="1:11" x14ac:dyDescent="0.3">
      <c r="A3041">
        <v>8</v>
      </c>
      <c r="B3041">
        <v>500</v>
      </c>
      <c r="C3041" t="s">
        <v>14</v>
      </c>
      <c r="D3041">
        <v>1</v>
      </c>
      <c r="E3041" t="s">
        <v>12</v>
      </c>
      <c r="F3041">
        <v>0.4</v>
      </c>
      <c r="G3041">
        <v>31.584250000000001</v>
      </c>
      <c r="H3041">
        <v>479953.82565000001</v>
      </c>
      <c r="I3041">
        <v>21.814999999999991</v>
      </c>
      <c r="J3041">
        <v>8</v>
      </c>
      <c r="K3041" t="s">
        <v>13</v>
      </c>
    </row>
    <row r="3042" spans="1:11" x14ac:dyDescent="0.3">
      <c r="A3042">
        <v>8</v>
      </c>
      <c r="B3042">
        <v>500</v>
      </c>
      <c r="C3042" t="s">
        <v>14</v>
      </c>
      <c r="D3042">
        <v>4</v>
      </c>
      <c r="E3042" t="s">
        <v>12</v>
      </c>
      <c r="F3042">
        <v>0.4</v>
      </c>
      <c r="G3042">
        <v>1610.79225</v>
      </c>
      <c r="H3042">
        <v>109404.8361</v>
      </c>
      <c r="I3042">
        <v>1004.655</v>
      </c>
      <c r="J3042">
        <v>536</v>
      </c>
      <c r="K3042" t="s">
        <v>13</v>
      </c>
    </row>
    <row r="3043" spans="1:11" x14ac:dyDescent="0.3">
      <c r="A3043">
        <v>8</v>
      </c>
      <c r="B3043">
        <v>500</v>
      </c>
      <c r="C3043" t="s">
        <v>11</v>
      </c>
      <c r="D3043">
        <v>1</v>
      </c>
      <c r="E3043" t="s">
        <v>12</v>
      </c>
      <c r="F3043">
        <v>0.5</v>
      </c>
      <c r="G3043">
        <v>50.643749999999997</v>
      </c>
      <c r="H3043">
        <v>709226.83050000016</v>
      </c>
      <c r="I3043">
        <v>25.625000000000011</v>
      </c>
      <c r="J3043">
        <v>8</v>
      </c>
      <c r="K3043" t="s">
        <v>13</v>
      </c>
    </row>
    <row r="3044" spans="1:11" x14ac:dyDescent="0.3">
      <c r="A3044">
        <v>8</v>
      </c>
      <c r="B3044">
        <v>500</v>
      </c>
      <c r="C3044" t="s">
        <v>11</v>
      </c>
      <c r="D3044">
        <v>2</v>
      </c>
      <c r="E3044" t="s">
        <v>12</v>
      </c>
      <c r="F3044">
        <v>0.5</v>
      </c>
      <c r="G3044">
        <v>186.1882500000001</v>
      </c>
      <c r="H3044">
        <v>254416.4608</v>
      </c>
      <c r="I3044">
        <v>144.7349999999999</v>
      </c>
      <c r="J3044">
        <v>68</v>
      </c>
      <c r="K3044" t="s">
        <v>13</v>
      </c>
    </row>
    <row r="3045" spans="1:11" x14ac:dyDescent="0.3">
      <c r="A3045">
        <v>8</v>
      </c>
      <c r="B3045">
        <v>500</v>
      </c>
      <c r="C3045" t="s">
        <v>11</v>
      </c>
      <c r="D3045">
        <v>3</v>
      </c>
      <c r="E3045" t="s">
        <v>12</v>
      </c>
      <c r="F3045">
        <v>0.5</v>
      </c>
      <c r="G3045">
        <v>673.81175000000007</v>
      </c>
      <c r="H3045">
        <v>161793.65410000001</v>
      </c>
      <c r="I3045">
        <v>447.26499999999987</v>
      </c>
      <c r="J3045">
        <v>223</v>
      </c>
      <c r="K3045" t="s">
        <v>13</v>
      </c>
    </row>
    <row r="3046" spans="1:11" x14ac:dyDescent="0.3">
      <c r="A3046">
        <v>8</v>
      </c>
      <c r="B3046">
        <v>500</v>
      </c>
      <c r="C3046" t="s">
        <v>11</v>
      </c>
      <c r="D3046">
        <v>4</v>
      </c>
      <c r="E3046" t="s">
        <v>12</v>
      </c>
      <c r="F3046">
        <v>0.5</v>
      </c>
      <c r="G3046">
        <v>1771.7327499999999</v>
      </c>
      <c r="H3046">
        <v>124165.61814999999</v>
      </c>
      <c r="I3046">
        <v>1039.845</v>
      </c>
      <c r="J3046">
        <v>538</v>
      </c>
      <c r="K3046" t="s">
        <v>13</v>
      </c>
    </row>
    <row r="3047" spans="1:11" x14ac:dyDescent="0.3">
      <c r="A3047">
        <v>90</v>
      </c>
      <c r="B3047">
        <v>1000</v>
      </c>
      <c r="C3047" t="s">
        <v>14</v>
      </c>
      <c r="D3047">
        <v>2</v>
      </c>
      <c r="E3047" t="s">
        <v>12</v>
      </c>
      <c r="F3047">
        <v>0.4</v>
      </c>
      <c r="G3047">
        <v>98.861250000000013</v>
      </c>
      <c r="H3047">
        <v>122390.70815000001</v>
      </c>
      <c r="I3047">
        <v>82.275000000000063</v>
      </c>
      <c r="J3047">
        <v>65</v>
      </c>
      <c r="K3047" t="s">
        <v>13</v>
      </c>
    </row>
    <row r="3048" spans="1:11" x14ac:dyDescent="0.3">
      <c r="A3048">
        <v>90</v>
      </c>
      <c r="B3048">
        <v>1000</v>
      </c>
      <c r="C3048" t="s">
        <v>14</v>
      </c>
      <c r="D3048">
        <v>3</v>
      </c>
      <c r="E3048" t="s">
        <v>12</v>
      </c>
      <c r="F3048">
        <v>0.4</v>
      </c>
      <c r="G3048">
        <v>551.58425000000011</v>
      </c>
      <c r="H3048">
        <v>78525.49797000004</v>
      </c>
      <c r="I3048">
        <v>299.81499999999988</v>
      </c>
      <c r="J3048">
        <v>226</v>
      </c>
      <c r="K3048" t="s">
        <v>13</v>
      </c>
    </row>
    <row r="3049" spans="1:11" x14ac:dyDescent="0.3">
      <c r="A3049">
        <v>90</v>
      </c>
      <c r="B3049">
        <v>500</v>
      </c>
      <c r="C3049" t="s">
        <v>14</v>
      </c>
      <c r="D3049">
        <v>2</v>
      </c>
      <c r="E3049" t="s">
        <v>12</v>
      </c>
      <c r="F3049">
        <v>0.4</v>
      </c>
      <c r="G3049">
        <v>152.72274999999999</v>
      </c>
      <c r="H3049">
        <v>163734.37359999999</v>
      </c>
      <c r="I3049">
        <v>97.044999999999959</v>
      </c>
      <c r="J3049">
        <v>62</v>
      </c>
      <c r="K3049" t="s">
        <v>13</v>
      </c>
    </row>
    <row r="3050" spans="1:11" x14ac:dyDescent="0.3">
      <c r="A3050">
        <v>9</v>
      </c>
      <c r="B3050">
        <v>1000</v>
      </c>
      <c r="C3050" t="s">
        <v>11</v>
      </c>
      <c r="D3050">
        <v>1</v>
      </c>
      <c r="E3050" t="s">
        <v>12</v>
      </c>
      <c r="F3050">
        <v>0.5</v>
      </c>
      <c r="G3050">
        <v>9.5047499999999978</v>
      </c>
      <c r="H3050">
        <v>351848.14779999998</v>
      </c>
      <c r="I3050">
        <v>22.40499999999999</v>
      </c>
      <c r="J3050">
        <v>12</v>
      </c>
      <c r="K3050" t="s">
        <v>13</v>
      </c>
    </row>
    <row r="3051" spans="1:11" x14ac:dyDescent="0.3">
      <c r="A3051">
        <v>9</v>
      </c>
      <c r="B3051">
        <v>1000</v>
      </c>
      <c r="C3051" t="s">
        <v>11</v>
      </c>
      <c r="D3051">
        <v>2</v>
      </c>
      <c r="E3051" t="s">
        <v>12</v>
      </c>
      <c r="F3051">
        <v>0.5</v>
      </c>
      <c r="G3051">
        <v>181.93074999999999</v>
      </c>
      <c r="H3051">
        <v>226602.85954999999</v>
      </c>
      <c r="I3051">
        <v>134.88499999999999</v>
      </c>
      <c r="J3051">
        <v>69</v>
      </c>
      <c r="K3051" t="s">
        <v>13</v>
      </c>
    </row>
    <row r="3052" spans="1:11" x14ac:dyDescent="0.3">
      <c r="A3052">
        <v>9</v>
      </c>
      <c r="B3052">
        <v>1000</v>
      </c>
      <c r="C3052" t="s">
        <v>11</v>
      </c>
      <c r="D3052">
        <v>3</v>
      </c>
      <c r="E3052" t="s">
        <v>12</v>
      </c>
      <c r="F3052">
        <v>0.5</v>
      </c>
      <c r="G3052">
        <v>509.15825000000012</v>
      </c>
      <c r="H3052">
        <v>129466.11635</v>
      </c>
      <c r="I3052">
        <v>387.33499999999998</v>
      </c>
      <c r="J3052">
        <v>227</v>
      </c>
      <c r="K3052" t="s">
        <v>13</v>
      </c>
    </row>
    <row r="3053" spans="1:11" x14ac:dyDescent="0.3">
      <c r="A3053">
        <v>9</v>
      </c>
      <c r="B3053">
        <v>1000</v>
      </c>
      <c r="C3053" t="s">
        <v>11</v>
      </c>
      <c r="D3053">
        <v>4</v>
      </c>
      <c r="E3053" t="s">
        <v>12</v>
      </c>
      <c r="F3053">
        <v>0.5</v>
      </c>
      <c r="G3053">
        <v>1195.4952499999999</v>
      </c>
      <c r="H3053">
        <v>97534.071539999975</v>
      </c>
      <c r="I3053">
        <v>847.59500000000014</v>
      </c>
      <c r="J3053">
        <v>534</v>
      </c>
      <c r="K3053" t="s">
        <v>13</v>
      </c>
    </row>
    <row r="3054" spans="1:11" x14ac:dyDescent="0.3">
      <c r="A3054">
        <v>9</v>
      </c>
      <c r="B3054">
        <v>1500</v>
      </c>
      <c r="C3054" t="s">
        <v>11</v>
      </c>
      <c r="D3054">
        <v>1</v>
      </c>
      <c r="E3054" t="s">
        <v>12</v>
      </c>
      <c r="F3054">
        <v>0.5</v>
      </c>
      <c r="G3054">
        <v>36.287250000000007</v>
      </c>
      <c r="H3054">
        <v>481482.93235000002</v>
      </c>
      <c r="I3054">
        <v>21.754999999999988</v>
      </c>
      <c r="J3054">
        <v>9</v>
      </c>
      <c r="K3054" t="s">
        <v>13</v>
      </c>
    </row>
    <row r="3055" spans="1:11" x14ac:dyDescent="0.3">
      <c r="A3055">
        <v>9</v>
      </c>
      <c r="B3055">
        <v>2000</v>
      </c>
      <c r="C3055" t="s">
        <v>11</v>
      </c>
      <c r="D3055">
        <v>1</v>
      </c>
      <c r="E3055" t="s">
        <v>12</v>
      </c>
      <c r="F3055">
        <v>0.5</v>
      </c>
      <c r="G3055">
        <v>27.821750000000002</v>
      </c>
      <c r="H3055">
        <v>394842.09495000012</v>
      </c>
      <c r="I3055">
        <v>19.065000000000008</v>
      </c>
      <c r="J3055">
        <v>9</v>
      </c>
      <c r="K3055" t="s">
        <v>13</v>
      </c>
    </row>
    <row r="3056" spans="1:11" x14ac:dyDescent="0.3">
      <c r="A3056">
        <v>9</v>
      </c>
      <c r="B3056">
        <v>500</v>
      </c>
      <c r="C3056" t="s">
        <v>14</v>
      </c>
      <c r="D3056">
        <v>4</v>
      </c>
      <c r="E3056" t="s">
        <v>12</v>
      </c>
      <c r="F3056">
        <v>0.4</v>
      </c>
      <c r="G3056">
        <v>898.11875000000009</v>
      </c>
      <c r="H3056">
        <v>79096.79336500002</v>
      </c>
      <c r="I3056">
        <v>868.12500000000023</v>
      </c>
      <c r="J3056">
        <v>541</v>
      </c>
      <c r="K3056" t="s">
        <v>13</v>
      </c>
    </row>
    <row r="3057" spans="1:11" x14ac:dyDescent="0.3">
      <c r="A3057">
        <v>9</v>
      </c>
      <c r="B3057">
        <v>500</v>
      </c>
      <c r="C3057" t="s">
        <v>11</v>
      </c>
      <c r="D3057">
        <v>1</v>
      </c>
      <c r="E3057" t="s">
        <v>12</v>
      </c>
      <c r="F3057">
        <v>0.5</v>
      </c>
      <c r="G3057">
        <v>30.643750000000001</v>
      </c>
      <c r="H3057">
        <v>647688.56809999992</v>
      </c>
      <c r="I3057">
        <v>18.625000000000011</v>
      </c>
      <c r="J3057">
        <v>6</v>
      </c>
      <c r="K3057" t="s">
        <v>13</v>
      </c>
    </row>
    <row r="3058" spans="1:11" x14ac:dyDescent="0.3">
      <c r="A3058">
        <v>9</v>
      </c>
      <c r="B3058">
        <v>500</v>
      </c>
      <c r="C3058" t="s">
        <v>11</v>
      </c>
      <c r="D3058">
        <v>2</v>
      </c>
      <c r="E3058" t="s">
        <v>12</v>
      </c>
      <c r="F3058">
        <v>0.5</v>
      </c>
      <c r="G3058">
        <v>181.28725</v>
      </c>
      <c r="H3058">
        <v>255332.9939</v>
      </c>
      <c r="I3058">
        <v>142.755</v>
      </c>
      <c r="J3058">
        <v>67</v>
      </c>
      <c r="K3058" t="s">
        <v>13</v>
      </c>
    </row>
    <row r="3059" spans="1:11" x14ac:dyDescent="0.3">
      <c r="A3059">
        <v>9</v>
      </c>
      <c r="B3059">
        <v>500</v>
      </c>
      <c r="C3059" t="s">
        <v>11</v>
      </c>
      <c r="D3059">
        <v>3</v>
      </c>
      <c r="E3059" t="s">
        <v>12</v>
      </c>
      <c r="F3059">
        <v>0.5</v>
      </c>
      <c r="G3059">
        <v>685.74275</v>
      </c>
      <c r="H3059">
        <v>162348.55004999999</v>
      </c>
      <c r="I3059">
        <v>447.64499999999992</v>
      </c>
      <c r="J3059">
        <v>222</v>
      </c>
      <c r="K3059" t="s">
        <v>13</v>
      </c>
    </row>
    <row r="3060" spans="1:11" x14ac:dyDescent="0.3">
      <c r="A3060">
        <v>9</v>
      </c>
      <c r="B3060">
        <v>500</v>
      </c>
      <c r="C3060" t="s">
        <v>11</v>
      </c>
      <c r="D3060">
        <v>4</v>
      </c>
      <c r="E3060" t="s">
        <v>12</v>
      </c>
      <c r="F3060">
        <v>0.5</v>
      </c>
      <c r="G3060">
        <v>1861.63375</v>
      </c>
      <c r="H3060">
        <v>128127.4617</v>
      </c>
      <c r="I3060">
        <v>1051.825000000001</v>
      </c>
      <c r="J3060">
        <v>533</v>
      </c>
      <c r="K3060" t="s">
        <v>13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5033-2881-4285-AAAC-73E2E4635BA9}">
  <dimension ref="A1:N3061"/>
  <sheetViews>
    <sheetView tabSelected="1" workbookViewId="0">
      <selection activeCell="S1" sqref="S1"/>
    </sheetView>
  </sheetViews>
  <sheetFormatPr defaultRowHeight="14.4" x14ac:dyDescent="0.3"/>
  <cols>
    <col min="11" max="11" width="11.88671875" customWidth="1"/>
    <col min="13" max="13" width="11.21875" customWidth="1"/>
  </cols>
  <sheetData>
    <row r="1" spans="1:14" ht="222" customHeight="1" x14ac:dyDescent="0.3"/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18</v>
      </c>
      <c r="M2" s="1" t="s">
        <v>20</v>
      </c>
      <c r="N2" s="1" t="s">
        <v>19</v>
      </c>
    </row>
    <row r="3" spans="1:14" hidden="1" x14ac:dyDescent="0.3">
      <c r="A3">
        <v>10</v>
      </c>
      <c r="B3">
        <v>1500</v>
      </c>
      <c r="C3" t="s">
        <v>11</v>
      </c>
      <c r="D3">
        <v>4</v>
      </c>
      <c r="E3" t="s">
        <v>12</v>
      </c>
      <c r="F3">
        <v>0.5</v>
      </c>
      <c r="G3">
        <v>1632.2772500000001</v>
      </c>
      <c r="H3">
        <v>106965.93373</v>
      </c>
      <c r="I3">
        <v>885.9549999999997</v>
      </c>
      <c r="J3">
        <v>541</v>
      </c>
      <c r="K3" t="s">
        <v>13</v>
      </c>
      <c r="L3">
        <f>LN(Table13[[#This Row],[maxPress(bar)]])</f>
        <v>11.580265686396391</v>
      </c>
      <c r="M3">
        <f>Table13[[#This Row],[maxPHe]]/Table13[[#This Row],[nv]]</f>
        <v>1.637624768946395</v>
      </c>
      <c r="N3">
        <f>LN(Table13[[#This Row],[dens]])</f>
        <v>0.49324688040101983</v>
      </c>
    </row>
    <row r="4" spans="1:14" hidden="1" x14ac:dyDescent="0.3">
      <c r="A4">
        <v>10</v>
      </c>
      <c r="B4">
        <v>500</v>
      </c>
      <c r="C4" t="s">
        <v>14</v>
      </c>
      <c r="D4">
        <v>3</v>
      </c>
      <c r="E4" t="s">
        <v>12</v>
      </c>
      <c r="F4">
        <v>0.4</v>
      </c>
      <c r="G4">
        <v>418.91075000000001</v>
      </c>
      <c r="H4">
        <v>119417.63415</v>
      </c>
      <c r="I4">
        <v>397.28500000000003</v>
      </c>
      <c r="J4">
        <v>224</v>
      </c>
      <c r="K4" t="s">
        <v>13</v>
      </c>
      <c r="L4">
        <f>LN(Table13[[#This Row],[maxPress(bar)]])</f>
        <v>11.690382158734081</v>
      </c>
      <c r="M4">
        <f>Table13[[#This Row],[maxPHe]]/Table13[[#This Row],[nv]]</f>
        <v>1.7735937500000001</v>
      </c>
      <c r="N4">
        <f>LN(Table13[[#This Row],[dens]])</f>
        <v>0.57300785540757626</v>
      </c>
    </row>
    <row r="5" spans="1:14" hidden="1" x14ac:dyDescent="0.3">
      <c r="A5">
        <v>11</v>
      </c>
      <c r="B5">
        <v>2000</v>
      </c>
      <c r="C5" t="s">
        <v>11</v>
      </c>
      <c r="D5">
        <v>3</v>
      </c>
      <c r="E5" t="s">
        <v>12</v>
      </c>
      <c r="F5">
        <v>0.5</v>
      </c>
      <c r="G5">
        <v>583.46525000000008</v>
      </c>
      <c r="H5">
        <v>109323.199595</v>
      </c>
      <c r="I5">
        <v>359.19500000000011</v>
      </c>
      <c r="J5">
        <v>229</v>
      </c>
      <c r="K5" t="s">
        <v>13</v>
      </c>
      <c r="L5">
        <f>LN(Table13[[#This Row],[maxPress(bar)]])</f>
        <v>11.602063907771402</v>
      </c>
      <c r="M5">
        <f>Table13[[#This Row],[maxPHe]]/Table13[[#This Row],[nv]]</f>
        <v>1.5685371179039307</v>
      </c>
      <c r="N5">
        <f>LN(Table13[[#This Row],[dens]])</f>
        <v>0.45014341295509736</v>
      </c>
    </row>
    <row r="6" spans="1:14" hidden="1" x14ac:dyDescent="0.3">
      <c r="A6">
        <v>11</v>
      </c>
      <c r="B6">
        <v>2000</v>
      </c>
      <c r="C6" t="s">
        <v>11</v>
      </c>
      <c r="D6">
        <v>4</v>
      </c>
      <c r="E6" t="s">
        <v>12</v>
      </c>
      <c r="F6">
        <v>0.5</v>
      </c>
      <c r="G6">
        <v>1175.7427499999999</v>
      </c>
      <c r="H6">
        <v>84431.612614999962</v>
      </c>
      <c r="I6">
        <v>741.64500000000032</v>
      </c>
      <c r="J6">
        <v>531</v>
      </c>
      <c r="K6" t="s">
        <v>13</v>
      </c>
      <c r="L6">
        <f>LN(Table13[[#This Row],[maxPress(bar)]])</f>
        <v>11.34369716750483</v>
      </c>
      <c r="M6">
        <f>Table13[[#This Row],[maxPHe]]/Table13[[#This Row],[nv]]</f>
        <v>1.3966949152542378</v>
      </c>
      <c r="N6">
        <f>LN(Table13[[#This Row],[dens]])</f>
        <v>0.33410867078042428</v>
      </c>
    </row>
    <row r="7" spans="1:14" hidden="1" x14ac:dyDescent="0.3">
      <c r="A7">
        <v>11</v>
      </c>
      <c r="B7">
        <v>2500</v>
      </c>
      <c r="C7" t="s">
        <v>11</v>
      </c>
      <c r="D7">
        <v>3</v>
      </c>
      <c r="E7" t="s">
        <v>12</v>
      </c>
      <c r="F7">
        <v>0.5</v>
      </c>
      <c r="G7">
        <v>379.80175000000008</v>
      </c>
      <c r="H7">
        <v>94437.791359999988</v>
      </c>
      <c r="I7">
        <v>300.46499999999997</v>
      </c>
      <c r="J7">
        <v>228</v>
      </c>
      <c r="K7" t="s">
        <v>13</v>
      </c>
      <c r="L7">
        <f>LN(Table13[[#This Row],[maxPress(bar)]])</f>
        <v>11.455696604225425</v>
      </c>
      <c r="M7">
        <f>Table13[[#This Row],[maxPHe]]/Table13[[#This Row],[nv]]</f>
        <v>1.317828947368421</v>
      </c>
      <c r="N7">
        <f>LN(Table13[[#This Row],[dens]])</f>
        <v>0.27598564569161071</v>
      </c>
    </row>
    <row r="8" spans="1:14" hidden="1" x14ac:dyDescent="0.3">
      <c r="A8">
        <v>12</v>
      </c>
      <c r="B8">
        <v>2500</v>
      </c>
      <c r="C8" t="s">
        <v>11</v>
      </c>
      <c r="D8">
        <v>3</v>
      </c>
      <c r="E8" t="s">
        <v>12</v>
      </c>
      <c r="F8">
        <v>0.5</v>
      </c>
      <c r="G8">
        <v>179.45525000000001</v>
      </c>
      <c r="H8">
        <v>86199.324900000021</v>
      </c>
      <c r="I8">
        <v>258.39499999999992</v>
      </c>
      <c r="J8">
        <v>225</v>
      </c>
      <c r="K8" t="s">
        <v>13</v>
      </c>
      <c r="L8">
        <f>LN(Table13[[#This Row],[maxPress(bar)]])</f>
        <v>11.364417624834573</v>
      </c>
      <c r="M8">
        <f>Table13[[#This Row],[maxPHe]]/Table13[[#This Row],[nv]]</f>
        <v>1.1484222222222218</v>
      </c>
      <c r="N8">
        <f>LN(Table13[[#This Row],[dens]])</f>
        <v>0.13838901967161438</v>
      </c>
    </row>
    <row r="9" spans="1:14" hidden="1" x14ac:dyDescent="0.3">
      <c r="A9">
        <v>13</v>
      </c>
      <c r="B9">
        <v>2500</v>
      </c>
      <c r="C9" t="s">
        <v>11</v>
      </c>
      <c r="D9">
        <v>4</v>
      </c>
      <c r="E9" t="s">
        <v>12</v>
      </c>
      <c r="F9">
        <v>0.5</v>
      </c>
      <c r="G9">
        <v>569.30675000000019</v>
      </c>
      <c r="H9">
        <v>69161.482064999989</v>
      </c>
      <c r="I9">
        <v>584.36499999999967</v>
      </c>
      <c r="J9">
        <v>532</v>
      </c>
      <c r="K9" t="s">
        <v>13</v>
      </c>
      <c r="L9">
        <f>LN(Table13[[#This Row],[maxPress(bar)]])</f>
        <v>11.144199369078896</v>
      </c>
      <c r="M9">
        <f>Table13[[#This Row],[maxPHe]]/Table13[[#This Row],[nv]]</f>
        <v>1.0984304511278189</v>
      </c>
      <c r="N9">
        <f>LN(Table13[[#This Row],[dens]])</f>
        <v>9.3882298255424157E-2</v>
      </c>
    </row>
    <row r="10" spans="1:14" hidden="1" x14ac:dyDescent="0.3">
      <c r="A10">
        <v>13</v>
      </c>
      <c r="B10">
        <v>500</v>
      </c>
      <c r="C10" t="s">
        <v>14</v>
      </c>
      <c r="D10">
        <v>3</v>
      </c>
      <c r="E10" t="s">
        <v>12</v>
      </c>
      <c r="F10">
        <v>0.4</v>
      </c>
      <c r="G10">
        <v>430.29725000000008</v>
      </c>
      <c r="H10">
        <v>121635.17385000001</v>
      </c>
      <c r="I10">
        <v>403.55499999999978</v>
      </c>
      <c r="J10">
        <v>227</v>
      </c>
      <c r="K10" t="s">
        <v>13</v>
      </c>
      <c r="L10">
        <f>LN(Table13[[#This Row],[maxPress(bar)]])</f>
        <v>11.708781465321859</v>
      </c>
      <c r="M10">
        <f>Table13[[#This Row],[maxPHe]]/Table13[[#This Row],[nv]]</f>
        <v>1.7777753303964747</v>
      </c>
      <c r="N10">
        <f>LN(Table13[[#This Row],[dens]])</f>
        <v>0.57536276825063126</v>
      </c>
    </row>
    <row r="11" spans="1:14" hidden="1" x14ac:dyDescent="0.3">
      <c r="A11">
        <v>1</v>
      </c>
      <c r="B11">
        <v>1000</v>
      </c>
      <c r="C11" t="s">
        <v>14</v>
      </c>
      <c r="D11">
        <v>1</v>
      </c>
      <c r="E11" t="s">
        <v>12</v>
      </c>
      <c r="F11">
        <v>10</v>
      </c>
      <c r="G11">
        <v>145.64375000000001</v>
      </c>
      <c r="H11">
        <v>698721.60554999998</v>
      </c>
      <c r="I11">
        <v>60.625000000000028</v>
      </c>
      <c r="J11">
        <v>11</v>
      </c>
      <c r="K11" t="s">
        <v>15</v>
      </c>
      <c r="L11">
        <f>LN(Table13[[#This Row],[maxPress(bar)]])</f>
        <v>13.457007666561378</v>
      </c>
      <c r="M11">
        <f>Table13[[#This Row],[maxPHe]]/Table13[[#This Row],[nv]]</f>
        <v>5.5113636363636394</v>
      </c>
      <c r="N11">
        <f>LN(Table13[[#This Row],[dens]])</f>
        <v>1.7068120764592773</v>
      </c>
    </row>
    <row r="12" spans="1:14" hidden="1" x14ac:dyDescent="0.3">
      <c r="A12">
        <v>1</v>
      </c>
      <c r="B12">
        <v>1000</v>
      </c>
      <c r="C12" t="s">
        <v>14</v>
      </c>
      <c r="D12">
        <v>1</v>
      </c>
      <c r="E12" t="s">
        <v>12</v>
      </c>
      <c r="F12">
        <v>11</v>
      </c>
      <c r="G12">
        <v>125.14875000000001</v>
      </c>
      <c r="H12">
        <v>764738.57695000002</v>
      </c>
      <c r="I12">
        <v>51.524999999999977</v>
      </c>
      <c r="J12">
        <v>9</v>
      </c>
      <c r="K12" t="s">
        <v>15</v>
      </c>
      <c r="L12">
        <f>LN(Table13[[#This Row],[maxPress(bar)]])</f>
        <v>13.547289324928725</v>
      </c>
      <c r="M12">
        <f>Table13[[#This Row],[maxPHe]]/Table13[[#This Row],[nv]]</f>
        <v>5.7249999999999979</v>
      </c>
      <c r="N12">
        <f>LN(Table13[[#This Row],[dens]])</f>
        <v>1.744842549440303</v>
      </c>
    </row>
    <row r="13" spans="1:14" hidden="1" x14ac:dyDescent="0.3">
      <c r="A13">
        <v>1</v>
      </c>
      <c r="B13">
        <v>1000</v>
      </c>
      <c r="C13" t="s">
        <v>14</v>
      </c>
      <c r="D13">
        <v>1</v>
      </c>
      <c r="E13" t="s">
        <v>12</v>
      </c>
      <c r="F13">
        <v>12</v>
      </c>
      <c r="G13">
        <v>96.831750000000014</v>
      </c>
      <c r="H13">
        <v>809020.82314999995</v>
      </c>
      <c r="I13">
        <v>40.865000000000009</v>
      </c>
      <c r="J13">
        <v>7</v>
      </c>
      <c r="K13" t="s">
        <v>15</v>
      </c>
      <c r="L13">
        <f>LN(Table13[[#This Row],[maxPress(bar)]])</f>
        <v>13.603579935078969</v>
      </c>
      <c r="M13">
        <f>Table13[[#This Row],[maxPHe]]/Table13[[#This Row],[nv]]</f>
        <v>5.8378571428571444</v>
      </c>
      <c r="N13">
        <f>LN(Table13[[#This Row],[dens]])</f>
        <v>1.7643638019127801</v>
      </c>
    </row>
    <row r="14" spans="1:14" hidden="1" x14ac:dyDescent="0.3">
      <c r="A14">
        <v>1</v>
      </c>
      <c r="B14">
        <v>1000</v>
      </c>
      <c r="C14" t="s">
        <v>14</v>
      </c>
      <c r="D14">
        <v>1</v>
      </c>
      <c r="E14" t="s">
        <v>12</v>
      </c>
      <c r="F14">
        <v>13</v>
      </c>
      <c r="G14">
        <v>91.980250000000012</v>
      </c>
      <c r="H14">
        <v>761216.58134999988</v>
      </c>
      <c r="I14">
        <v>44.894999999999982</v>
      </c>
      <c r="J14">
        <v>9</v>
      </c>
      <c r="K14" t="s">
        <v>15</v>
      </c>
      <c r="L14">
        <f>LN(Table13[[#This Row],[maxPress(bar)]])</f>
        <v>13.542673197338189</v>
      </c>
      <c r="M14">
        <f>Table13[[#This Row],[maxPHe]]/Table13[[#This Row],[nv]]</f>
        <v>4.9883333333333315</v>
      </c>
      <c r="N14">
        <f>LN(Table13[[#This Row],[dens]])</f>
        <v>1.6071018526365521</v>
      </c>
    </row>
    <row r="15" spans="1:14" hidden="1" x14ac:dyDescent="0.3">
      <c r="A15">
        <v>1</v>
      </c>
      <c r="B15">
        <v>1000</v>
      </c>
      <c r="C15" t="s">
        <v>14</v>
      </c>
      <c r="D15">
        <v>1</v>
      </c>
      <c r="E15" t="s">
        <v>12</v>
      </c>
      <c r="F15">
        <v>14</v>
      </c>
      <c r="G15">
        <v>95.44574999999999</v>
      </c>
      <c r="H15">
        <v>779443.44644999993</v>
      </c>
      <c r="I15">
        <v>43.585000000000022</v>
      </c>
      <c r="J15">
        <v>8</v>
      </c>
      <c r="K15" t="s">
        <v>15</v>
      </c>
      <c r="L15">
        <f>LN(Table13[[#This Row],[maxPress(bar)]])</f>
        <v>13.566335413789641</v>
      </c>
      <c r="M15">
        <f>Table13[[#This Row],[maxPHe]]/Table13[[#This Row],[nv]]</f>
        <v>5.4481250000000028</v>
      </c>
      <c r="N15">
        <f>LN(Table13[[#This Row],[dens]])</f>
        <v>1.6952715127837039</v>
      </c>
    </row>
    <row r="16" spans="1:14" hidden="1" x14ac:dyDescent="0.3">
      <c r="A16">
        <v>1</v>
      </c>
      <c r="B16">
        <v>1000</v>
      </c>
      <c r="C16" t="s">
        <v>14</v>
      </c>
      <c r="D16">
        <v>1</v>
      </c>
      <c r="E16" t="s">
        <v>12</v>
      </c>
      <c r="F16">
        <v>15</v>
      </c>
      <c r="G16">
        <v>74.455250000000007</v>
      </c>
      <c r="H16">
        <v>789706.07064999989</v>
      </c>
      <c r="I16">
        <v>39.395000000000017</v>
      </c>
      <c r="J16">
        <v>8</v>
      </c>
      <c r="K16" t="s">
        <v>15</v>
      </c>
      <c r="L16">
        <f>LN(Table13[[#This Row],[maxPress(bar)]])</f>
        <v>13.579416092742436</v>
      </c>
      <c r="M16">
        <f>Table13[[#This Row],[maxPHe]]/Table13[[#This Row],[nv]]</f>
        <v>4.9243750000000022</v>
      </c>
      <c r="N16">
        <f>LN(Table13[[#This Row],[dens]])</f>
        <v>1.5941973630178159</v>
      </c>
    </row>
    <row r="17" spans="1:14" hidden="1" x14ac:dyDescent="0.3">
      <c r="A17">
        <v>1</v>
      </c>
      <c r="B17">
        <v>1000</v>
      </c>
      <c r="C17" t="s">
        <v>14</v>
      </c>
      <c r="D17">
        <v>1</v>
      </c>
      <c r="E17" t="s">
        <v>12</v>
      </c>
      <c r="F17">
        <v>16</v>
      </c>
      <c r="G17">
        <v>152.62375</v>
      </c>
      <c r="H17">
        <v>715308.36454999982</v>
      </c>
      <c r="I17">
        <v>62.024999999999977</v>
      </c>
      <c r="J17">
        <v>11</v>
      </c>
      <c r="K17" t="s">
        <v>15</v>
      </c>
      <c r="L17">
        <f>LN(Table13[[#This Row],[maxPress(bar)]])</f>
        <v>13.480469007792957</v>
      </c>
      <c r="M17">
        <f>Table13[[#This Row],[maxPHe]]/Table13[[#This Row],[nv]]</f>
        <v>5.6386363636363619</v>
      </c>
      <c r="N17">
        <f>LN(Table13[[#This Row],[dens]])</f>
        <v>1.7296422567794938</v>
      </c>
    </row>
    <row r="18" spans="1:14" hidden="1" x14ac:dyDescent="0.3">
      <c r="A18">
        <v>1</v>
      </c>
      <c r="B18">
        <v>1000</v>
      </c>
      <c r="C18" t="s">
        <v>14</v>
      </c>
      <c r="D18">
        <v>1</v>
      </c>
      <c r="E18" t="s">
        <v>12</v>
      </c>
      <c r="F18">
        <v>17</v>
      </c>
      <c r="G18">
        <v>49.900750000000002</v>
      </c>
      <c r="H18">
        <v>830575.37144999986</v>
      </c>
      <c r="I18">
        <v>31.484999999999999</v>
      </c>
      <c r="J18">
        <v>7</v>
      </c>
      <c r="K18" t="s">
        <v>16</v>
      </c>
      <c r="L18">
        <f>LN(Table13[[#This Row],[maxPress(bar)]])</f>
        <v>13.6298739582222</v>
      </c>
      <c r="M18">
        <f>Table13[[#This Row],[maxPHe]]/Table13[[#This Row],[nv]]</f>
        <v>4.4978571428571428</v>
      </c>
      <c r="N18">
        <f>LN(Table13[[#This Row],[dens]])</f>
        <v>1.5036010928853927</v>
      </c>
    </row>
    <row r="19" spans="1:14" hidden="1" x14ac:dyDescent="0.3">
      <c r="A19">
        <v>1</v>
      </c>
      <c r="B19">
        <v>1000</v>
      </c>
      <c r="C19" t="s">
        <v>14</v>
      </c>
      <c r="D19">
        <v>1</v>
      </c>
      <c r="E19" t="s">
        <v>12</v>
      </c>
      <c r="F19">
        <v>18</v>
      </c>
      <c r="G19">
        <v>83.514750000000006</v>
      </c>
      <c r="H19">
        <v>766695.03264999995</v>
      </c>
      <c r="I19">
        <v>43.205000000000013</v>
      </c>
      <c r="J19">
        <v>9</v>
      </c>
      <c r="K19" t="s">
        <v>15</v>
      </c>
      <c r="L19">
        <f>LN(Table13[[#This Row],[maxPress(bar)]])</f>
        <v>13.549844390655513</v>
      </c>
      <c r="M19">
        <f>Table13[[#This Row],[maxPHe]]/Table13[[#This Row],[nv]]</f>
        <v>4.8005555555555572</v>
      </c>
      <c r="N19">
        <f>LN(Table13[[#This Row],[dens]])</f>
        <v>1.5687316519571435</v>
      </c>
    </row>
    <row r="20" spans="1:14" hidden="1" x14ac:dyDescent="0.3">
      <c r="A20">
        <v>1</v>
      </c>
      <c r="B20">
        <v>1000</v>
      </c>
      <c r="C20" t="s">
        <v>14</v>
      </c>
      <c r="D20">
        <v>1</v>
      </c>
      <c r="E20" t="s">
        <v>12</v>
      </c>
      <c r="F20">
        <v>19</v>
      </c>
      <c r="G20">
        <v>99.851249999999993</v>
      </c>
      <c r="H20">
        <v>755497.58585000003</v>
      </c>
      <c r="I20">
        <v>46.474999999999987</v>
      </c>
      <c r="J20">
        <v>9</v>
      </c>
      <c r="K20" t="s">
        <v>16</v>
      </c>
      <c r="L20">
        <f>LN(Table13[[#This Row],[maxPress(bar)]])</f>
        <v>13.535131865256337</v>
      </c>
      <c r="M20">
        <f>Table13[[#This Row],[maxPHe]]/Table13[[#This Row],[nv]]</f>
        <v>5.1638888888888879</v>
      </c>
      <c r="N20">
        <f>LN(Table13[[#This Row],[dens]])</f>
        <v>1.6416899562712881</v>
      </c>
    </row>
    <row r="21" spans="1:14" hidden="1" x14ac:dyDescent="0.3">
      <c r="A21">
        <v>1</v>
      </c>
      <c r="B21">
        <v>1000</v>
      </c>
      <c r="C21" t="s">
        <v>14</v>
      </c>
      <c r="D21">
        <v>1</v>
      </c>
      <c r="E21" t="s">
        <v>12</v>
      </c>
      <c r="F21">
        <v>1</v>
      </c>
      <c r="G21">
        <v>37.128749999999997</v>
      </c>
      <c r="H21">
        <v>466826.11284999998</v>
      </c>
      <c r="I21">
        <v>24.92499999999999</v>
      </c>
      <c r="J21">
        <v>10</v>
      </c>
      <c r="K21" t="s">
        <v>13</v>
      </c>
      <c r="L21">
        <f>LN(Table13[[#This Row],[maxPress(bar)]])</f>
        <v>13.053712117954198</v>
      </c>
      <c r="M21">
        <f>Table13[[#This Row],[maxPHe]]/Table13[[#This Row],[nv]]</f>
        <v>2.4924999999999988</v>
      </c>
      <c r="N21">
        <f>LN(Table13[[#This Row],[dens]])</f>
        <v>0.91328622285385586</v>
      </c>
    </row>
    <row r="22" spans="1:14" hidden="1" x14ac:dyDescent="0.3">
      <c r="A22">
        <v>1</v>
      </c>
      <c r="B22">
        <v>1000</v>
      </c>
      <c r="C22" t="s">
        <v>14</v>
      </c>
      <c r="D22">
        <v>1</v>
      </c>
      <c r="E22" t="s">
        <v>12</v>
      </c>
      <c r="F22">
        <v>20</v>
      </c>
      <c r="G22">
        <v>108.56425</v>
      </c>
      <c r="H22">
        <v>771125.74675000005</v>
      </c>
      <c r="I22">
        <v>46.214999999999989</v>
      </c>
      <c r="J22">
        <v>8</v>
      </c>
      <c r="K22" t="s">
        <v>15</v>
      </c>
      <c r="L22">
        <f>LN(Table13[[#This Row],[maxPress(bar)]])</f>
        <v>13.55560673490181</v>
      </c>
      <c r="M22">
        <f>Table13[[#This Row],[maxPHe]]/Table13[[#This Row],[nv]]</f>
        <v>5.7768749999999986</v>
      </c>
      <c r="N22">
        <f>LN(Table13[[#This Row],[dens]])</f>
        <v>1.7538628790369049</v>
      </c>
    </row>
    <row r="23" spans="1:14" hidden="1" x14ac:dyDescent="0.3">
      <c r="A23">
        <v>1</v>
      </c>
      <c r="B23">
        <v>1000</v>
      </c>
      <c r="C23" t="s">
        <v>14</v>
      </c>
      <c r="D23">
        <v>1</v>
      </c>
      <c r="E23" t="s">
        <v>12</v>
      </c>
      <c r="F23">
        <v>2</v>
      </c>
      <c r="G23">
        <v>83.762249999999995</v>
      </c>
      <c r="H23">
        <v>664570.54060000007</v>
      </c>
      <c r="I23">
        <v>34.254999999999981</v>
      </c>
      <c r="J23">
        <v>10</v>
      </c>
      <c r="K23" t="s">
        <v>15</v>
      </c>
      <c r="L23">
        <f>LN(Table13[[#This Row],[maxPress(bar)]])</f>
        <v>13.406896307407994</v>
      </c>
      <c r="M23">
        <f>Table13[[#This Row],[maxPHe]]/Table13[[#This Row],[nv]]</f>
        <v>3.4254999999999982</v>
      </c>
      <c r="N23">
        <f>LN(Table13[[#This Row],[dens]])</f>
        <v>1.2312474464608161</v>
      </c>
    </row>
    <row r="24" spans="1:14" hidden="1" x14ac:dyDescent="0.3">
      <c r="A24">
        <v>1</v>
      </c>
      <c r="B24">
        <v>1000</v>
      </c>
      <c r="C24" t="s">
        <v>14</v>
      </c>
      <c r="D24">
        <v>1</v>
      </c>
      <c r="E24" t="s">
        <v>12</v>
      </c>
      <c r="F24">
        <v>3</v>
      </c>
      <c r="G24">
        <v>110.64375</v>
      </c>
      <c r="H24">
        <v>791167.58820000011</v>
      </c>
      <c r="I24">
        <v>41.625000000000021</v>
      </c>
      <c r="J24">
        <v>7</v>
      </c>
      <c r="K24" t="s">
        <v>15</v>
      </c>
      <c r="L24">
        <f>LN(Table13[[#This Row],[maxPress(bar)]])</f>
        <v>13.581265093082477</v>
      </c>
      <c r="M24">
        <f>Table13[[#This Row],[maxPHe]]/Table13[[#This Row],[nv]]</f>
        <v>5.9464285714285747</v>
      </c>
      <c r="N24">
        <f>LN(Table13[[#This Row],[dens]])</f>
        <v>1.7827907992452952</v>
      </c>
    </row>
    <row r="25" spans="1:14" hidden="1" x14ac:dyDescent="0.3">
      <c r="A25">
        <v>1</v>
      </c>
      <c r="B25">
        <v>1000</v>
      </c>
      <c r="C25" t="s">
        <v>14</v>
      </c>
      <c r="D25">
        <v>1</v>
      </c>
      <c r="E25" t="s">
        <v>12</v>
      </c>
      <c r="F25">
        <v>4</v>
      </c>
      <c r="G25">
        <v>144.20774999999989</v>
      </c>
      <c r="H25">
        <v>680427.75144999998</v>
      </c>
      <c r="I25">
        <v>57.344999999999992</v>
      </c>
      <c r="J25">
        <v>11</v>
      </c>
      <c r="K25" t="s">
        <v>15</v>
      </c>
      <c r="L25">
        <f>LN(Table13[[#This Row],[maxPress(bar)]])</f>
        <v>13.430476925635629</v>
      </c>
      <c r="M25">
        <f>Table13[[#This Row],[maxPHe]]/Table13[[#This Row],[nv]]</f>
        <v>5.213181818181817</v>
      </c>
      <c r="N25">
        <f>LN(Table13[[#This Row],[dens]])</f>
        <v>1.6511903830181149</v>
      </c>
    </row>
    <row r="26" spans="1:14" hidden="1" x14ac:dyDescent="0.3">
      <c r="A26">
        <v>1</v>
      </c>
      <c r="B26">
        <v>1000</v>
      </c>
      <c r="C26" t="s">
        <v>14</v>
      </c>
      <c r="D26">
        <v>1</v>
      </c>
      <c r="E26" t="s">
        <v>12</v>
      </c>
      <c r="F26">
        <v>5</v>
      </c>
      <c r="G26">
        <v>103.66325000000001</v>
      </c>
      <c r="H26">
        <v>718349.1604500002</v>
      </c>
      <c r="I26">
        <v>47.235000000000028</v>
      </c>
      <c r="J26">
        <v>9</v>
      </c>
      <c r="K26" t="s">
        <v>15</v>
      </c>
      <c r="L26">
        <f>LN(Table13[[#This Row],[maxPress(bar)]])</f>
        <v>13.4847110257182</v>
      </c>
      <c r="M26">
        <f>Table13[[#This Row],[maxPHe]]/Table13[[#This Row],[nv]]</f>
        <v>5.2483333333333366</v>
      </c>
      <c r="N26">
        <f>LN(Table13[[#This Row],[dens]])</f>
        <v>1.657910565884879</v>
      </c>
    </row>
    <row r="27" spans="1:14" hidden="1" x14ac:dyDescent="0.3">
      <c r="A27">
        <v>1</v>
      </c>
      <c r="B27">
        <v>1000</v>
      </c>
      <c r="C27" t="s">
        <v>14</v>
      </c>
      <c r="D27">
        <v>1</v>
      </c>
      <c r="E27" t="s">
        <v>12</v>
      </c>
      <c r="F27">
        <v>6</v>
      </c>
      <c r="G27">
        <v>90.742750000000015</v>
      </c>
      <c r="H27">
        <v>846050.47329999995</v>
      </c>
      <c r="I27">
        <v>36.644999999999989</v>
      </c>
      <c r="J27">
        <v>6</v>
      </c>
      <c r="K27" t="s">
        <v>15</v>
      </c>
      <c r="L27">
        <f>LN(Table13[[#This Row],[maxPress(bar)]])</f>
        <v>13.648334297919819</v>
      </c>
      <c r="M27">
        <f>Table13[[#This Row],[maxPHe]]/Table13[[#This Row],[nv]]</f>
        <v>6.1074999999999982</v>
      </c>
      <c r="N27">
        <f>LN(Table13[[#This Row],[dens]])</f>
        <v>1.8095175241497581</v>
      </c>
    </row>
    <row r="28" spans="1:14" hidden="1" x14ac:dyDescent="0.3">
      <c r="A28">
        <v>1</v>
      </c>
      <c r="B28">
        <v>1000</v>
      </c>
      <c r="C28" t="s">
        <v>14</v>
      </c>
      <c r="D28">
        <v>1</v>
      </c>
      <c r="E28" t="s">
        <v>12</v>
      </c>
      <c r="F28">
        <v>7</v>
      </c>
      <c r="G28">
        <v>159.55425</v>
      </c>
      <c r="H28">
        <v>656795.21619999991</v>
      </c>
      <c r="I28">
        <v>66.414999999999949</v>
      </c>
      <c r="J28">
        <v>12</v>
      </c>
      <c r="K28" t="s">
        <v>15</v>
      </c>
      <c r="L28">
        <f>LN(Table13[[#This Row],[maxPress(bar)]])</f>
        <v>13.395127553598094</v>
      </c>
      <c r="M28">
        <f>Table13[[#This Row],[maxPHe]]/Table13[[#This Row],[nv]]</f>
        <v>5.5345833333333294</v>
      </c>
      <c r="N28">
        <f>LN(Table13[[#This Row],[dens]])</f>
        <v>1.7110162847964656</v>
      </c>
    </row>
    <row r="29" spans="1:14" hidden="1" x14ac:dyDescent="0.3">
      <c r="A29">
        <v>1</v>
      </c>
      <c r="B29">
        <v>1000</v>
      </c>
      <c r="C29" t="s">
        <v>14</v>
      </c>
      <c r="D29">
        <v>1</v>
      </c>
      <c r="E29" t="s">
        <v>12</v>
      </c>
      <c r="F29">
        <v>8</v>
      </c>
      <c r="G29">
        <v>75.891249999999985</v>
      </c>
      <c r="H29">
        <v>753482.35275000008</v>
      </c>
      <c r="I29">
        <v>41.675000000000018</v>
      </c>
      <c r="J29">
        <v>9</v>
      </c>
      <c r="K29" t="s">
        <v>16</v>
      </c>
      <c r="L29">
        <f>LN(Table13[[#This Row],[maxPress(bar)]])</f>
        <v>13.532460876402826</v>
      </c>
      <c r="M29">
        <f>Table13[[#This Row],[maxPHe]]/Table13[[#This Row],[nv]]</f>
        <v>4.6305555555555573</v>
      </c>
      <c r="N29">
        <f>LN(Table13[[#This Row],[dens]])</f>
        <v>1.5326768513006388</v>
      </c>
    </row>
    <row r="30" spans="1:14" hidden="1" x14ac:dyDescent="0.3">
      <c r="A30">
        <v>1</v>
      </c>
      <c r="B30">
        <v>1000</v>
      </c>
      <c r="C30" t="s">
        <v>14</v>
      </c>
      <c r="D30">
        <v>1</v>
      </c>
      <c r="E30" t="s">
        <v>12</v>
      </c>
      <c r="F30">
        <v>9</v>
      </c>
      <c r="G30">
        <v>120.24775</v>
      </c>
      <c r="H30">
        <v>777035.66539999994</v>
      </c>
      <c r="I30">
        <v>50.545000000000002</v>
      </c>
      <c r="J30">
        <v>9</v>
      </c>
      <c r="K30" t="s">
        <v>15</v>
      </c>
      <c r="L30">
        <f>LN(Table13[[#This Row],[maxPress(bar)]])</f>
        <v>13.563241529712048</v>
      </c>
      <c r="M30">
        <f>Table13[[#This Row],[maxPHe]]/Table13[[#This Row],[nv]]</f>
        <v>5.6161111111111115</v>
      </c>
      <c r="N30">
        <f>LN(Table13[[#This Row],[dens]])</f>
        <v>1.7256394512698017</v>
      </c>
    </row>
    <row r="31" spans="1:14" hidden="1" x14ac:dyDescent="0.3">
      <c r="A31">
        <v>1</v>
      </c>
      <c r="B31">
        <v>1000</v>
      </c>
      <c r="C31" t="s">
        <v>14</v>
      </c>
      <c r="D31">
        <v>2</v>
      </c>
      <c r="E31" t="s">
        <v>12</v>
      </c>
      <c r="F31">
        <v>10</v>
      </c>
      <c r="G31">
        <v>567.82175000000007</v>
      </c>
      <c r="H31">
        <v>486021.25465000002</v>
      </c>
      <c r="I31">
        <v>272.06500000000011</v>
      </c>
      <c r="J31">
        <v>66</v>
      </c>
      <c r="K31" t="s">
        <v>15</v>
      </c>
      <c r="L31">
        <f>LN(Table13[[#This Row],[maxPress(bar)]])</f>
        <v>13.094007635774071</v>
      </c>
      <c r="M31">
        <f>Table13[[#This Row],[maxPHe]]/Table13[[#This Row],[nv]]</f>
        <v>4.1221969696969714</v>
      </c>
      <c r="N31">
        <f>LN(Table13[[#This Row],[dens]])</f>
        <v>1.4163862663088846</v>
      </c>
    </row>
    <row r="32" spans="1:14" hidden="1" x14ac:dyDescent="0.3">
      <c r="A32">
        <v>1</v>
      </c>
      <c r="B32">
        <v>1000</v>
      </c>
      <c r="C32" t="s">
        <v>14</v>
      </c>
      <c r="D32">
        <v>2</v>
      </c>
      <c r="E32" t="s">
        <v>12</v>
      </c>
      <c r="F32">
        <v>11</v>
      </c>
      <c r="G32">
        <v>565.09924999999998</v>
      </c>
      <c r="H32">
        <v>468717.0922500001</v>
      </c>
      <c r="I32">
        <v>275.51499999999999</v>
      </c>
      <c r="J32">
        <v>68</v>
      </c>
      <c r="K32" t="s">
        <v>16</v>
      </c>
      <c r="L32">
        <f>LN(Table13[[#This Row],[maxPress(bar)]])</f>
        <v>13.057754650602398</v>
      </c>
      <c r="M32">
        <f>Table13[[#This Row],[maxPHe]]/Table13[[#This Row],[nv]]</f>
        <v>4.0516911764705883</v>
      </c>
      <c r="N32">
        <f>LN(Table13[[#This Row],[dens]])</f>
        <v>1.3991343683956878</v>
      </c>
    </row>
    <row r="33" spans="1:14" hidden="1" x14ac:dyDescent="0.3">
      <c r="A33">
        <v>1</v>
      </c>
      <c r="B33">
        <v>1000</v>
      </c>
      <c r="C33" t="s">
        <v>14</v>
      </c>
      <c r="D33">
        <v>2</v>
      </c>
      <c r="E33" t="s">
        <v>12</v>
      </c>
      <c r="F33">
        <v>12</v>
      </c>
      <c r="G33">
        <v>572.22775000000013</v>
      </c>
      <c r="H33">
        <v>478929.63239999989</v>
      </c>
      <c r="I33">
        <v>276.94499999999988</v>
      </c>
      <c r="J33">
        <v>68</v>
      </c>
      <c r="K33" t="s">
        <v>15</v>
      </c>
      <c r="L33">
        <f>LN(Table13[[#This Row],[maxPress(bar)]])</f>
        <v>13.079308960382217</v>
      </c>
      <c r="M33">
        <f>Table13[[#This Row],[maxPHe]]/Table13[[#This Row],[nv]]</f>
        <v>4.0727205882352919</v>
      </c>
      <c r="N33">
        <f>LN(Table13[[#This Row],[dens]])</f>
        <v>1.404311225339709</v>
      </c>
    </row>
    <row r="34" spans="1:14" hidden="1" x14ac:dyDescent="0.3">
      <c r="A34">
        <v>1</v>
      </c>
      <c r="B34">
        <v>1000</v>
      </c>
      <c r="C34" t="s">
        <v>14</v>
      </c>
      <c r="D34">
        <v>2</v>
      </c>
      <c r="E34" t="s">
        <v>12</v>
      </c>
      <c r="F34">
        <v>13</v>
      </c>
      <c r="G34">
        <v>591.03975000000003</v>
      </c>
      <c r="H34">
        <v>493593.2292</v>
      </c>
      <c r="I34">
        <v>276.70499999999981</v>
      </c>
      <c r="J34">
        <v>66</v>
      </c>
      <c r="K34" t="s">
        <v>15</v>
      </c>
      <c r="L34">
        <f>LN(Table13[[#This Row],[maxPress(bar)]])</f>
        <v>13.109467034299332</v>
      </c>
      <c r="M34">
        <f>Table13[[#This Row],[maxPHe]]/Table13[[#This Row],[nv]]</f>
        <v>4.1924999999999972</v>
      </c>
      <c r="N34">
        <f>LN(Table13[[#This Row],[dens]])</f>
        <v>1.4332972147152263</v>
      </c>
    </row>
    <row r="35" spans="1:14" hidden="1" x14ac:dyDescent="0.3">
      <c r="A35">
        <v>1</v>
      </c>
      <c r="B35">
        <v>1000</v>
      </c>
      <c r="C35" t="s">
        <v>14</v>
      </c>
      <c r="D35">
        <v>2</v>
      </c>
      <c r="E35" t="s">
        <v>12</v>
      </c>
      <c r="F35">
        <v>14</v>
      </c>
      <c r="G35">
        <v>549.95024999999998</v>
      </c>
      <c r="H35">
        <v>476406.43894999998</v>
      </c>
      <c r="I35">
        <v>272.49500000000012</v>
      </c>
      <c r="J35">
        <v>68</v>
      </c>
      <c r="K35" t="s">
        <v>15</v>
      </c>
      <c r="L35">
        <f>LN(Table13[[#This Row],[maxPress(bar)]])</f>
        <v>13.074026632219971</v>
      </c>
      <c r="M35">
        <f>Table13[[#This Row],[maxPHe]]/Table13[[#This Row],[nv]]</f>
        <v>4.0072794117647073</v>
      </c>
      <c r="N35">
        <f>LN(Table13[[#This Row],[dens]])</f>
        <v>1.3881125601350011</v>
      </c>
    </row>
    <row r="36" spans="1:14" hidden="1" x14ac:dyDescent="0.3">
      <c r="A36">
        <v>1</v>
      </c>
      <c r="B36">
        <v>1000</v>
      </c>
      <c r="C36" t="s">
        <v>14</v>
      </c>
      <c r="D36">
        <v>2</v>
      </c>
      <c r="E36" t="s">
        <v>12</v>
      </c>
      <c r="F36">
        <v>15</v>
      </c>
      <c r="G36">
        <v>623.01975000000004</v>
      </c>
      <c r="H36">
        <v>497865.45710000012</v>
      </c>
      <c r="I36">
        <v>281.10500000000019</v>
      </c>
      <c r="J36">
        <v>65</v>
      </c>
      <c r="K36" t="s">
        <v>16</v>
      </c>
      <c r="L36">
        <f>LN(Table13[[#This Row],[maxPress(bar)]])</f>
        <v>13.118085153039393</v>
      </c>
      <c r="M36">
        <f>Table13[[#This Row],[maxPHe]]/Table13[[#This Row],[nv]]</f>
        <v>4.3246923076923105</v>
      </c>
      <c r="N36">
        <f>LN(Table13[[#This Row],[dens]])</f>
        <v>1.4643409951229769</v>
      </c>
    </row>
    <row r="37" spans="1:14" hidden="1" x14ac:dyDescent="0.3">
      <c r="A37">
        <v>1</v>
      </c>
      <c r="B37">
        <v>1000</v>
      </c>
      <c r="C37" t="s">
        <v>14</v>
      </c>
      <c r="D37">
        <v>2</v>
      </c>
      <c r="E37" t="s">
        <v>12</v>
      </c>
      <c r="F37">
        <v>16</v>
      </c>
      <c r="G37">
        <v>587.37625000000003</v>
      </c>
      <c r="H37">
        <v>485801.53514999989</v>
      </c>
      <c r="I37">
        <v>271.97500000000008</v>
      </c>
      <c r="J37">
        <v>64</v>
      </c>
      <c r="K37" t="s">
        <v>16</v>
      </c>
      <c r="L37">
        <f>LN(Table13[[#This Row],[maxPress(bar)]])</f>
        <v>13.093555455590502</v>
      </c>
      <c r="M37">
        <f>Table13[[#This Row],[maxPHe]]/Table13[[#This Row],[nv]]</f>
        <v>4.2496093750000012</v>
      </c>
      <c r="N37">
        <f>LN(Table13[[#This Row],[dens]])</f>
        <v>1.4468270669474748</v>
      </c>
    </row>
    <row r="38" spans="1:14" hidden="1" x14ac:dyDescent="0.3">
      <c r="A38">
        <v>1</v>
      </c>
      <c r="B38">
        <v>1000</v>
      </c>
      <c r="C38" t="s">
        <v>14</v>
      </c>
      <c r="D38">
        <v>2</v>
      </c>
      <c r="E38" t="s">
        <v>12</v>
      </c>
      <c r="F38">
        <v>17</v>
      </c>
      <c r="G38">
        <v>519.9007499999999</v>
      </c>
      <c r="H38">
        <v>482762.24859999999</v>
      </c>
      <c r="I38">
        <v>262.48500000000001</v>
      </c>
      <c r="J38">
        <v>66</v>
      </c>
      <c r="K38" t="s">
        <v>15</v>
      </c>
      <c r="L38">
        <f>LN(Table13[[#This Row],[maxPress(bar)]])</f>
        <v>13.087279572521965</v>
      </c>
      <c r="M38">
        <f>Table13[[#This Row],[maxPHe]]/Table13[[#This Row],[nv]]</f>
        <v>3.9770454545454546</v>
      </c>
      <c r="N38">
        <f>LN(Table13[[#This Row],[dens]])</f>
        <v>1.3805391955153947</v>
      </c>
    </row>
    <row r="39" spans="1:14" hidden="1" x14ac:dyDescent="0.3">
      <c r="A39">
        <v>1</v>
      </c>
      <c r="B39">
        <v>1000</v>
      </c>
      <c r="C39" t="s">
        <v>14</v>
      </c>
      <c r="D39">
        <v>2</v>
      </c>
      <c r="E39" t="s">
        <v>12</v>
      </c>
      <c r="F39">
        <v>18</v>
      </c>
      <c r="G39">
        <v>728.51475000000016</v>
      </c>
      <c r="H39">
        <v>489307.46130000002</v>
      </c>
      <c r="I39">
        <v>310.20499999999998</v>
      </c>
      <c r="J39">
        <v>69</v>
      </c>
      <c r="K39" t="s">
        <v>15</v>
      </c>
      <c r="L39">
        <f>LN(Table13[[#This Row],[maxPress(bar)]])</f>
        <v>13.10074632608799</v>
      </c>
      <c r="M39">
        <f>Table13[[#This Row],[maxPHe]]/Table13[[#This Row],[nv]]</f>
        <v>4.4957246376811595</v>
      </c>
      <c r="N39">
        <f>LN(Table13[[#This Row],[dens]])</f>
        <v>1.5031268646484153</v>
      </c>
    </row>
    <row r="40" spans="1:14" hidden="1" x14ac:dyDescent="0.3">
      <c r="A40">
        <v>1</v>
      </c>
      <c r="B40">
        <v>1000</v>
      </c>
      <c r="C40" t="s">
        <v>14</v>
      </c>
      <c r="D40">
        <v>2</v>
      </c>
      <c r="E40" t="s">
        <v>12</v>
      </c>
      <c r="F40">
        <v>19</v>
      </c>
      <c r="G40">
        <v>573.76224999999999</v>
      </c>
      <c r="H40">
        <v>499800.22749999998</v>
      </c>
      <c r="I40">
        <v>264.25499999999988</v>
      </c>
      <c r="J40">
        <v>62</v>
      </c>
      <c r="K40" t="s">
        <v>16</v>
      </c>
      <c r="L40">
        <f>LN(Table13[[#This Row],[maxPress(bar)]])</f>
        <v>13.121963752564959</v>
      </c>
      <c r="M40">
        <f>Table13[[#This Row],[maxPHe]]/Table13[[#This Row],[nv]]</f>
        <v>4.2621774193548365</v>
      </c>
      <c r="N40">
        <f>LN(Table13[[#This Row],[dens]])</f>
        <v>1.4497801610021213</v>
      </c>
    </row>
    <row r="41" spans="1:14" hidden="1" x14ac:dyDescent="0.3">
      <c r="A41">
        <v>1</v>
      </c>
      <c r="B41">
        <v>1000</v>
      </c>
      <c r="C41" t="s">
        <v>14</v>
      </c>
      <c r="D41">
        <v>2</v>
      </c>
      <c r="E41" t="s">
        <v>12</v>
      </c>
      <c r="F41">
        <v>1</v>
      </c>
      <c r="G41">
        <v>163.41575</v>
      </c>
      <c r="H41">
        <v>225461.30230000001</v>
      </c>
      <c r="I41">
        <v>129.18500000000009</v>
      </c>
      <c r="J41">
        <v>67</v>
      </c>
      <c r="K41" t="s">
        <v>13</v>
      </c>
      <c r="L41">
        <f>LN(Table13[[#This Row],[maxPress(bar)]])</f>
        <v>12.325903814772738</v>
      </c>
      <c r="M41">
        <f>Table13[[#This Row],[maxPHe]]/Table13[[#This Row],[nv]]</f>
        <v>1.9281343283582102</v>
      </c>
      <c r="N41">
        <f>LN(Table13[[#This Row],[dens]])</f>
        <v>0.65655286614630981</v>
      </c>
    </row>
    <row r="42" spans="1:14" hidden="1" x14ac:dyDescent="0.3">
      <c r="A42">
        <v>1</v>
      </c>
      <c r="B42">
        <v>1000</v>
      </c>
      <c r="C42" t="s">
        <v>14</v>
      </c>
      <c r="D42">
        <v>2</v>
      </c>
      <c r="E42" t="s">
        <v>12</v>
      </c>
      <c r="F42">
        <v>20</v>
      </c>
      <c r="G42">
        <v>690.44575000000009</v>
      </c>
      <c r="H42">
        <v>497987.66115</v>
      </c>
      <c r="I42">
        <v>300.58499999999992</v>
      </c>
      <c r="J42">
        <v>68</v>
      </c>
      <c r="K42" t="s">
        <v>16</v>
      </c>
      <c r="L42">
        <f>LN(Table13[[#This Row],[maxPress(bar)]])</f>
        <v>13.118330578892611</v>
      </c>
      <c r="M42">
        <f>Table13[[#This Row],[maxPHe]]/Table13[[#This Row],[nv]]</f>
        <v>4.4203676470588222</v>
      </c>
      <c r="N42">
        <f>LN(Table13[[#This Row],[dens]])</f>
        <v>1.48622287069811</v>
      </c>
    </row>
    <row r="43" spans="1:14" hidden="1" x14ac:dyDescent="0.3">
      <c r="A43">
        <v>1</v>
      </c>
      <c r="B43">
        <v>1000</v>
      </c>
      <c r="C43" t="s">
        <v>14</v>
      </c>
      <c r="D43">
        <v>2</v>
      </c>
      <c r="E43" t="s">
        <v>12</v>
      </c>
      <c r="F43">
        <v>2</v>
      </c>
      <c r="G43">
        <v>545.5942500000001</v>
      </c>
      <c r="H43">
        <v>351574.24664999999</v>
      </c>
      <c r="I43">
        <v>209.61500000000009</v>
      </c>
      <c r="J43">
        <v>70</v>
      </c>
      <c r="K43" t="s">
        <v>13</v>
      </c>
      <c r="L43">
        <f>LN(Table13[[#This Row],[maxPress(bar)]])</f>
        <v>12.770176195950118</v>
      </c>
      <c r="M43">
        <f>Table13[[#This Row],[maxPHe]]/Table13[[#This Row],[nv]]</f>
        <v>2.9945000000000013</v>
      </c>
      <c r="N43">
        <f>LN(Table13[[#This Row],[dens]])</f>
        <v>1.0967772727223806</v>
      </c>
    </row>
    <row r="44" spans="1:14" hidden="1" x14ac:dyDescent="0.3">
      <c r="A44">
        <v>1</v>
      </c>
      <c r="B44">
        <v>1000</v>
      </c>
      <c r="C44" t="s">
        <v>14</v>
      </c>
      <c r="D44">
        <v>2</v>
      </c>
      <c r="E44" t="s">
        <v>12</v>
      </c>
      <c r="F44">
        <v>3</v>
      </c>
      <c r="G44">
        <v>587.82175000000007</v>
      </c>
      <c r="H44">
        <v>446767.86649999989</v>
      </c>
      <c r="I44">
        <v>260.06500000000011</v>
      </c>
      <c r="J44">
        <v>66</v>
      </c>
      <c r="K44" t="s">
        <v>15</v>
      </c>
      <c r="L44">
        <f>LN(Table13[[#This Row],[maxPress(bar)]])</f>
        <v>13.00979442438765</v>
      </c>
      <c r="M44">
        <f>Table13[[#This Row],[maxPHe]]/Table13[[#This Row],[nv]]</f>
        <v>3.9403787878787897</v>
      </c>
      <c r="N44">
        <f>LN(Table13[[#This Row],[dens]])</f>
        <v>1.37127685774431</v>
      </c>
    </row>
    <row r="45" spans="1:14" hidden="1" x14ac:dyDescent="0.3">
      <c r="A45">
        <v>1</v>
      </c>
      <c r="B45">
        <v>1000</v>
      </c>
      <c r="C45" t="s">
        <v>14</v>
      </c>
      <c r="D45">
        <v>2</v>
      </c>
      <c r="E45" t="s">
        <v>12</v>
      </c>
      <c r="F45">
        <v>4</v>
      </c>
      <c r="G45">
        <v>631.08924999999999</v>
      </c>
      <c r="H45">
        <v>461663.89219999989</v>
      </c>
      <c r="I45">
        <v>270.71500000000009</v>
      </c>
      <c r="J45">
        <v>67</v>
      </c>
      <c r="K45" t="s">
        <v>15</v>
      </c>
      <c r="L45">
        <f>LN(Table13[[#This Row],[maxPress(bar)]])</f>
        <v>13.042592399242318</v>
      </c>
      <c r="M45">
        <f>Table13[[#This Row],[maxPHe]]/Table13[[#This Row],[nv]]</f>
        <v>4.0405223880597028</v>
      </c>
      <c r="N45">
        <f>LN(Table13[[#This Row],[dens]])</f>
        <v>1.3963739875891943</v>
      </c>
    </row>
    <row r="46" spans="1:14" hidden="1" x14ac:dyDescent="0.3">
      <c r="A46">
        <v>1</v>
      </c>
      <c r="B46">
        <v>1000</v>
      </c>
      <c r="C46" t="s">
        <v>14</v>
      </c>
      <c r="D46">
        <v>2</v>
      </c>
      <c r="E46" t="s">
        <v>12</v>
      </c>
      <c r="F46">
        <v>5</v>
      </c>
      <c r="G46">
        <v>585.44575000000009</v>
      </c>
      <c r="H46">
        <v>471238.2573</v>
      </c>
      <c r="I46">
        <v>275.58499999999998</v>
      </c>
      <c r="J46">
        <v>66</v>
      </c>
      <c r="K46" t="s">
        <v>15</v>
      </c>
      <c r="L46">
        <f>LN(Table13[[#This Row],[maxPress(bar)]])</f>
        <v>13.063119099237607</v>
      </c>
      <c r="M46">
        <f>Table13[[#This Row],[maxPHe]]/Table13[[#This Row],[nv]]</f>
        <v>4.1755303030303024</v>
      </c>
      <c r="N46">
        <f>LN(Table13[[#This Row],[dens]])</f>
        <v>1.4292413689265209</v>
      </c>
    </row>
    <row r="47" spans="1:14" hidden="1" x14ac:dyDescent="0.3">
      <c r="A47">
        <v>1</v>
      </c>
      <c r="B47">
        <v>1000</v>
      </c>
      <c r="C47" t="s">
        <v>14</v>
      </c>
      <c r="D47">
        <v>2</v>
      </c>
      <c r="E47" t="s">
        <v>12</v>
      </c>
      <c r="F47">
        <v>6</v>
      </c>
      <c r="G47">
        <v>600.49525000000017</v>
      </c>
      <c r="H47">
        <v>461869.61625000002</v>
      </c>
      <c r="I47">
        <v>284.59500000000008</v>
      </c>
      <c r="J47">
        <v>69</v>
      </c>
      <c r="K47" t="s">
        <v>16</v>
      </c>
      <c r="L47">
        <f>LN(Table13[[#This Row],[maxPress(bar)]])</f>
        <v>13.043037914324382</v>
      </c>
      <c r="M47">
        <f>Table13[[#This Row],[maxPHe]]/Table13[[#This Row],[nv]]</f>
        <v>4.1245652173913054</v>
      </c>
      <c r="N47">
        <f>LN(Table13[[#This Row],[dens]])</f>
        <v>1.4169606123869476</v>
      </c>
    </row>
    <row r="48" spans="1:14" hidden="1" x14ac:dyDescent="0.3">
      <c r="A48">
        <v>1</v>
      </c>
      <c r="B48">
        <v>1000</v>
      </c>
      <c r="C48" t="s">
        <v>14</v>
      </c>
      <c r="D48">
        <v>2</v>
      </c>
      <c r="E48" t="s">
        <v>12</v>
      </c>
      <c r="F48">
        <v>7</v>
      </c>
      <c r="G48">
        <v>512.12874999999997</v>
      </c>
      <c r="H48">
        <v>468935.93195000011</v>
      </c>
      <c r="I48">
        <v>264.9249999999999</v>
      </c>
      <c r="J48">
        <v>68</v>
      </c>
      <c r="K48" t="s">
        <v>15</v>
      </c>
      <c r="L48">
        <f>LN(Table13[[#This Row],[maxPress(bar)]])</f>
        <v>13.058221432446695</v>
      </c>
      <c r="M48">
        <f>Table13[[#This Row],[maxPHe]]/Table13[[#This Row],[nv]]</f>
        <v>3.8959558823529399</v>
      </c>
      <c r="N48">
        <f>LN(Table13[[#This Row],[dens]])</f>
        <v>1.3599390618847926</v>
      </c>
    </row>
    <row r="49" spans="1:14" hidden="1" x14ac:dyDescent="0.3">
      <c r="A49">
        <v>1</v>
      </c>
      <c r="B49">
        <v>1000</v>
      </c>
      <c r="C49" t="s">
        <v>14</v>
      </c>
      <c r="D49">
        <v>2</v>
      </c>
      <c r="E49" t="s">
        <v>12</v>
      </c>
      <c r="F49">
        <v>8</v>
      </c>
      <c r="G49">
        <v>542.67325000000005</v>
      </c>
      <c r="H49">
        <v>482305.13494999998</v>
      </c>
      <c r="I49">
        <v>267.03499999999991</v>
      </c>
      <c r="J49">
        <v>66</v>
      </c>
      <c r="K49" t="s">
        <v>16</v>
      </c>
      <c r="L49">
        <f>LN(Table13[[#This Row],[maxPress(bar)]])</f>
        <v>13.086332252796986</v>
      </c>
      <c r="M49">
        <f>Table13[[#This Row],[maxPHe]]/Table13[[#This Row],[nv]]</f>
        <v>4.0459848484848475</v>
      </c>
      <c r="N49">
        <f>LN(Table13[[#This Row],[dens]])</f>
        <v>1.3977249939251082</v>
      </c>
    </row>
    <row r="50" spans="1:14" hidden="1" x14ac:dyDescent="0.3">
      <c r="A50">
        <v>1</v>
      </c>
      <c r="B50">
        <v>1000</v>
      </c>
      <c r="C50" t="s">
        <v>14</v>
      </c>
      <c r="D50">
        <v>2</v>
      </c>
      <c r="E50" t="s">
        <v>12</v>
      </c>
      <c r="F50">
        <v>9</v>
      </c>
      <c r="G50">
        <v>546.18824999999993</v>
      </c>
      <c r="H50">
        <v>463700.10645000008</v>
      </c>
      <c r="I50">
        <v>273.73500000000001</v>
      </c>
      <c r="J50">
        <v>69</v>
      </c>
      <c r="K50" t="s">
        <v>16</v>
      </c>
      <c r="L50">
        <f>LN(Table13[[#This Row],[maxPress(bar)]])</f>
        <v>13.046993299946056</v>
      </c>
      <c r="M50">
        <f>Table13[[#This Row],[maxPHe]]/Table13[[#This Row],[nv]]</f>
        <v>3.9671739130434784</v>
      </c>
      <c r="N50">
        <f>LN(Table13[[#This Row],[dens]])</f>
        <v>1.3780539805116288</v>
      </c>
    </row>
    <row r="51" spans="1:14" hidden="1" x14ac:dyDescent="0.3">
      <c r="A51">
        <v>1</v>
      </c>
      <c r="B51">
        <v>1000</v>
      </c>
      <c r="C51" t="s">
        <v>14</v>
      </c>
      <c r="D51">
        <v>3</v>
      </c>
      <c r="E51" t="s">
        <v>12</v>
      </c>
      <c r="F51">
        <v>10</v>
      </c>
      <c r="G51">
        <v>1614.30675</v>
      </c>
      <c r="H51">
        <v>379080.3027</v>
      </c>
      <c r="I51">
        <v>790.36500000000024</v>
      </c>
      <c r="J51">
        <v>223</v>
      </c>
      <c r="K51" t="s">
        <v>15</v>
      </c>
      <c r="L51">
        <f>LN(Table13[[#This Row],[maxPress(bar)]])</f>
        <v>12.845503342096</v>
      </c>
      <c r="M51">
        <f>Table13[[#This Row],[maxPHe]]/Table13[[#This Row],[nv]]</f>
        <v>3.5442376681614358</v>
      </c>
      <c r="N51">
        <f>LN(Table13[[#This Row],[dens]])</f>
        <v>1.2653230926165722</v>
      </c>
    </row>
    <row r="52" spans="1:14" hidden="1" x14ac:dyDescent="0.3">
      <c r="A52">
        <v>1</v>
      </c>
      <c r="B52">
        <v>1000</v>
      </c>
      <c r="C52" t="s">
        <v>14</v>
      </c>
      <c r="D52">
        <v>3</v>
      </c>
      <c r="E52" t="s">
        <v>12</v>
      </c>
      <c r="F52">
        <v>11</v>
      </c>
      <c r="G52">
        <v>1726.78225</v>
      </c>
      <c r="H52">
        <v>381299.7839000001</v>
      </c>
      <c r="I52">
        <v>822.85500000000002</v>
      </c>
      <c r="J52">
        <v>228</v>
      </c>
      <c r="K52" t="s">
        <v>15</v>
      </c>
      <c r="L52">
        <f>LN(Table13[[#This Row],[maxPress(bar)]])</f>
        <v>12.85134117910015</v>
      </c>
      <c r="M52">
        <f>Table13[[#This Row],[maxPHe]]/Table13[[#This Row],[nv]]</f>
        <v>3.6090131578947369</v>
      </c>
      <c r="N52">
        <f>LN(Table13[[#This Row],[dens]])</f>
        <v>1.2834343715101253</v>
      </c>
    </row>
    <row r="53" spans="1:14" hidden="1" x14ac:dyDescent="0.3">
      <c r="A53">
        <v>1</v>
      </c>
      <c r="B53">
        <v>1000</v>
      </c>
      <c r="C53" t="s">
        <v>14</v>
      </c>
      <c r="D53">
        <v>3</v>
      </c>
      <c r="E53" t="s">
        <v>12</v>
      </c>
      <c r="F53">
        <v>12</v>
      </c>
      <c r="G53">
        <v>1652.07925</v>
      </c>
      <c r="H53">
        <v>377717.00760000001</v>
      </c>
      <c r="I53">
        <v>803.91499999999985</v>
      </c>
      <c r="J53">
        <v>226</v>
      </c>
      <c r="K53" t="s">
        <v>15</v>
      </c>
      <c r="L53">
        <f>LN(Table13[[#This Row],[maxPress(bar)]])</f>
        <v>12.841900537075158</v>
      </c>
      <c r="M53">
        <f>Table13[[#This Row],[maxPHe]]/Table13[[#This Row],[nv]]</f>
        <v>3.5571460176991145</v>
      </c>
      <c r="N53">
        <f>LN(Table13[[#This Row],[dens]])</f>
        <v>1.2689585429247452</v>
      </c>
    </row>
    <row r="54" spans="1:14" hidden="1" x14ac:dyDescent="0.3">
      <c r="A54">
        <v>1</v>
      </c>
      <c r="B54">
        <v>1000</v>
      </c>
      <c r="C54" t="s">
        <v>14</v>
      </c>
      <c r="D54">
        <v>3</v>
      </c>
      <c r="E54" t="s">
        <v>12</v>
      </c>
      <c r="F54">
        <v>13</v>
      </c>
      <c r="G54">
        <v>1558.4157499999999</v>
      </c>
      <c r="H54">
        <v>377185.87560000003</v>
      </c>
      <c r="I54">
        <v>777.18499999999995</v>
      </c>
      <c r="J54">
        <v>222</v>
      </c>
      <c r="K54" t="s">
        <v>15</v>
      </c>
      <c r="L54">
        <f>LN(Table13[[#This Row],[maxPress(bar)]])</f>
        <v>12.84049338365328</v>
      </c>
      <c r="M54">
        <f>Table13[[#This Row],[maxPHe]]/Table13[[#This Row],[nv]]</f>
        <v>3.500833333333333</v>
      </c>
      <c r="N54">
        <f>LN(Table13[[#This Row],[dens]])</f>
        <v>1.2530010353932903</v>
      </c>
    </row>
    <row r="55" spans="1:14" hidden="1" x14ac:dyDescent="0.3">
      <c r="A55">
        <v>1</v>
      </c>
      <c r="B55">
        <v>1000</v>
      </c>
      <c r="C55" t="s">
        <v>14</v>
      </c>
      <c r="D55">
        <v>3</v>
      </c>
      <c r="E55" t="s">
        <v>12</v>
      </c>
      <c r="F55">
        <v>14</v>
      </c>
      <c r="G55">
        <v>1656.8317500000001</v>
      </c>
      <c r="H55">
        <v>370928.56764999998</v>
      </c>
      <c r="I55">
        <v>815.86500000000035</v>
      </c>
      <c r="J55">
        <v>232</v>
      </c>
      <c r="K55" t="s">
        <v>15</v>
      </c>
      <c r="L55">
        <f>LN(Table13[[#This Row],[maxPress(bar)]])</f>
        <v>12.823764783024407</v>
      </c>
      <c r="M55">
        <f>Table13[[#This Row],[maxPHe]]/Table13[[#This Row],[nv]]</f>
        <v>3.5166594827586222</v>
      </c>
      <c r="N55">
        <f>LN(Table13[[#This Row],[dens]])</f>
        <v>1.2575115284344258</v>
      </c>
    </row>
    <row r="56" spans="1:14" hidden="1" x14ac:dyDescent="0.3">
      <c r="A56">
        <v>1</v>
      </c>
      <c r="B56">
        <v>1000</v>
      </c>
      <c r="C56" t="s">
        <v>14</v>
      </c>
      <c r="D56">
        <v>3</v>
      </c>
      <c r="E56" t="s">
        <v>12</v>
      </c>
      <c r="F56">
        <v>15</v>
      </c>
      <c r="G56">
        <v>1575.84175</v>
      </c>
      <c r="H56">
        <v>370613.40289999999</v>
      </c>
      <c r="I56">
        <v>793.66500000000008</v>
      </c>
      <c r="J56">
        <v>229</v>
      </c>
      <c r="K56" t="s">
        <v>15</v>
      </c>
      <c r="L56">
        <f>LN(Table13[[#This Row],[maxPress(bar)]])</f>
        <v>12.822914757586892</v>
      </c>
      <c r="M56">
        <f>Table13[[#This Row],[maxPHe]]/Table13[[#This Row],[nv]]</f>
        <v>3.4657860262008735</v>
      </c>
      <c r="N56">
        <f>LN(Table13[[#This Row],[dens]])</f>
        <v>1.2429394543043077</v>
      </c>
    </row>
    <row r="57" spans="1:14" hidden="1" x14ac:dyDescent="0.3">
      <c r="A57">
        <v>1</v>
      </c>
      <c r="B57">
        <v>1000</v>
      </c>
      <c r="C57" t="s">
        <v>14</v>
      </c>
      <c r="D57">
        <v>3</v>
      </c>
      <c r="E57" t="s">
        <v>12</v>
      </c>
      <c r="F57">
        <v>16</v>
      </c>
      <c r="G57">
        <v>1705.4952499999999</v>
      </c>
      <c r="H57">
        <v>380284.77075000003</v>
      </c>
      <c r="I57">
        <v>812.59500000000037</v>
      </c>
      <c r="J57">
        <v>225</v>
      </c>
      <c r="K57" t="s">
        <v>15</v>
      </c>
      <c r="L57">
        <f>LN(Table13[[#This Row],[maxPress(bar)]])</f>
        <v>12.848675647755588</v>
      </c>
      <c r="M57">
        <f>Table13[[#This Row],[maxPHe]]/Table13[[#This Row],[nv]]</f>
        <v>3.6115333333333348</v>
      </c>
      <c r="N57">
        <f>LN(Table13[[#This Row],[dens]])</f>
        <v>1.2841324282414257</v>
      </c>
    </row>
    <row r="58" spans="1:14" hidden="1" x14ac:dyDescent="0.3">
      <c r="A58">
        <v>1</v>
      </c>
      <c r="B58">
        <v>1000</v>
      </c>
      <c r="C58" t="s">
        <v>14</v>
      </c>
      <c r="D58">
        <v>3</v>
      </c>
      <c r="E58" t="s">
        <v>12</v>
      </c>
      <c r="F58">
        <v>17</v>
      </c>
      <c r="G58">
        <v>1621.2872500000001</v>
      </c>
      <c r="H58">
        <v>375996.49544999999</v>
      </c>
      <c r="I58">
        <v>804.75499999999977</v>
      </c>
      <c r="J58">
        <v>230</v>
      </c>
      <c r="K58" t="s">
        <v>15</v>
      </c>
      <c r="L58">
        <f>LN(Table13[[#This Row],[maxPress(bar)]])</f>
        <v>12.837335101716892</v>
      </c>
      <c r="M58">
        <f>Table13[[#This Row],[maxPHe]]/Table13[[#This Row],[nv]]</f>
        <v>3.4989347826086945</v>
      </c>
      <c r="N58">
        <f>LN(Table13[[#This Row],[dens]])</f>
        <v>1.2524585743460819</v>
      </c>
    </row>
    <row r="59" spans="1:14" hidden="1" x14ac:dyDescent="0.3">
      <c r="A59">
        <v>1</v>
      </c>
      <c r="B59">
        <v>1000</v>
      </c>
      <c r="C59" t="s">
        <v>14</v>
      </c>
      <c r="D59">
        <v>3</v>
      </c>
      <c r="E59" t="s">
        <v>12</v>
      </c>
      <c r="F59">
        <v>18</v>
      </c>
      <c r="G59">
        <v>1568.5642499999999</v>
      </c>
      <c r="H59">
        <v>374209.24465000001</v>
      </c>
      <c r="I59">
        <v>791.21500000000049</v>
      </c>
      <c r="J59">
        <v>228</v>
      </c>
      <c r="K59" t="s">
        <v>15</v>
      </c>
      <c r="L59">
        <f>LN(Table13[[#This Row],[maxPress(bar)]])</f>
        <v>12.832570397621183</v>
      </c>
      <c r="M59">
        <f>Table13[[#This Row],[maxPHe]]/Table13[[#This Row],[nv]]</f>
        <v>3.4702412280701775</v>
      </c>
      <c r="N59">
        <f>LN(Table13[[#This Row],[dens]])</f>
        <v>1.2442241097183351</v>
      </c>
    </row>
    <row r="60" spans="1:14" hidden="1" x14ac:dyDescent="0.3">
      <c r="A60">
        <v>1</v>
      </c>
      <c r="B60">
        <v>1000</v>
      </c>
      <c r="C60" t="s">
        <v>14</v>
      </c>
      <c r="D60">
        <v>3</v>
      </c>
      <c r="E60" t="s">
        <v>12</v>
      </c>
      <c r="F60">
        <v>19</v>
      </c>
      <c r="G60">
        <v>1660.54475</v>
      </c>
      <c r="H60">
        <v>384736.56805</v>
      </c>
      <c r="I60">
        <v>797.60500000000013</v>
      </c>
      <c r="J60">
        <v>222</v>
      </c>
      <c r="K60" t="s">
        <v>16</v>
      </c>
      <c r="L60">
        <f>LN(Table13[[#This Row],[maxPress(bar)]])</f>
        <v>12.860314140240526</v>
      </c>
      <c r="M60">
        <f>Table13[[#This Row],[maxPHe]]/Table13[[#This Row],[nv]]</f>
        <v>3.5928153153153159</v>
      </c>
      <c r="N60">
        <f>LN(Table13[[#This Row],[dens]])</f>
        <v>1.2789361055621198</v>
      </c>
    </row>
    <row r="61" spans="1:14" hidden="1" x14ac:dyDescent="0.3">
      <c r="A61">
        <v>1</v>
      </c>
      <c r="B61">
        <v>1000</v>
      </c>
      <c r="C61" t="s">
        <v>14</v>
      </c>
      <c r="D61">
        <v>3</v>
      </c>
      <c r="E61" t="s">
        <v>12</v>
      </c>
      <c r="F61">
        <v>1</v>
      </c>
      <c r="G61">
        <v>461.03975000000003</v>
      </c>
      <c r="H61">
        <v>119151.0202</v>
      </c>
      <c r="I61">
        <v>380.70500000000021</v>
      </c>
      <c r="J61">
        <v>230</v>
      </c>
      <c r="K61" t="s">
        <v>13</v>
      </c>
      <c r="L61">
        <f>LN(Table13[[#This Row],[maxPress(bar)]])</f>
        <v>11.688147044806639</v>
      </c>
      <c r="M61">
        <f>Table13[[#This Row],[maxPHe]]/Table13[[#This Row],[nv]]</f>
        <v>1.6552391304347835</v>
      </c>
      <c r="N61">
        <f>LN(Table13[[#This Row],[dens]])</f>
        <v>0.50394548808008754</v>
      </c>
    </row>
    <row r="62" spans="1:14" hidden="1" x14ac:dyDescent="0.3">
      <c r="A62">
        <v>1</v>
      </c>
      <c r="B62">
        <v>1000</v>
      </c>
      <c r="C62" t="s">
        <v>14</v>
      </c>
      <c r="D62">
        <v>3</v>
      </c>
      <c r="E62" t="s">
        <v>12</v>
      </c>
      <c r="F62">
        <v>20</v>
      </c>
      <c r="G62">
        <v>1558.46525</v>
      </c>
      <c r="H62">
        <v>376340.86420000013</v>
      </c>
      <c r="I62">
        <v>781.1949999999996</v>
      </c>
      <c r="J62">
        <v>224</v>
      </c>
      <c r="K62" t="s">
        <v>16</v>
      </c>
      <c r="L62">
        <f>LN(Table13[[#This Row],[maxPress(bar)]])</f>
        <v>12.838250565423788</v>
      </c>
      <c r="M62">
        <f>Table13[[#This Row],[maxPHe]]/Table13[[#This Row],[nv]]</f>
        <v>3.4874776785714268</v>
      </c>
      <c r="N62">
        <f>LN(Table13[[#This Row],[dens]])</f>
        <v>1.2491787467173745</v>
      </c>
    </row>
    <row r="63" spans="1:14" hidden="1" x14ac:dyDescent="0.3">
      <c r="A63">
        <v>1</v>
      </c>
      <c r="B63">
        <v>1000</v>
      </c>
      <c r="C63" t="s">
        <v>14</v>
      </c>
      <c r="D63">
        <v>3</v>
      </c>
      <c r="E63" t="s">
        <v>12</v>
      </c>
      <c r="F63">
        <v>2</v>
      </c>
      <c r="G63">
        <v>1396.3367499999999</v>
      </c>
      <c r="H63">
        <v>228714.27960000001</v>
      </c>
      <c r="I63">
        <v>566.76500000000044</v>
      </c>
      <c r="J63">
        <v>229</v>
      </c>
      <c r="K63" t="s">
        <v>13</v>
      </c>
      <c r="L63">
        <f>LN(Table13[[#This Row],[maxPress(bar)]])</f>
        <v>12.340228816190246</v>
      </c>
      <c r="M63">
        <f>Table13[[#This Row],[maxPHe]]/Table13[[#This Row],[nv]]</f>
        <v>2.4749563318777312</v>
      </c>
      <c r="N63">
        <f>LN(Table13[[#This Row],[dens]])</f>
        <v>0.90622275217923676</v>
      </c>
    </row>
    <row r="64" spans="1:14" hidden="1" x14ac:dyDescent="0.3">
      <c r="A64">
        <v>1</v>
      </c>
      <c r="B64">
        <v>1000</v>
      </c>
      <c r="C64" t="s">
        <v>14</v>
      </c>
      <c r="D64">
        <v>3</v>
      </c>
      <c r="E64" t="s">
        <v>12</v>
      </c>
      <c r="F64">
        <v>3</v>
      </c>
      <c r="G64">
        <v>1181.93075</v>
      </c>
      <c r="H64">
        <v>304517.25520000001</v>
      </c>
      <c r="I64">
        <v>660.88499999999965</v>
      </c>
      <c r="J64">
        <v>225</v>
      </c>
      <c r="K64" t="s">
        <v>13</v>
      </c>
      <c r="L64">
        <f>LN(Table13[[#This Row],[maxPress(bar)]])</f>
        <v>12.626483031850038</v>
      </c>
      <c r="M64">
        <f>Table13[[#This Row],[maxPHe]]/Table13[[#This Row],[nv]]</f>
        <v>2.9372666666666651</v>
      </c>
      <c r="N64">
        <f>LN(Table13[[#This Row],[dens]])</f>
        <v>1.0774794436912254</v>
      </c>
    </row>
    <row r="65" spans="1:14" hidden="1" x14ac:dyDescent="0.3">
      <c r="A65">
        <v>1</v>
      </c>
      <c r="B65">
        <v>1000</v>
      </c>
      <c r="C65" t="s">
        <v>14</v>
      </c>
      <c r="D65">
        <v>3</v>
      </c>
      <c r="E65" t="s">
        <v>12</v>
      </c>
      <c r="F65">
        <v>4</v>
      </c>
      <c r="G65">
        <v>1653.1682499999999</v>
      </c>
      <c r="H65">
        <v>345138.24799999991</v>
      </c>
      <c r="I65">
        <v>760.13499999999965</v>
      </c>
      <c r="J65">
        <v>228</v>
      </c>
      <c r="K65" t="s">
        <v>15</v>
      </c>
      <c r="L65">
        <f>LN(Table13[[#This Row],[maxPress(bar)]])</f>
        <v>12.751700334587724</v>
      </c>
      <c r="M65">
        <f>Table13[[#This Row],[maxPHe]]/Table13[[#This Row],[nv]]</f>
        <v>3.3339254385964896</v>
      </c>
      <c r="N65">
        <f>LN(Table13[[#This Row],[dens]])</f>
        <v>1.204150420130262</v>
      </c>
    </row>
    <row r="66" spans="1:14" hidden="1" x14ac:dyDescent="0.3">
      <c r="A66">
        <v>1</v>
      </c>
      <c r="B66">
        <v>1000</v>
      </c>
      <c r="C66" t="s">
        <v>14</v>
      </c>
      <c r="D66">
        <v>3</v>
      </c>
      <c r="E66" t="s">
        <v>12</v>
      </c>
      <c r="F66">
        <v>5</v>
      </c>
      <c r="G66">
        <v>1481.23775</v>
      </c>
      <c r="H66">
        <v>359236.09230000002</v>
      </c>
      <c r="I66">
        <v>767.74500000000046</v>
      </c>
      <c r="J66">
        <v>225</v>
      </c>
      <c r="K66" t="s">
        <v>15</v>
      </c>
      <c r="L66">
        <f>LN(Table13[[#This Row],[maxPress(bar)]])</f>
        <v>12.791735090039497</v>
      </c>
      <c r="M66">
        <f>Table13[[#This Row],[maxPHe]]/Table13[[#This Row],[nv]]</f>
        <v>3.4122000000000021</v>
      </c>
      <c r="N66">
        <f>LN(Table13[[#This Row],[dens]])</f>
        <v>1.2273572445586725</v>
      </c>
    </row>
    <row r="67" spans="1:14" hidden="1" x14ac:dyDescent="0.3">
      <c r="A67">
        <v>1</v>
      </c>
      <c r="B67">
        <v>1000</v>
      </c>
      <c r="C67" t="s">
        <v>14</v>
      </c>
      <c r="D67">
        <v>3</v>
      </c>
      <c r="E67" t="s">
        <v>12</v>
      </c>
      <c r="F67">
        <v>6</v>
      </c>
      <c r="G67">
        <v>1584.15825</v>
      </c>
      <c r="H67">
        <v>365190.24145000009</v>
      </c>
      <c r="I67">
        <v>788.33500000000038</v>
      </c>
      <c r="J67">
        <v>225</v>
      </c>
      <c r="K67" t="s">
        <v>15</v>
      </c>
      <c r="L67">
        <f>LN(Table13[[#This Row],[maxPress(bar)]])</f>
        <v>12.808173706234216</v>
      </c>
      <c r="M67">
        <f>Table13[[#This Row],[maxPHe]]/Table13[[#This Row],[nv]]</f>
        <v>3.5037111111111128</v>
      </c>
      <c r="N67">
        <f>LN(Table13[[#This Row],[dens]])</f>
        <v>1.2538227242161739</v>
      </c>
    </row>
    <row r="68" spans="1:14" hidden="1" x14ac:dyDescent="0.3">
      <c r="A68">
        <v>1</v>
      </c>
      <c r="B68">
        <v>1000</v>
      </c>
      <c r="C68" t="s">
        <v>14</v>
      </c>
      <c r="D68">
        <v>3</v>
      </c>
      <c r="E68" t="s">
        <v>12</v>
      </c>
      <c r="F68">
        <v>7</v>
      </c>
      <c r="G68">
        <v>1554.4057499999999</v>
      </c>
      <c r="H68">
        <v>359484.23255000002</v>
      </c>
      <c r="I68">
        <v>788.38500000000045</v>
      </c>
      <c r="J68">
        <v>228</v>
      </c>
      <c r="K68" t="s">
        <v>15</v>
      </c>
      <c r="L68">
        <f>LN(Table13[[#This Row],[maxPress(bar)]])</f>
        <v>12.792425595793349</v>
      </c>
      <c r="M68">
        <f>Table13[[#This Row],[maxPHe]]/Table13[[#This Row],[nv]]</f>
        <v>3.4578289473684229</v>
      </c>
      <c r="N68">
        <f>LN(Table13[[#This Row],[dens]])</f>
        <v>1.2406409202679405</v>
      </c>
    </row>
    <row r="69" spans="1:14" hidden="1" x14ac:dyDescent="0.3">
      <c r="A69">
        <v>1</v>
      </c>
      <c r="B69">
        <v>1000</v>
      </c>
      <c r="C69" t="s">
        <v>14</v>
      </c>
      <c r="D69">
        <v>3</v>
      </c>
      <c r="E69" t="s">
        <v>12</v>
      </c>
      <c r="F69">
        <v>8</v>
      </c>
      <c r="G69">
        <v>1606.1882499999999</v>
      </c>
      <c r="H69">
        <v>372687.39880000002</v>
      </c>
      <c r="I69">
        <v>796.73500000000001</v>
      </c>
      <c r="J69">
        <v>227</v>
      </c>
      <c r="K69" t="s">
        <v>15</v>
      </c>
      <c r="L69">
        <f>LN(Table13[[#This Row],[maxPress(bar)]])</f>
        <v>12.828495274324254</v>
      </c>
      <c r="M69">
        <f>Table13[[#This Row],[maxPHe]]/Table13[[#This Row],[nv]]</f>
        <v>3.5098458149779734</v>
      </c>
      <c r="N69">
        <f>LN(Table13[[#This Row],[dens]])</f>
        <v>1.2555721091562371</v>
      </c>
    </row>
    <row r="70" spans="1:14" hidden="1" x14ac:dyDescent="0.3">
      <c r="A70">
        <v>1</v>
      </c>
      <c r="B70">
        <v>1000</v>
      </c>
      <c r="C70" t="s">
        <v>14</v>
      </c>
      <c r="D70">
        <v>3</v>
      </c>
      <c r="E70" t="s">
        <v>12</v>
      </c>
      <c r="F70">
        <v>9</v>
      </c>
      <c r="G70">
        <v>1656.9802500000001</v>
      </c>
      <c r="H70">
        <v>376095.34259999997</v>
      </c>
      <c r="I70">
        <v>808.89499999999964</v>
      </c>
      <c r="J70">
        <v>228</v>
      </c>
      <c r="K70" t="s">
        <v>15</v>
      </c>
      <c r="L70">
        <f>LN(Table13[[#This Row],[maxPress(bar)]])</f>
        <v>12.837597960973085</v>
      </c>
      <c r="M70">
        <f>Table13[[#This Row],[maxPHe]]/Table13[[#This Row],[nv]]</f>
        <v>3.5477850877192965</v>
      </c>
      <c r="N70">
        <f>LN(Table13[[#This Row],[dens]])</f>
        <v>1.2663234898165874</v>
      </c>
    </row>
    <row r="71" spans="1:14" hidden="1" x14ac:dyDescent="0.3">
      <c r="A71">
        <v>1</v>
      </c>
      <c r="B71">
        <v>1000</v>
      </c>
      <c r="C71" t="s">
        <v>14</v>
      </c>
      <c r="D71">
        <v>4</v>
      </c>
      <c r="E71" t="s">
        <v>12</v>
      </c>
      <c r="F71">
        <v>10</v>
      </c>
      <c r="G71">
        <v>3572.22775</v>
      </c>
      <c r="H71">
        <v>315271.50979999988</v>
      </c>
      <c r="I71">
        <v>1724.9450000000011</v>
      </c>
      <c r="J71">
        <v>532</v>
      </c>
      <c r="K71" t="s">
        <v>15</v>
      </c>
      <c r="L71">
        <f>LN(Table13[[#This Row],[maxPress(bar)]])</f>
        <v>12.661189482427377</v>
      </c>
      <c r="M71">
        <f>Table13[[#This Row],[maxPHe]]/Table13[[#This Row],[nv]]</f>
        <v>3.2423778195488744</v>
      </c>
      <c r="N71">
        <f>LN(Table13[[#This Row],[dens]])</f>
        <v>1.1763069555575381</v>
      </c>
    </row>
    <row r="72" spans="1:14" hidden="1" x14ac:dyDescent="0.3">
      <c r="A72">
        <v>1</v>
      </c>
      <c r="B72">
        <v>1000</v>
      </c>
      <c r="C72" t="s">
        <v>14</v>
      </c>
      <c r="D72">
        <v>4</v>
      </c>
      <c r="E72" t="s">
        <v>12</v>
      </c>
      <c r="F72">
        <v>11</v>
      </c>
      <c r="G72">
        <v>3557.9207500000002</v>
      </c>
      <c r="H72">
        <v>315333.03969999991</v>
      </c>
      <c r="I72">
        <v>1729.0850000000009</v>
      </c>
      <c r="J72">
        <v>536</v>
      </c>
      <c r="K72" t="s">
        <v>15</v>
      </c>
      <c r="L72">
        <f>LN(Table13[[#This Row],[maxPress(bar)]])</f>
        <v>12.661384628181539</v>
      </c>
      <c r="M72">
        <f>Table13[[#This Row],[maxPHe]]/Table13[[#This Row],[nv]]</f>
        <v>3.2259048507462702</v>
      </c>
      <c r="N72">
        <f>LN(Table13[[#This Row],[dens]])</f>
        <v>1.1712134847690596</v>
      </c>
    </row>
    <row r="73" spans="1:14" hidden="1" x14ac:dyDescent="0.3">
      <c r="A73">
        <v>1</v>
      </c>
      <c r="B73">
        <v>1000</v>
      </c>
      <c r="C73" t="s">
        <v>14</v>
      </c>
      <c r="D73">
        <v>4</v>
      </c>
      <c r="E73" t="s">
        <v>12</v>
      </c>
      <c r="F73">
        <v>12</v>
      </c>
      <c r="G73">
        <v>3597.8712500000011</v>
      </c>
      <c r="H73">
        <v>317389.97375000012</v>
      </c>
      <c r="I73">
        <v>1737.075</v>
      </c>
      <c r="J73">
        <v>536</v>
      </c>
      <c r="K73" t="s">
        <v>16</v>
      </c>
      <c r="L73">
        <f>LN(Table13[[#This Row],[maxPress(bar)]])</f>
        <v>12.667886497886162</v>
      </c>
      <c r="M73">
        <f>Table13[[#This Row],[maxPHe]]/Table13[[#This Row],[nv]]</f>
        <v>3.2408115671641791</v>
      </c>
      <c r="N73">
        <f>LN(Table13[[#This Row],[dens]])</f>
        <v>1.1758237821310833</v>
      </c>
    </row>
    <row r="74" spans="1:14" hidden="1" x14ac:dyDescent="0.3">
      <c r="A74">
        <v>1</v>
      </c>
      <c r="B74">
        <v>1000</v>
      </c>
      <c r="C74" t="s">
        <v>14</v>
      </c>
      <c r="D74">
        <v>4</v>
      </c>
      <c r="E74" t="s">
        <v>12</v>
      </c>
      <c r="F74">
        <v>13</v>
      </c>
      <c r="G74">
        <v>3615.0992500000002</v>
      </c>
      <c r="H74">
        <v>319673.93534999999</v>
      </c>
      <c r="I74">
        <v>1748.5150000000001</v>
      </c>
      <c r="J74">
        <v>541</v>
      </c>
      <c r="K74" t="s">
        <v>15</v>
      </c>
      <c r="L74">
        <f>LN(Table13[[#This Row],[maxPress(bar)]])</f>
        <v>12.675056803260121</v>
      </c>
      <c r="M74">
        <f>Table13[[#This Row],[maxPHe]]/Table13[[#This Row],[nv]]</f>
        <v>3.2320055452865066</v>
      </c>
      <c r="N74">
        <f>LN(Table13[[#This Row],[dens]])</f>
        <v>1.1731028564019645</v>
      </c>
    </row>
    <row r="75" spans="1:14" hidden="1" x14ac:dyDescent="0.3">
      <c r="A75">
        <v>1</v>
      </c>
      <c r="B75">
        <v>1000</v>
      </c>
      <c r="C75" t="s">
        <v>14</v>
      </c>
      <c r="D75">
        <v>4</v>
      </c>
      <c r="E75" t="s">
        <v>12</v>
      </c>
      <c r="F75">
        <v>14</v>
      </c>
      <c r="G75">
        <v>3736.2872499999999</v>
      </c>
      <c r="H75">
        <v>323546.7975499999</v>
      </c>
      <c r="I75">
        <v>1764.7550000000001</v>
      </c>
      <c r="J75">
        <v>536</v>
      </c>
      <c r="K75" t="s">
        <v>16</v>
      </c>
      <c r="L75">
        <f>LN(Table13[[#This Row],[maxPress(bar)]])</f>
        <v>12.687099042584473</v>
      </c>
      <c r="M75">
        <f>Table13[[#This Row],[maxPHe]]/Table13[[#This Row],[nv]]</f>
        <v>3.2924533582089555</v>
      </c>
      <c r="N75">
        <f>LN(Table13[[#This Row],[dens]])</f>
        <v>1.1916329884632677</v>
      </c>
    </row>
    <row r="76" spans="1:14" hidden="1" x14ac:dyDescent="0.3">
      <c r="A76">
        <v>1</v>
      </c>
      <c r="B76">
        <v>1000</v>
      </c>
      <c r="C76" t="s">
        <v>14</v>
      </c>
      <c r="D76">
        <v>4</v>
      </c>
      <c r="E76" t="s">
        <v>12</v>
      </c>
      <c r="F76">
        <v>15</v>
      </c>
      <c r="G76">
        <v>3663.7622500000002</v>
      </c>
      <c r="H76">
        <v>323549.54615000001</v>
      </c>
      <c r="I76">
        <v>1740.254999999999</v>
      </c>
      <c r="J76">
        <v>530</v>
      </c>
      <c r="K76" t="s">
        <v>16</v>
      </c>
      <c r="L76">
        <f>LN(Table13[[#This Row],[maxPress(bar)]])</f>
        <v>12.687107537764602</v>
      </c>
      <c r="M76">
        <f>Table13[[#This Row],[maxPHe]]/Table13[[#This Row],[nv]]</f>
        <v>3.2834999999999979</v>
      </c>
      <c r="N76">
        <f>LN(Table13[[#This Row],[dens]])</f>
        <v>1.1889099266488896</v>
      </c>
    </row>
    <row r="77" spans="1:14" hidden="1" x14ac:dyDescent="0.3">
      <c r="A77">
        <v>1</v>
      </c>
      <c r="B77">
        <v>1000</v>
      </c>
      <c r="C77" t="s">
        <v>14</v>
      </c>
      <c r="D77">
        <v>4</v>
      </c>
      <c r="E77" t="s">
        <v>12</v>
      </c>
      <c r="F77">
        <v>16</v>
      </c>
      <c r="G77">
        <v>3416.68325</v>
      </c>
      <c r="H77">
        <v>313854.54604999989</v>
      </c>
      <c r="I77">
        <v>1698.835</v>
      </c>
      <c r="J77">
        <v>535</v>
      </c>
      <c r="K77" t="s">
        <v>16</v>
      </c>
      <c r="L77">
        <f>LN(Table13[[#This Row],[maxPress(bar)]])</f>
        <v>12.6566849284265</v>
      </c>
      <c r="M77">
        <f>Table13[[#This Row],[maxPHe]]/Table13[[#This Row],[nv]]</f>
        <v>3.175392523364486</v>
      </c>
      <c r="N77">
        <f>LN(Table13[[#This Row],[dens]])</f>
        <v>1.155431254109307</v>
      </c>
    </row>
    <row r="78" spans="1:14" hidden="1" x14ac:dyDescent="0.3">
      <c r="A78">
        <v>1</v>
      </c>
      <c r="B78">
        <v>1000</v>
      </c>
      <c r="C78" t="s">
        <v>14</v>
      </c>
      <c r="D78">
        <v>4</v>
      </c>
      <c r="E78" t="s">
        <v>12</v>
      </c>
      <c r="F78">
        <v>17</v>
      </c>
      <c r="G78">
        <v>3711.7327500000001</v>
      </c>
      <c r="H78">
        <v>322205.09529999999</v>
      </c>
      <c r="I78">
        <v>1759.8450000000009</v>
      </c>
      <c r="J78">
        <v>536</v>
      </c>
      <c r="K78" t="s">
        <v>15</v>
      </c>
      <c r="L78">
        <f>LN(Table13[[#This Row],[maxPress(bar)]])</f>
        <v>12.682943563690596</v>
      </c>
      <c r="M78">
        <f>Table13[[#This Row],[maxPHe]]/Table13[[#This Row],[nv]]</f>
        <v>3.2832929104477628</v>
      </c>
      <c r="N78">
        <f>LN(Table13[[#This Row],[dens]])</f>
        <v>1.1888468549013478</v>
      </c>
    </row>
    <row r="79" spans="1:14" hidden="1" x14ac:dyDescent="0.3">
      <c r="A79">
        <v>1</v>
      </c>
      <c r="B79">
        <v>1000</v>
      </c>
      <c r="C79" t="s">
        <v>14</v>
      </c>
      <c r="D79">
        <v>4</v>
      </c>
      <c r="E79" t="s">
        <v>12</v>
      </c>
      <c r="F79">
        <v>18</v>
      </c>
      <c r="G79">
        <v>3765.4457499999999</v>
      </c>
      <c r="H79">
        <v>324237.31425000011</v>
      </c>
      <c r="I79">
        <v>1766.5849999999989</v>
      </c>
      <c r="J79">
        <v>534</v>
      </c>
      <c r="K79" t="s">
        <v>15</v>
      </c>
      <c r="L79">
        <f>LN(Table13[[#This Row],[maxPress(bar)]])</f>
        <v>12.689230978051748</v>
      </c>
      <c r="M79">
        <f>Table13[[#This Row],[maxPHe]]/Table13[[#This Row],[nv]]</f>
        <v>3.3082116104868895</v>
      </c>
      <c r="N79">
        <f>LN(Table13[[#This Row],[dens]])</f>
        <v>1.1964077444283401</v>
      </c>
    </row>
    <row r="80" spans="1:14" hidden="1" x14ac:dyDescent="0.3">
      <c r="A80">
        <v>1</v>
      </c>
      <c r="B80">
        <v>1000</v>
      </c>
      <c r="C80" t="s">
        <v>14</v>
      </c>
      <c r="D80">
        <v>4</v>
      </c>
      <c r="E80" t="s">
        <v>12</v>
      </c>
      <c r="F80">
        <v>19</v>
      </c>
      <c r="G80">
        <v>3785.1487499999998</v>
      </c>
      <c r="H80">
        <v>323752.60325000022</v>
      </c>
      <c r="I80">
        <v>1780.5250000000001</v>
      </c>
      <c r="J80">
        <v>540</v>
      </c>
      <c r="K80" t="s">
        <v>16</v>
      </c>
      <c r="L80">
        <f>LN(Table13[[#This Row],[maxPress(bar)]])</f>
        <v>12.687734932890198</v>
      </c>
      <c r="M80">
        <f>Table13[[#This Row],[maxPHe]]/Table13[[#This Row],[nv]]</f>
        <v>3.2972685185185187</v>
      </c>
      <c r="N80">
        <f>LN(Table13[[#This Row],[dens]])</f>
        <v>1.1930944040606577</v>
      </c>
    </row>
    <row r="81" spans="1:14" hidden="1" x14ac:dyDescent="0.3">
      <c r="A81">
        <v>1</v>
      </c>
      <c r="B81">
        <v>1000</v>
      </c>
      <c r="C81" t="s">
        <v>14</v>
      </c>
      <c r="D81">
        <v>4</v>
      </c>
      <c r="E81" t="s">
        <v>12</v>
      </c>
      <c r="F81">
        <v>1</v>
      </c>
      <c r="G81">
        <v>897.12875000000008</v>
      </c>
      <c r="H81">
        <v>81415.104059999998</v>
      </c>
      <c r="I81">
        <v>786.9250000000003</v>
      </c>
      <c r="J81">
        <v>533</v>
      </c>
      <c r="K81" t="s">
        <v>13</v>
      </c>
      <c r="L81">
        <f>LN(Table13[[#This Row],[maxPress(bar)]])</f>
        <v>11.307316088340352</v>
      </c>
      <c r="M81">
        <f>Table13[[#This Row],[maxPHe]]/Table13[[#This Row],[nv]]</f>
        <v>1.4764071294559105</v>
      </c>
      <c r="N81">
        <f>LN(Table13[[#This Row],[dens]])</f>
        <v>0.38961152110807157</v>
      </c>
    </row>
    <row r="82" spans="1:14" hidden="1" x14ac:dyDescent="0.3">
      <c r="A82">
        <v>1</v>
      </c>
      <c r="B82">
        <v>1000</v>
      </c>
      <c r="C82" t="s">
        <v>14</v>
      </c>
      <c r="D82">
        <v>4</v>
      </c>
      <c r="E82" t="s">
        <v>12</v>
      </c>
      <c r="F82">
        <v>20</v>
      </c>
      <c r="G82">
        <v>3713.36625</v>
      </c>
      <c r="H82">
        <v>324113.19650000002</v>
      </c>
      <c r="I82">
        <v>1766.175</v>
      </c>
      <c r="J82">
        <v>540</v>
      </c>
      <c r="K82" t="s">
        <v>15</v>
      </c>
      <c r="L82">
        <f>LN(Table13[[#This Row],[maxPress(bar)]])</f>
        <v>12.688848105671891</v>
      </c>
      <c r="M82">
        <f>Table13[[#This Row],[maxPHe]]/Table13[[#This Row],[nv]]</f>
        <v>3.2706944444444446</v>
      </c>
      <c r="N82">
        <f>LN(Table13[[#This Row],[dens]])</f>
        <v>1.1850023306938344</v>
      </c>
    </row>
    <row r="83" spans="1:14" hidden="1" x14ac:dyDescent="0.3">
      <c r="A83">
        <v>1</v>
      </c>
      <c r="B83">
        <v>1000</v>
      </c>
      <c r="C83" t="s">
        <v>14</v>
      </c>
      <c r="D83">
        <v>4</v>
      </c>
      <c r="E83" t="s">
        <v>12</v>
      </c>
      <c r="F83">
        <v>2</v>
      </c>
      <c r="G83">
        <v>2690.79225</v>
      </c>
      <c r="H83">
        <v>168854.37040000001</v>
      </c>
      <c r="I83">
        <v>1155.6550000000011</v>
      </c>
      <c r="J83">
        <v>543</v>
      </c>
      <c r="K83" t="s">
        <v>13</v>
      </c>
      <c r="L83">
        <f>LN(Table13[[#This Row],[maxPress(bar)]])</f>
        <v>12.036791908807144</v>
      </c>
      <c r="M83">
        <f>Table13[[#This Row],[maxPHe]]/Table13[[#This Row],[nv]]</f>
        <v>2.1282780847145508</v>
      </c>
      <c r="N83">
        <f>LN(Table13[[#This Row],[dens]])</f>
        <v>0.75531324184886706</v>
      </c>
    </row>
    <row r="84" spans="1:14" hidden="1" x14ac:dyDescent="0.3">
      <c r="A84">
        <v>1</v>
      </c>
      <c r="B84">
        <v>1000</v>
      </c>
      <c r="C84" t="s">
        <v>14</v>
      </c>
      <c r="D84">
        <v>4</v>
      </c>
      <c r="E84" t="s">
        <v>12</v>
      </c>
      <c r="F84">
        <v>3</v>
      </c>
      <c r="G84">
        <v>2556.2872499999999</v>
      </c>
      <c r="H84">
        <v>239584.88545</v>
      </c>
      <c r="I84">
        <v>1431.7550000000001</v>
      </c>
      <c r="J84">
        <v>539</v>
      </c>
      <c r="K84" t="s">
        <v>13</v>
      </c>
      <c r="L84">
        <f>LN(Table13[[#This Row],[maxPress(bar)]])</f>
        <v>12.386663060804603</v>
      </c>
      <c r="M84">
        <f>Table13[[#This Row],[maxPHe]]/Table13[[#This Row],[nv]]</f>
        <v>2.6563172541743971</v>
      </c>
      <c r="N84">
        <f>LN(Table13[[#This Row],[dens]])</f>
        <v>0.97694067258866046</v>
      </c>
    </row>
    <row r="85" spans="1:14" hidden="1" x14ac:dyDescent="0.3">
      <c r="A85">
        <v>1</v>
      </c>
      <c r="B85">
        <v>1000</v>
      </c>
      <c r="C85" t="s">
        <v>14</v>
      </c>
      <c r="D85">
        <v>4</v>
      </c>
      <c r="E85" t="s">
        <v>12</v>
      </c>
      <c r="F85">
        <v>4</v>
      </c>
      <c r="G85">
        <v>3566.5347499999998</v>
      </c>
      <c r="H85">
        <v>283100.25134999992</v>
      </c>
      <c r="I85">
        <v>1639.8050000000001</v>
      </c>
      <c r="J85">
        <v>543</v>
      </c>
      <c r="K85" t="s">
        <v>13</v>
      </c>
      <c r="L85">
        <f>LN(Table13[[#This Row],[maxPress(bar)]])</f>
        <v>12.553556358948413</v>
      </c>
      <c r="M85">
        <f>Table13[[#This Row],[maxPHe]]/Table13[[#This Row],[nv]]</f>
        <v>3.0198987108655619</v>
      </c>
      <c r="N85">
        <f>LN(Table13[[#This Row],[dens]])</f>
        <v>1.1052232913758289</v>
      </c>
    </row>
    <row r="86" spans="1:14" hidden="1" x14ac:dyDescent="0.3">
      <c r="A86">
        <v>1</v>
      </c>
      <c r="B86">
        <v>1000</v>
      </c>
      <c r="C86" t="s">
        <v>14</v>
      </c>
      <c r="D86">
        <v>4</v>
      </c>
      <c r="E86" t="s">
        <v>12</v>
      </c>
      <c r="F86">
        <v>5</v>
      </c>
      <c r="G86">
        <v>3351.7327500000001</v>
      </c>
      <c r="H86">
        <v>300231.30335000012</v>
      </c>
      <c r="I86">
        <v>1685.845</v>
      </c>
      <c r="J86">
        <v>535</v>
      </c>
      <c r="K86" t="s">
        <v>15</v>
      </c>
      <c r="L86">
        <f>LN(Table13[[#This Row],[maxPress(bar)]])</f>
        <v>12.612308467728585</v>
      </c>
      <c r="M86">
        <f>Table13[[#This Row],[maxPHe]]/Table13[[#This Row],[nv]]</f>
        <v>3.1511121495327101</v>
      </c>
      <c r="N86">
        <f>LN(Table13[[#This Row],[dens]])</f>
        <v>1.1477554538690633</v>
      </c>
    </row>
    <row r="87" spans="1:14" hidden="1" x14ac:dyDescent="0.3">
      <c r="A87">
        <v>1</v>
      </c>
      <c r="B87">
        <v>1000</v>
      </c>
      <c r="C87" t="s">
        <v>14</v>
      </c>
      <c r="D87">
        <v>4</v>
      </c>
      <c r="E87" t="s">
        <v>12</v>
      </c>
      <c r="F87">
        <v>6</v>
      </c>
      <c r="G87">
        <v>3392.4257499999999</v>
      </c>
      <c r="H87">
        <v>305718.13359999988</v>
      </c>
      <c r="I87">
        <v>1703.985000000001</v>
      </c>
      <c r="J87">
        <v>541</v>
      </c>
      <c r="K87" t="s">
        <v>15</v>
      </c>
      <c r="L87">
        <f>LN(Table13[[#This Row],[maxPress(bar)]])</f>
        <v>12.630418824405567</v>
      </c>
      <c r="M87">
        <f>Table13[[#This Row],[maxPHe]]/Table13[[#This Row],[nv]]</f>
        <v>3.1496950092421461</v>
      </c>
      <c r="N87">
        <f>LN(Table13[[#This Row],[dens]])</f>
        <v>1.1473056256871337</v>
      </c>
    </row>
    <row r="88" spans="1:14" hidden="1" x14ac:dyDescent="0.3">
      <c r="A88">
        <v>1</v>
      </c>
      <c r="B88">
        <v>1000</v>
      </c>
      <c r="C88" t="s">
        <v>14</v>
      </c>
      <c r="D88">
        <v>4</v>
      </c>
      <c r="E88" t="s">
        <v>12</v>
      </c>
      <c r="F88">
        <v>7</v>
      </c>
      <c r="G88">
        <v>3455.84175</v>
      </c>
      <c r="H88">
        <v>306964.68489999999</v>
      </c>
      <c r="I88">
        <v>1709.665</v>
      </c>
      <c r="J88">
        <v>537</v>
      </c>
      <c r="K88" t="s">
        <v>15</v>
      </c>
      <c r="L88">
        <f>LN(Table13[[#This Row],[maxPress(bar)]])</f>
        <v>12.63448798705352</v>
      </c>
      <c r="M88">
        <f>Table13[[#This Row],[maxPHe]]/Table13[[#This Row],[nv]]</f>
        <v>3.1837337057728119</v>
      </c>
      <c r="N88">
        <f>LN(Table13[[#This Row],[dens]])</f>
        <v>1.1580546293629206</v>
      </c>
    </row>
    <row r="89" spans="1:14" hidden="1" x14ac:dyDescent="0.3">
      <c r="A89">
        <v>1</v>
      </c>
      <c r="B89">
        <v>1000</v>
      </c>
      <c r="C89" t="s">
        <v>14</v>
      </c>
      <c r="D89">
        <v>4</v>
      </c>
      <c r="E89" t="s">
        <v>12</v>
      </c>
      <c r="F89">
        <v>8</v>
      </c>
      <c r="G89">
        <v>3647.47525</v>
      </c>
      <c r="H89">
        <v>312200.09889999998</v>
      </c>
      <c r="I89">
        <v>1747.994999999999</v>
      </c>
      <c r="J89">
        <v>537</v>
      </c>
      <c r="K89" t="s">
        <v>16</v>
      </c>
      <c r="L89">
        <f>LN(Table13[[#This Row],[maxPress(bar)]])</f>
        <v>12.651399603847532</v>
      </c>
      <c r="M89">
        <f>Table13[[#This Row],[maxPHe]]/Table13[[#This Row],[nv]]</f>
        <v>3.2551117318435736</v>
      </c>
      <c r="N89">
        <f>LN(Table13[[#This Row],[dens]])</f>
        <v>1.1802266012906253</v>
      </c>
    </row>
    <row r="90" spans="1:14" hidden="1" x14ac:dyDescent="0.3">
      <c r="A90">
        <v>1</v>
      </c>
      <c r="B90">
        <v>1000</v>
      </c>
      <c r="C90" t="s">
        <v>14</v>
      </c>
      <c r="D90">
        <v>4</v>
      </c>
      <c r="E90" t="s">
        <v>12</v>
      </c>
      <c r="F90">
        <v>9</v>
      </c>
      <c r="G90">
        <v>3572.821750000001</v>
      </c>
      <c r="H90">
        <v>312319.60029999999</v>
      </c>
      <c r="I90">
        <v>1738.0649999999989</v>
      </c>
      <c r="J90">
        <v>540</v>
      </c>
      <c r="K90" t="s">
        <v>15</v>
      </c>
      <c r="L90">
        <f>LN(Table13[[#This Row],[maxPress(bar)]])</f>
        <v>12.651782302428893</v>
      </c>
      <c r="M90">
        <f>Table13[[#This Row],[maxPHe]]/Table13[[#This Row],[nv]]</f>
        <v>3.2186388888888868</v>
      </c>
      <c r="N90">
        <f>LN(Table13[[#This Row],[dens]])</f>
        <v>1.1689585648772312</v>
      </c>
    </row>
    <row r="91" spans="1:14" hidden="1" x14ac:dyDescent="0.3">
      <c r="A91">
        <v>1</v>
      </c>
      <c r="B91">
        <v>1000</v>
      </c>
      <c r="C91" t="s">
        <v>11</v>
      </c>
      <c r="D91">
        <v>1</v>
      </c>
      <c r="E91" t="s">
        <v>12</v>
      </c>
      <c r="F91">
        <v>0.5</v>
      </c>
      <c r="G91">
        <v>11.782249999999999</v>
      </c>
      <c r="H91">
        <v>371843.98765000002</v>
      </c>
      <c r="I91">
        <v>21.85499999999999</v>
      </c>
      <c r="J91">
        <v>11</v>
      </c>
      <c r="K91" t="s">
        <v>13</v>
      </c>
      <c r="L91">
        <f>LN(Table13[[#This Row],[maxPress(bar)]])</f>
        <v>12.82622965724989</v>
      </c>
      <c r="M91">
        <f>Table13[[#This Row],[maxPHe]]/Table13[[#This Row],[nv]]</f>
        <v>1.9868181818181809</v>
      </c>
      <c r="N91">
        <f>LN(Table13[[#This Row],[dens]])</f>
        <v>0.68653445551690684</v>
      </c>
    </row>
    <row r="92" spans="1:14" hidden="1" x14ac:dyDescent="0.3">
      <c r="A92">
        <v>1</v>
      </c>
      <c r="B92">
        <v>1000</v>
      </c>
      <c r="C92" t="s">
        <v>11</v>
      </c>
      <c r="D92">
        <v>1</v>
      </c>
      <c r="E92" t="s">
        <v>12</v>
      </c>
      <c r="F92">
        <v>10</v>
      </c>
      <c r="G92">
        <v>131.48525000000001</v>
      </c>
      <c r="H92">
        <v>793997.40205000003</v>
      </c>
      <c r="I92">
        <v>50.79499999999998</v>
      </c>
      <c r="J92">
        <v>8</v>
      </c>
      <c r="K92" t="s">
        <v>16</v>
      </c>
      <c r="L92">
        <f>LN(Table13[[#This Row],[maxPress(bar)]])</f>
        <v>13.58483546824659</v>
      </c>
      <c r="M92">
        <f>Table13[[#This Row],[maxPHe]]/Table13[[#This Row],[nv]]</f>
        <v>6.3493749999999975</v>
      </c>
      <c r="N92">
        <f>LN(Table13[[#This Row],[dens]])</f>
        <v>1.848356382863672</v>
      </c>
    </row>
    <row r="93" spans="1:14" hidden="1" x14ac:dyDescent="0.3">
      <c r="A93">
        <v>1</v>
      </c>
      <c r="B93">
        <v>1000</v>
      </c>
      <c r="C93" t="s">
        <v>11</v>
      </c>
      <c r="D93">
        <v>1</v>
      </c>
      <c r="E93" t="s">
        <v>12</v>
      </c>
      <c r="F93">
        <v>11</v>
      </c>
      <c r="G93">
        <v>89.009750000000025</v>
      </c>
      <c r="H93">
        <v>751993.62079999992</v>
      </c>
      <c r="I93">
        <v>44.305000000000007</v>
      </c>
      <c r="J93">
        <v>9</v>
      </c>
      <c r="K93" t="s">
        <v>16</v>
      </c>
      <c r="L93">
        <f>LN(Table13[[#This Row],[maxPress(bar)]])</f>
        <v>13.530483119917273</v>
      </c>
      <c r="M93">
        <f>Table13[[#This Row],[maxPHe]]/Table13[[#This Row],[nv]]</f>
        <v>4.9227777777777781</v>
      </c>
      <c r="N93">
        <f>LN(Table13[[#This Row],[dens]])</f>
        <v>1.5938729601630464</v>
      </c>
    </row>
    <row r="94" spans="1:14" hidden="1" x14ac:dyDescent="0.3">
      <c r="A94">
        <v>1</v>
      </c>
      <c r="B94">
        <v>1000</v>
      </c>
      <c r="C94" t="s">
        <v>11</v>
      </c>
      <c r="D94">
        <v>1</v>
      </c>
      <c r="E94" t="s">
        <v>12</v>
      </c>
      <c r="F94">
        <v>12</v>
      </c>
      <c r="G94">
        <v>137.47524999999999</v>
      </c>
      <c r="H94">
        <v>717141.33550000004</v>
      </c>
      <c r="I94">
        <v>56.99499999999999</v>
      </c>
      <c r="J94">
        <v>10</v>
      </c>
      <c r="K94" t="s">
        <v>15</v>
      </c>
      <c r="L94">
        <f>LN(Table13[[#This Row],[maxPress(bar)]])</f>
        <v>13.483028220797598</v>
      </c>
      <c r="M94">
        <f>Table13[[#This Row],[maxPHe]]/Table13[[#This Row],[nv]]</f>
        <v>5.6994999999999987</v>
      </c>
      <c r="N94">
        <f>LN(Table13[[#This Row],[dens]])</f>
        <v>1.7403784516946961</v>
      </c>
    </row>
    <row r="95" spans="1:14" hidden="1" x14ac:dyDescent="0.3">
      <c r="A95">
        <v>1</v>
      </c>
      <c r="B95">
        <v>1000</v>
      </c>
      <c r="C95" t="s">
        <v>11</v>
      </c>
      <c r="D95">
        <v>1</v>
      </c>
      <c r="E95" t="s">
        <v>12</v>
      </c>
      <c r="F95">
        <v>13</v>
      </c>
      <c r="G95">
        <v>104.60375000000001</v>
      </c>
      <c r="H95">
        <v>777488.40285000019</v>
      </c>
      <c r="I95">
        <v>47.425000000000033</v>
      </c>
      <c r="J95">
        <v>9</v>
      </c>
      <c r="K95" t="s">
        <v>15</v>
      </c>
      <c r="L95">
        <f>LN(Table13[[#This Row],[maxPress(bar)]])</f>
        <v>13.563824006975729</v>
      </c>
      <c r="M95">
        <f>Table13[[#This Row],[maxPHe]]/Table13[[#This Row],[nv]]</f>
        <v>5.2694444444444484</v>
      </c>
      <c r="N95">
        <f>LN(Table13[[#This Row],[dens]])</f>
        <v>1.6619249384848593</v>
      </c>
    </row>
    <row r="96" spans="1:14" hidden="1" x14ac:dyDescent="0.3">
      <c r="A96">
        <v>1</v>
      </c>
      <c r="B96">
        <v>1000</v>
      </c>
      <c r="C96" t="s">
        <v>11</v>
      </c>
      <c r="D96">
        <v>1</v>
      </c>
      <c r="E96" t="s">
        <v>12</v>
      </c>
      <c r="F96">
        <v>14</v>
      </c>
      <c r="G96">
        <v>79.65325</v>
      </c>
      <c r="H96">
        <v>803003.97345000005</v>
      </c>
      <c r="I96">
        <v>40.434999999999988</v>
      </c>
      <c r="J96">
        <v>8</v>
      </c>
      <c r="K96" t="s">
        <v>16</v>
      </c>
      <c r="L96">
        <f>LN(Table13[[#This Row],[maxPress(bar)]])</f>
        <v>13.596114941173195</v>
      </c>
      <c r="M96">
        <f>Table13[[#This Row],[maxPHe]]/Table13[[#This Row],[nv]]</f>
        <v>5.0543749999999985</v>
      </c>
      <c r="N96">
        <f>LN(Table13[[#This Row],[dens]])</f>
        <v>1.6202542048679491</v>
      </c>
    </row>
    <row r="97" spans="1:14" hidden="1" x14ac:dyDescent="0.3">
      <c r="A97">
        <v>1</v>
      </c>
      <c r="B97">
        <v>1000</v>
      </c>
      <c r="C97" t="s">
        <v>11</v>
      </c>
      <c r="D97">
        <v>1</v>
      </c>
      <c r="E97" t="s">
        <v>12</v>
      </c>
      <c r="F97">
        <v>15</v>
      </c>
      <c r="G97">
        <v>115.19825</v>
      </c>
      <c r="H97">
        <v>804654.25025000004</v>
      </c>
      <c r="I97">
        <v>47.535000000000018</v>
      </c>
      <c r="J97">
        <v>8</v>
      </c>
      <c r="K97" t="s">
        <v>16</v>
      </c>
      <c r="L97">
        <f>LN(Table13[[#This Row],[maxPress(bar)]])</f>
        <v>13.598167961342925</v>
      </c>
      <c r="M97">
        <f>Table13[[#This Row],[maxPHe]]/Table13[[#This Row],[nv]]</f>
        <v>5.9418750000000022</v>
      </c>
      <c r="N97">
        <f>LN(Table13[[#This Row],[dens]])</f>
        <v>1.7820247401311582</v>
      </c>
    </row>
    <row r="98" spans="1:14" hidden="1" x14ac:dyDescent="0.3">
      <c r="A98">
        <v>1</v>
      </c>
      <c r="B98">
        <v>1000</v>
      </c>
      <c r="C98" t="s">
        <v>11</v>
      </c>
      <c r="D98">
        <v>1</v>
      </c>
      <c r="E98" t="s">
        <v>12</v>
      </c>
      <c r="F98">
        <v>16</v>
      </c>
      <c r="G98">
        <v>104.55425</v>
      </c>
      <c r="H98">
        <v>765433.73245000013</v>
      </c>
      <c r="I98">
        <v>45.414999999999978</v>
      </c>
      <c r="J98">
        <v>8</v>
      </c>
      <c r="K98" t="s">
        <v>16</v>
      </c>
      <c r="L98">
        <f>LN(Table13[[#This Row],[maxPress(bar)]])</f>
        <v>13.548197922664489</v>
      </c>
      <c r="M98">
        <f>Table13[[#This Row],[maxPHe]]/Table13[[#This Row],[nv]]</f>
        <v>5.6768749999999972</v>
      </c>
      <c r="N98">
        <f>LN(Table13[[#This Row],[dens]])</f>
        <v>1.7364009052743405</v>
      </c>
    </row>
    <row r="99" spans="1:14" hidden="1" x14ac:dyDescent="0.3">
      <c r="A99">
        <v>1</v>
      </c>
      <c r="B99">
        <v>1000</v>
      </c>
      <c r="C99" t="s">
        <v>11</v>
      </c>
      <c r="D99">
        <v>1</v>
      </c>
      <c r="E99" t="s">
        <v>12</v>
      </c>
      <c r="F99">
        <v>17</v>
      </c>
      <c r="G99">
        <v>64.356250000000003</v>
      </c>
      <c r="H99">
        <v>770884.64979999966</v>
      </c>
      <c r="I99">
        <v>37.374999999999993</v>
      </c>
      <c r="J99">
        <v>8</v>
      </c>
      <c r="K99" t="s">
        <v>16</v>
      </c>
      <c r="L99">
        <f>LN(Table13[[#This Row],[maxPress(bar)]])</f>
        <v>13.555294030198256</v>
      </c>
      <c r="M99">
        <f>Table13[[#This Row],[maxPHe]]/Table13[[#This Row],[nv]]</f>
        <v>4.6718749999999991</v>
      </c>
      <c r="N99">
        <f>LN(Table13[[#This Row],[dens]])</f>
        <v>1.5415604900310145</v>
      </c>
    </row>
    <row r="100" spans="1:14" hidden="1" x14ac:dyDescent="0.3">
      <c r="A100">
        <v>1</v>
      </c>
      <c r="B100">
        <v>1000</v>
      </c>
      <c r="C100" t="s">
        <v>11</v>
      </c>
      <c r="D100">
        <v>1</v>
      </c>
      <c r="E100" t="s">
        <v>12</v>
      </c>
      <c r="F100">
        <v>18</v>
      </c>
      <c r="G100">
        <v>130.59424999999999</v>
      </c>
      <c r="H100">
        <v>821190.7513499998</v>
      </c>
      <c r="I100">
        <v>47.614999999999988</v>
      </c>
      <c r="J100">
        <v>7</v>
      </c>
      <c r="K100" t="s">
        <v>16</v>
      </c>
      <c r="L100">
        <f>LN(Table13[[#This Row],[maxPress(bar)]])</f>
        <v>13.618510701703533</v>
      </c>
      <c r="M100">
        <f>Table13[[#This Row],[maxPHe]]/Table13[[#This Row],[nv]]</f>
        <v>6.8021428571428553</v>
      </c>
      <c r="N100">
        <f>LN(Table13[[#This Row],[dens]])</f>
        <v>1.9172376885906957</v>
      </c>
    </row>
    <row r="101" spans="1:14" hidden="1" x14ac:dyDescent="0.3">
      <c r="A101">
        <v>1</v>
      </c>
      <c r="B101">
        <v>1000</v>
      </c>
      <c r="C101" t="s">
        <v>11</v>
      </c>
      <c r="D101">
        <v>1</v>
      </c>
      <c r="E101" t="s">
        <v>12</v>
      </c>
      <c r="F101">
        <v>19</v>
      </c>
      <c r="G101">
        <v>143.16825</v>
      </c>
      <c r="H101">
        <v>744784.56485000008</v>
      </c>
      <c r="I101">
        <v>58.135000000000012</v>
      </c>
      <c r="J101">
        <v>10</v>
      </c>
      <c r="K101" t="s">
        <v>16</v>
      </c>
      <c r="L101">
        <f>LN(Table13[[#This Row],[maxPress(bar)]])</f>
        <v>13.520850280844645</v>
      </c>
      <c r="M101">
        <f>Table13[[#This Row],[maxPHe]]/Table13[[#This Row],[nv]]</f>
        <v>5.8135000000000012</v>
      </c>
      <c r="N101">
        <f>LN(Table13[[#This Row],[dens]])</f>
        <v>1.760182799126526</v>
      </c>
    </row>
    <row r="102" spans="1:14" hidden="1" x14ac:dyDescent="0.3">
      <c r="A102">
        <v>1</v>
      </c>
      <c r="B102">
        <v>1000</v>
      </c>
      <c r="C102" t="s">
        <v>11</v>
      </c>
      <c r="D102">
        <v>1</v>
      </c>
      <c r="E102" t="s">
        <v>12</v>
      </c>
      <c r="F102">
        <v>1</v>
      </c>
      <c r="G102">
        <v>62.02975</v>
      </c>
      <c r="H102">
        <v>717056.35725000012</v>
      </c>
      <c r="I102">
        <v>24.90499999999999</v>
      </c>
      <c r="J102">
        <v>7</v>
      </c>
      <c r="K102" t="s">
        <v>15</v>
      </c>
      <c r="L102">
        <f>LN(Table13[[#This Row],[maxPress(bar)]])</f>
        <v>13.482909717957259</v>
      </c>
      <c r="M102">
        <f>Table13[[#This Row],[maxPHe]]/Table13[[#This Row],[nv]]</f>
        <v>3.5578571428571415</v>
      </c>
      <c r="N102">
        <f>LN(Table13[[#This Row],[dens]])</f>
        <v>1.269158437469933</v>
      </c>
    </row>
    <row r="103" spans="1:14" hidden="1" x14ac:dyDescent="0.3">
      <c r="A103">
        <v>1</v>
      </c>
      <c r="B103">
        <v>1000</v>
      </c>
      <c r="C103" t="s">
        <v>11</v>
      </c>
      <c r="D103">
        <v>1</v>
      </c>
      <c r="E103" t="s">
        <v>12</v>
      </c>
      <c r="F103">
        <v>20</v>
      </c>
      <c r="G103">
        <v>51.336750000000002</v>
      </c>
      <c r="H103">
        <v>903192.83785000013</v>
      </c>
      <c r="I103">
        <v>28.76499999999999</v>
      </c>
      <c r="J103">
        <v>6</v>
      </c>
      <c r="K103" t="s">
        <v>16</v>
      </c>
      <c r="L103">
        <f>LN(Table13[[#This Row],[maxPress(bar)]])</f>
        <v>13.71369136203637</v>
      </c>
      <c r="M103">
        <f>Table13[[#This Row],[maxPHe]]/Table13[[#This Row],[nv]]</f>
        <v>4.7941666666666647</v>
      </c>
      <c r="N103">
        <f>LN(Table13[[#This Row],[dens]])</f>
        <v>1.5673999010872013</v>
      </c>
    </row>
    <row r="104" spans="1:14" hidden="1" x14ac:dyDescent="0.3">
      <c r="A104">
        <v>1</v>
      </c>
      <c r="B104">
        <v>1000</v>
      </c>
      <c r="C104" t="s">
        <v>11</v>
      </c>
      <c r="D104">
        <v>1</v>
      </c>
      <c r="E104" t="s">
        <v>12</v>
      </c>
      <c r="F104">
        <v>2</v>
      </c>
      <c r="G104">
        <v>93.61375000000001</v>
      </c>
      <c r="H104">
        <v>699938.93034999992</v>
      </c>
      <c r="I104">
        <v>35.224999999999987</v>
      </c>
      <c r="J104">
        <v>9</v>
      </c>
      <c r="K104" t="s">
        <v>15</v>
      </c>
      <c r="L104">
        <f>LN(Table13[[#This Row],[maxPress(bar)]])</f>
        <v>13.458748367862563</v>
      </c>
      <c r="M104">
        <f>Table13[[#This Row],[maxPHe]]/Table13[[#This Row],[nv]]</f>
        <v>3.9138888888888874</v>
      </c>
      <c r="N104">
        <f>LN(Table13[[#This Row],[dens]])</f>
        <v>1.3645314804485242</v>
      </c>
    </row>
    <row r="105" spans="1:14" hidden="1" x14ac:dyDescent="0.3">
      <c r="A105">
        <v>1</v>
      </c>
      <c r="B105">
        <v>1000</v>
      </c>
      <c r="C105" t="s">
        <v>11</v>
      </c>
      <c r="D105">
        <v>1</v>
      </c>
      <c r="E105" t="s">
        <v>12</v>
      </c>
      <c r="F105">
        <v>3</v>
      </c>
      <c r="G105">
        <v>85.198250000000016</v>
      </c>
      <c r="H105">
        <v>724394.28824999998</v>
      </c>
      <c r="I105">
        <v>41.535000000000011</v>
      </c>
      <c r="J105">
        <v>9</v>
      </c>
      <c r="K105" t="s">
        <v>15</v>
      </c>
      <c r="L105">
        <f>LN(Table13[[#This Row],[maxPress(bar)]])</f>
        <v>13.493091120159095</v>
      </c>
      <c r="M105">
        <f>Table13[[#This Row],[maxPHe]]/Table13[[#This Row],[nv]]</f>
        <v>4.6150000000000011</v>
      </c>
      <c r="N105">
        <f>LN(Table13[[#This Row],[dens]])</f>
        <v>1.5293118679548157</v>
      </c>
    </row>
    <row r="106" spans="1:14" hidden="1" x14ac:dyDescent="0.3">
      <c r="A106">
        <v>1</v>
      </c>
      <c r="B106">
        <v>1000</v>
      </c>
      <c r="C106" t="s">
        <v>11</v>
      </c>
      <c r="D106">
        <v>1</v>
      </c>
      <c r="E106" t="s">
        <v>12</v>
      </c>
      <c r="F106">
        <v>4</v>
      </c>
      <c r="G106">
        <v>119.45525000000001</v>
      </c>
      <c r="H106">
        <v>764000.98845000006</v>
      </c>
      <c r="I106">
        <v>45.394999999999968</v>
      </c>
      <c r="J106">
        <v>8</v>
      </c>
      <c r="K106" t="s">
        <v>15</v>
      </c>
      <c r="L106">
        <f>LN(Table13[[#This Row],[maxPress(bar)]])</f>
        <v>13.546324361930543</v>
      </c>
      <c r="M106">
        <f>Table13[[#This Row],[maxPHe]]/Table13[[#This Row],[nv]]</f>
        <v>5.6743749999999959</v>
      </c>
      <c r="N106">
        <f>LN(Table13[[#This Row],[dens]])</f>
        <v>1.7359604251438838</v>
      </c>
    </row>
    <row r="107" spans="1:14" hidden="1" x14ac:dyDescent="0.3">
      <c r="A107">
        <v>1</v>
      </c>
      <c r="B107">
        <v>1000</v>
      </c>
      <c r="C107" t="s">
        <v>11</v>
      </c>
      <c r="D107">
        <v>1</v>
      </c>
      <c r="E107" t="s">
        <v>12</v>
      </c>
      <c r="F107">
        <v>5</v>
      </c>
      <c r="G107">
        <v>148.81174999999999</v>
      </c>
      <c r="H107">
        <v>769458.94680000003</v>
      </c>
      <c r="I107">
        <v>54.264999999999979</v>
      </c>
      <c r="J107">
        <v>8</v>
      </c>
      <c r="K107" t="s">
        <v>15</v>
      </c>
      <c r="L107">
        <f>LN(Table13[[#This Row],[maxPress(bar)]])</f>
        <v>13.553442880350554</v>
      </c>
      <c r="M107">
        <f>Table13[[#This Row],[maxPHe]]/Table13[[#This Row],[nv]]</f>
        <v>6.7831249999999974</v>
      </c>
      <c r="N107">
        <f>LN(Table13[[#This Row],[dens]])</f>
        <v>1.9144379102181419</v>
      </c>
    </row>
    <row r="108" spans="1:14" hidden="1" x14ac:dyDescent="0.3">
      <c r="A108">
        <v>1</v>
      </c>
      <c r="B108">
        <v>1000</v>
      </c>
      <c r="C108" t="s">
        <v>11</v>
      </c>
      <c r="D108">
        <v>1</v>
      </c>
      <c r="E108" t="s">
        <v>12</v>
      </c>
      <c r="F108">
        <v>6</v>
      </c>
      <c r="G108">
        <v>74.306750000000008</v>
      </c>
      <c r="H108">
        <v>774671.62185</v>
      </c>
      <c r="I108">
        <v>39.365000000000023</v>
      </c>
      <c r="J108">
        <v>8</v>
      </c>
      <c r="K108" t="s">
        <v>15</v>
      </c>
      <c r="L108">
        <f>LN(Table13[[#This Row],[maxPress(bar)]])</f>
        <v>13.560194504801515</v>
      </c>
      <c r="M108">
        <f>Table13[[#This Row],[maxPHe]]/Table13[[#This Row],[nv]]</f>
        <v>4.9206250000000029</v>
      </c>
      <c r="N108">
        <f>LN(Table13[[#This Row],[dens]])</f>
        <v>1.5934355549565953</v>
      </c>
    </row>
    <row r="109" spans="1:14" hidden="1" x14ac:dyDescent="0.3">
      <c r="A109">
        <v>1</v>
      </c>
      <c r="B109">
        <v>1000</v>
      </c>
      <c r="C109" t="s">
        <v>11</v>
      </c>
      <c r="D109">
        <v>1</v>
      </c>
      <c r="E109" t="s">
        <v>12</v>
      </c>
      <c r="F109">
        <v>7</v>
      </c>
      <c r="G109">
        <v>159.85124999999999</v>
      </c>
      <c r="H109">
        <v>728967.78134999995</v>
      </c>
      <c r="I109">
        <v>61.475000000000023</v>
      </c>
      <c r="J109">
        <v>10</v>
      </c>
      <c r="K109" t="s">
        <v>15</v>
      </c>
      <c r="L109">
        <f>LN(Table13[[#This Row],[maxPress(bar)]])</f>
        <v>13.499384814335125</v>
      </c>
      <c r="M109">
        <f>Table13[[#This Row],[maxPHe]]/Table13[[#This Row],[nv]]</f>
        <v>6.1475000000000026</v>
      </c>
      <c r="N109">
        <f>LN(Table13[[#This Row],[dens]])</f>
        <v>1.816045495108211</v>
      </c>
    </row>
    <row r="110" spans="1:14" hidden="1" x14ac:dyDescent="0.3">
      <c r="A110">
        <v>1</v>
      </c>
      <c r="B110">
        <v>1000</v>
      </c>
      <c r="C110" t="s">
        <v>11</v>
      </c>
      <c r="D110">
        <v>1</v>
      </c>
      <c r="E110" t="s">
        <v>12</v>
      </c>
      <c r="F110">
        <v>8</v>
      </c>
      <c r="G110">
        <v>100.09925</v>
      </c>
      <c r="H110">
        <v>774804.98320000013</v>
      </c>
      <c r="I110">
        <v>44.515000000000008</v>
      </c>
      <c r="J110">
        <v>8</v>
      </c>
      <c r="K110" t="s">
        <v>16</v>
      </c>
      <c r="L110">
        <f>LN(Table13[[#This Row],[maxPress(bar)]])</f>
        <v>13.560366642089546</v>
      </c>
      <c r="M110">
        <f>Table13[[#This Row],[maxPHe]]/Table13[[#This Row],[nv]]</f>
        <v>5.564375000000001</v>
      </c>
      <c r="N110">
        <f>LN(Table13[[#This Row],[dens]])</f>
        <v>1.7163846693457987</v>
      </c>
    </row>
    <row r="111" spans="1:14" hidden="1" x14ac:dyDescent="0.3">
      <c r="A111">
        <v>1</v>
      </c>
      <c r="B111">
        <v>1000</v>
      </c>
      <c r="C111" t="s">
        <v>11</v>
      </c>
      <c r="D111">
        <v>1</v>
      </c>
      <c r="E111" t="s">
        <v>12</v>
      </c>
      <c r="F111">
        <v>9</v>
      </c>
      <c r="G111">
        <v>92.871250000000003</v>
      </c>
      <c r="H111">
        <v>705850.18900000001</v>
      </c>
      <c r="I111">
        <v>45.074999999999967</v>
      </c>
      <c r="J111">
        <v>9</v>
      </c>
      <c r="K111" t="s">
        <v>15</v>
      </c>
      <c r="L111">
        <f>LN(Table13[[#This Row],[maxPress(bar)]])</f>
        <v>13.467158297074583</v>
      </c>
      <c r="M111">
        <f>Table13[[#This Row],[maxPHe]]/Table13[[#This Row],[nv]]</f>
        <v>5.0083333333333293</v>
      </c>
      <c r="N111">
        <f>LN(Table13[[#This Row],[dens]])</f>
        <v>1.6111031917531609</v>
      </c>
    </row>
    <row r="112" spans="1:14" hidden="1" x14ac:dyDescent="0.3">
      <c r="A112">
        <v>1</v>
      </c>
      <c r="B112">
        <v>1000</v>
      </c>
      <c r="C112" t="s">
        <v>11</v>
      </c>
      <c r="D112">
        <v>2</v>
      </c>
      <c r="E112" t="s">
        <v>12</v>
      </c>
      <c r="F112">
        <v>0.5</v>
      </c>
      <c r="G112">
        <v>168.26724999999999</v>
      </c>
      <c r="H112">
        <v>217900.08929999999</v>
      </c>
      <c r="I112">
        <v>131.155</v>
      </c>
      <c r="J112">
        <v>68</v>
      </c>
      <c r="K112" t="s">
        <v>13</v>
      </c>
      <c r="L112">
        <f>LN(Table13[[#This Row],[maxPress(bar)]])</f>
        <v>12.291791930753647</v>
      </c>
      <c r="M112">
        <f>Table13[[#This Row],[maxPHe]]/Table13[[#This Row],[nv]]</f>
        <v>1.92875</v>
      </c>
      <c r="N112">
        <f>LN(Table13[[#This Row],[dens]])</f>
        <v>0.65687212469523348</v>
      </c>
    </row>
    <row r="113" spans="1:14" hidden="1" x14ac:dyDescent="0.3">
      <c r="A113">
        <v>1</v>
      </c>
      <c r="B113">
        <v>1000</v>
      </c>
      <c r="C113" t="s">
        <v>11</v>
      </c>
      <c r="D113">
        <v>2</v>
      </c>
      <c r="E113" t="s">
        <v>12</v>
      </c>
      <c r="F113">
        <v>10</v>
      </c>
      <c r="G113">
        <v>570.09924999999998</v>
      </c>
      <c r="H113">
        <v>486959.57799999992</v>
      </c>
      <c r="I113">
        <v>272.5150000000001</v>
      </c>
      <c r="J113">
        <v>66</v>
      </c>
      <c r="K113" t="s">
        <v>15</v>
      </c>
      <c r="L113">
        <f>LN(Table13[[#This Row],[maxPress(bar)]])</f>
        <v>13.095936396566477</v>
      </c>
      <c r="M113">
        <f>Table13[[#This Row],[maxPHe]]/Table13[[#This Row],[nv]]</f>
        <v>4.1290151515151532</v>
      </c>
      <c r="N113">
        <f>LN(Table13[[#This Row],[dens]])</f>
        <v>1.4180389164334648</v>
      </c>
    </row>
    <row r="114" spans="1:14" hidden="1" x14ac:dyDescent="0.3">
      <c r="A114">
        <v>1</v>
      </c>
      <c r="B114">
        <v>1000</v>
      </c>
      <c r="C114" t="s">
        <v>11</v>
      </c>
      <c r="D114">
        <v>2</v>
      </c>
      <c r="E114" t="s">
        <v>12</v>
      </c>
      <c r="F114">
        <v>11</v>
      </c>
      <c r="G114">
        <v>525.14875000000006</v>
      </c>
      <c r="H114">
        <v>480886.72954999987</v>
      </c>
      <c r="I114">
        <v>263.52499999999998</v>
      </c>
      <c r="J114">
        <v>66</v>
      </c>
      <c r="K114" t="s">
        <v>16</v>
      </c>
      <c r="L114">
        <f>LN(Table13[[#This Row],[maxPress(bar)]])</f>
        <v>13.083387031854851</v>
      </c>
      <c r="M114">
        <f>Table13[[#This Row],[maxPHe]]/Table13[[#This Row],[nv]]</f>
        <v>3.9928030303030297</v>
      </c>
      <c r="N114">
        <f>LN(Table13[[#This Row],[dens]])</f>
        <v>1.3844934981148271</v>
      </c>
    </row>
    <row r="115" spans="1:14" hidden="1" x14ac:dyDescent="0.3">
      <c r="A115">
        <v>1</v>
      </c>
      <c r="B115">
        <v>1000</v>
      </c>
      <c r="C115" t="s">
        <v>11</v>
      </c>
      <c r="D115">
        <v>2</v>
      </c>
      <c r="E115" t="s">
        <v>12</v>
      </c>
      <c r="F115">
        <v>12</v>
      </c>
      <c r="G115">
        <v>562.62375000000009</v>
      </c>
      <c r="H115">
        <v>488885.41645000002</v>
      </c>
      <c r="I115">
        <v>271.02500000000009</v>
      </c>
      <c r="J115">
        <v>66</v>
      </c>
      <c r="K115" t="s">
        <v>16</v>
      </c>
      <c r="L115">
        <f>LN(Table13[[#This Row],[maxPress(bar)]])</f>
        <v>13.099883418811137</v>
      </c>
      <c r="M115">
        <f>Table13[[#This Row],[maxPHe]]/Table13[[#This Row],[nv]]</f>
        <v>4.1064393939393957</v>
      </c>
      <c r="N115">
        <f>LN(Table13[[#This Row],[dens]])</f>
        <v>1.4125563255209304</v>
      </c>
    </row>
    <row r="116" spans="1:14" hidden="1" x14ac:dyDescent="0.3">
      <c r="A116">
        <v>1</v>
      </c>
      <c r="B116">
        <v>1000</v>
      </c>
      <c r="C116" t="s">
        <v>11</v>
      </c>
      <c r="D116">
        <v>2</v>
      </c>
      <c r="E116" t="s">
        <v>12</v>
      </c>
      <c r="F116">
        <v>13</v>
      </c>
      <c r="G116">
        <v>620.74275000000011</v>
      </c>
      <c r="H116">
        <v>471759.80810000002</v>
      </c>
      <c r="I116">
        <v>284.64500000000021</v>
      </c>
      <c r="J116">
        <v>67</v>
      </c>
      <c r="K116" t="s">
        <v>15</v>
      </c>
      <c r="L116">
        <f>LN(Table13[[#This Row],[maxPress(bar)]])</f>
        <v>13.064225253899671</v>
      </c>
      <c r="M116">
        <f>Table13[[#This Row],[maxPHe]]/Table13[[#This Row],[nv]]</f>
        <v>4.2484328358208989</v>
      </c>
      <c r="N116">
        <f>LN(Table13[[#This Row],[dens]])</f>
        <v>1.4465501704206203</v>
      </c>
    </row>
    <row r="117" spans="1:14" hidden="1" x14ac:dyDescent="0.3">
      <c r="A117">
        <v>1</v>
      </c>
      <c r="B117">
        <v>1000</v>
      </c>
      <c r="C117" t="s">
        <v>11</v>
      </c>
      <c r="D117">
        <v>2</v>
      </c>
      <c r="E117" t="s">
        <v>12</v>
      </c>
      <c r="F117">
        <v>14</v>
      </c>
      <c r="G117">
        <v>567.92075000000011</v>
      </c>
      <c r="H117">
        <v>482772.26175000012</v>
      </c>
      <c r="I117">
        <v>276.08499999999992</v>
      </c>
      <c r="J117">
        <v>68</v>
      </c>
      <c r="K117" t="s">
        <v>16</v>
      </c>
      <c r="L117">
        <f>LN(Table13[[#This Row],[maxPress(bar)]])</f>
        <v>13.087300313675994</v>
      </c>
      <c r="M117">
        <f>Table13[[#This Row],[maxPHe]]/Table13[[#This Row],[nv]]</f>
        <v>4.0600735294117634</v>
      </c>
      <c r="N117">
        <f>LN(Table13[[#This Row],[dens]])</f>
        <v>1.4012010841421971</v>
      </c>
    </row>
    <row r="118" spans="1:14" hidden="1" x14ac:dyDescent="0.3">
      <c r="A118">
        <v>1</v>
      </c>
      <c r="B118">
        <v>1000</v>
      </c>
      <c r="C118" t="s">
        <v>11</v>
      </c>
      <c r="D118">
        <v>2</v>
      </c>
      <c r="E118" t="s">
        <v>12</v>
      </c>
      <c r="F118">
        <v>15</v>
      </c>
      <c r="G118">
        <v>581.28725000000009</v>
      </c>
      <c r="H118">
        <v>460204.80580000009</v>
      </c>
      <c r="I118">
        <v>284.75500000000011</v>
      </c>
      <c r="J118">
        <v>71</v>
      </c>
      <c r="K118" t="s">
        <v>15</v>
      </c>
      <c r="L118">
        <f>LN(Table13[[#This Row],[maxPress(bar)]])</f>
        <v>13.03942689937981</v>
      </c>
      <c r="M118">
        <f>Table13[[#This Row],[maxPHe]]/Table13[[#This Row],[nv]]</f>
        <v>4.0106338028169031</v>
      </c>
      <c r="N118">
        <f>LN(Table13[[#This Row],[dens]])</f>
        <v>1.3889492843943254</v>
      </c>
    </row>
    <row r="119" spans="1:14" hidden="1" x14ac:dyDescent="0.3">
      <c r="A119">
        <v>1</v>
      </c>
      <c r="B119">
        <v>1000</v>
      </c>
      <c r="C119" t="s">
        <v>11</v>
      </c>
      <c r="D119">
        <v>2</v>
      </c>
      <c r="E119" t="s">
        <v>12</v>
      </c>
      <c r="F119">
        <v>16</v>
      </c>
      <c r="G119">
        <v>508.66325000000012</v>
      </c>
      <c r="H119">
        <v>471343.15039999993</v>
      </c>
      <c r="I119">
        <v>264.2349999999999</v>
      </c>
      <c r="J119">
        <v>68</v>
      </c>
      <c r="K119" t="s">
        <v>15</v>
      </c>
      <c r="L119">
        <f>LN(Table13[[#This Row],[maxPress(bar)]])</f>
        <v>13.063341664842183</v>
      </c>
      <c r="M119">
        <f>Table13[[#This Row],[maxPHe]]/Table13[[#This Row],[nv]]</f>
        <v>3.8858088235294104</v>
      </c>
      <c r="N119">
        <f>LN(Table13[[#This Row],[dens]])</f>
        <v>1.3573311535354535</v>
      </c>
    </row>
    <row r="120" spans="1:14" hidden="1" x14ac:dyDescent="0.3">
      <c r="A120">
        <v>1</v>
      </c>
      <c r="B120">
        <v>1000</v>
      </c>
      <c r="C120" t="s">
        <v>11</v>
      </c>
      <c r="D120">
        <v>2</v>
      </c>
      <c r="E120" t="s">
        <v>12</v>
      </c>
      <c r="F120">
        <v>17</v>
      </c>
      <c r="G120">
        <v>545.09924999999987</v>
      </c>
      <c r="H120">
        <v>483749.89595000009</v>
      </c>
      <c r="I120">
        <v>269.5150000000001</v>
      </c>
      <c r="J120">
        <v>67</v>
      </c>
      <c r="K120" t="s">
        <v>15</v>
      </c>
      <c r="L120">
        <f>LN(Table13[[#This Row],[maxPress(bar)]])</f>
        <v>13.089323308235667</v>
      </c>
      <c r="M120">
        <f>Table13[[#This Row],[maxPHe]]/Table13[[#This Row],[nv]]</f>
        <v>4.0226119402985088</v>
      </c>
      <c r="N120">
        <f>LN(Table13[[#This Row],[dens]])</f>
        <v>1.3919314280362893</v>
      </c>
    </row>
    <row r="121" spans="1:14" hidden="1" x14ac:dyDescent="0.3">
      <c r="A121">
        <v>1</v>
      </c>
      <c r="B121">
        <v>1000</v>
      </c>
      <c r="C121" t="s">
        <v>11</v>
      </c>
      <c r="D121">
        <v>2</v>
      </c>
      <c r="E121" t="s">
        <v>12</v>
      </c>
      <c r="F121">
        <v>18</v>
      </c>
      <c r="G121">
        <v>537.02974999999992</v>
      </c>
      <c r="H121">
        <v>481127.58504999988</v>
      </c>
      <c r="I121">
        <v>269.90500000000009</v>
      </c>
      <c r="J121">
        <v>68</v>
      </c>
      <c r="K121" t="s">
        <v>16</v>
      </c>
      <c r="L121">
        <f>LN(Table13[[#This Row],[maxPress(bar)]])</f>
        <v>13.083887763499646</v>
      </c>
      <c r="M121">
        <f>Table13[[#This Row],[maxPHe]]/Table13[[#This Row],[nv]]</f>
        <v>3.9691911764705896</v>
      </c>
      <c r="N121">
        <f>LN(Table13[[#This Row],[dens]])</f>
        <v>1.3785623400560301</v>
      </c>
    </row>
    <row r="122" spans="1:14" hidden="1" x14ac:dyDescent="0.3">
      <c r="A122">
        <v>1</v>
      </c>
      <c r="B122">
        <v>1000</v>
      </c>
      <c r="C122" t="s">
        <v>11</v>
      </c>
      <c r="D122">
        <v>2</v>
      </c>
      <c r="E122" t="s">
        <v>12</v>
      </c>
      <c r="F122">
        <v>19</v>
      </c>
      <c r="G122">
        <v>550.99024999999995</v>
      </c>
      <c r="H122">
        <v>481665.6848000001</v>
      </c>
      <c r="I122">
        <v>270.69500000000022</v>
      </c>
      <c r="J122">
        <v>67</v>
      </c>
      <c r="K122" t="s">
        <v>16</v>
      </c>
      <c r="L122">
        <f>LN(Table13[[#This Row],[maxPress(bar)]])</f>
        <v>13.085005552380974</v>
      </c>
      <c r="M122">
        <f>Table13[[#This Row],[maxPHe]]/Table13[[#This Row],[nv]]</f>
        <v>4.0402238805970185</v>
      </c>
      <c r="N122">
        <f>LN(Table13[[#This Row],[dens]])</f>
        <v>1.3963001064270104</v>
      </c>
    </row>
    <row r="123" spans="1:14" hidden="1" x14ac:dyDescent="0.3">
      <c r="A123">
        <v>1</v>
      </c>
      <c r="B123">
        <v>1000</v>
      </c>
      <c r="C123" t="s">
        <v>11</v>
      </c>
      <c r="D123">
        <v>2</v>
      </c>
      <c r="E123" t="s">
        <v>12</v>
      </c>
      <c r="F123">
        <v>1</v>
      </c>
      <c r="G123">
        <v>286.63375000000002</v>
      </c>
      <c r="H123">
        <v>271719.46214999998</v>
      </c>
      <c r="I123">
        <v>153.82499999999999</v>
      </c>
      <c r="J123">
        <v>67</v>
      </c>
      <c r="K123" t="s">
        <v>13</v>
      </c>
      <c r="L123">
        <f>LN(Table13[[#This Row],[maxPress(bar)]])</f>
        <v>12.512525423875928</v>
      </c>
      <c r="M123">
        <f>Table13[[#This Row],[maxPHe]]/Table13[[#This Row],[nv]]</f>
        <v>2.2958955223880597</v>
      </c>
      <c r="N123">
        <f>LN(Table13[[#This Row],[dens]])</f>
        <v>0.83112297323558793</v>
      </c>
    </row>
    <row r="124" spans="1:14" hidden="1" x14ac:dyDescent="0.3">
      <c r="A124">
        <v>1</v>
      </c>
      <c r="B124">
        <v>1000</v>
      </c>
      <c r="C124" t="s">
        <v>11</v>
      </c>
      <c r="D124">
        <v>2</v>
      </c>
      <c r="E124" t="s">
        <v>12</v>
      </c>
      <c r="F124">
        <v>20</v>
      </c>
      <c r="G124">
        <v>519.45524999999986</v>
      </c>
      <c r="H124">
        <v>477918.53950000007</v>
      </c>
      <c r="I124">
        <v>266.39499999999992</v>
      </c>
      <c r="J124">
        <v>68</v>
      </c>
      <c r="K124" t="s">
        <v>16</v>
      </c>
      <c r="L124">
        <f>LN(Table13[[#This Row],[maxPress(bar)]])</f>
        <v>13.07719557749448</v>
      </c>
      <c r="M124">
        <f>Table13[[#This Row],[maxPHe]]/Table13[[#This Row],[nv]]</f>
        <v>3.9175735294117637</v>
      </c>
      <c r="N124">
        <f>LN(Table13[[#This Row],[dens]])</f>
        <v>1.3654724645452228</v>
      </c>
    </row>
    <row r="125" spans="1:14" hidden="1" x14ac:dyDescent="0.3">
      <c r="A125">
        <v>1</v>
      </c>
      <c r="B125">
        <v>1000</v>
      </c>
      <c r="C125" t="s">
        <v>11</v>
      </c>
      <c r="D125">
        <v>2</v>
      </c>
      <c r="E125" t="s">
        <v>12</v>
      </c>
      <c r="F125">
        <v>2</v>
      </c>
      <c r="G125">
        <v>388.36624999999998</v>
      </c>
      <c r="H125">
        <v>329178.76225000003</v>
      </c>
      <c r="I125">
        <v>173.17500000000001</v>
      </c>
      <c r="J125">
        <v>66</v>
      </c>
      <c r="K125" t="s">
        <v>15</v>
      </c>
      <c r="L125">
        <f>LN(Table13[[#This Row],[maxPress(bar)]])</f>
        <v>12.704356232490133</v>
      </c>
      <c r="M125">
        <f>Table13[[#This Row],[maxPHe]]/Table13[[#This Row],[nv]]</f>
        <v>2.6238636363636365</v>
      </c>
      <c r="N125">
        <f>LN(Table13[[#This Row],[dens]])</f>
        <v>0.96464790188224325</v>
      </c>
    </row>
    <row r="126" spans="1:14" hidden="1" x14ac:dyDescent="0.3">
      <c r="A126">
        <v>1</v>
      </c>
      <c r="B126">
        <v>1000</v>
      </c>
      <c r="C126" t="s">
        <v>11</v>
      </c>
      <c r="D126">
        <v>2</v>
      </c>
      <c r="E126" t="s">
        <v>12</v>
      </c>
      <c r="F126">
        <v>3</v>
      </c>
      <c r="G126">
        <v>425.54475000000002</v>
      </c>
      <c r="H126">
        <v>405098.57475000003</v>
      </c>
      <c r="I126">
        <v>233.6050000000001</v>
      </c>
      <c r="J126">
        <v>69</v>
      </c>
      <c r="K126" t="s">
        <v>15</v>
      </c>
      <c r="L126">
        <f>LN(Table13[[#This Row],[maxPress(bar)]])</f>
        <v>12.911885710917499</v>
      </c>
      <c r="M126">
        <f>Table13[[#This Row],[maxPHe]]/Table13[[#This Row],[nv]]</f>
        <v>3.385579710144929</v>
      </c>
      <c r="N126">
        <f>LN(Table13[[#This Row],[dens]])</f>
        <v>1.2195251502373374</v>
      </c>
    </row>
    <row r="127" spans="1:14" hidden="1" x14ac:dyDescent="0.3">
      <c r="A127">
        <v>1</v>
      </c>
      <c r="B127">
        <v>1000</v>
      </c>
      <c r="C127" t="s">
        <v>11</v>
      </c>
      <c r="D127">
        <v>2</v>
      </c>
      <c r="E127" t="s">
        <v>12</v>
      </c>
      <c r="F127">
        <v>4</v>
      </c>
      <c r="G127">
        <v>562.62375000000009</v>
      </c>
      <c r="H127">
        <v>452260.59769999998</v>
      </c>
      <c r="I127">
        <v>261.02499999999998</v>
      </c>
      <c r="J127">
        <v>69</v>
      </c>
      <c r="K127" t="s">
        <v>15</v>
      </c>
      <c r="L127">
        <f>LN(Table13[[#This Row],[maxPress(bar)]])</f>
        <v>13.02201383626104</v>
      </c>
      <c r="M127">
        <f>Table13[[#This Row],[maxPHe]]/Table13[[#This Row],[nv]]</f>
        <v>3.7829710144927531</v>
      </c>
      <c r="N127">
        <f>LN(Table13[[#This Row],[dens]])</f>
        <v>1.3305096835789145</v>
      </c>
    </row>
    <row r="128" spans="1:14" hidden="1" x14ac:dyDescent="0.3">
      <c r="A128">
        <v>1</v>
      </c>
      <c r="B128">
        <v>1000</v>
      </c>
      <c r="C128" t="s">
        <v>11</v>
      </c>
      <c r="D128">
        <v>2</v>
      </c>
      <c r="E128" t="s">
        <v>12</v>
      </c>
      <c r="F128">
        <v>5</v>
      </c>
      <c r="G128">
        <v>510.49525000000011</v>
      </c>
      <c r="H128">
        <v>465077.97655000002</v>
      </c>
      <c r="I128">
        <v>268.59500000000031</v>
      </c>
      <c r="J128">
        <v>70</v>
      </c>
      <c r="K128" t="s">
        <v>15</v>
      </c>
      <c r="L128">
        <f>LN(Table13[[#This Row],[maxPress(bar)]])</f>
        <v>13.04996036201622</v>
      </c>
      <c r="M128">
        <f>Table13[[#This Row],[maxPHe]]/Table13[[#This Row],[nv]]</f>
        <v>3.8370714285714329</v>
      </c>
      <c r="N128">
        <f>LN(Table13[[#This Row],[dens]])</f>
        <v>1.3447094268255642</v>
      </c>
    </row>
    <row r="129" spans="1:14" hidden="1" x14ac:dyDescent="0.3">
      <c r="A129">
        <v>1</v>
      </c>
      <c r="B129">
        <v>1000</v>
      </c>
      <c r="C129" t="s">
        <v>11</v>
      </c>
      <c r="D129">
        <v>2</v>
      </c>
      <c r="E129" t="s">
        <v>12</v>
      </c>
      <c r="F129">
        <v>6</v>
      </c>
      <c r="G129">
        <v>631.48525000000018</v>
      </c>
      <c r="H129">
        <v>476376.47204999992</v>
      </c>
      <c r="I129">
        <v>294.79500000000007</v>
      </c>
      <c r="J129">
        <v>71</v>
      </c>
      <c r="K129" t="s">
        <v>15</v>
      </c>
      <c r="L129">
        <f>LN(Table13[[#This Row],[maxPress(bar)]])</f>
        <v>13.07396372827897</v>
      </c>
      <c r="M129">
        <f>Table13[[#This Row],[maxPHe]]/Table13[[#This Row],[nv]]</f>
        <v>4.1520422535211274</v>
      </c>
      <c r="N129">
        <f>LN(Table13[[#This Row],[dens]])</f>
        <v>1.4236003224787439</v>
      </c>
    </row>
    <row r="130" spans="1:14" hidden="1" x14ac:dyDescent="0.3">
      <c r="A130">
        <v>1</v>
      </c>
      <c r="B130">
        <v>1000</v>
      </c>
      <c r="C130" t="s">
        <v>11</v>
      </c>
      <c r="D130">
        <v>2</v>
      </c>
      <c r="E130" t="s">
        <v>12</v>
      </c>
      <c r="F130">
        <v>7</v>
      </c>
      <c r="G130">
        <v>515.39625000000012</v>
      </c>
      <c r="H130">
        <v>479362.39425000001</v>
      </c>
      <c r="I130">
        <v>261.57499999999999</v>
      </c>
      <c r="J130">
        <v>66</v>
      </c>
      <c r="K130" t="s">
        <v>15</v>
      </c>
      <c r="L130">
        <f>LN(Table13[[#This Row],[maxPress(bar)]])</f>
        <v>13.08021215453887</v>
      </c>
      <c r="M130">
        <f>Table13[[#This Row],[maxPHe]]/Table13[[#This Row],[nv]]</f>
        <v>3.9632575757575754</v>
      </c>
      <c r="N130">
        <f>LN(Table13[[#This Row],[dens]])</f>
        <v>1.3770663072406855</v>
      </c>
    </row>
    <row r="131" spans="1:14" hidden="1" x14ac:dyDescent="0.3">
      <c r="A131">
        <v>1</v>
      </c>
      <c r="B131">
        <v>1000</v>
      </c>
      <c r="C131" t="s">
        <v>11</v>
      </c>
      <c r="D131">
        <v>2</v>
      </c>
      <c r="E131" t="s">
        <v>12</v>
      </c>
      <c r="F131">
        <v>8</v>
      </c>
      <c r="G131">
        <v>530.64374999999995</v>
      </c>
      <c r="H131">
        <v>477920.56095000007</v>
      </c>
      <c r="I131">
        <v>268.62500000000023</v>
      </c>
      <c r="J131">
        <v>68</v>
      </c>
      <c r="K131" t="s">
        <v>15</v>
      </c>
      <c r="L131">
        <f>LN(Table13[[#This Row],[maxPress(bar)]])</f>
        <v>13.077199807181254</v>
      </c>
      <c r="M131">
        <f>Table13[[#This Row],[maxPHe]]/Table13[[#This Row],[nv]]</f>
        <v>3.9503676470588269</v>
      </c>
      <c r="N131">
        <f>LN(Table13[[#This Row],[dens]])</f>
        <v>1.3738086497865687</v>
      </c>
    </row>
    <row r="132" spans="1:14" hidden="1" x14ac:dyDescent="0.3">
      <c r="A132">
        <v>1</v>
      </c>
      <c r="B132">
        <v>1000</v>
      </c>
      <c r="C132" t="s">
        <v>11</v>
      </c>
      <c r="D132">
        <v>2</v>
      </c>
      <c r="E132" t="s">
        <v>12</v>
      </c>
      <c r="F132">
        <v>9</v>
      </c>
      <c r="G132">
        <v>532.57425000000001</v>
      </c>
      <c r="H132">
        <v>480903.71840000001</v>
      </c>
      <c r="I132">
        <v>269.01500000000021</v>
      </c>
      <c r="J132">
        <v>68</v>
      </c>
      <c r="K132" t="s">
        <v>16</v>
      </c>
      <c r="L132">
        <f>LN(Table13[[#This Row],[maxPress(bar)]])</f>
        <v>13.083422359404711</v>
      </c>
      <c r="M132">
        <f>Table13[[#This Row],[maxPHe]]/Table13[[#This Row],[nv]]</f>
        <v>3.9561029411764737</v>
      </c>
      <c r="N132">
        <f>LN(Table13[[#This Row],[dens]])</f>
        <v>1.3752594349528704</v>
      </c>
    </row>
    <row r="133" spans="1:14" hidden="1" x14ac:dyDescent="0.3">
      <c r="A133">
        <v>1</v>
      </c>
      <c r="B133">
        <v>1000</v>
      </c>
      <c r="C133" t="s">
        <v>11</v>
      </c>
      <c r="D133">
        <v>3</v>
      </c>
      <c r="E133" t="s">
        <v>12</v>
      </c>
      <c r="F133">
        <v>0.5</v>
      </c>
      <c r="G133">
        <v>618.01975000000004</v>
      </c>
      <c r="H133">
        <v>140146.51019999999</v>
      </c>
      <c r="I133">
        <v>410.10500000000008</v>
      </c>
      <c r="J133">
        <v>228</v>
      </c>
      <c r="K133" t="s">
        <v>13</v>
      </c>
      <c r="L133">
        <f>LN(Table13[[#This Row],[maxPress(bar)]])</f>
        <v>11.850443655819124</v>
      </c>
      <c r="M133">
        <f>Table13[[#This Row],[maxPHe]]/Table13[[#This Row],[nv]]</f>
        <v>1.7987061403508775</v>
      </c>
      <c r="N133">
        <f>LN(Table13[[#This Row],[dens]])</f>
        <v>0.58706759551750587</v>
      </c>
    </row>
    <row r="134" spans="1:14" hidden="1" x14ac:dyDescent="0.3">
      <c r="A134">
        <v>1</v>
      </c>
      <c r="B134">
        <v>1000</v>
      </c>
      <c r="C134" t="s">
        <v>11</v>
      </c>
      <c r="D134">
        <v>3</v>
      </c>
      <c r="E134" t="s">
        <v>12</v>
      </c>
      <c r="F134">
        <v>10</v>
      </c>
      <c r="G134">
        <v>1597.1782499999999</v>
      </c>
      <c r="H134">
        <v>370771.97450000001</v>
      </c>
      <c r="I134">
        <v>796.93500000000017</v>
      </c>
      <c r="J134">
        <v>228</v>
      </c>
      <c r="K134" t="s">
        <v>16</v>
      </c>
      <c r="L134">
        <f>LN(Table13[[#This Row],[maxPress(bar)]])</f>
        <v>12.8233425286416</v>
      </c>
      <c r="M134">
        <f>Table13[[#This Row],[maxPHe]]/Table13[[#This Row],[nv]]</f>
        <v>3.4953289473684217</v>
      </c>
      <c r="N134">
        <f>LN(Table13[[#This Row],[dens]])</f>
        <v>1.2514274906755376</v>
      </c>
    </row>
    <row r="135" spans="1:14" hidden="1" x14ac:dyDescent="0.3">
      <c r="A135">
        <v>1</v>
      </c>
      <c r="B135">
        <v>1000</v>
      </c>
      <c r="C135" t="s">
        <v>11</v>
      </c>
      <c r="D135">
        <v>3</v>
      </c>
      <c r="E135" t="s">
        <v>12</v>
      </c>
      <c r="F135">
        <v>11</v>
      </c>
      <c r="G135">
        <v>1669.5047500000001</v>
      </c>
      <c r="H135">
        <v>378386.93554999999</v>
      </c>
      <c r="I135">
        <v>818.40500000000009</v>
      </c>
      <c r="J135">
        <v>232</v>
      </c>
      <c r="K135" t="s">
        <v>15</v>
      </c>
      <c r="L135">
        <f>LN(Table13[[#This Row],[maxPress(bar)]])</f>
        <v>12.843672590061727</v>
      </c>
      <c r="M135">
        <f>Table13[[#This Row],[maxPHe]]/Table13[[#This Row],[nv]]</f>
        <v>3.52760775862069</v>
      </c>
      <c r="N135">
        <f>LN(Table13[[#This Row],[dens]])</f>
        <v>1.26061995243436</v>
      </c>
    </row>
    <row r="136" spans="1:14" hidden="1" x14ac:dyDescent="0.3">
      <c r="A136">
        <v>1</v>
      </c>
      <c r="B136">
        <v>1000</v>
      </c>
      <c r="C136" t="s">
        <v>11</v>
      </c>
      <c r="D136">
        <v>3</v>
      </c>
      <c r="E136" t="s">
        <v>12</v>
      </c>
      <c r="F136">
        <v>12</v>
      </c>
      <c r="G136">
        <v>1718.4157499999999</v>
      </c>
      <c r="H136">
        <v>377588.46094999998</v>
      </c>
      <c r="I136">
        <v>824.18500000000006</v>
      </c>
      <c r="J136">
        <v>230</v>
      </c>
      <c r="K136" t="s">
        <v>15</v>
      </c>
      <c r="L136">
        <f>LN(Table13[[#This Row],[maxPress(bar)]])</f>
        <v>12.841560153861762</v>
      </c>
      <c r="M136">
        <f>Table13[[#This Row],[maxPHe]]/Table13[[#This Row],[nv]]</f>
        <v>3.5834130434782612</v>
      </c>
      <c r="N136">
        <f>LN(Table13[[#This Row],[dens]])</f>
        <v>1.2763157103497604</v>
      </c>
    </row>
    <row r="137" spans="1:14" hidden="1" x14ac:dyDescent="0.3">
      <c r="A137">
        <v>1</v>
      </c>
      <c r="B137">
        <v>1000</v>
      </c>
      <c r="C137" t="s">
        <v>11</v>
      </c>
      <c r="D137">
        <v>3</v>
      </c>
      <c r="E137" t="s">
        <v>12</v>
      </c>
      <c r="F137">
        <v>13</v>
      </c>
      <c r="G137">
        <v>1642.6732500000001</v>
      </c>
      <c r="H137">
        <v>379780.31754999998</v>
      </c>
      <c r="I137">
        <v>804.03499999999985</v>
      </c>
      <c r="J137">
        <v>227</v>
      </c>
      <c r="K137" t="s">
        <v>16</v>
      </c>
      <c r="L137">
        <f>LN(Table13[[#This Row],[maxPress(bar)]])</f>
        <v>12.847348252821035</v>
      </c>
      <c r="M137">
        <f>Table13[[#This Row],[maxPHe]]/Table13[[#This Row],[nv]]</f>
        <v>3.5420044052863431</v>
      </c>
      <c r="N137">
        <f>LN(Table13[[#This Row],[dens]])</f>
        <v>1.2646927830883672</v>
      </c>
    </row>
    <row r="138" spans="1:14" hidden="1" x14ac:dyDescent="0.3">
      <c r="A138">
        <v>1</v>
      </c>
      <c r="B138">
        <v>1000</v>
      </c>
      <c r="C138" t="s">
        <v>11</v>
      </c>
      <c r="D138">
        <v>3</v>
      </c>
      <c r="E138" t="s">
        <v>12</v>
      </c>
      <c r="F138">
        <v>14</v>
      </c>
      <c r="G138">
        <v>1787.37625</v>
      </c>
      <c r="H138">
        <v>383512.52649999998</v>
      </c>
      <c r="I138">
        <v>826.97499999999991</v>
      </c>
      <c r="J138">
        <v>224</v>
      </c>
      <c r="K138" t="s">
        <v>16</v>
      </c>
      <c r="L138">
        <f>LN(Table13[[#This Row],[maxPress(bar)]])</f>
        <v>12.857127562880514</v>
      </c>
      <c r="M138">
        <f>Table13[[#This Row],[maxPHe]]/Table13[[#This Row],[nv]]</f>
        <v>3.6918526785714283</v>
      </c>
      <c r="N138">
        <f>LN(Table13[[#This Row],[dens]])</f>
        <v>1.3061284129656532</v>
      </c>
    </row>
    <row r="139" spans="1:14" hidden="1" x14ac:dyDescent="0.3">
      <c r="A139">
        <v>1</v>
      </c>
      <c r="B139">
        <v>1000</v>
      </c>
      <c r="C139" t="s">
        <v>11</v>
      </c>
      <c r="D139">
        <v>3</v>
      </c>
      <c r="E139" t="s">
        <v>12</v>
      </c>
      <c r="F139">
        <v>15</v>
      </c>
      <c r="G139">
        <v>1488.1682499999999</v>
      </c>
      <c r="H139">
        <v>371342.00459999999</v>
      </c>
      <c r="I139">
        <v>769.1350000000001</v>
      </c>
      <c r="J139">
        <v>225</v>
      </c>
      <c r="K139" t="s">
        <v>15</v>
      </c>
      <c r="L139">
        <f>LN(Table13[[#This Row],[maxPress(bar)]])</f>
        <v>12.824878762234176</v>
      </c>
      <c r="M139">
        <f>Table13[[#This Row],[maxPHe]]/Table13[[#This Row],[nv]]</f>
        <v>3.4183777777777782</v>
      </c>
      <c r="N139">
        <f>LN(Table13[[#This Row],[dens]])</f>
        <v>1.2291661045594577</v>
      </c>
    </row>
    <row r="140" spans="1:14" hidden="1" x14ac:dyDescent="0.3">
      <c r="A140">
        <v>1</v>
      </c>
      <c r="B140">
        <v>1000</v>
      </c>
      <c r="C140" t="s">
        <v>11</v>
      </c>
      <c r="D140">
        <v>3</v>
      </c>
      <c r="E140" t="s">
        <v>12</v>
      </c>
      <c r="F140">
        <v>16</v>
      </c>
      <c r="G140">
        <v>1603.6632500000001</v>
      </c>
      <c r="H140">
        <v>378252.84314999997</v>
      </c>
      <c r="I140">
        <v>796.23500000000013</v>
      </c>
      <c r="J140">
        <v>227</v>
      </c>
      <c r="K140" t="s">
        <v>15</v>
      </c>
      <c r="L140">
        <f>LN(Table13[[#This Row],[maxPress(bar)]])</f>
        <v>12.84331814821191</v>
      </c>
      <c r="M140">
        <f>Table13[[#This Row],[maxPHe]]/Table13[[#This Row],[nv]]</f>
        <v>3.5076431718061678</v>
      </c>
      <c r="N140">
        <f>LN(Table13[[#This Row],[dens]])</f>
        <v>1.254944350922975</v>
      </c>
    </row>
    <row r="141" spans="1:14" hidden="1" x14ac:dyDescent="0.3">
      <c r="A141">
        <v>1</v>
      </c>
      <c r="B141">
        <v>1000</v>
      </c>
      <c r="C141" t="s">
        <v>11</v>
      </c>
      <c r="D141">
        <v>3</v>
      </c>
      <c r="E141" t="s">
        <v>12</v>
      </c>
      <c r="F141">
        <v>17</v>
      </c>
      <c r="G141">
        <v>1638.9602500000001</v>
      </c>
      <c r="H141">
        <v>381041.57764999988</v>
      </c>
      <c r="I141">
        <v>803.29500000000007</v>
      </c>
      <c r="J141">
        <v>227</v>
      </c>
      <c r="K141" t="s">
        <v>15</v>
      </c>
      <c r="L141">
        <f>LN(Table13[[#This Row],[maxPress(bar)]])</f>
        <v>12.850663775845133</v>
      </c>
      <c r="M141">
        <f>Table13[[#This Row],[maxPHe]]/Table13[[#This Row],[nv]]</f>
        <v>3.5387444933920706</v>
      </c>
      <c r="N141">
        <f>LN(Table13[[#This Row],[dens]])</f>
        <v>1.2637720013543323</v>
      </c>
    </row>
    <row r="142" spans="1:14" hidden="1" x14ac:dyDescent="0.3">
      <c r="A142">
        <v>1</v>
      </c>
      <c r="B142">
        <v>1000</v>
      </c>
      <c r="C142" t="s">
        <v>11</v>
      </c>
      <c r="D142">
        <v>3</v>
      </c>
      <c r="E142" t="s">
        <v>12</v>
      </c>
      <c r="F142">
        <v>18</v>
      </c>
      <c r="G142">
        <v>1752.52475</v>
      </c>
      <c r="H142">
        <v>384067.36109999998</v>
      </c>
      <c r="I142">
        <v>820.00500000000011</v>
      </c>
      <c r="J142">
        <v>224</v>
      </c>
      <c r="K142" t="s">
        <v>15</v>
      </c>
      <c r="L142">
        <f>LN(Table13[[#This Row],[maxPress(bar)]])</f>
        <v>12.858573235716907</v>
      </c>
      <c r="M142">
        <f>Table13[[#This Row],[maxPHe]]/Table13[[#This Row],[nv]]</f>
        <v>3.6607366071428578</v>
      </c>
      <c r="N142">
        <f>LN(Table13[[#This Row],[dens]])</f>
        <v>1.2976643859456447</v>
      </c>
    </row>
    <row r="143" spans="1:14" hidden="1" x14ac:dyDescent="0.3">
      <c r="A143">
        <v>1</v>
      </c>
      <c r="B143">
        <v>1000</v>
      </c>
      <c r="C143" t="s">
        <v>11</v>
      </c>
      <c r="D143">
        <v>3</v>
      </c>
      <c r="E143" t="s">
        <v>12</v>
      </c>
      <c r="F143">
        <v>19</v>
      </c>
      <c r="G143">
        <v>1726.08925</v>
      </c>
      <c r="H143">
        <v>385325.68945000012</v>
      </c>
      <c r="I143">
        <v>814.71500000000049</v>
      </c>
      <c r="J143">
        <v>224</v>
      </c>
      <c r="K143" t="s">
        <v>15</v>
      </c>
      <c r="L143">
        <f>LN(Table13[[#This Row],[maxPress(bar)]])</f>
        <v>12.86184420228212</v>
      </c>
      <c r="M143">
        <f>Table13[[#This Row],[maxPHe]]/Table13[[#This Row],[nv]]</f>
        <v>3.6371205357142879</v>
      </c>
      <c r="N143">
        <f>LN(Table13[[#This Row],[dens]])</f>
        <v>1.2911923069773468</v>
      </c>
    </row>
    <row r="144" spans="1:14" hidden="1" x14ac:dyDescent="0.3">
      <c r="A144">
        <v>1</v>
      </c>
      <c r="B144">
        <v>1000</v>
      </c>
      <c r="C144" t="s">
        <v>11</v>
      </c>
      <c r="D144">
        <v>3</v>
      </c>
      <c r="E144" t="s">
        <v>12</v>
      </c>
      <c r="F144">
        <v>1</v>
      </c>
      <c r="G144">
        <v>925.49525000000006</v>
      </c>
      <c r="H144">
        <v>174194.50745</v>
      </c>
      <c r="I144">
        <v>473.59500000000008</v>
      </c>
      <c r="J144">
        <v>230</v>
      </c>
      <c r="K144" t="s">
        <v>15</v>
      </c>
      <c r="L144">
        <f>LN(Table13[[#This Row],[maxPress(bar)]])</f>
        <v>12.067927812765681</v>
      </c>
      <c r="M144">
        <f>Table13[[#This Row],[maxPHe]]/Table13[[#This Row],[nv]]</f>
        <v>2.0591086956521742</v>
      </c>
      <c r="N144">
        <f>LN(Table13[[#This Row],[dens]])</f>
        <v>0.72227321715843817</v>
      </c>
    </row>
    <row r="145" spans="1:14" hidden="1" x14ac:dyDescent="0.3">
      <c r="A145">
        <v>1</v>
      </c>
      <c r="B145">
        <v>1000</v>
      </c>
      <c r="C145" t="s">
        <v>11</v>
      </c>
      <c r="D145">
        <v>3</v>
      </c>
      <c r="E145" t="s">
        <v>12</v>
      </c>
      <c r="F145">
        <v>20</v>
      </c>
      <c r="G145">
        <v>1668.6632500000001</v>
      </c>
      <c r="H145">
        <v>379399.65665000002</v>
      </c>
      <c r="I145">
        <v>807.23499999999956</v>
      </c>
      <c r="J145">
        <v>226</v>
      </c>
      <c r="K145" t="s">
        <v>16</v>
      </c>
      <c r="L145">
        <f>LN(Table13[[#This Row],[maxPress(bar)]])</f>
        <v>12.846345431501092</v>
      </c>
      <c r="M145">
        <f>Table13[[#This Row],[maxPHe]]/Table13[[#This Row],[nv]]</f>
        <v>3.5718362831858386</v>
      </c>
      <c r="N145">
        <f>LN(Table13[[#This Row],[dens]])</f>
        <v>1.2730798285892462</v>
      </c>
    </row>
    <row r="146" spans="1:14" hidden="1" x14ac:dyDescent="0.3">
      <c r="A146">
        <v>1</v>
      </c>
      <c r="B146">
        <v>1000</v>
      </c>
      <c r="C146" t="s">
        <v>11</v>
      </c>
      <c r="D146">
        <v>3</v>
      </c>
      <c r="E146" t="s">
        <v>12</v>
      </c>
      <c r="F146">
        <v>2</v>
      </c>
      <c r="G146">
        <v>1242.77225</v>
      </c>
      <c r="H146">
        <v>222201.73699999999</v>
      </c>
      <c r="I146">
        <v>534.05499999999972</v>
      </c>
      <c r="J146">
        <v>227</v>
      </c>
      <c r="K146" t="s">
        <v>15</v>
      </c>
      <c r="L146">
        <f>LN(Table13[[#This Row],[maxPress(bar)]])</f>
        <v>12.31134097343884</v>
      </c>
      <c r="M146">
        <f>Table13[[#This Row],[maxPHe]]/Table13[[#This Row],[nv]]</f>
        <v>2.3526651982378843</v>
      </c>
      <c r="N146">
        <f>LN(Table13[[#This Row],[dens]])</f>
        <v>0.85554881242972325</v>
      </c>
    </row>
    <row r="147" spans="1:14" hidden="1" x14ac:dyDescent="0.3">
      <c r="A147">
        <v>1</v>
      </c>
      <c r="B147">
        <v>1000</v>
      </c>
      <c r="C147" t="s">
        <v>11</v>
      </c>
      <c r="D147">
        <v>3</v>
      </c>
      <c r="E147" t="s">
        <v>12</v>
      </c>
      <c r="F147">
        <v>3</v>
      </c>
      <c r="G147">
        <v>1165.3467499999999</v>
      </c>
      <c r="H147">
        <v>301413.78365000011</v>
      </c>
      <c r="I147">
        <v>660.5649999999996</v>
      </c>
      <c r="J147">
        <v>227</v>
      </c>
      <c r="K147" t="s">
        <v>15</v>
      </c>
      <c r="L147">
        <f>LN(Table13[[#This Row],[maxPress(bar)]])</f>
        <v>12.616239296212463</v>
      </c>
      <c r="M147">
        <f>Table13[[#This Row],[maxPHe]]/Table13[[#This Row],[nv]]</f>
        <v>2.9099779735682803</v>
      </c>
      <c r="N147">
        <f>LN(Table13[[#This Row],[dens]])</f>
        <v>1.0681455119342322</v>
      </c>
    </row>
    <row r="148" spans="1:14" hidden="1" x14ac:dyDescent="0.3">
      <c r="A148">
        <v>1</v>
      </c>
      <c r="B148">
        <v>1000</v>
      </c>
      <c r="C148" t="s">
        <v>11</v>
      </c>
      <c r="D148">
        <v>3</v>
      </c>
      <c r="E148" t="s">
        <v>12</v>
      </c>
      <c r="F148">
        <v>4</v>
      </c>
      <c r="G148">
        <v>1513.1682499999999</v>
      </c>
      <c r="H148">
        <v>341256.40415000002</v>
      </c>
      <c r="I148">
        <v>728.1350000000001</v>
      </c>
      <c r="J148">
        <v>226</v>
      </c>
      <c r="K148" t="s">
        <v>15</v>
      </c>
      <c r="L148">
        <f>LN(Table13[[#This Row],[maxPress(bar)]])</f>
        <v>12.74038939204514</v>
      </c>
      <c r="M148">
        <f>Table13[[#This Row],[maxPHe]]/Table13[[#This Row],[nv]]</f>
        <v>3.2218362831858411</v>
      </c>
      <c r="N148">
        <f>LN(Table13[[#This Row],[dens]])</f>
        <v>1.1699514712930499</v>
      </c>
    </row>
    <row r="149" spans="1:14" hidden="1" x14ac:dyDescent="0.3">
      <c r="A149">
        <v>1</v>
      </c>
      <c r="B149">
        <v>1000</v>
      </c>
      <c r="C149" t="s">
        <v>11</v>
      </c>
      <c r="D149">
        <v>3</v>
      </c>
      <c r="E149" t="s">
        <v>12</v>
      </c>
      <c r="F149">
        <v>5</v>
      </c>
      <c r="G149">
        <v>1384.30675</v>
      </c>
      <c r="H149">
        <v>355070.17015000002</v>
      </c>
      <c r="I149">
        <v>748.3649999999999</v>
      </c>
      <c r="J149">
        <v>225</v>
      </c>
      <c r="K149" t="s">
        <v>15</v>
      </c>
      <c r="L149">
        <f>LN(Table13[[#This Row],[maxPress(bar)]])</f>
        <v>12.780070711319281</v>
      </c>
      <c r="M149">
        <f>Table13[[#This Row],[maxPHe]]/Table13[[#This Row],[nv]]</f>
        <v>3.3260666666666663</v>
      </c>
      <c r="N149">
        <f>LN(Table13[[#This Row],[dens]])</f>
        <v>1.2017904246668689</v>
      </c>
    </row>
    <row r="150" spans="1:14" hidden="1" x14ac:dyDescent="0.3">
      <c r="A150">
        <v>1</v>
      </c>
      <c r="B150">
        <v>1000</v>
      </c>
      <c r="C150" t="s">
        <v>11</v>
      </c>
      <c r="D150">
        <v>3</v>
      </c>
      <c r="E150" t="s">
        <v>12</v>
      </c>
      <c r="F150">
        <v>6</v>
      </c>
      <c r="G150">
        <v>1496.8812499999999</v>
      </c>
      <c r="H150">
        <v>365659.59074999997</v>
      </c>
      <c r="I150">
        <v>774.87500000000011</v>
      </c>
      <c r="J150">
        <v>227</v>
      </c>
      <c r="K150" t="s">
        <v>15</v>
      </c>
      <c r="L150">
        <f>LN(Table13[[#This Row],[maxPress(bar)]])</f>
        <v>12.809458099672769</v>
      </c>
      <c r="M150">
        <f>Table13[[#This Row],[maxPHe]]/Table13[[#This Row],[nv]]</f>
        <v>3.4135462555066085</v>
      </c>
      <c r="N150">
        <f>LN(Table13[[#This Row],[dens]])</f>
        <v>1.2277517085406811</v>
      </c>
    </row>
    <row r="151" spans="1:14" hidden="1" x14ac:dyDescent="0.3">
      <c r="A151">
        <v>1</v>
      </c>
      <c r="B151">
        <v>1000</v>
      </c>
      <c r="C151" t="s">
        <v>11</v>
      </c>
      <c r="D151">
        <v>3</v>
      </c>
      <c r="E151" t="s">
        <v>12</v>
      </c>
      <c r="F151">
        <v>7</v>
      </c>
      <c r="G151">
        <v>1610.24775</v>
      </c>
      <c r="H151">
        <v>375424.57049999997</v>
      </c>
      <c r="I151">
        <v>799.54499999999996</v>
      </c>
      <c r="J151">
        <v>228</v>
      </c>
      <c r="K151" t="s">
        <v>16</v>
      </c>
      <c r="L151">
        <f>LN(Table13[[#This Row],[maxPress(bar)]])</f>
        <v>12.835812852511069</v>
      </c>
      <c r="M151">
        <f>Table13[[#This Row],[maxPHe]]/Table13[[#This Row],[nv]]</f>
        <v>3.5067763157894736</v>
      </c>
      <c r="N151">
        <f>LN(Table13[[#This Row],[dens]])</f>
        <v>1.2546971869138532</v>
      </c>
    </row>
    <row r="152" spans="1:14" hidden="1" x14ac:dyDescent="0.3">
      <c r="A152">
        <v>1</v>
      </c>
      <c r="B152">
        <v>1000</v>
      </c>
      <c r="C152" t="s">
        <v>11</v>
      </c>
      <c r="D152">
        <v>3</v>
      </c>
      <c r="E152" t="s">
        <v>12</v>
      </c>
      <c r="F152">
        <v>8</v>
      </c>
      <c r="G152">
        <v>1450.09925</v>
      </c>
      <c r="H152">
        <v>370301.30900000012</v>
      </c>
      <c r="I152">
        <v>755.51499999999976</v>
      </c>
      <c r="J152">
        <v>222</v>
      </c>
      <c r="K152" t="s">
        <v>15</v>
      </c>
      <c r="L152">
        <f>LN(Table13[[#This Row],[maxPress(bar)]])</f>
        <v>12.822072301867101</v>
      </c>
      <c r="M152">
        <f>Table13[[#This Row],[maxPHe]]/Table13[[#This Row],[nv]]</f>
        <v>3.4032207207207197</v>
      </c>
      <c r="N152">
        <f>LN(Table13[[#This Row],[dens]])</f>
        <v>1.2247222540444773</v>
      </c>
    </row>
    <row r="153" spans="1:14" hidden="1" x14ac:dyDescent="0.3">
      <c r="A153">
        <v>1</v>
      </c>
      <c r="B153">
        <v>1000</v>
      </c>
      <c r="C153" t="s">
        <v>11</v>
      </c>
      <c r="D153">
        <v>3</v>
      </c>
      <c r="E153" t="s">
        <v>12</v>
      </c>
      <c r="F153">
        <v>9</v>
      </c>
      <c r="G153">
        <v>1551.0397499999999</v>
      </c>
      <c r="H153">
        <v>369194.35965</v>
      </c>
      <c r="I153">
        <v>787.70500000000038</v>
      </c>
      <c r="J153">
        <v>228</v>
      </c>
      <c r="K153" t="s">
        <v>15</v>
      </c>
      <c r="L153">
        <f>LN(Table13[[#This Row],[maxPress(bar)]])</f>
        <v>12.819078504273119</v>
      </c>
      <c r="M153">
        <f>Table13[[#This Row],[maxPHe]]/Table13[[#This Row],[nv]]</f>
        <v>3.4548464912280719</v>
      </c>
      <c r="N153">
        <f>LN(Table13[[#This Row],[dens]])</f>
        <v>1.2397780253289543</v>
      </c>
    </row>
    <row r="154" spans="1:14" hidden="1" x14ac:dyDescent="0.3">
      <c r="A154">
        <v>1</v>
      </c>
      <c r="B154">
        <v>1000</v>
      </c>
      <c r="C154" t="s">
        <v>11</v>
      </c>
      <c r="D154">
        <v>4</v>
      </c>
      <c r="E154" t="s">
        <v>12</v>
      </c>
      <c r="F154">
        <v>0.5</v>
      </c>
      <c r="G154">
        <v>1445.2972500000001</v>
      </c>
      <c r="H154">
        <v>103285.80243</v>
      </c>
      <c r="I154">
        <v>900.55500000000018</v>
      </c>
      <c r="J154">
        <v>537</v>
      </c>
      <c r="K154" t="s">
        <v>13</v>
      </c>
      <c r="L154">
        <f>LN(Table13[[#This Row],[maxPress(bar)]])</f>
        <v>11.545255205487713</v>
      </c>
      <c r="M154">
        <f>Table13[[#This Row],[maxPHe]]/Table13[[#This Row],[nv]]</f>
        <v>1.6770111731843578</v>
      </c>
      <c r="N154">
        <f>LN(Table13[[#This Row],[dens]])</f>
        <v>0.51701314542135601</v>
      </c>
    </row>
    <row r="155" spans="1:14" x14ac:dyDescent="0.3">
      <c r="A155">
        <v>1</v>
      </c>
      <c r="B155">
        <v>1000</v>
      </c>
      <c r="C155" t="s">
        <v>11</v>
      </c>
      <c r="D155">
        <v>4</v>
      </c>
      <c r="E155" t="s">
        <v>12</v>
      </c>
      <c r="F155">
        <v>10</v>
      </c>
      <c r="G155">
        <v>3470.7427499999999</v>
      </c>
      <c r="H155">
        <v>316643.26065000001</v>
      </c>
      <c r="I155">
        <v>1707.6450000000009</v>
      </c>
      <c r="J155">
        <v>534</v>
      </c>
      <c r="K155" t="s">
        <v>15</v>
      </c>
      <c r="L155">
        <f>LN(Table13[[#This Row],[maxPress(bar)]])</f>
        <v>12.665531058440017</v>
      </c>
      <c r="M155">
        <f>Table13[[#This Row],[maxPHe]]/Table13[[#This Row],[nv]]</f>
        <v>3.1978370786516872</v>
      </c>
      <c r="N155">
        <f>LN(Table13[[#This Row],[dens]])</f>
        <v>1.1624746683522102</v>
      </c>
    </row>
    <row r="156" spans="1:14" x14ac:dyDescent="0.3">
      <c r="A156">
        <v>1</v>
      </c>
      <c r="B156">
        <v>1000</v>
      </c>
      <c r="C156" t="s">
        <v>11</v>
      </c>
      <c r="D156">
        <v>4</v>
      </c>
      <c r="E156" t="s">
        <v>12</v>
      </c>
      <c r="F156">
        <v>11</v>
      </c>
      <c r="G156">
        <v>3658.663250000001</v>
      </c>
      <c r="H156">
        <v>320855.57150000002</v>
      </c>
      <c r="I156">
        <v>1745.235000000001</v>
      </c>
      <c r="J156">
        <v>534</v>
      </c>
      <c r="K156" t="s">
        <v>15</v>
      </c>
      <c r="L156">
        <f>LN(Table13[[#This Row],[maxPress(bar)]])</f>
        <v>12.678746367840112</v>
      </c>
      <c r="M156">
        <f>Table13[[#This Row],[maxPHe]]/Table13[[#This Row],[nv]]</f>
        <v>3.2682303370786538</v>
      </c>
      <c r="N156">
        <f>LN(Table13[[#This Row],[dens]])</f>
        <v>1.1842486570961834</v>
      </c>
    </row>
    <row r="157" spans="1:14" x14ac:dyDescent="0.3">
      <c r="A157">
        <v>1</v>
      </c>
      <c r="B157">
        <v>1000</v>
      </c>
      <c r="C157" t="s">
        <v>11</v>
      </c>
      <c r="D157">
        <v>4</v>
      </c>
      <c r="E157" t="s">
        <v>12</v>
      </c>
      <c r="F157">
        <v>12</v>
      </c>
      <c r="G157">
        <v>3600.3467500000002</v>
      </c>
      <c r="H157">
        <v>322014.89885000011</v>
      </c>
      <c r="I157">
        <v>1725.5650000000001</v>
      </c>
      <c r="J157">
        <v>529</v>
      </c>
      <c r="K157" t="s">
        <v>15</v>
      </c>
      <c r="L157">
        <f>LN(Table13[[#This Row],[maxPress(bar)]])</f>
        <v>12.682353093176632</v>
      </c>
      <c r="M157">
        <f>Table13[[#This Row],[maxPHe]]/Table13[[#This Row],[nv]]</f>
        <v>3.261937618147448</v>
      </c>
      <c r="N157">
        <f>LN(Table13[[#This Row],[dens]])</f>
        <v>1.1823213802107631</v>
      </c>
    </row>
    <row r="158" spans="1:14" x14ac:dyDescent="0.3">
      <c r="A158">
        <v>1</v>
      </c>
      <c r="B158">
        <v>1000</v>
      </c>
      <c r="C158" t="s">
        <v>11</v>
      </c>
      <c r="D158">
        <v>4</v>
      </c>
      <c r="E158" t="s">
        <v>12</v>
      </c>
      <c r="F158">
        <v>13</v>
      </c>
      <c r="G158">
        <v>3569.0097500000002</v>
      </c>
      <c r="H158">
        <v>320605.8851999999</v>
      </c>
      <c r="I158">
        <v>1727.305000000001</v>
      </c>
      <c r="J158">
        <v>534</v>
      </c>
      <c r="K158" t="s">
        <v>15</v>
      </c>
      <c r="L158">
        <f>LN(Table13[[#This Row],[maxPress(bar)]])</f>
        <v>12.677967875820046</v>
      </c>
      <c r="M158">
        <f>Table13[[#This Row],[maxPHe]]/Table13[[#This Row],[nv]]</f>
        <v>3.2346535580524365</v>
      </c>
      <c r="N158">
        <f>LN(Table13[[#This Row],[dens]])</f>
        <v>1.1739218304259913</v>
      </c>
    </row>
    <row r="159" spans="1:14" x14ac:dyDescent="0.3">
      <c r="A159">
        <v>1</v>
      </c>
      <c r="B159">
        <v>1000</v>
      </c>
      <c r="C159" t="s">
        <v>11</v>
      </c>
      <c r="D159">
        <v>4</v>
      </c>
      <c r="E159" t="s">
        <v>12</v>
      </c>
      <c r="F159">
        <v>14</v>
      </c>
      <c r="G159">
        <v>3640.24775</v>
      </c>
      <c r="H159">
        <v>320914.64570000011</v>
      </c>
      <c r="I159">
        <v>1756.5450000000001</v>
      </c>
      <c r="J159">
        <v>543</v>
      </c>
      <c r="K159" t="s">
        <v>15</v>
      </c>
      <c r="L159">
        <f>LN(Table13[[#This Row],[maxPress(bar)]])</f>
        <v>12.678930465508044</v>
      </c>
      <c r="M159">
        <f>Table13[[#This Row],[maxPHe]]/Table13[[#This Row],[nv]]</f>
        <v>3.2348895027624311</v>
      </c>
      <c r="N159">
        <f>LN(Table13[[#This Row],[dens]])</f>
        <v>1.1739947705727316</v>
      </c>
    </row>
    <row r="160" spans="1:14" x14ac:dyDescent="0.3">
      <c r="A160">
        <v>1</v>
      </c>
      <c r="B160">
        <v>1000</v>
      </c>
      <c r="C160" t="s">
        <v>11</v>
      </c>
      <c r="D160">
        <v>4</v>
      </c>
      <c r="E160" t="s">
        <v>12</v>
      </c>
      <c r="F160">
        <v>15</v>
      </c>
      <c r="G160">
        <v>3571.68325</v>
      </c>
      <c r="H160">
        <v>318333.53804999997</v>
      </c>
      <c r="I160">
        <v>1732.8350000000009</v>
      </c>
      <c r="J160">
        <v>537</v>
      </c>
      <c r="K160" t="s">
        <v>16</v>
      </c>
      <c r="L160">
        <f>LN(Table13[[#This Row],[maxPress(bar)]])</f>
        <v>12.670854973883555</v>
      </c>
      <c r="M160">
        <f>Table13[[#This Row],[maxPHe]]/Table13[[#This Row],[nv]]</f>
        <v>3.2268808193668548</v>
      </c>
      <c r="N160">
        <f>LN(Table13[[#This Row],[dens]])</f>
        <v>1.1715159800564969</v>
      </c>
    </row>
    <row r="161" spans="1:14" x14ac:dyDescent="0.3">
      <c r="A161">
        <v>1</v>
      </c>
      <c r="B161">
        <v>1000</v>
      </c>
      <c r="C161" t="s">
        <v>11</v>
      </c>
      <c r="D161">
        <v>4</v>
      </c>
      <c r="E161" t="s">
        <v>12</v>
      </c>
      <c r="F161">
        <v>16</v>
      </c>
      <c r="G161">
        <v>3674.6532499999998</v>
      </c>
      <c r="H161">
        <v>324473.2132</v>
      </c>
      <c r="I161">
        <v>1753.434999999999</v>
      </c>
      <c r="J161">
        <v>537</v>
      </c>
      <c r="K161" t="s">
        <v>15</v>
      </c>
      <c r="L161">
        <f>LN(Table13[[#This Row],[maxPress(bar)]])</f>
        <v>12.689958263799138</v>
      </c>
      <c r="M161">
        <f>Table13[[#This Row],[maxPHe]]/Table13[[#This Row],[nv]]</f>
        <v>3.2652420856610784</v>
      </c>
      <c r="N161">
        <f>LN(Table13[[#This Row],[dens]])</f>
        <v>1.1833339056646022</v>
      </c>
    </row>
    <row r="162" spans="1:14" x14ac:dyDescent="0.3">
      <c r="A162">
        <v>1</v>
      </c>
      <c r="B162">
        <v>1000</v>
      </c>
      <c r="C162" t="s">
        <v>11</v>
      </c>
      <c r="D162">
        <v>4</v>
      </c>
      <c r="E162" t="s">
        <v>12</v>
      </c>
      <c r="F162">
        <v>17</v>
      </c>
      <c r="G162">
        <v>3523.4652500000002</v>
      </c>
      <c r="H162">
        <v>315175.41850000003</v>
      </c>
      <c r="I162">
        <v>1722.1949999999999</v>
      </c>
      <c r="J162">
        <v>536</v>
      </c>
      <c r="K162" t="s">
        <v>16</v>
      </c>
      <c r="L162">
        <f>LN(Table13[[#This Row],[maxPress(bar)]])</f>
        <v>12.660884646932331</v>
      </c>
      <c r="M162">
        <f>Table13[[#This Row],[maxPHe]]/Table13[[#This Row],[nv]]</f>
        <v>3.2130503731343283</v>
      </c>
      <c r="N162">
        <f>LN(Table13[[#This Row],[dens]])</f>
        <v>1.1672207579237803</v>
      </c>
    </row>
    <row r="163" spans="1:14" x14ac:dyDescent="0.3">
      <c r="A163">
        <v>1</v>
      </c>
      <c r="B163">
        <v>1000</v>
      </c>
      <c r="C163" t="s">
        <v>11</v>
      </c>
      <c r="D163">
        <v>4</v>
      </c>
      <c r="E163" t="s">
        <v>12</v>
      </c>
      <c r="F163">
        <v>18</v>
      </c>
      <c r="G163">
        <v>3569.5047500000001</v>
      </c>
      <c r="H163">
        <v>320656.33769999997</v>
      </c>
      <c r="I163">
        <v>1736.405</v>
      </c>
      <c r="J163">
        <v>539</v>
      </c>
      <c r="K163" t="s">
        <v>15</v>
      </c>
      <c r="L163">
        <f>LN(Table13[[#This Row],[maxPress(bar)]])</f>
        <v>12.67812522954619</v>
      </c>
      <c r="M163">
        <f>Table13[[#This Row],[maxPHe]]/Table13[[#This Row],[nv]]</f>
        <v>3.2215306122448979</v>
      </c>
      <c r="N163">
        <f>LN(Table13[[#This Row],[dens]])</f>
        <v>1.1698565920331432</v>
      </c>
    </row>
    <row r="164" spans="1:14" x14ac:dyDescent="0.3">
      <c r="A164">
        <v>1</v>
      </c>
      <c r="B164">
        <v>1000</v>
      </c>
      <c r="C164" t="s">
        <v>11</v>
      </c>
      <c r="D164">
        <v>4</v>
      </c>
      <c r="E164" t="s">
        <v>12</v>
      </c>
      <c r="F164">
        <v>19</v>
      </c>
      <c r="G164">
        <v>3513.4157500000001</v>
      </c>
      <c r="H164">
        <v>317443.89384999999</v>
      </c>
      <c r="I164">
        <v>1720.1849999999999</v>
      </c>
      <c r="J164">
        <v>536</v>
      </c>
      <c r="K164" t="s">
        <v>15</v>
      </c>
      <c r="L164">
        <f>LN(Table13[[#This Row],[maxPress(bar)]])</f>
        <v>12.668056369415964</v>
      </c>
      <c r="M164">
        <f>Table13[[#This Row],[maxPHe]]/Table13[[#This Row],[nv]]</f>
        <v>3.2093003731343281</v>
      </c>
      <c r="N164">
        <f>LN(Table13[[#This Row],[dens]])</f>
        <v>1.1660529610922696</v>
      </c>
    </row>
    <row r="165" spans="1:14" hidden="1" x14ac:dyDescent="0.3">
      <c r="A165">
        <v>1</v>
      </c>
      <c r="B165">
        <v>1000</v>
      </c>
      <c r="C165" t="s">
        <v>11</v>
      </c>
      <c r="D165">
        <v>4</v>
      </c>
      <c r="E165" t="s">
        <v>12</v>
      </c>
      <c r="F165">
        <v>1</v>
      </c>
      <c r="G165">
        <v>2229.7027499999999</v>
      </c>
      <c r="H165">
        <v>142525.91320000001</v>
      </c>
      <c r="I165">
        <v>1054.4449999999999</v>
      </c>
      <c r="J165">
        <v>534</v>
      </c>
      <c r="K165" t="s">
        <v>13</v>
      </c>
      <c r="L165">
        <f>LN(Table13[[#This Row],[maxPress(bar)]])</f>
        <v>11.867279109176222</v>
      </c>
      <c r="M165">
        <f>Table13[[#This Row],[maxPHe]]/Table13[[#This Row],[nv]]</f>
        <v>1.9746161048689137</v>
      </c>
      <c r="N165">
        <f>LN(Table13[[#This Row],[dens]])</f>
        <v>0.6803740021778103</v>
      </c>
    </row>
    <row r="166" spans="1:14" x14ac:dyDescent="0.3">
      <c r="A166">
        <v>1</v>
      </c>
      <c r="B166">
        <v>1000</v>
      </c>
      <c r="C166" t="s">
        <v>11</v>
      </c>
      <c r="D166">
        <v>4</v>
      </c>
      <c r="E166" t="s">
        <v>12</v>
      </c>
      <c r="F166">
        <v>20</v>
      </c>
      <c r="G166">
        <v>3555.7427499999999</v>
      </c>
      <c r="H166">
        <v>320578.337</v>
      </c>
      <c r="I166">
        <v>1716.6449999999991</v>
      </c>
      <c r="J166">
        <v>529</v>
      </c>
      <c r="K166" t="s">
        <v>15</v>
      </c>
      <c r="L166">
        <f>LN(Table13[[#This Row],[maxPress(bar)]])</f>
        <v>12.677881946693711</v>
      </c>
      <c r="M166">
        <f>Table13[[#This Row],[maxPHe]]/Table13[[#This Row],[nv]]</f>
        <v>3.2450756143667281</v>
      </c>
      <c r="N166">
        <f>LN(Table13[[#This Row],[dens]])</f>
        <v>1.1771386516924989</v>
      </c>
    </row>
    <row r="167" spans="1:14" hidden="1" x14ac:dyDescent="0.3">
      <c r="A167">
        <v>1</v>
      </c>
      <c r="B167">
        <v>1000</v>
      </c>
      <c r="C167" t="s">
        <v>11</v>
      </c>
      <c r="D167">
        <v>4</v>
      </c>
      <c r="E167" t="s">
        <v>12</v>
      </c>
      <c r="F167">
        <v>2</v>
      </c>
      <c r="G167">
        <v>2765.841750000001</v>
      </c>
      <c r="H167">
        <v>175003.20105</v>
      </c>
      <c r="I167">
        <v>1165.665</v>
      </c>
      <c r="J167">
        <v>538</v>
      </c>
      <c r="K167" t="s">
        <v>13</v>
      </c>
      <c r="L167">
        <f>LN(Table13[[#This Row],[maxPress(bar)]])</f>
        <v>12.072559544452645</v>
      </c>
      <c r="M167">
        <f>Table13[[#This Row],[maxPHe]]/Table13[[#This Row],[nv]]</f>
        <v>2.1666635687732341</v>
      </c>
      <c r="N167">
        <f>LN(Table13[[#This Row],[dens]])</f>
        <v>0.77318845843549067</v>
      </c>
    </row>
    <row r="168" spans="1:14" hidden="1" x14ac:dyDescent="0.3">
      <c r="A168">
        <v>1</v>
      </c>
      <c r="B168">
        <v>1000</v>
      </c>
      <c r="C168" t="s">
        <v>11</v>
      </c>
      <c r="D168">
        <v>4</v>
      </c>
      <c r="E168" t="s">
        <v>12</v>
      </c>
      <c r="F168">
        <v>3</v>
      </c>
      <c r="G168">
        <v>2126.5842499999999</v>
      </c>
      <c r="H168">
        <v>223600.48444999999</v>
      </c>
      <c r="I168">
        <v>1338.8150000000001</v>
      </c>
      <c r="J168">
        <v>535</v>
      </c>
      <c r="K168" t="s">
        <v>15</v>
      </c>
      <c r="L168">
        <f>LN(Table13[[#This Row],[maxPress(bar)]])</f>
        <v>12.317616186852863</v>
      </c>
      <c r="M168">
        <f>Table13[[#This Row],[maxPHe]]/Table13[[#This Row],[nv]]</f>
        <v>2.5024579439252337</v>
      </c>
      <c r="N168">
        <f>LN(Table13[[#This Row],[dens]])</f>
        <v>0.91727342644174026</v>
      </c>
    </row>
    <row r="169" spans="1:14" hidden="1" x14ac:dyDescent="0.3">
      <c r="A169">
        <v>1</v>
      </c>
      <c r="B169">
        <v>1000</v>
      </c>
      <c r="C169" t="s">
        <v>11</v>
      </c>
      <c r="D169">
        <v>4</v>
      </c>
      <c r="E169" t="s">
        <v>12</v>
      </c>
      <c r="F169">
        <v>4</v>
      </c>
      <c r="G169">
        <v>2975.3467500000002</v>
      </c>
      <c r="H169">
        <v>264820.29554999998</v>
      </c>
      <c r="I169">
        <v>1512.5650000000001</v>
      </c>
      <c r="J169">
        <v>537</v>
      </c>
      <c r="K169" t="s">
        <v>15</v>
      </c>
      <c r="L169">
        <f>LN(Table13[[#This Row],[maxPress(bar)]])</f>
        <v>12.48680674493421</v>
      </c>
      <c r="M169">
        <f>Table13[[#This Row],[maxPHe]]/Table13[[#This Row],[nv]]</f>
        <v>2.8166945996275605</v>
      </c>
      <c r="N169">
        <f>LN(Table13[[#This Row],[dens]])</f>
        <v>1.0355640696793358</v>
      </c>
    </row>
    <row r="170" spans="1:14" hidden="1" x14ac:dyDescent="0.3">
      <c r="A170">
        <v>1</v>
      </c>
      <c r="B170">
        <v>1000</v>
      </c>
      <c r="C170" t="s">
        <v>11</v>
      </c>
      <c r="D170">
        <v>4</v>
      </c>
      <c r="E170" t="s">
        <v>12</v>
      </c>
      <c r="F170">
        <v>5</v>
      </c>
      <c r="G170">
        <v>3012.9702499999999</v>
      </c>
      <c r="H170">
        <v>292567.61834999989</v>
      </c>
      <c r="I170">
        <v>1606.095</v>
      </c>
      <c r="J170">
        <v>528</v>
      </c>
      <c r="K170" t="s">
        <v>15</v>
      </c>
      <c r="L170">
        <f>LN(Table13[[#This Row],[maxPress(bar)]])</f>
        <v>12.586451092783646</v>
      </c>
      <c r="M170">
        <f>Table13[[#This Row],[maxPHe]]/Table13[[#This Row],[nv]]</f>
        <v>3.041846590909091</v>
      </c>
      <c r="N170">
        <f>LN(Table13[[#This Row],[dens]])</f>
        <v>1.1124647622265569</v>
      </c>
    </row>
    <row r="171" spans="1:14" hidden="1" x14ac:dyDescent="0.3">
      <c r="A171">
        <v>1</v>
      </c>
      <c r="B171">
        <v>1000</v>
      </c>
      <c r="C171" t="s">
        <v>11</v>
      </c>
      <c r="D171">
        <v>4</v>
      </c>
      <c r="E171" t="s">
        <v>12</v>
      </c>
      <c r="F171">
        <v>6</v>
      </c>
      <c r="G171">
        <v>3276.8812499999999</v>
      </c>
      <c r="H171">
        <v>299872.92495000007</v>
      </c>
      <c r="I171">
        <v>1687.8749999999991</v>
      </c>
      <c r="J171">
        <v>545</v>
      </c>
      <c r="K171" t="s">
        <v>15</v>
      </c>
      <c r="L171">
        <f>LN(Table13[[#This Row],[maxPress(bar)]])</f>
        <v>12.611114080401506</v>
      </c>
      <c r="M171">
        <f>Table13[[#This Row],[maxPHe]]/Table13[[#This Row],[nv]]</f>
        <v>3.0970183486238514</v>
      </c>
      <c r="N171">
        <f>LN(Table13[[#This Row],[dens]])</f>
        <v>1.1304398256179617</v>
      </c>
    </row>
    <row r="172" spans="1:14" hidden="1" x14ac:dyDescent="0.3">
      <c r="A172">
        <v>1</v>
      </c>
      <c r="B172">
        <v>1000</v>
      </c>
      <c r="C172" t="s">
        <v>11</v>
      </c>
      <c r="D172">
        <v>4</v>
      </c>
      <c r="E172" t="s">
        <v>12</v>
      </c>
      <c r="F172">
        <v>7</v>
      </c>
      <c r="G172">
        <v>3295.1982499999999</v>
      </c>
      <c r="H172">
        <v>308687.44374999992</v>
      </c>
      <c r="I172">
        <v>1659.5350000000001</v>
      </c>
      <c r="J172">
        <v>526</v>
      </c>
      <c r="K172" t="s">
        <v>15</v>
      </c>
      <c r="L172">
        <f>LN(Table13[[#This Row],[maxPress(bar)]])</f>
        <v>12.640084535059842</v>
      </c>
      <c r="M172">
        <f>Table13[[#This Row],[maxPHe]]/Table13[[#This Row],[nv]]</f>
        <v>3.1550095057034224</v>
      </c>
      <c r="N172">
        <f>LN(Table13[[#This Row],[dens]])</f>
        <v>1.148991508889881</v>
      </c>
    </row>
    <row r="173" spans="1:14" hidden="1" x14ac:dyDescent="0.3">
      <c r="A173">
        <v>1</v>
      </c>
      <c r="B173">
        <v>1000</v>
      </c>
      <c r="C173" t="s">
        <v>11</v>
      </c>
      <c r="D173">
        <v>4</v>
      </c>
      <c r="E173" t="s">
        <v>12</v>
      </c>
      <c r="F173">
        <v>8</v>
      </c>
      <c r="G173">
        <v>3382.2772500000001</v>
      </c>
      <c r="H173">
        <v>309638.14440000011</v>
      </c>
      <c r="I173">
        <v>1703.9550000000011</v>
      </c>
      <c r="J173">
        <v>542</v>
      </c>
      <c r="K173" t="s">
        <v>16</v>
      </c>
      <c r="L173">
        <f>LN(Table13[[#This Row],[maxPress(bar)]])</f>
        <v>12.6431596185349</v>
      </c>
      <c r="M173">
        <f>Table13[[#This Row],[maxPHe]]/Table13[[#This Row],[nv]]</f>
        <v>3.143828413284135</v>
      </c>
      <c r="N173">
        <f>LN(Table13[[#This Row],[dens]])</f>
        <v>1.1454412971502019</v>
      </c>
    </row>
    <row r="174" spans="1:14" hidden="1" x14ac:dyDescent="0.3">
      <c r="A174">
        <v>1</v>
      </c>
      <c r="B174">
        <v>1000</v>
      </c>
      <c r="C174" t="s">
        <v>11</v>
      </c>
      <c r="D174">
        <v>4</v>
      </c>
      <c r="E174" t="s">
        <v>12</v>
      </c>
      <c r="F174">
        <v>9</v>
      </c>
      <c r="G174">
        <v>3367.3267500000002</v>
      </c>
      <c r="H174">
        <v>310628.83385</v>
      </c>
      <c r="I174">
        <v>1690.9649999999999</v>
      </c>
      <c r="J174">
        <v>536</v>
      </c>
      <c r="K174" t="s">
        <v>15</v>
      </c>
      <c r="L174">
        <f>LN(Table13[[#This Row],[maxPress(bar)]])</f>
        <v>12.64635401813111</v>
      </c>
      <c r="M174">
        <f>Table13[[#This Row],[maxPHe]]/Table13[[#This Row],[nv]]</f>
        <v>3.1547854477611939</v>
      </c>
      <c r="N174">
        <f>LN(Table13[[#This Row],[dens]])</f>
        <v>1.1489204898016301</v>
      </c>
    </row>
    <row r="175" spans="1:14" hidden="1" x14ac:dyDescent="0.3">
      <c r="A175">
        <v>1</v>
      </c>
      <c r="B175">
        <v>1500</v>
      </c>
      <c r="C175" t="s">
        <v>14</v>
      </c>
      <c r="D175">
        <v>1</v>
      </c>
      <c r="E175" t="s">
        <v>12</v>
      </c>
      <c r="F175">
        <v>10</v>
      </c>
      <c r="G175">
        <v>99.603750000000005</v>
      </c>
      <c r="H175">
        <v>655241.16509999987</v>
      </c>
      <c r="I175">
        <v>47.425000000000033</v>
      </c>
      <c r="J175">
        <v>10</v>
      </c>
      <c r="K175" t="s">
        <v>15</v>
      </c>
      <c r="L175">
        <f>LN(Table13[[#This Row],[maxPress(bar)]])</f>
        <v>13.392758637844086</v>
      </c>
      <c r="M175">
        <f>Table13[[#This Row],[maxPHe]]/Table13[[#This Row],[nv]]</f>
        <v>4.7425000000000033</v>
      </c>
      <c r="N175">
        <f>LN(Table13[[#This Row],[dens]])</f>
        <v>1.556564422827033</v>
      </c>
    </row>
    <row r="176" spans="1:14" hidden="1" x14ac:dyDescent="0.3">
      <c r="A176">
        <v>1</v>
      </c>
      <c r="B176">
        <v>1500</v>
      </c>
      <c r="C176" t="s">
        <v>14</v>
      </c>
      <c r="D176">
        <v>1</v>
      </c>
      <c r="E176" t="s">
        <v>12</v>
      </c>
      <c r="F176">
        <v>11</v>
      </c>
      <c r="G176">
        <v>83.712750000000014</v>
      </c>
      <c r="H176">
        <v>703166.41720000014</v>
      </c>
      <c r="I176">
        <v>39.245000000000033</v>
      </c>
      <c r="J176">
        <v>8</v>
      </c>
      <c r="K176" t="s">
        <v>15</v>
      </c>
      <c r="L176">
        <f>LN(Table13[[#This Row],[maxPress(bar)]])</f>
        <v>13.463348867102345</v>
      </c>
      <c r="M176">
        <f>Table13[[#This Row],[maxPHe]]/Table13[[#This Row],[nv]]</f>
        <v>4.9056250000000041</v>
      </c>
      <c r="N176">
        <f>LN(Table13[[#This Row],[dens]])</f>
        <v>1.590382505898942</v>
      </c>
    </row>
    <row r="177" spans="1:14" hidden="1" x14ac:dyDescent="0.3">
      <c r="A177">
        <v>1</v>
      </c>
      <c r="B177">
        <v>1500</v>
      </c>
      <c r="C177" t="s">
        <v>14</v>
      </c>
      <c r="D177">
        <v>1</v>
      </c>
      <c r="E177" t="s">
        <v>12</v>
      </c>
      <c r="F177">
        <v>12</v>
      </c>
      <c r="G177">
        <v>84.009750000000011</v>
      </c>
      <c r="H177">
        <v>682147.89020000002</v>
      </c>
      <c r="I177">
        <v>41.305000000000007</v>
      </c>
      <c r="J177">
        <v>9</v>
      </c>
      <c r="K177" t="s">
        <v>15</v>
      </c>
      <c r="L177">
        <f>LN(Table13[[#This Row],[maxPress(bar)]])</f>
        <v>13.433001761118099</v>
      </c>
      <c r="M177">
        <f>Table13[[#This Row],[maxPHe]]/Table13[[#This Row],[nv]]</f>
        <v>4.5894444444444451</v>
      </c>
      <c r="N177">
        <f>LN(Table13[[#This Row],[dens]])</f>
        <v>1.5237589806782494</v>
      </c>
    </row>
    <row r="178" spans="1:14" hidden="1" x14ac:dyDescent="0.3">
      <c r="A178">
        <v>1</v>
      </c>
      <c r="B178">
        <v>1500</v>
      </c>
      <c r="C178" t="s">
        <v>14</v>
      </c>
      <c r="D178">
        <v>1</v>
      </c>
      <c r="E178" t="s">
        <v>12</v>
      </c>
      <c r="F178">
        <v>13</v>
      </c>
      <c r="G178">
        <v>145.29724999999999</v>
      </c>
      <c r="H178">
        <v>682855.34370000008</v>
      </c>
      <c r="I178">
        <v>53.555</v>
      </c>
      <c r="J178">
        <v>9</v>
      </c>
      <c r="K178" t="s">
        <v>16</v>
      </c>
      <c r="L178">
        <f>LN(Table13[[#This Row],[maxPress(bar)]])</f>
        <v>13.434038320659901</v>
      </c>
      <c r="M178">
        <f>Table13[[#This Row],[maxPHe]]/Table13[[#This Row],[nv]]</f>
        <v>5.9505555555555558</v>
      </c>
      <c r="N178">
        <f>LN(Table13[[#This Row],[dens]])</f>
        <v>1.7834845858803736</v>
      </c>
    </row>
    <row r="179" spans="1:14" hidden="1" x14ac:dyDescent="0.3">
      <c r="A179">
        <v>1</v>
      </c>
      <c r="B179">
        <v>1500</v>
      </c>
      <c r="C179" t="s">
        <v>14</v>
      </c>
      <c r="D179">
        <v>1</v>
      </c>
      <c r="E179" t="s">
        <v>12</v>
      </c>
      <c r="F179">
        <v>14</v>
      </c>
      <c r="G179">
        <v>82.22775</v>
      </c>
      <c r="H179">
        <v>667863.09270000015</v>
      </c>
      <c r="I179">
        <v>40.945000000000007</v>
      </c>
      <c r="J179">
        <v>9</v>
      </c>
      <c r="K179" t="s">
        <v>16</v>
      </c>
      <c r="L179">
        <f>LN(Table13[[#This Row],[maxPress(bar)]])</f>
        <v>13.411838480465542</v>
      </c>
      <c r="M179">
        <f>Table13[[#This Row],[maxPHe]]/Table13[[#This Row],[nv]]</f>
        <v>4.5494444444444451</v>
      </c>
      <c r="N179">
        <f>LN(Table13[[#This Row],[dens]])</f>
        <v>1.5150051253859322</v>
      </c>
    </row>
    <row r="180" spans="1:14" hidden="1" x14ac:dyDescent="0.3">
      <c r="A180">
        <v>1</v>
      </c>
      <c r="B180">
        <v>1500</v>
      </c>
      <c r="C180" t="s">
        <v>14</v>
      </c>
      <c r="D180">
        <v>1</v>
      </c>
      <c r="E180" t="s">
        <v>12</v>
      </c>
      <c r="F180">
        <v>15</v>
      </c>
      <c r="G180">
        <v>95.940750000000023</v>
      </c>
      <c r="H180">
        <v>718278.90825000009</v>
      </c>
      <c r="I180">
        <v>41.685000000000016</v>
      </c>
      <c r="J180">
        <v>8</v>
      </c>
      <c r="K180" t="s">
        <v>15</v>
      </c>
      <c r="L180">
        <f>LN(Table13[[#This Row],[maxPress(bar)]])</f>
        <v>13.484613224204242</v>
      </c>
      <c r="M180">
        <f>Table13[[#This Row],[maxPHe]]/Table13[[#This Row],[nv]]</f>
        <v>5.2106250000000021</v>
      </c>
      <c r="N180">
        <f>LN(Table13[[#This Row],[dens]])</f>
        <v>1.6506998101827413</v>
      </c>
    </row>
    <row r="181" spans="1:14" hidden="1" x14ac:dyDescent="0.3">
      <c r="A181">
        <v>1</v>
      </c>
      <c r="B181">
        <v>1500</v>
      </c>
      <c r="C181" t="s">
        <v>14</v>
      </c>
      <c r="D181">
        <v>1</v>
      </c>
      <c r="E181" t="s">
        <v>12</v>
      </c>
      <c r="F181">
        <v>16</v>
      </c>
      <c r="G181">
        <v>117.92075</v>
      </c>
      <c r="H181">
        <v>647068.96105000004</v>
      </c>
      <c r="I181">
        <v>51.08499999999998</v>
      </c>
      <c r="J181">
        <v>10</v>
      </c>
      <c r="K181" t="s">
        <v>16</v>
      </c>
      <c r="L181">
        <f>LN(Table13[[#This Row],[maxPress(bar)]])</f>
        <v>13.380208153660973</v>
      </c>
      <c r="M181">
        <f>Table13[[#This Row],[maxPHe]]/Table13[[#This Row],[nv]]</f>
        <v>5.1084999999999976</v>
      </c>
      <c r="N181">
        <f>LN(Table13[[#This Row],[dens]])</f>
        <v>1.6309058190493408</v>
      </c>
    </row>
    <row r="182" spans="1:14" hidden="1" x14ac:dyDescent="0.3">
      <c r="A182">
        <v>1</v>
      </c>
      <c r="B182">
        <v>1500</v>
      </c>
      <c r="C182" t="s">
        <v>14</v>
      </c>
      <c r="D182">
        <v>1</v>
      </c>
      <c r="E182" t="s">
        <v>12</v>
      </c>
      <c r="F182">
        <v>17</v>
      </c>
      <c r="G182">
        <v>129.65325000000001</v>
      </c>
      <c r="H182">
        <v>687955.91759999993</v>
      </c>
      <c r="I182">
        <v>50.435000000000016</v>
      </c>
      <c r="J182">
        <v>9</v>
      </c>
      <c r="K182" t="s">
        <v>16</v>
      </c>
      <c r="L182">
        <f>LN(Table13[[#This Row],[maxPress(bar)]])</f>
        <v>13.441480041606887</v>
      </c>
      <c r="M182">
        <f>Table13[[#This Row],[maxPHe]]/Table13[[#This Row],[nv]]</f>
        <v>5.6038888888888909</v>
      </c>
      <c r="N182">
        <f>LN(Table13[[#This Row],[dens]])</f>
        <v>1.7234608011705796</v>
      </c>
    </row>
    <row r="183" spans="1:14" hidden="1" x14ac:dyDescent="0.3">
      <c r="A183">
        <v>1</v>
      </c>
      <c r="B183">
        <v>1500</v>
      </c>
      <c r="C183" t="s">
        <v>14</v>
      </c>
      <c r="D183">
        <v>1</v>
      </c>
      <c r="E183" t="s">
        <v>12</v>
      </c>
      <c r="F183">
        <v>18</v>
      </c>
      <c r="G183">
        <v>117.22775</v>
      </c>
      <c r="H183">
        <v>650694.15224999993</v>
      </c>
      <c r="I183">
        <v>50.944999999999979</v>
      </c>
      <c r="J183">
        <v>10</v>
      </c>
      <c r="K183" t="s">
        <v>16</v>
      </c>
      <c r="L183">
        <f>LN(Table13[[#This Row],[maxPress(bar)]])</f>
        <v>13.385794998582389</v>
      </c>
      <c r="M183">
        <f>Table13[[#This Row],[maxPHe]]/Table13[[#This Row],[nv]]</f>
        <v>5.0944999999999983</v>
      </c>
      <c r="N183">
        <f>LN(Table13[[#This Row],[dens]])</f>
        <v>1.6281615264322027</v>
      </c>
    </row>
    <row r="184" spans="1:14" hidden="1" x14ac:dyDescent="0.3">
      <c r="A184">
        <v>1</v>
      </c>
      <c r="B184">
        <v>1500</v>
      </c>
      <c r="C184" t="s">
        <v>14</v>
      </c>
      <c r="D184">
        <v>1</v>
      </c>
      <c r="E184" t="s">
        <v>12</v>
      </c>
      <c r="F184">
        <v>19</v>
      </c>
      <c r="G184">
        <v>123.31675</v>
      </c>
      <c r="H184">
        <v>650255.80304999987</v>
      </c>
      <c r="I184">
        <v>52.165000000000013</v>
      </c>
      <c r="J184">
        <v>10</v>
      </c>
      <c r="K184" t="s">
        <v>16</v>
      </c>
      <c r="L184">
        <f>LN(Table13[[#This Row],[maxPress(bar)]])</f>
        <v>13.385121107607869</v>
      </c>
      <c r="M184">
        <f>Table13[[#This Row],[maxPHe]]/Table13[[#This Row],[nv]]</f>
        <v>5.2165000000000017</v>
      </c>
      <c r="N184">
        <f>LN(Table13[[#This Row],[dens]])</f>
        <v>1.6518266789258873</v>
      </c>
    </row>
    <row r="185" spans="1:14" hidden="1" x14ac:dyDescent="0.3">
      <c r="A185">
        <v>1</v>
      </c>
      <c r="B185">
        <v>1500</v>
      </c>
      <c r="C185" t="s">
        <v>14</v>
      </c>
      <c r="D185">
        <v>1</v>
      </c>
      <c r="E185" t="s">
        <v>12</v>
      </c>
      <c r="F185">
        <v>1</v>
      </c>
      <c r="G185">
        <v>34.801749999999998</v>
      </c>
      <c r="H185">
        <v>498006.49764999998</v>
      </c>
      <c r="I185">
        <v>20.465</v>
      </c>
      <c r="J185">
        <v>8</v>
      </c>
      <c r="K185" t="s">
        <v>13</v>
      </c>
      <c r="L185">
        <f>LN(Table13[[#This Row],[maxPress(bar)]])</f>
        <v>13.118368403411631</v>
      </c>
      <c r="M185">
        <f>Table13[[#This Row],[maxPHe]]/Table13[[#This Row],[nv]]</f>
        <v>2.558125</v>
      </c>
      <c r="N185">
        <f>LN(Table13[[#This Row],[dens]])</f>
        <v>0.93927456826453037</v>
      </c>
    </row>
    <row r="186" spans="1:14" hidden="1" x14ac:dyDescent="0.3">
      <c r="A186">
        <v>1</v>
      </c>
      <c r="B186">
        <v>1500</v>
      </c>
      <c r="C186" t="s">
        <v>14</v>
      </c>
      <c r="D186">
        <v>1</v>
      </c>
      <c r="E186" t="s">
        <v>12</v>
      </c>
      <c r="F186">
        <v>20</v>
      </c>
      <c r="G186">
        <v>110.39624999999999</v>
      </c>
      <c r="H186">
        <v>688510.99124999996</v>
      </c>
      <c r="I186">
        <v>46.57500000000001</v>
      </c>
      <c r="J186">
        <v>9</v>
      </c>
      <c r="K186" t="s">
        <v>16</v>
      </c>
      <c r="L186">
        <f>LN(Table13[[#This Row],[maxPress(bar)]])</f>
        <v>13.44228656107571</v>
      </c>
      <c r="M186">
        <f>Table13[[#This Row],[maxPHe]]/Table13[[#This Row],[nv]]</f>
        <v>5.1750000000000007</v>
      </c>
      <c r="N186">
        <f>LN(Table13[[#This Row],[dens]])</f>
        <v>1.643839339151433</v>
      </c>
    </row>
    <row r="187" spans="1:14" hidden="1" x14ac:dyDescent="0.3">
      <c r="A187">
        <v>1</v>
      </c>
      <c r="B187">
        <v>1500</v>
      </c>
      <c r="C187" t="s">
        <v>14</v>
      </c>
      <c r="D187">
        <v>1</v>
      </c>
      <c r="E187" t="s">
        <v>12</v>
      </c>
      <c r="F187">
        <v>2</v>
      </c>
      <c r="G187">
        <v>106.78225</v>
      </c>
      <c r="H187">
        <v>648498.44580000022</v>
      </c>
      <c r="I187">
        <v>34.854999999999997</v>
      </c>
      <c r="J187">
        <v>8</v>
      </c>
      <c r="K187" t="s">
        <v>15</v>
      </c>
      <c r="L187">
        <f>LN(Table13[[#This Row],[maxPress(bar)]])</f>
        <v>13.382414886128208</v>
      </c>
      <c r="M187">
        <f>Table13[[#This Row],[maxPHe]]/Table13[[#This Row],[nv]]</f>
        <v>4.3568749999999996</v>
      </c>
      <c r="N187">
        <f>LN(Table13[[#This Row],[dens]])</f>
        <v>1.4717550572585261</v>
      </c>
    </row>
    <row r="188" spans="1:14" hidden="1" x14ac:dyDescent="0.3">
      <c r="A188">
        <v>1</v>
      </c>
      <c r="B188">
        <v>1500</v>
      </c>
      <c r="C188" t="s">
        <v>14</v>
      </c>
      <c r="D188">
        <v>1</v>
      </c>
      <c r="E188" t="s">
        <v>12</v>
      </c>
      <c r="F188">
        <v>3</v>
      </c>
      <c r="G188">
        <v>76.336750000000009</v>
      </c>
      <c r="H188">
        <v>680431.89350000001</v>
      </c>
      <c r="I188">
        <v>34.765000000000008</v>
      </c>
      <c r="J188">
        <v>8</v>
      </c>
      <c r="K188" t="s">
        <v>15</v>
      </c>
      <c r="L188">
        <f>LN(Table13[[#This Row],[maxPress(bar)]])</f>
        <v>13.430483013037831</v>
      </c>
      <c r="M188">
        <f>Table13[[#This Row],[maxPHe]]/Table13[[#This Row],[nv]]</f>
        <v>4.345625000000001</v>
      </c>
      <c r="N188">
        <f>LN(Table13[[#This Row],[dens]])</f>
        <v>1.4691695918711454</v>
      </c>
    </row>
    <row r="189" spans="1:14" hidden="1" x14ac:dyDescent="0.3">
      <c r="A189">
        <v>1</v>
      </c>
      <c r="B189">
        <v>1500</v>
      </c>
      <c r="C189" t="s">
        <v>14</v>
      </c>
      <c r="D189">
        <v>1</v>
      </c>
      <c r="E189" t="s">
        <v>12</v>
      </c>
      <c r="F189">
        <v>4</v>
      </c>
      <c r="G189">
        <v>80.34675</v>
      </c>
      <c r="H189">
        <v>682540.00850000011</v>
      </c>
      <c r="I189">
        <v>35.565000000000012</v>
      </c>
      <c r="J189">
        <v>8</v>
      </c>
      <c r="K189" t="s">
        <v>15</v>
      </c>
      <c r="L189">
        <f>LN(Table13[[#This Row],[maxPress(bar)]])</f>
        <v>13.433576424835957</v>
      </c>
      <c r="M189">
        <f>Table13[[#This Row],[maxPHe]]/Table13[[#This Row],[nv]]</f>
        <v>4.4456250000000015</v>
      </c>
      <c r="N189">
        <f>LN(Table13[[#This Row],[dens]])</f>
        <v>1.4919204665056429</v>
      </c>
    </row>
    <row r="190" spans="1:14" hidden="1" x14ac:dyDescent="0.3">
      <c r="A190">
        <v>1</v>
      </c>
      <c r="B190">
        <v>1500</v>
      </c>
      <c r="C190" t="s">
        <v>14</v>
      </c>
      <c r="D190">
        <v>1</v>
      </c>
      <c r="E190" t="s">
        <v>12</v>
      </c>
      <c r="F190">
        <v>5</v>
      </c>
      <c r="G190">
        <v>73.316750000000013</v>
      </c>
      <c r="H190">
        <v>703679.48369999998</v>
      </c>
      <c r="I190">
        <v>37.164999999999978</v>
      </c>
      <c r="J190">
        <v>8</v>
      </c>
      <c r="K190" t="s">
        <v>15</v>
      </c>
      <c r="L190">
        <f>LN(Table13[[#This Row],[maxPress(bar)]])</f>
        <v>13.464078252634076</v>
      </c>
      <c r="M190">
        <f>Table13[[#This Row],[maxPHe]]/Table13[[#This Row],[nv]]</f>
        <v>4.6456249999999972</v>
      </c>
      <c r="N190">
        <f>LN(Table13[[#This Row],[dens]])</f>
        <v>1.5359259164974204</v>
      </c>
    </row>
    <row r="191" spans="1:14" hidden="1" x14ac:dyDescent="0.3">
      <c r="A191">
        <v>1</v>
      </c>
      <c r="B191">
        <v>1500</v>
      </c>
      <c r="C191" t="s">
        <v>14</v>
      </c>
      <c r="D191">
        <v>1</v>
      </c>
      <c r="E191" t="s">
        <v>12</v>
      </c>
      <c r="F191">
        <v>6</v>
      </c>
      <c r="G191">
        <v>111.28725</v>
      </c>
      <c r="H191">
        <v>739604.22054999985</v>
      </c>
      <c r="I191">
        <v>41.755000000000017</v>
      </c>
      <c r="J191">
        <v>7</v>
      </c>
      <c r="K191" t="s">
        <v>15</v>
      </c>
      <c r="L191">
        <f>LN(Table13[[#This Row],[maxPress(bar)]])</f>
        <v>13.513870485009381</v>
      </c>
      <c r="M191">
        <f>Table13[[#This Row],[maxPHe]]/Table13[[#This Row],[nv]]</f>
        <v>5.9650000000000025</v>
      </c>
      <c r="N191">
        <f>LN(Table13[[#This Row],[dens]])</f>
        <v>1.7859090555498798</v>
      </c>
    </row>
    <row r="192" spans="1:14" hidden="1" x14ac:dyDescent="0.3">
      <c r="A192">
        <v>1</v>
      </c>
      <c r="B192">
        <v>1500</v>
      </c>
      <c r="C192" t="s">
        <v>14</v>
      </c>
      <c r="D192">
        <v>1</v>
      </c>
      <c r="E192" t="s">
        <v>12</v>
      </c>
      <c r="F192">
        <v>7</v>
      </c>
      <c r="G192">
        <v>85.396249999999995</v>
      </c>
      <c r="H192">
        <v>658757.83305000025</v>
      </c>
      <c r="I192">
        <v>41.575000000000017</v>
      </c>
      <c r="J192">
        <v>9</v>
      </c>
      <c r="K192" t="s">
        <v>16</v>
      </c>
      <c r="L192">
        <f>LN(Table13[[#This Row],[maxPress(bar)]])</f>
        <v>13.398111269545003</v>
      </c>
      <c r="M192">
        <f>Table13[[#This Row],[maxPHe]]/Table13[[#This Row],[nv]]</f>
        <v>4.6194444444444462</v>
      </c>
      <c r="N192">
        <f>LN(Table13[[#This Row],[dens]])</f>
        <v>1.5302744477427723</v>
      </c>
    </row>
    <row r="193" spans="1:14" hidden="1" x14ac:dyDescent="0.3">
      <c r="A193">
        <v>1</v>
      </c>
      <c r="B193">
        <v>1500</v>
      </c>
      <c r="C193" t="s">
        <v>14</v>
      </c>
      <c r="D193">
        <v>1</v>
      </c>
      <c r="E193" t="s">
        <v>12</v>
      </c>
      <c r="F193">
        <v>8</v>
      </c>
      <c r="G193">
        <v>73.663250000000005</v>
      </c>
      <c r="H193">
        <v>766878.72710000025</v>
      </c>
      <c r="I193">
        <v>32.234999999999999</v>
      </c>
      <c r="J193">
        <v>6</v>
      </c>
      <c r="K193" t="s">
        <v>15</v>
      </c>
      <c r="L193">
        <f>LN(Table13[[#This Row],[maxPress(bar)]])</f>
        <v>13.550083954549603</v>
      </c>
      <c r="M193">
        <f>Table13[[#This Row],[maxPHe]]/Table13[[#This Row],[nv]]</f>
        <v>5.3724999999999996</v>
      </c>
      <c r="N193">
        <f>LN(Table13[[#This Row],[dens]])</f>
        <v>1.6812933495345284</v>
      </c>
    </row>
    <row r="194" spans="1:14" hidden="1" x14ac:dyDescent="0.3">
      <c r="A194">
        <v>1</v>
      </c>
      <c r="B194">
        <v>1500</v>
      </c>
      <c r="C194" t="s">
        <v>14</v>
      </c>
      <c r="D194">
        <v>1</v>
      </c>
      <c r="E194" t="s">
        <v>12</v>
      </c>
      <c r="F194">
        <v>9</v>
      </c>
      <c r="G194">
        <v>77.475250000000003</v>
      </c>
      <c r="H194">
        <v>733470.43204999994</v>
      </c>
      <c r="I194">
        <v>34.994999999999997</v>
      </c>
      <c r="J194">
        <v>7</v>
      </c>
      <c r="K194" t="s">
        <v>16</v>
      </c>
      <c r="L194">
        <f>LN(Table13[[#This Row],[maxPress(bar)]])</f>
        <v>13.505542564982393</v>
      </c>
      <c r="M194">
        <f>Table13[[#This Row],[maxPHe]]/Table13[[#This Row],[nv]]</f>
        <v>4.9992857142857137</v>
      </c>
      <c r="N194">
        <f>LN(Table13[[#This Row],[dens]])</f>
        <v>1.6092950450861896</v>
      </c>
    </row>
    <row r="195" spans="1:14" hidden="1" x14ac:dyDescent="0.3">
      <c r="A195">
        <v>1</v>
      </c>
      <c r="B195">
        <v>1500</v>
      </c>
      <c r="C195" t="s">
        <v>14</v>
      </c>
      <c r="D195">
        <v>2</v>
      </c>
      <c r="E195" t="s">
        <v>12</v>
      </c>
      <c r="F195">
        <v>10</v>
      </c>
      <c r="G195">
        <v>483.71275000000003</v>
      </c>
      <c r="H195">
        <v>403403.62829999992</v>
      </c>
      <c r="I195">
        <v>250.245</v>
      </c>
      <c r="J195">
        <v>70</v>
      </c>
      <c r="K195" t="s">
        <v>15</v>
      </c>
      <c r="L195">
        <f>LN(Table13[[#This Row],[maxPress(bar)]])</f>
        <v>12.907692898760263</v>
      </c>
      <c r="M195">
        <f>Table13[[#This Row],[maxPHe]]/Table13[[#This Row],[nv]]</f>
        <v>3.5749285714285715</v>
      </c>
      <c r="N195">
        <f>LN(Table13[[#This Row],[dens]])</f>
        <v>1.2739451959263877</v>
      </c>
    </row>
    <row r="196" spans="1:14" hidden="1" x14ac:dyDescent="0.3">
      <c r="A196">
        <v>1</v>
      </c>
      <c r="B196">
        <v>1500</v>
      </c>
      <c r="C196" t="s">
        <v>14</v>
      </c>
      <c r="D196">
        <v>2</v>
      </c>
      <c r="E196" t="s">
        <v>12</v>
      </c>
      <c r="F196">
        <v>11</v>
      </c>
      <c r="G196">
        <v>507.17824999999999</v>
      </c>
      <c r="H196">
        <v>418082.41690000001</v>
      </c>
      <c r="I196">
        <v>248.93499999999989</v>
      </c>
      <c r="J196">
        <v>67</v>
      </c>
      <c r="K196" t="s">
        <v>15</v>
      </c>
      <c r="L196">
        <f>LN(Table13[[#This Row],[maxPress(bar)]])</f>
        <v>12.943433861688744</v>
      </c>
      <c r="M196">
        <f>Table13[[#This Row],[maxPHe]]/Table13[[#This Row],[nv]]</f>
        <v>3.715447761194028</v>
      </c>
      <c r="N196">
        <f>LN(Table13[[#This Row],[dens]])</f>
        <v>1.3124991988190724</v>
      </c>
    </row>
    <row r="197" spans="1:14" hidden="1" x14ac:dyDescent="0.3">
      <c r="A197">
        <v>1</v>
      </c>
      <c r="B197">
        <v>1500</v>
      </c>
      <c r="C197" t="s">
        <v>14</v>
      </c>
      <c r="D197">
        <v>2</v>
      </c>
      <c r="E197" t="s">
        <v>12</v>
      </c>
      <c r="F197">
        <v>12</v>
      </c>
      <c r="G197">
        <v>649.90075000000002</v>
      </c>
      <c r="H197">
        <v>437495.32040000003</v>
      </c>
      <c r="I197">
        <v>283.48500000000013</v>
      </c>
      <c r="J197">
        <v>70</v>
      </c>
      <c r="K197" t="s">
        <v>15</v>
      </c>
      <c r="L197">
        <f>LN(Table13[[#This Row],[maxPress(bar)]])</f>
        <v>12.98882128849403</v>
      </c>
      <c r="M197">
        <f>Table13[[#This Row],[maxPHe]]/Table13[[#This Row],[nv]]</f>
        <v>4.0497857142857159</v>
      </c>
      <c r="N197">
        <f>LN(Table13[[#This Row],[dens]])</f>
        <v>1.3986639696657519</v>
      </c>
    </row>
    <row r="198" spans="1:14" hidden="1" x14ac:dyDescent="0.3">
      <c r="A198">
        <v>1</v>
      </c>
      <c r="B198">
        <v>1500</v>
      </c>
      <c r="C198" t="s">
        <v>14</v>
      </c>
      <c r="D198">
        <v>2</v>
      </c>
      <c r="E198" t="s">
        <v>12</v>
      </c>
      <c r="F198">
        <v>13</v>
      </c>
      <c r="G198">
        <v>515.39625000000012</v>
      </c>
      <c r="H198">
        <v>413747.77404999989</v>
      </c>
      <c r="I198">
        <v>252.5750000000001</v>
      </c>
      <c r="J198">
        <v>68</v>
      </c>
      <c r="K198" t="s">
        <v>16</v>
      </c>
      <c r="L198">
        <f>LN(Table13[[#This Row],[maxPress(bar)]])</f>
        <v>12.93301182571936</v>
      </c>
      <c r="M198">
        <f>Table13[[#This Row],[maxPHe]]/Table13[[#This Row],[nv]]</f>
        <v>3.714338235294119</v>
      </c>
      <c r="N198">
        <f>LN(Table13[[#This Row],[dens]])</f>
        <v>1.3122005291376897</v>
      </c>
    </row>
    <row r="199" spans="1:14" hidden="1" x14ac:dyDescent="0.3">
      <c r="A199">
        <v>1</v>
      </c>
      <c r="B199">
        <v>1500</v>
      </c>
      <c r="C199" t="s">
        <v>14</v>
      </c>
      <c r="D199">
        <v>2</v>
      </c>
      <c r="E199" t="s">
        <v>12</v>
      </c>
      <c r="F199">
        <v>14</v>
      </c>
      <c r="G199">
        <v>535.24775000000011</v>
      </c>
      <c r="H199">
        <v>410975.06610000011</v>
      </c>
      <c r="I199">
        <v>258.54500000000002</v>
      </c>
      <c r="J199">
        <v>69</v>
      </c>
      <c r="K199" t="s">
        <v>16</v>
      </c>
      <c r="L199">
        <f>LN(Table13[[#This Row],[maxPress(bar)]])</f>
        <v>12.926287825214732</v>
      </c>
      <c r="M199">
        <f>Table13[[#This Row],[maxPHe]]/Table13[[#This Row],[nv]]</f>
        <v>3.7470289855072467</v>
      </c>
      <c r="N199">
        <f>LN(Table13[[#This Row],[dens]])</f>
        <v>1.3209632554387551</v>
      </c>
    </row>
    <row r="200" spans="1:14" hidden="1" x14ac:dyDescent="0.3">
      <c r="A200">
        <v>1</v>
      </c>
      <c r="B200">
        <v>1500</v>
      </c>
      <c r="C200" t="s">
        <v>14</v>
      </c>
      <c r="D200">
        <v>2</v>
      </c>
      <c r="E200" t="s">
        <v>12</v>
      </c>
      <c r="F200">
        <v>15</v>
      </c>
      <c r="G200">
        <v>535.39625000000012</v>
      </c>
      <c r="H200">
        <v>424157.5245</v>
      </c>
      <c r="I200">
        <v>252.5750000000001</v>
      </c>
      <c r="J200">
        <v>66</v>
      </c>
      <c r="K200" t="s">
        <v>15</v>
      </c>
      <c r="L200">
        <f>LN(Table13[[#This Row],[maxPress(bar)]])</f>
        <v>12.95786018526478</v>
      </c>
      <c r="M200">
        <f>Table13[[#This Row],[maxPHe]]/Table13[[#This Row],[nv]]</f>
        <v>3.826893939393941</v>
      </c>
      <c r="N200">
        <f>LN(Table13[[#This Row],[dens]])</f>
        <v>1.3420534922873708</v>
      </c>
    </row>
    <row r="201" spans="1:14" hidden="1" x14ac:dyDescent="0.3">
      <c r="A201">
        <v>1</v>
      </c>
      <c r="B201">
        <v>1500</v>
      </c>
      <c r="C201" t="s">
        <v>14</v>
      </c>
      <c r="D201">
        <v>2</v>
      </c>
      <c r="E201" t="s">
        <v>12</v>
      </c>
      <c r="F201">
        <v>16</v>
      </c>
      <c r="G201">
        <v>498.51474999999999</v>
      </c>
      <c r="H201">
        <v>413628.06569999998</v>
      </c>
      <c r="I201">
        <v>241.2050000000001</v>
      </c>
      <c r="J201">
        <v>64</v>
      </c>
      <c r="K201" t="s">
        <v>15</v>
      </c>
      <c r="L201">
        <f>LN(Table13[[#This Row],[maxPress(bar)]])</f>
        <v>12.932722456982484</v>
      </c>
      <c r="M201">
        <f>Table13[[#This Row],[maxPHe]]/Table13[[#This Row],[nv]]</f>
        <v>3.7688281250000015</v>
      </c>
      <c r="N201">
        <f>LN(Table13[[#This Row],[dens]])</f>
        <v>1.3267641109634107</v>
      </c>
    </row>
    <row r="202" spans="1:14" hidden="1" x14ac:dyDescent="0.3">
      <c r="A202">
        <v>1</v>
      </c>
      <c r="B202">
        <v>1500</v>
      </c>
      <c r="C202" t="s">
        <v>14</v>
      </c>
      <c r="D202">
        <v>2</v>
      </c>
      <c r="E202" t="s">
        <v>12</v>
      </c>
      <c r="F202">
        <v>17</v>
      </c>
      <c r="G202">
        <v>548.11874999999998</v>
      </c>
      <c r="H202">
        <v>421114.44589999999</v>
      </c>
      <c r="I202">
        <v>263.12499999999989</v>
      </c>
      <c r="J202">
        <v>70</v>
      </c>
      <c r="K202" t="s">
        <v>16</v>
      </c>
      <c r="L202">
        <f>LN(Table13[[#This Row],[maxPress(bar)]])</f>
        <v>12.950659918714781</v>
      </c>
      <c r="M202">
        <f>Table13[[#This Row],[maxPHe]]/Table13[[#This Row],[nv]]</f>
        <v>3.7589285714285698</v>
      </c>
      <c r="N202">
        <f>LN(Table13[[#This Row],[dens]])</f>
        <v>1.3241339623872865</v>
      </c>
    </row>
    <row r="203" spans="1:14" hidden="1" x14ac:dyDescent="0.3">
      <c r="A203">
        <v>1</v>
      </c>
      <c r="B203">
        <v>1500</v>
      </c>
      <c r="C203" t="s">
        <v>14</v>
      </c>
      <c r="D203">
        <v>2</v>
      </c>
      <c r="E203" t="s">
        <v>12</v>
      </c>
      <c r="F203">
        <v>18</v>
      </c>
      <c r="G203">
        <v>459.45524999999998</v>
      </c>
      <c r="H203">
        <v>408173.32955000008</v>
      </c>
      <c r="I203">
        <v>239.3949999999999</v>
      </c>
      <c r="J203">
        <v>67</v>
      </c>
      <c r="K203" t="s">
        <v>15</v>
      </c>
      <c r="L203">
        <f>LN(Table13[[#This Row],[maxPress(bar)]])</f>
        <v>12.919447190501151</v>
      </c>
      <c r="M203">
        <f>Table13[[#This Row],[maxPHe]]/Table13[[#This Row],[nv]]</f>
        <v>3.5730597014925358</v>
      </c>
      <c r="N203">
        <f>LN(Table13[[#This Row],[dens]])</f>
        <v>1.2734222879675989</v>
      </c>
    </row>
    <row r="204" spans="1:14" hidden="1" x14ac:dyDescent="0.3">
      <c r="A204">
        <v>1</v>
      </c>
      <c r="B204">
        <v>1500</v>
      </c>
      <c r="C204" t="s">
        <v>14</v>
      </c>
      <c r="D204">
        <v>2</v>
      </c>
      <c r="E204" t="s">
        <v>12</v>
      </c>
      <c r="F204">
        <v>19</v>
      </c>
      <c r="G204">
        <v>507.47525000000002</v>
      </c>
      <c r="H204">
        <v>407095.69305000012</v>
      </c>
      <c r="I204">
        <v>248.99499999999989</v>
      </c>
      <c r="J204">
        <v>67</v>
      </c>
      <c r="K204" t="s">
        <v>15</v>
      </c>
      <c r="L204">
        <f>LN(Table13[[#This Row],[maxPress(bar)]])</f>
        <v>12.916803554847782</v>
      </c>
      <c r="M204">
        <f>Table13[[#This Row],[maxPHe]]/Table13[[#This Row],[nv]]</f>
        <v>3.7163432835820878</v>
      </c>
      <c r="N204">
        <f>LN(Table13[[#This Row],[dens]])</f>
        <v>1.3127401965508436</v>
      </c>
    </row>
    <row r="205" spans="1:14" hidden="1" x14ac:dyDescent="0.3">
      <c r="A205">
        <v>1</v>
      </c>
      <c r="B205">
        <v>1500</v>
      </c>
      <c r="C205" t="s">
        <v>14</v>
      </c>
      <c r="D205">
        <v>2</v>
      </c>
      <c r="E205" t="s">
        <v>12</v>
      </c>
      <c r="F205">
        <v>1</v>
      </c>
      <c r="G205">
        <v>97.623750000000001</v>
      </c>
      <c r="H205">
        <v>178339.72795</v>
      </c>
      <c r="I205">
        <v>108.02500000000001</v>
      </c>
      <c r="J205">
        <v>67</v>
      </c>
      <c r="K205" t="s">
        <v>13</v>
      </c>
      <c r="L205">
        <f>LN(Table13[[#This Row],[maxPress(bar)]])</f>
        <v>12.091445594230715</v>
      </c>
      <c r="M205">
        <f>Table13[[#This Row],[maxPHe]]/Table13[[#This Row],[nv]]</f>
        <v>1.6123134328358211</v>
      </c>
      <c r="N205">
        <f>LN(Table13[[#This Row],[dens]])</f>
        <v>0.47767006242703092</v>
      </c>
    </row>
    <row r="206" spans="1:14" hidden="1" x14ac:dyDescent="0.3">
      <c r="A206">
        <v>1</v>
      </c>
      <c r="B206">
        <v>1500</v>
      </c>
      <c r="C206" t="s">
        <v>14</v>
      </c>
      <c r="D206">
        <v>2</v>
      </c>
      <c r="E206" t="s">
        <v>12</v>
      </c>
      <c r="F206">
        <v>20</v>
      </c>
      <c r="G206">
        <v>477.92075</v>
      </c>
      <c r="H206">
        <v>404869.03300000011</v>
      </c>
      <c r="I206">
        <v>247.08500000000009</v>
      </c>
      <c r="J206">
        <v>69</v>
      </c>
      <c r="K206" t="s">
        <v>16</v>
      </c>
      <c r="L206">
        <f>LN(Table13[[#This Row],[maxPress(bar)]])</f>
        <v>12.911318918482964</v>
      </c>
      <c r="M206">
        <f>Table13[[#This Row],[maxPHe]]/Table13[[#This Row],[nv]]</f>
        <v>3.5809420289855085</v>
      </c>
      <c r="N206">
        <f>LN(Table13[[#This Row],[dens]])</f>
        <v>1.2756259023863799</v>
      </c>
    </row>
    <row r="207" spans="1:14" hidden="1" x14ac:dyDescent="0.3">
      <c r="A207">
        <v>1</v>
      </c>
      <c r="B207">
        <v>1500</v>
      </c>
      <c r="C207" t="s">
        <v>14</v>
      </c>
      <c r="D207">
        <v>2</v>
      </c>
      <c r="E207" t="s">
        <v>12</v>
      </c>
      <c r="F207">
        <v>2</v>
      </c>
      <c r="G207">
        <v>430.09924999999998</v>
      </c>
      <c r="H207">
        <v>297647.24085000012</v>
      </c>
      <c r="I207">
        <v>174.51499999999999</v>
      </c>
      <c r="J207">
        <v>67</v>
      </c>
      <c r="K207" t="s">
        <v>13</v>
      </c>
      <c r="L207">
        <f>LN(Table13[[#This Row],[maxPress(bar)]])</f>
        <v>12.60366430875863</v>
      </c>
      <c r="M207">
        <f>Table13[[#This Row],[maxPHe]]/Table13[[#This Row],[nv]]</f>
        <v>2.6047014925373131</v>
      </c>
      <c r="N207">
        <f>LN(Table13[[#This Row],[dens]])</f>
        <v>0.95731807844256323</v>
      </c>
    </row>
    <row r="208" spans="1:14" hidden="1" x14ac:dyDescent="0.3">
      <c r="A208">
        <v>1</v>
      </c>
      <c r="B208">
        <v>1500</v>
      </c>
      <c r="C208" t="s">
        <v>14</v>
      </c>
      <c r="D208">
        <v>2</v>
      </c>
      <c r="E208" t="s">
        <v>12</v>
      </c>
      <c r="F208">
        <v>3</v>
      </c>
      <c r="G208">
        <v>491.28724999999997</v>
      </c>
      <c r="H208">
        <v>369738.16824999999</v>
      </c>
      <c r="I208">
        <v>235.755</v>
      </c>
      <c r="J208">
        <v>70</v>
      </c>
      <c r="K208" t="s">
        <v>15</v>
      </c>
      <c r="L208">
        <f>LN(Table13[[#This Row],[maxPress(bar)]])</f>
        <v>12.82055038073719</v>
      </c>
      <c r="M208">
        <f>Table13[[#This Row],[maxPHe]]/Table13[[#This Row],[nv]]</f>
        <v>3.3679285714285712</v>
      </c>
      <c r="N208">
        <f>LN(Table13[[#This Row],[dens]])</f>
        <v>1.2142978881470434</v>
      </c>
    </row>
    <row r="209" spans="1:14" hidden="1" x14ac:dyDescent="0.3">
      <c r="A209">
        <v>1</v>
      </c>
      <c r="B209">
        <v>1500</v>
      </c>
      <c r="C209" t="s">
        <v>14</v>
      </c>
      <c r="D209">
        <v>2</v>
      </c>
      <c r="E209" t="s">
        <v>12</v>
      </c>
      <c r="F209">
        <v>4</v>
      </c>
      <c r="G209">
        <v>672.37625000000014</v>
      </c>
      <c r="H209">
        <v>395298.74690000009</v>
      </c>
      <c r="I209">
        <v>273.97500000000002</v>
      </c>
      <c r="J209">
        <v>71</v>
      </c>
      <c r="K209" t="s">
        <v>15</v>
      </c>
      <c r="L209">
        <f>LN(Table13[[#This Row],[maxPress(bar)]])</f>
        <v>12.887397079282282</v>
      </c>
      <c r="M209">
        <f>Table13[[#This Row],[maxPHe]]/Table13[[#This Row],[nv]]</f>
        <v>3.8588028169014086</v>
      </c>
      <c r="N209">
        <f>LN(Table13[[#This Row],[dens]])</f>
        <v>1.3503569843081404</v>
      </c>
    </row>
    <row r="210" spans="1:14" hidden="1" x14ac:dyDescent="0.3">
      <c r="A210">
        <v>1</v>
      </c>
      <c r="B210">
        <v>1500</v>
      </c>
      <c r="C210" t="s">
        <v>14</v>
      </c>
      <c r="D210">
        <v>2</v>
      </c>
      <c r="E210" t="s">
        <v>12</v>
      </c>
      <c r="F210">
        <v>5</v>
      </c>
      <c r="G210">
        <v>499.50475000000012</v>
      </c>
      <c r="H210">
        <v>406892.05475000001</v>
      </c>
      <c r="I210">
        <v>245.40499999999989</v>
      </c>
      <c r="J210">
        <v>66</v>
      </c>
      <c r="K210" t="s">
        <v>15</v>
      </c>
      <c r="L210">
        <f>LN(Table13[[#This Row],[maxPress(bar)]])</f>
        <v>12.916303207502754</v>
      </c>
      <c r="M210">
        <f>Table13[[#This Row],[maxPHe]]/Table13[[#This Row],[nv]]</f>
        <v>3.718257575757574</v>
      </c>
      <c r="N210">
        <f>LN(Table13[[#This Row],[dens]])</f>
        <v>1.3132551649409452</v>
      </c>
    </row>
    <row r="211" spans="1:14" hidden="1" x14ac:dyDescent="0.3">
      <c r="A211">
        <v>1</v>
      </c>
      <c r="B211">
        <v>1500</v>
      </c>
      <c r="C211" t="s">
        <v>14</v>
      </c>
      <c r="D211">
        <v>2</v>
      </c>
      <c r="E211" t="s">
        <v>12</v>
      </c>
      <c r="F211">
        <v>6</v>
      </c>
      <c r="G211">
        <v>455.74275000000011</v>
      </c>
      <c r="H211">
        <v>404369.91954999988</v>
      </c>
      <c r="I211">
        <v>238.6449999999999</v>
      </c>
      <c r="J211">
        <v>67</v>
      </c>
      <c r="K211" t="s">
        <v>16</v>
      </c>
      <c r="L211">
        <f>LN(Table13[[#This Row],[maxPress(bar)]])</f>
        <v>12.910085380448949</v>
      </c>
      <c r="M211">
        <f>Table13[[#This Row],[maxPHe]]/Table13[[#This Row],[nv]]</f>
        <v>3.5618656716417894</v>
      </c>
      <c r="N211">
        <f>LN(Table13[[#This Row],[dens]])</f>
        <v>1.270284472657718</v>
      </c>
    </row>
    <row r="212" spans="1:14" hidden="1" x14ac:dyDescent="0.3">
      <c r="A212">
        <v>1</v>
      </c>
      <c r="B212">
        <v>1500</v>
      </c>
      <c r="C212" t="s">
        <v>14</v>
      </c>
      <c r="D212">
        <v>2</v>
      </c>
      <c r="E212" t="s">
        <v>12</v>
      </c>
      <c r="F212">
        <v>7</v>
      </c>
      <c r="G212">
        <v>546.33675000000005</v>
      </c>
      <c r="H212">
        <v>417859.23445000011</v>
      </c>
      <c r="I212">
        <v>256.76499999999987</v>
      </c>
      <c r="J212">
        <v>67</v>
      </c>
      <c r="K212" t="s">
        <v>15</v>
      </c>
      <c r="L212">
        <f>LN(Table13[[#This Row],[maxPress(bar)]])</f>
        <v>12.94289989510162</v>
      </c>
      <c r="M212">
        <f>Table13[[#This Row],[maxPHe]]/Table13[[#This Row],[nv]]</f>
        <v>3.8323134328358188</v>
      </c>
      <c r="N212">
        <f>LN(Table13[[#This Row],[dens]])</f>
        <v>1.3434686503012361</v>
      </c>
    </row>
    <row r="213" spans="1:14" hidden="1" x14ac:dyDescent="0.3">
      <c r="A213">
        <v>1</v>
      </c>
      <c r="B213">
        <v>1500</v>
      </c>
      <c r="C213" t="s">
        <v>14</v>
      </c>
      <c r="D213">
        <v>2</v>
      </c>
      <c r="E213" t="s">
        <v>12</v>
      </c>
      <c r="F213">
        <v>8</v>
      </c>
      <c r="G213">
        <v>518.91075000000001</v>
      </c>
      <c r="H213">
        <v>408877.8628</v>
      </c>
      <c r="I213">
        <v>259.28500000000008</v>
      </c>
      <c r="J213">
        <v>71</v>
      </c>
      <c r="K213" t="s">
        <v>15</v>
      </c>
      <c r="L213">
        <f>LN(Table13[[#This Row],[maxPress(bar)]])</f>
        <v>12.921171766467046</v>
      </c>
      <c r="M213">
        <f>Table13[[#This Row],[maxPHe]]/Table13[[#This Row],[nv]]</f>
        <v>3.6519014084507053</v>
      </c>
      <c r="N213">
        <f>LN(Table13[[#This Row],[dens]])</f>
        <v>1.2952479657775915</v>
      </c>
    </row>
    <row r="214" spans="1:14" hidden="1" x14ac:dyDescent="0.3">
      <c r="A214">
        <v>1</v>
      </c>
      <c r="B214">
        <v>1500</v>
      </c>
      <c r="C214" t="s">
        <v>14</v>
      </c>
      <c r="D214">
        <v>2</v>
      </c>
      <c r="E214" t="s">
        <v>12</v>
      </c>
      <c r="F214">
        <v>9</v>
      </c>
      <c r="G214">
        <v>522.17825000000016</v>
      </c>
      <c r="H214">
        <v>420241.52990000002</v>
      </c>
      <c r="I214">
        <v>251.93499999999989</v>
      </c>
      <c r="J214">
        <v>67</v>
      </c>
      <c r="K214" t="s">
        <v>15</v>
      </c>
      <c r="L214">
        <f>LN(Table13[[#This Row],[maxPress(bar)]])</f>
        <v>12.948584896159955</v>
      </c>
      <c r="M214">
        <f>Table13[[#This Row],[maxPHe]]/Table13[[#This Row],[nv]]</f>
        <v>3.7602238805970134</v>
      </c>
      <c r="N214">
        <f>LN(Table13[[#This Row],[dens]])</f>
        <v>1.3244784983411779</v>
      </c>
    </row>
    <row r="215" spans="1:14" hidden="1" x14ac:dyDescent="0.3">
      <c r="A215">
        <v>1</v>
      </c>
      <c r="B215">
        <v>1500</v>
      </c>
      <c r="C215" t="s">
        <v>14</v>
      </c>
      <c r="D215">
        <v>3</v>
      </c>
      <c r="E215" t="s">
        <v>12</v>
      </c>
      <c r="F215">
        <v>10</v>
      </c>
      <c r="G215">
        <v>1399.45525</v>
      </c>
      <c r="H215">
        <v>319480.80969999993</v>
      </c>
      <c r="I215">
        <v>707.39499999999964</v>
      </c>
      <c r="J215">
        <v>223</v>
      </c>
      <c r="K215" t="s">
        <v>15</v>
      </c>
      <c r="L215">
        <f>LN(Table13[[#This Row],[maxPress(bar)]])</f>
        <v>12.674452487459064</v>
      </c>
      <c r="M215">
        <f>Table13[[#This Row],[maxPHe]]/Table13[[#This Row],[nv]]</f>
        <v>3.1721748878923752</v>
      </c>
      <c r="N215">
        <f>LN(Table13[[#This Row],[dens]])</f>
        <v>1.1544174371494424</v>
      </c>
    </row>
    <row r="216" spans="1:14" hidden="1" x14ac:dyDescent="0.3">
      <c r="A216">
        <v>1</v>
      </c>
      <c r="B216">
        <v>1500</v>
      </c>
      <c r="C216" t="s">
        <v>14</v>
      </c>
      <c r="D216">
        <v>3</v>
      </c>
      <c r="E216" t="s">
        <v>12</v>
      </c>
      <c r="F216">
        <v>11</v>
      </c>
      <c r="G216">
        <v>1406.93075</v>
      </c>
      <c r="H216">
        <v>323128.04249999998</v>
      </c>
      <c r="I216">
        <v>707.88499999999965</v>
      </c>
      <c r="J216">
        <v>222</v>
      </c>
      <c r="K216" t="s">
        <v>15</v>
      </c>
      <c r="L216">
        <f>LN(Table13[[#This Row],[maxPress(bar)]])</f>
        <v>12.685803940061236</v>
      </c>
      <c r="M216">
        <f>Table13[[#This Row],[maxPHe]]/Table13[[#This Row],[nv]]</f>
        <v>3.1886711711711695</v>
      </c>
      <c r="N216">
        <f>LN(Table13[[#This Row],[dens]])</f>
        <v>1.1596042692498285</v>
      </c>
    </row>
    <row r="217" spans="1:14" hidden="1" x14ac:dyDescent="0.3">
      <c r="A217">
        <v>1</v>
      </c>
      <c r="B217">
        <v>1500</v>
      </c>
      <c r="C217" t="s">
        <v>14</v>
      </c>
      <c r="D217">
        <v>3</v>
      </c>
      <c r="E217" t="s">
        <v>12</v>
      </c>
      <c r="F217">
        <v>12</v>
      </c>
      <c r="G217">
        <v>1480.69325</v>
      </c>
      <c r="H217">
        <v>320714.19685000001</v>
      </c>
      <c r="I217">
        <v>735.63499999999965</v>
      </c>
      <c r="J217">
        <v>230</v>
      </c>
      <c r="K217" t="s">
        <v>15</v>
      </c>
      <c r="L217">
        <f>LN(Table13[[#This Row],[maxPress(bar)]])</f>
        <v>12.678305653020734</v>
      </c>
      <c r="M217">
        <f>Table13[[#This Row],[maxPHe]]/Table13[[#This Row],[nv]]</f>
        <v>3.1984130434782592</v>
      </c>
      <c r="N217">
        <f>LN(Table13[[#This Row],[dens]])</f>
        <v>1.1626547628817021</v>
      </c>
    </row>
    <row r="218" spans="1:14" hidden="1" x14ac:dyDescent="0.3">
      <c r="A218">
        <v>1</v>
      </c>
      <c r="B218">
        <v>1500</v>
      </c>
      <c r="C218" t="s">
        <v>14</v>
      </c>
      <c r="D218">
        <v>3</v>
      </c>
      <c r="E218" t="s">
        <v>12</v>
      </c>
      <c r="F218">
        <v>13</v>
      </c>
      <c r="G218">
        <v>1411.8812499999999</v>
      </c>
      <c r="H218">
        <v>322756.95144999999</v>
      </c>
      <c r="I218">
        <v>716.87500000000034</v>
      </c>
      <c r="J218">
        <v>227</v>
      </c>
      <c r="K218" t="s">
        <v>15</v>
      </c>
      <c r="L218">
        <f>LN(Table13[[#This Row],[maxPress(bar)]])</f>
        <v>12.684654846664397</v>
      </c>
      <c r="M218">
        <f>Table13[[#This Row],[maxPHe]]/Table13[[#This Row],[nv]]</f>
        <v>3.1580396475770942</v>
      </c>
      <c r="N218">
        <f>LN(Table13[[#This Row],[dens]])</f>
        <v>1.1499514704022329</v>
      </c>
    </row>
    <row r="219" spans="1:14" hidden="1" x14ac:dyDescent="0.3">
      <c r="A219">
        <v>1</v>
      </c>
      <c r="B219">
        <v>1500</v>
      </c>
      <c r="C219" t="s">
        <v>14</v>
      </c>
      <c r="D219">
        <v>3</v>
      </c>
      <c r="E219" t="s">
        <v>12</v>
      </c>
      <c r="F219">
        <v>14</v>
      </c>
      <c r="G219">
        <v>1509.8512499999999</v>
      </c>
      <c r="H219">
        <v>327550.06365000003</v>
      </c>
      <c r="I219">
        <v>729.47499999999968</v>
      </c>
      <c r="J219">
        <v>223</v>
      </c>
      <c r="K219" t="s">
        <v>16</v>
      </c>
      <c r="L219">
        <f>LN(Table13[[#This Row],[maxPress(bar)]])</f>
        <v>12.699396188481481</v>
      </c>
      <c r="M219">
        <f>Table13[[#This Row],[maxPHe]]/Table13[[#This Row],[nv]]</f>
        <v>3.2711883408071736</v>
      </c>
      <c r="N219">
        <f>LN(Table13[[#This Row],[dens]])</f>
        <v>1.1851533258675115</v>
      </c>
    </row>
    <row r="220" spans="1:14" hidden="1" x14ac:dyDescent="0.3">
      <c r="A220">
        <v>1</v>
      </c>
      <c r="B220">
        <v>1500</v>
      </c>
      <c r="C220" t="s">
        <v>14</v>
      </c>
      <c r="D220">
        <v>3</v>
      </c>
      <c r="E220" t="s">
        <v>12</v>
      </c>
      <c r="F220">
        <v>15</v>
      </c>
      <c r="G220">
        <v>1523.8612499999999</v>
      </c>
      <c r="H220">
        <v>326210.40444999997</v>
      </c>
      <c r="I220">
        <v>746.2750000000002</v>
      </c>
      <c r="J220">
        <v>231</v>
      </c>
      <c r="K220" t="s">
        <v>16</v>
      </c>
      <c r="L220">
        <f>LN(Table13[[#This Row],[maxPress(bar)]])</f>
        <v>12.695297864583132</v>
      </c>
      <c r="M220">
        <f>Table13[[#This Row],[maxPHe]]/Table13[[#This Row],[nv]]</f>
        <v>3.2306277056277066</v>
      </c>
      <c r="N220">
        <f>LN(Table13[[#This Row],[dens]])</f>
        <v>1.172676454461399</v>
      </c>
    </row>
    <row r="221" spans="1:14" hidden="1" x14ac:dyDescent="0.3">
      <c r="A221">
        <v>1</v>
      </c>
      <c r="B221">
        <v>1500</v>
      </c>
      <c r="C221" t="s">
        <v>14</v>
      </c>
      <c r="D221">
        <v>3</v>
      </c>
      <c r="E221" t="s">
        <v>12</v>
      </c>
      <c r="F221">
        <v>16</v>
      </c>
      <c r="G221">
        <v>1473.4157499999999</v>
      </c>
      <c r="H221">
        <v>325405.28815000009</v>
      </c>
      <c r="I221">
        <v>729.18499999999972</v>
      </c>
      <c r="J221">
        <v>227</v>
      </c>
      <c r="K221" t="s">
        <v>16</v>
      </c>
      <c r="L221">
        <f>LN(Table13[[#This Row],[maxPress(bar)]])</f>
        <v>12.692826724864281</v>
      </c>
      <c r="M221">
        <f>Table13[[#This Row],[maxPHe]]/Table13[[#This Row],[nv]]</f>
        <v>3.212268722466959</v>
      </c>
      <c r="N221">
        <f>LN(Table13[[#This Row],[dens]])</f>
        <v>1.1669774546233231</v>
      </c>
    </row>
    <row r="222" spans="1:14" hidden="1" x14ac:dyDescent="0.3">
      <c r="A222">
        <v>1</v>
      </c>
      <c r="B222">
        <v>1500</v>
      </c>
      <c r="C222" t="s">
        <v>14</v>
      </c>
      <c r="D222">
        <v>3</v>
      </c>
      <c r="E222" t="s">
        <v>12</v>
      </c>
      <c r="F222">
        <v>17</v>
      </c>
      <c r="G222">
        <v>1298.6632500000001</v>
      </c>
      <c r="H222">
        <v>315035.68534999999</v>
      </c>
      <c r="I222">
        <v>694.23500000000024</v>
      </c>
      <c r="J222">
        <v>227</v>
      </c>
      <c r="K222" t="s">
        <v>16</v>
      </c>
      <c r="L222">
        <f>LN(Table13[[#This Row],[maxPress(bar)]])</f>
        <v>12.660441198216699</v>
      </c>
      <c r="M222">
        <f>Table13[[#This Row],[maxPHe]]/Table13[[#This Row],[nv]]</f>
        <v>3.0583039647577102</v>
      </c>
      <c r="N222">
        <f>LN(Table13[[#This Row],[dens]])</f>
        <v>1.1178605024223986</v>
      </c>
    </row>
    <row r="223" spans="1:14" hidden="1" x14ac:dyDescent="0.3">
      <c r="A223">
        <v>1</v>
      </c>
      <c r="B223">
        <v>1500</v>
      </c>
      <c r="C223" t="s">
        <v>14</v>
      </c>
      <c r="D223">
        <v>3</v>
      </c>
      <c r="E223" t="s">
        <v>12</v>
      </c>
      <c r="F223">
        <v>18</v>
      </c>
      <c r="G223">
        <v>1416.93075</v>
      </c>
      <c r="H223">
        <v>322349.8858499999</v>
      </c>
      <c r="I223">
        <v>717.88500000000033</v>
      </c>
      <c r="J223">
        <v>227</v>
      </c>
      <c r="K223" t="s">
        <v>15</v>
      </c>
      <c r="L223">
        <f>LN(Table13[[#This Row],[maxPress(bar)]])</f>
        <v>12.683392836620509</v>
      </c>
      <c r="M223">
        <f>Table13[[#This Row],[maxPHe]]/Table13[[#This Row],[nv]]</f>
        <v>3.1624889867841426</v>
      </c>
      <c r="N223">
        <f>LN(Table13[[#This Row],[dens]])</f>
        <v>1.1513593716077781</v>
      </c>
    </row>
    <row r="224" spans="1:14" hidden="1" x14ac:dyDescent="0.3">
      <c r="A224">
        <v>1</v>
      </c>
      <c r="B224">
        <v>1500</v>
      </c>
      <c r="C224" t="s">
        <v>14</v>
      </c>
      <c r="D224">
        <v>3</v>
      </c>
      <c r="E224" t="s">
        <v>12</v>
      </c>
      <c r="F224">
        <v>19</v>
      </c>
      <c r="G224">
        <v>1617.3267499999999</v>
      </c>
      <c r="H224">
        <v>330614.75284999999</v>
      </c>
      <c r="I224">
        <v>767.96500000000026</v>
      </c>
      <c r="J224">
        <v>233</v>
      </c>
      <c r="K224" t="s">
        <v>15</v>
      </c>
      <c r="L224">
        <f>LN(Table13[[#This Row],[maxPress(bar)]])</f>
        <v>12.708709087844078</v>
      </c>
      <c r="M224">
        <f>Table13[[#This Row],[maxPHe]]/Table13[[#This Row],[nv]]</f>
        <v>3.2959871244635206</v>
      </c>
      <c r="N224">
        <f>LN(Table13[[#This Row],[dens]])</f>
        <v>1.1927057056268284</v>
      </c>
    </row>
    <row r="225" spans="1:14" hidden="1" x14ac:dyDescent="0.3">
      <c r="A225">
        <v>1</v>
      </c>
      <c r="B225">
        <v>1500</v>
      </c>
      <c r="C225" t="s">
        <v>14</v>
      </c>
      <c r="D225">
        <v>3</v>
      </c>
      <c r="E225" t="s">
        <v>12</v>
      </c>
      <c r="F225">
        <v>1</v>
      </c>
      <c r="G225">
        <v>70.396249999999981</v>
      </c>
      <c r="H225">
        <v>75997.288990000001</v>
      </c>
      <c r="I225">
        <v>281.57500000000022</v>
      </c>
      <c r="J225">
        <v>234</v>
      </c>
      <c r="K225" t="s">
        <v>13</v>
      </c>
      <c r="L225">
        <f>LN(Table13[[#This Row],[maxPress(bar)]])</f>
        <v>11.238452947448026</v>
      </c>
      <c r="M225">
        <f>Table13[[#This Row],[maxPHe]]/Table13[[#This Row],[nv]]</f>
        <v>1.2033119658119666</v>
      </c>
      <c r="N225">
        <f>LN(Table13[[#This Row],[dens]])</f>
        <v>0.18507772657605948</v>
      </c>
    </row>
    <row r="226" spans="1:14" hidden="1" x14ac:dyDescent="0.3">
      <c r="A226">
        <v>1</v>
      </c>
      <c r="B226">
        <v>1500</v>
      </c>
      <c r="C226" t="s">
        <v>14</v>
      </c>
      <c r="D226">
        <v>3</v>
      </c>
      <c r="E226" t="s">
        <v>12</v>
      </c>
      <c r="F226">
        <v>20</v>
      </c>
      <c r="G226">
        <v>1425.24775</v>
      </c>
      <c r="H226">
        <v>325103.24094999989</v>
      </c>
      <c r="I226">
        <v>721.54500000000007</v>
      </c>
      <c r="J226">
        <v>228</v>
      </c>
      <c r="K226" t="s">
        <v>15</v>
      </c>
      <c r="L226">
        <f>LN(Table13[[#This Row],[maxPress(bar)]])</f>
        <v>12.691898075328741</v>
      </c>
      <c r="M226">
        <f>Table13[[#This Row],[maxPHe]]/Table13[[#This Row],[nv]]</f>
        <v>3.1646710526315793</v>
      </c>
      <c r="N226">
        <f>LN(Table13[[#This Row],[dens]])</f>
        <v>1.1520491173769236</v>
      </c>
    </row>
    <row r="227" spans="1:14" hidden="1" x14ac:dyDescent="0.3">
      <c r="A227">
        <v>1</v>
      </c>
      <c r="B227">
        <v>1500</v>
      </c>
      <c r="C227" t="s">
        <v>14</v>
      </c>
      <c r="D227">
        <v>3</v>
      </c>
      <c r="E227" t="s">
        <v>12</v>
      </c>
      <c r="F227">
        <v>2</v>
      </c>
      <c r="G227">
        <v>1042.7227499999999</v>
      </c>
      <c r="H227">
        <v>181636.4547</v>
      </c>
      <c r="I227">
        <v>468.04500000000019</v>
      </c>
      <c r="J227">
        <v>226</v>
      </c>
      <c r="K227" t="s">
        <v>13</v>
      </c>
      <c r="L227">
        <f>LN(Table13[[#This Row],[maxPress(bar)]])</f>
        <v>12.109762466743492</v>
      </c>
      <c r="M227">
        <f>Table13[[#This Row],[maxPHe]]/Table13[[#This Row],[nv]]</f>
        <v>2.0709955752212399</v>
      </c>
      <c r="N227">
        <f>LN(Table13[[#This Row],[dens]])</f>
        <v>0.7280294458690304</v>
      </c>
    </row>
    <row r="228" spans="1:14" hidden="1" x14ac:dyDescent="0.3">
      <c r="A228">
        <v>1</v>
      </c>
      <c r="B228">
        <v>1500</v>
      </c>
      <c r="C228" t="s">
        <v>14</v>
      </c>
      <c r="D228">
        <v>3</v>
      </c>
      <c r="E228" t="s">
        <v>12</v>
      </c>
      <c r="F228">
        <v>3</v>
      </c>
      <c r="G228">
        <v>1124.90075</v>
      </c>
      <c r="H228">
        <v>263534.61849999998</v>
      </c>
      <c r="I228">
        <v>612.48500000000047</v>
      </c>
      <c r="J228">
        <v>225</v>
      </c>
      <c r="K228" t="s">
        <v>13</v>
      </c>
      <c r="L228">
        <f>LN(Table13[[#This Row],[maxPress(bar)]])</f>
        <v>12.481940017840664</v>
      </c>
      <c r="M228">
        <f>Table13[[#This Row],[maxPHe]]/Table13[[#This Row],[nv]]</f>
        <v>2.7221555555555574</v>
      </c>
      <c r="N228">
        <f>LN(Table13[[#This Row],[dens]])</f>
        <v>1.0014240501186642</v>
      </c>
    </row>
    <row r="229" spans="1:14" hidden="1" x14ac:dyDescent="0.3">
      <c r="A229">
        <v>1</v>
      </c>
      <c r="B229">
        <v>1500</v>
      </c>
      <c r="C229" t="s">
        <v>14</v>
      </c>
      <c r="D229">
        <v>3</v>
      </c>
      <c r="E229" t="s">
        <v>12</v>
      </c>
      <c r="F229">
        <v>4</v>
      </c>
      <c r="G229">
        <v>1547.92075</v>
      </c>
      <c r="H229">
        <v>299995.25555</v>
      </c>
      <c r="I229">
        <v>702.08499999999992</v>
      </c>
      <c r="J229">
        <v>228</v>
      </c>
      <c r="K229" t="s">
        <v>15</v>
      </c>
      <c r="L229">
        <f>LN(Table13[[#This Row],[maxPress(bar)]])</f>
        <v>12.61152193867995</v>
      </c>
      <c r="M229">
        <f>Table13[[#This Row],[maxPHe]]/Table13[[#This Row],[nv]]</f>
        <v>3.0793201754385962</v>
      </c>
      <c r="N229">
        <f>LN(Table13[[#This Row],[dens]])</f>
        <v>1.124708850362544</v>
      </c>
    </row>
    <row r="230" spans="1:14" hidden="1" x14ac:dyDescent="0.3">
      <c r="A230">
        <v>1</v>
      </c>
      <c r="B230">
        <v>1500</v>
      </c>
      <c r="C230" t="s">
        <v>14</v>
      </c>
      <c r="D230">
        <v>3</v>
      </c>
      <c r="E230" t="s">
        <v>12</v>
      </c>
      <c r="F230">
        <v>5</v>
      </c>
      <c r="G230">
        <v>1472.62375</v>
      </c>
      <c r="H230">
        <v>315074.11564999999</v>
      </c>
      <c r="I230">
        <v>731.02499999999964</v>
      </c>
      <c r="J230">
        <v>228</v>
      </c>
      <c r="K230" t="s">
        <v>15</v>
      </c>
      <c r="L230">
        <f>LN(Table13[[#This Row],[maxPress(bar)]])</f>
        <v>12.660563177909721</v>
      </c>
      <c r="M230">
        <f>Table13[[#This Row],[maxPHe]]/Table13[[#This Row],[nv]]</f>
        <v>3.2062499999999985</v>
      </c>
      <c r="N230">
        <f>LN(Table13[[#This Row],[dens]])</f>
        <v>1.1651020299369421</v>
      </c>
    </row>
    <row r="231" spans="1:14" hidden="1" x14ac:dyDescent="0.3">
      <c r="A231">
        <v>1</v>
      </c>
      <c r="B231">
        <v>1500</v>
      </c>
      <c r="C231" t="s">
        <v>14</v>
      </c>
      <c r="D231">
        <v>3</v>
      </c>
      <c r="E231" t="s">
        <v>12</v>
      </c>
      <c r="F231">
        <v>6</v>
      </c>
      <c r="G231">
        <v>1438.61375</v>
      </c>
      <c r="H231">
        <v>311675.91379999998</v>
      </c>
      <c r="I231">
        <v>725.22500000000014</v>
      </c>
      <c r="J231">
        <v>229</v>
      </c>
      <c r="K231" t="s">
        <v>15</v>
      </c>
      <c r="L231">
        <f>LN(Table13[[#This Row],[maxPress(bar)]])</f>
        <v>12.649719189109094</v>
      </c>
      <c r="M231">
        <f>Table13[[#This Row],[maxPHe]]/Table13[[#This Row],[nv]]</f>
        <v>3.1669213973799133</v>
      </c>
      <c r="N231">
        <f>LN(Table13[[#This Row],[dens]])</f>
        <v>1.1527599479810267</v>
      </c>
    </row>
    <row r="232" spans="1:14" hidden="1" x14ac:dyDescent="0.3">
      <c r="A232">
        <v>1</v>
      </c>
      <c r="B232">
        <v>1500</v>
      </c>
      <c r="C232" t="s">
        <v>14</v>
      </c>
      <c r="D232">
        <v>3</v>
      </c>
      <c r="E232" t="s">
        <v>12</v>
      </c>
      <c r="F232">
        <v>7</v>
      </c>
      <c r="G232">
        <v>1343.8612499999999</v>
      </c>
      <c r="H232">
        <v>310058.67229999992</v>
      </c>
      <c r="I232">
        <v>701.27499999999986</v>
      </c>
      <c r="J232">
        <v>226</v>
      </c>
      <c r="K232" t="s">
        <v>15</v>
      </c>
      <c r="L232">
        <f>LN(Table13[[#This Row],[maxPress(bar)]])</f>
        <v>12.644516824036748</v>
      </c>
      <c r="M232">
        <f>Table13[[#This Row],[maxPHe]]/Table13[[#This Row],[nv]]</f>
        <v>3.1029867256637162</v>
      </c>
      <c r="N232">
        <f>LN(Table13[[#This Row],[dens]])</f>
        <v>1.1323651075530374</v>
      </c>
    </row>
    <row r="233" spans="1:14" hidden="1" x14ac:dyDescent="0.3">
      <c r="A233">
        <v>1</v>
      </c>
      <c r="B233">
        <v>1500</v>
      </c>
      <c r="C233" t="s">
        <v>14</v>
      </c>
      <c r="D233">
        <v>3</v>
      </c>
      <c r="E233" t="s">
        <v>12</v>
      </c>
      <c r="F233">
        <v>8</v>
      </c>
      <c r="G233">
        <v>1313.06925</v>
      </c>
      <c r="H233">
        <v>308608.37670000008</v>
      </c>
      <c r="I233">
        <v>692.11500000000046</v>
      </c>
      <c r="J233">
        <v>224</v>
      </c>
      <c r="K233" t="s">
        <v>15</v>
      </c>
      <c r="L233">
        <f>LN(Table13[[#This Row],[maxPress(bar)]])</f>
        <v>12.639828362742412</v>
      </c>
      <c r="M233">
        <f>Table13[[#This Row],[maxPHe]]/Table13[[#This Row],[nv]]</f>
        <v>3.0897991071428592</v>
      </c>
      <c r="N233">
        <f>LN(Table13[[#This Row],[dens]])</f>
        <v>1.1281060749265359</v>
      </c>
    </row>
    <row r="234" spans="1:14" hidden="1" x14ac:dyDescent="0.3">
      <c r="A234">
        <v>1</v>
      </c>
      <c r="B234">
        <v>1500</v>
      </c>
      <c r="C234" t="s">
        <v>14</v>
      </c>
      <c r="D234">
        <v>3</v>
      </c>
      <c r="E234" t="s">
        <v>12</v>
      </c>
      <c r="F234">
        <v>9</v>
      </c>
      <c r="G234">
        <v>1383.61375</v>
      </c>
      <c r="H234">
        <v>319649.56139999989</v>
      </c>
      <c r="I234">
        <v>703.22500000000002</v>
      </c>
      <c r="J234">
        <v>222</v>
      </c>
      <c r="K234" t="s">
        <v>15</v>
      </c>
      <c r="L234">
        <f>LN(Table13[[#This Row],[maxPress(bar)]])</f>
        <v>12.674980554068169</v>
      </c>
      <c r="M234">
        <f>Table13[[#This Row],[maxPHe]]/Table13[[#This Row],[nv]]</f>
        <v>3.1676801801801804</v>
      </c>
      <c r="N234">
        <f>LN(Table13[[#This Row],[dens]])</f>
        <v>1.1529995156301063</v>
      </c>
    </row>
    <row r="235" spans="1:14" hidden="1" x14ac:dyDescent="0.3">
      <c r="A235">
        <v>1</v>
      </c>
      <c r="B235">
        <v>1500</v>
      </c>
      <c r="C235" t="s">
        <v>14</v>
      </c>
      <c r="D235">
        <v>4</v>
      </c>
      <c r="E235" t="s">
        <v>12</v>
      </c>
      <c r="F235">
        <v>10</v>
      </c>
      <c r="G235">
        <v>3148.8117499999998</v>
      </c>
      <c r="H235">
        <v>268596.89469999989</v>
      </c>
      <c r="I235">
        <v>1555.2650000000001</v>
      </c>
      <c r="J235">
        <v>536</v>
      </c>
      <c r="K235" t="s">
        <v>15</v>
      </c>
      <c r="L235">
        <f>LN(Table13[[#This Row],[maxPress(bar)]])</f>
        <v>12.50096700194711</v>
      </c>
      <c r="M235">
        <f>Table13[[#This Row],[maxPHe]]/Table13[[#This Row],[nv]]</f>
        <v>2.9016138059701495</v>
      </c>
      <c r="N235">
        <f>LN(Table13[[#This Row],[dens]])</f>
        <v>1.0652670670294646</v>
      </c>
    </row>
    <row r="236" spans="1:14" hidden="1" x14ac:dyDescent="0.3">
      <c r="A236">
        <v>1</v>
      </c>
      <c r="B236">
        <v>1500</v>
      </c>
      <c r="C236" t="s">
        <v>14</v>
      </c>
      <c r="D236">
        <v>4</v>
      </c>
      <c r="E236" t="s">
        <v>12</v>
      </c>
      <c r="F236">
        <v>11</v>
      </c>
      <c r="G236">
        <v>3397.0297500000001</v>
      </c>
      <c r="H236">
        <v>274163.46250000002</v>
      </c>
      <c r="I236">
        <v>1606.905</v>
      </c>
      <c r="J236">
        <v>537</v>
      </c>
      <c r="K236" t="s">
        <v>15</v>
      </c>
      <c r="L236">
        <f>LN(Table13[[#This Row],[maxPress(bar)]])</f>
        <v>12.521479785955171</v>
      </c>
      <c r="M236">
        <f>Table13[[#This Row],[maxPHe]]/Table13[[#This Row],[nv]]</f>
        <v>2.9923743016759774</v>
      </c>
      <c r="N236">
        <f>LN(Table13[[#This Row],[dens]])</f>
        <v>1.0960671531153074</v>
      </c>
    </row>
    <row r="237" spans="1:14" hidden="1" x14ac:dyDescent="0.3">
      <c r="A237">
        <v>1</v>
      </c>
      <c r="B237">
        <v>1500</v>
      </c>
      <c r="C237" t="s">
        <v>14</v>
      </c>
      <c r="D237">
        <v>4</v>
      </c>
      <c r="E237" t="s">
        <v>12</v>
      </c>
      <c r="F237">
        <v>12</v>
      </c>
      <c r="G237">
        <v>3482.9207500000002</v>
      </c>
      <c r="H237">
        <v>275538.48405000003</v>
      </c>
      <c r="I237">
        <v>1631.085</v>
      </c>
      <c r="J237">
        <v>542</v>
      </c>
      <c r="K237" t="s">
        <v>15</v>
      </c>
      <c r="L237">
        <f>LN(Table13[[#This Row],[maxPress(bar)]])</f>
        <v>12.526482585841421</v>
      </c>
      <c r="M237">
        <f>Table13[[#This Row],[maxPHe]]/Table13[[#This Row],[nv]]</f>
        <v>3.0093819188191882</v>
      </c>
      <c r="N237">
        <f>LN(Table13[[#This Row],[dens]])</f>
        <v>1.1017347150901218</v>
      </c>
    </row>
    <row r="238" spans="1:14" hidden="1" x14ac:dyDescent="0.3">
      <c r="A238">
        <v>1</v>
      </c>
      <c r="B238">
        <v>1500</v>
      </c>
      <c r="C238" t="s">
        <v>14</v>
      </c>
      <c r="D238">
        <v>4</v>
      </c>
      <c r="E238" t="s">
        <v>12</v>
      </c>
      <c r="F238">
        <v>13</v>
      </c>
      <c r="G238">
        <v>3233.36625</v>
      </c>
      <c r="H238">
        <v>268301.30780000001</v>
      </c>
      <c r="I238">
        <v>1572.175</v>
      </c>
      <c r="J238">
        <v>536</v>
      </c>
      <c r="K238" t="s">
        <v>15</v>
      </c>
      <c r="L238">
        <f>LN(Table13[[#This Row],[maxPress(bar)]])</f>
        <v>12.499865910796171</v>
      </c>
      <c r="M238">
        <f>Table13[[#This Row],[maxPHe]]/Table13[[#This Row],[nv]]</f>
        <v>2.933162313432836</v>
      </c>
      <c r="N238">
        <f>LN(Table13[[#This Row],[dens]])</f>
        <v>1.0760811288776035</v>
      </c>
    </row>
    <row r="239" spans="1:14" hidden="1" x14ac:dyDescent="0.3">
      <c r="A239">
        <v>1</v>
      </c>
      <c r="B239">
        <v>1500</v>
      </c>
      <c r="C239" t="s">
        <v>14</v>
      </c>
      <c r="D239">
        <v>4</v>
      </c>
      <c r="E239" t="s">
        <v>12</v>
      </c>
      <c r="F239">
        <v>14</v>
      </c>
      <c r="G239">
        <v>3413.7622500000002</v>
      </c>
      <c r="H239">
        <v>278588.05040000001</v>
      </c>
      <c r="I239">
        <v>1601.2550000000001</v>
      </c>
      <c r="J239">
        <v>531</v>
      </c>
      <c r="K239" t="s">
        <v>16</v>
      </c>
      <c r="L239">
        <f>LN(Table13[[#This Row],[maxPress(bar)]])</f>
        <v>12.537489447807109</v>
      </c>
      <c r="M239">
        <f>Table13[[#This Row],[maxPHe]]/Table13[[#This Row],[nv]]</f>
        <v>3.015546139359699</v>
      </c>
      <c r="N239">
        <f>LN(Table13[[#This Row],[dens]])</f>
        <v>1.1037809545246298</v>
      </c>
    </row>
    <row r="240" spans="1:14" hidden="1" x14ac:dyDescent="0.3">
      <c r="A240">
        <v>1</v>
      </c>
      <c r="B240">
        <v>1500</v>
      </c>
      <c r="C240" t="s">
        <v>14</v>
      </c>
      <c r="D240">
        <v>4</v>
      </c>
      <c r="E240" t="s">
        <v>12</v>
      </c>
      <c r="F240">
        <v>15</v>
      </c>
      <c r="G240">
        <v>3357.3762499999998</v>
      </c>
      <c r="H240">
        <v>273025.97180000012</v>
      </c>
      <c r="I240">
        <v>1607.975000000001</v>
      </c>
      <c r="J240">
        <v>543</v>
      </c>
      <c r="K240" t="s">
        <v>15</v>
      </c>
      <c r="L240">
        <f>LN(Table13[[#This Row],[maxPress(bar)]])</f>
        <v>12.517322204440603</v>
      </c>
      <c r="M240">
        <f>Table13[[#This Row],[maxPHe]]/Table13[[#This Row],[nv]]</f>
        <v>2.9612799263351768</v>
      </c>
      <c r="N240">
        <f>LN(Table13[[#This Row],[dens]])</f>
        <v>1.0856215824204354</v>
      </c>
    </row>
    <row r="241" spans="1:14" hidden="1" x14ac:dyDescent="0.3">
      <c r="A241">
        <v>1</v>
      </c>
      <c r="B241">
        <v>1500</v>
      </c>
      <c r="C241" t="s">
        <v>14</v>
      </c>
      <c r="D241">
        <v>4</v>
      </c>
      <c r="E241" t="s">
        <v>12</v>
      </c>
      <c r="F241">
        <v>16</v>
      </c>
      <c r="G241">
        <v>3419.801750000001</v>
      </c>
      <c r="H241">
        <v>276916.06205000012</v>
      </c>
      <c r="I241">
        <v>1606.4650000000011</v>
      </c>
      <c r="J241">
        <v>534</v>
      </c>
      <c r="K241" t="s">
        <v>16</v>
      </c>
      <c r="L241">
        <f>LN(Table13[[#This Row],[maxPress(bar)]])</f>
        <v>12.531469714157843</v>
      </c>
      <c r="M241">
        <f>Table13[[#This Row],[maxPHe]]/Table13[[#This Row],[nv]]</f>
        <v>3.0083614232209759</v>
      </c>
      <c r="N241">
        <f>LN(Table13[[#This Row],[dens]])</f>
        <v>1.1013955528660153</v>
      </c>
    </row>
    <row r="242" spans="1:14" hidden="1" x14ac:dyDescent="0.3">
      <c r="A242">
        <v>1</v>
      </c>
      <c r="B242">
        <v>1500</v>
      </c>
      <c r="C242" t="s">
        <v>14</v>
      </c>
      <c r="D242">
        <v>4</v>
      </c>
      <c r="E242" t="s">
        <v>12</v>
      </c>
      <c r="F242">
        <v>17</v>
      </c>
      <c r="G242">
        <v>3323.8117499999998</v>
      </c>
      <c r="H242">
        <v>273546.34169999999</v>
      </c>
      <c r="I242">
        <v>1592.2650000000001</v>
      </c>
      <c r="J242">
        <v>537</v>
      </c>
      <c r="K242" t="s">
        <v>15</v>
      </c>
      <c r="L242">
        <f>LN(Table13[[#This Row],[maxPress(bar)]])</f>
        <v>12.519226325979041</v>
      </c>
      <c r="M242">
        <f>Table13[[#This Row],[maxPHe]]/Table13[[#This Row],[nv]]</f>
        <v>2.9651117318435758</v>
      </c>
      <c r="N242">
        <f>LN(Table13[[#This Row],[dens]])</f>
        <v>1.086914715329419</v>
      </c>
    </row>
    <row r="243" spans="1:14" hidden="1" x14ac:dyDescent="0.3">
      <c r="A243">
        <v>1</v>
      </c>
      <c r="B243">
        <v>1500</v>
      </c>
      <c r="C243" t="s">
        <v>14</v>
      </c>
      <c r="D243">
        <v>4</v>
      </c>
      <c r="E243" t="s">
        <v>12</v>
      </c>
      <c r="F243">
        <v>18</v>
      </c>
      <c r="G243">
        <v>3287.77225</v>
      </c>
      <c r="H243">
        <v>274562.27255000011</v>
      </c>
      <c r="I243">
        <v>1582.0550000000001</v>
      </c>
      <c r="J243">
        <v>535</v>
      </c>
      <c r="K243" t="s">
        <v>15</v>
      </c>
      <c r="L243">
        <f>LN(Table13[[#This Row],[maxPress(bar)]])</f>
        <v>12.522933372308961</v>
      </c>
      <c r="M243">
        <f>Table13[[#This Row],[maxPHe]]/Table13[[#This Row],[nv]]</f>
        <v>2.9571121495327106</v>
      </c>
      <c r="N243">
        <f>LN(Table13[[#This Row],[dens]])</f>
        <v>1.0842131669461021</v>
      </c>
    </row>
    <row r="244" spans="1:14" hidden="1" x14ac:dyDescent="0.3">
      <c r="A244">
        <v>1</v>
      </c>
      <c r="B244">
        <v>1500</v>
      </c>
      <c r="C244" t="s">
        <v>14</v>
      </c>
      <c r="D244">
        <v>4</v>
      </c>
      <c r="E244" t="s">
        <v>12</v>
      </c>
      <c r="F244">
        <v>19</v>
      </c>
      <c r="G244">
        <v>3313.1682500000002</v>
      </c>
      <c r="H244">
        <v>274338.97674999997</v>
      </c>
      <c r="I244">
        <v>1596.1349999999991</v>
      </c>
      <c r="J244">
        <v>541</v>
      </c>
      <c r="K244" t="s">
        <v>15</v>
      </c>
      <c r="L244">
        <f>LN(Table13[[#This Row],[maxPress(bar)]])</f>
        <v>12.522119762164685</v>
      </c>
      <c r="M244">
        <f>Table13[[#This Row],[maxPHe]]/Table13[[#This Row],[nv]]</f>
        <v>2.9503419593345641</v>
      </c>
      <c r="N244">
        <f>LN(Table13[[#This Row],[dens]])</f>
        <v>1.0819210820522041</v>
      </c>
    </row>
    <row r="245" spans="1:14" hidden="1" x14ac:dyDescent="0.3">
      <c r="A245">
        <v>1</v>
      </c>
      <c r="B245">
        <v>1500</v>
      </c>
      <c r="C245" t="s">
        <v>14</v>
      </c>
      <c r="D245">
        <v>4</v>
      </c>
      <c r="E245" t="s">
        <v>12</v>
      </c>
      <c r="F245">
        <v>1</v>
      </c>
      <c r="G245">
        <v>488.41575</v>
      </c>
      <c r="H245">
        <v>66608.715679999979</v>
      </c>
      <c r="I245">
        <v>652.18499999999995</v>
      </c>
      <c r="J245">
        <v>535</v>
      </c>
      <c r="K245" t="s">
        <v>13</v>
      </c>
      <c r="L245">
        <f>LN(Table13[[#This Row],[maxPress(bar)]])</f>
        <v>11.106590714032329</v>
      </c>
      <c r="M245">
        <f>Table13[[#This Row],[maxPHe]]/Table13[[#This Row],[nv]]</f>
        <v>1.21903738317757</v>
      </c>
      <c r="N245">
        <f>LN(Table13[[#This Row],[dens]])</f>
        <v>0.19806151711469247</v>
      </c>
    </row>
    <row r="246" spans="1:14" hidden="1" x14ac:dyDescent="0.3">
      <c r="A246">
        <v>1</v>
      </c>
      <c r="B246">
        <v>1500</v>
      </c>
      <c r="C246" t="s">
        <v>14</v>
      </c>
      <c r="D246">
        <v>4</v>
      </c>
      <c r="E246" t="s">
        <v>12</v>
      </c>
      <c r="F246">
        <v>20</v>
      </c>
      <c r="G246">
        <v>3409.0592499999998</v>
      </c>
      <c r="H246">
        <v>275786.40000000002</v>
      </c>
      <c r="I246">
        <v>1619.3149999999989</v>
      </c>
      <c r="J246">
        <v>544</v>
      </c>
      <c r="K246" t="s">
        <v>15</v>
      </c>
      <c r="L246">
        <f>LN(Table13[[#This Row],[maxPress(bar)]])</f>
        <v>12.52738193203051</v>
      </c>
      <c r="M246">
        <f>Table13[[#This Row],[maxPHe]]/Table13[[#This Row],[nv]]</f>
        <v>2.9766819852941158</v>
      </c>
      <c r="N246">
        <f>LN(Table13[[#This Row],[dens]])</f>
        <v>1.0908092524424813</v>
      </c>
    </row>
    <row r="247" spans="1:14" hidden="1" x14ac:dyDescent="0.3">
      <c r="A247">
        <v>1</v>
      </c>
      <c r="B247">
        <v>1500</v>
      </c>
      <c r="C247" t="s">
        <v>14</v>
      </c>
      <c r="D247">
        <v>4</v>
      </c>
      <c r="E247" t="s">
        <v>12</v>
      </c>
      <c r="F247">
        <v>2</v>
      </c>
      <c r="G247">
        <v>2231.8812499999999</v>
      </c>
      <c r="H247">
        <v>138006.97094999999</v>
      </c>
      <c r="I247">
        <v>1006.874999999999</v>
      </c>
      <c r="J247">
        <v>542</v>
      </c>
      <c r="K247" t="s">
        <v>13</v>
      </c>
      <c r="L247">
        <f>LN(Table13[[#This Row],[maxPress(bar)]])</f>
        <v>11.835059476993981</v>
      </c>
      <c r="M247">
        <f>Table13[[#This Row],[maxPHe]]/Table13[[#This Row],[nv]]</f>
        <v>1.8577029520295185</v>
      </c>
      <c r="N247">
        <f>LN(Table13[[#This Row],[dens]])</f>
        <v>0.61934075249159171</v>
      </c>
    </row>
    <row r="248" spans="1:14" hidden="1" x14ac:dyDescent="0.3">
      <c r="A248">
        <v>1</v>
      </c>
      <c r="B248">
        <v>1500</v>
      </c>
      <c r="C248" t="s">
        <v>14</v>
      </c>
      <c r="D248">
        <v>4</v>
      </c>
      <c r="E248" t="s">
        <v>12</v>
      </c>
      <c r="F248">
        <v>3</v>
      </c>
      <c r="G248">
        <v>2097.722749999999</v>
      </c>
      <c r="H248">
        <v>194934.15215000001</v>
      </c>
      <c r="I248">
        <v>1261.0450000000001</v>
      </c>
      <c r="J248">
        <v>542</v>
      </c>
      <c r="K248" t="s">
        <v>13</v>
      </c>
      <c r="L248">
        <f>LN(Table13[[#This Row],[maxPress(bar)]])</f>
        <v>12.180417099236671</v>
      </c>
      <c r="M248">
        <f>Table13[[#This Row],[maxPHe]]/Table13[[#This Row],[nv]]</f>
        <v>2.3266512915129152</v>
      </c>
      <c r="N248">
        <f>LN(Table13[[#This Row],[dens]])</f>
        <v>0.84443001985206556</v>
      </c>
    </row>
    <row r="249" spans="1:14" hidden="1" x14ac:dyDescent="0.3">
      <c r="A249">
        <v>1</v>
      </c>
      <c r="B249">
        <v>1500</v>
      </c>
      <c r="C249" t="s">
        <v>14</v>
      </c>
      <c r="D249">
        <v>4</v>
      </c>
      <c r="E249" t="s">
        <v>12</v>
      </c>
      <c r="F249">
        <v>4</v>
      </c>
      <c r="G249">
        <v>2964.0097500000011</v>
      </c>
      <c r="H249">
        <v>237477.41615</v>
      </c>
      <c r="I249">
        <v>1409.3050000000001</v>
      </c>
      <c r="J249">
        <v>524</v>
      </c>
      <c r="K249" t="s">
        <v>13</v>
      </c>
      <c r="L249">
        <f>LN(Table13[[#This Row],[maxPress(bar)]])</f>
        <v>12.377827808040765</v>
      </c>
      <c r="M249">
        <f>Table13[[#This Row],[maxPHe]]/Table13[[#This Row],[nv]]</f>
        <v>2.6895133587786262</v>
      </c>
      <c r="N249">
        <f>LN(Table13[[#This Row],[dens]])</f>
        <v>0.98936026973076974</v>
      </c>
    </row>
    <row r="250" spans="1:14" hidden="1" x14ac:dyDescent="0.3">
      <c r="A250">
        <v>1</v>
      </c>
      <c r="B250">
        <v>1500</v>
      </c>
      <c r="C250" t="s">
        <v>14</v>
      </c>
      <c r="D250">
        <v>4</v>
      </c>
      <c r="E250" t="s">
        <v>12</v>
      </c>
      <c r="F250">
        <v>5</v>
      </c>
      <c r="G250">
        <v>3062.7227499999999</v>
      </c>
      <c r="H250">
        <v>255482.00894999999</v>
      </c>
      <c r="I250">
        <v>1546.0449999999989</v>
      </c>
      <c r="J250">
        <v>541</v>
      </c>
      <c r="K250" t="s">
        <v>15</v>
      </c>
      <c r="L250">
        <f>LN(Table13[[#This Row],[maxPress(bar)]])</f>
        <v>12.450907271078146</v>
      </c>
      <c r="M250">
        <f>Table13[[#This Row],[maxPHe]]/Table13[[#This Row],[nv]]</f>
        <v>2.8577541589648781</v>
      </c>
      <c r="N250">
        <f>LN(Table13[[#This Row],[dens]])</f>
        <v>1.0500360572511418</v>
      </c>
    </row>
    <row r="251" spans="1:14" hidden="1" x14ac:dyDescent="0.3">
      <c r="A251">
        <v>1</v>
      </c>
      <c r="B251">
        <v>1500</v>
      </c>
      <c r="C251" t="s">
        <v>14</v>
      </c>
      <c r="D251">
        <v>4</v>
      </c>
      <c r="E251" t="s">
        <v>12</v>
      </c>
      <c r="F251">
        <v>6</v>
      </c>
      <c r="G251">
        <v>3276.138750000001</v>
      </c>
      <c r="H251">
        <v>265366.62560000003</v>
      </c>
      <c r="I251">
        <v>1573.7249999999999</v>
      </c>
      <c r="J251">
        <v>531</v>
      </c>
      <c r="K251" t="s">
        <v>15</v>
      </c>
      <c r="L251">
        <f>LN(Table13[[#This Row],[maxPress(bar)]])</f>
        <v>12.488867641654121</v>
      </c>
      <c r="M251">
        <f>Table13[[#This Row],[maxPHe]]/Table13[[#This Row],[nv]]</f>
        <v>2.9637005649717514</v>
      </c>
      <c r="N251">
        <f>LN(Table13[[#This Row],[dens]])</f>
        <v>1.0864386783669295</v>
      </c>
    </row>
    <row r="252" spans="1:14" hidden="1" x14ac:dyDescent="0.3">
      <c r="A252">
        <v>1</v>
      </c>
      <c r="B252">
        <v>1500</v>
      </c>
      <c r="C252" t="s">
        <v>14</v>
      </c>
      <c r="D252">
        <v>4</v>
      </c>
      <c r="E252" t="s">
        <v>12</v>
      </c>
      <c r="F252">
        <v>7</v>
      </c>
      <c r="G252">
        <v>3192.5742500000001</v>
      </c>
      <c r="H252">
        <v>265054.97235000011</v>
      </c>
      <c r="I252">
        <v>1567.014999999999</v>
      </c>
      <c r="J252">
        <v>538</v>
      </c>
      <c r="K252" t="s">
        <v>15</v>
      </c>
      <c r="L252">
        <f>LN(Table13[[#This Row],[maxPress(bar)]])</f>
        <v>12.48769252628526</v>
      </c>
      <c r="M252">
        <f>Table13[[#This Row],[maxPHe]]/Table13[[#This Row],[nv]]</f>
        <v>2.9126672862453513</v>
      </c>
      <c r="N252">
        <f>LN(Table13[[#This Row],[dens]])</f>
        <v>1.0690692545798179</v>
      </c>
    </row>
    <row r="253" spans="1:14" hidden="1" x14ac:dyDescent="0.3">
      <c r="A253">
        <v>1</v>
      </c>
      <c r="B253">
        <v>1500</v>
      </c>
      <c r="C253" t="s">
        <v>14</v>
      </c>
      <c r="D253">
        <v>4</v>
      </c>
      <c r="E253" t="s">
        <v>12</v>
      </c>
      <c r="F253">
        <v>8</v>
      </c>
      <c r="G253">
        <v>3254.15825</v>
      </c>
      <c r="H253">
        <v>270350.24040000001</v>
      </c>
      <c r="I253">
        <v>1567.335</v>
      </c>
      <c r="J253">
        <v>530</v>
      </c>
      <c r="K253" t="s">
        <v>16</v>
      </c>
      <c r="L253">
        <f>LN(Table13[[#This Row],[maxPress(bar)]])</f>
        <v>12.507473584027437</v>
      </c>
      <c r="M253">
        <f>Table13[[#This Row],[maxPHe]]/Table13[[#This Row],[nv]]</f>
        <v>2.957235849056604</v>
      </c>
      <c r="N253">
        <f>LN(Table13[[#This Row],[dens]])</f>
        <v>1.0842549972624587</v>
      </c>
    </row>
    <row r="254" spans="1:14" hidden="1" x14ac:dyDescent="0.3">
      <c r="A254">
        <v>1</v>
      </c>
      <c r="B254">
        <v>1500</v>
      </c>
      <c r="C254" t="s">
        <v>14</v>
      </c>
      <c r="D254">
        <v>4</v>
      </c>
      <c r="E254" t="s">
        <v>12</v>
      </c>
      <c r="F254">
        <v>9</v>
      </c>
      <c r="G254">
        <v>3333.5147499999998</v>
      </c>
      <c r="H254">
        <v>269882.88219999999</v>
      </c>
      <c r="I254">
        <v>1589.2049999999999</v>
      </c>
      <c r="J254">
        <v>534</v>
      </c>
      <c r="K254" t="s">
        <v>16</v>
      </c>
      <c r="L254">
        <f>LN(Table13[[#This Row],[maxPress(bar)]])</f>
        <v>12.505743374245622</v>
      </c>
      <c r="M254">
        <f>Table13[[#This Row],[maxPHe]]/Table13[[#This Row],[nv]]</f>
        <v>2.9760393258426965</v>
      </c>
      <c r="N254">
        <f>LN(Table13[[#This Row],[dens]])</f>
        <v>1.0905933312124001</v>
      </c>
    </row>
    <row r="255" spans="1:14" hidden="1" x14ac:dyDescent="0.3">
      <c r="A255">
        <v>1</v>
      </c>
      <c r="B255">
        <v>1500</v>
      </c>
      <c r="C255" t="s">
        <v>11</v>
      </c>
      <c r="D255">
        <v>1</v>
      </c>
      <c r="E255" t="s">
        <v>12</v>
      </c>
      <c r="F255">
        <v>0.5</v>
      </c>
      <c r="G255">
        <v>25</v>
      </c>
      <c r="H255">
        <v>477611.87314999988</v>
      </c>
      <c r="I255">
        <v>16.394999999999989</v>
      </c>
      <c r="J255">
        <v>7</v>
      </c>
      <c r="K255" t="s">
        <v>13</v>
      </c>
      <c r="L255">
        <f>LN(Table13[[#This Row],[maxPress(bar)]])</f>
        <v>13.076553700780837</v>
      </c>
      <c r="M255">
        <f>Table13[[#This Row],[maxPHe]]/Table13[[#This Row],[nv]]</f>
        <v>2.3421428571428557</v>
      </c>
      <c r="N255">
        <f>LN(Table13[[#This Row],[dens]])</f>
        <v>0.85106626124129769</v>
      </c>
    </row>
    <row r="256" spans="1:14" hidden="1" x14ac:dyDescent="0.3">
      <c r="A256">
        <v>1</v>
      </c>
      <c r="B256">
        <v>1500</v>
      </c>
      <c r="C256" t="s">
        <v>11</v>
      </c>
      <c r="D256">
        <v>1</v>
      </c>
      <c r="E256" t="s">
        <v>12</v>
      </c>
      <c r="F256">
        <v>10</v>
      </c>
      <c r="G256">
        <v>113.01975</v>
      </c>
      <c r="H256">
        <v>616337.21834999998</v>
      </c>
      <c r="I256">
        <v>52.104999999999997</v>
      </c>
      <c r="J256">
        <v>11</v>
      </c>
      <c r="K256" t="s">
        <v>16</v>
      </c>
      <c r="L256">
        <f>LN(Table13[[#This Row],[maxPress(bar)]])</f>
        <v>13.331549525115575</v>
      </c>
      <c r="M256">
        <f>Table13[[#This Row],[maxPHe]]/Table13[[#This Row],[nv]]</f>
        <v>4.7368181818181814</v>
      </c>
      <c r="N256">
        <f>LN(Table13[[#This Row],[dens]])</f>
        <v>1.5553656406460201</v>
      </c>
    </row>
    <row r="257" spans="1:14" hidden="1" x14ac:dyDescent="0.3">
      <c r="A257">
        <v>1</v>
      </c>
      <c r="B257">
        <v>1500</v>
      </c>
      <c r="C257" t="s">
        <v>11</v>
      </c>
      <c r="D257">
        <v>1</v>
      </c>
      <c r="E257" t="s">
        <v>12</v>
      </c>
      <c r="F257">
        <v>11</v>
      </c>
      <c r="G257">
        <v>57.178250000000013</v>
      </c>
      <c r="H257">
        <v>687481.15430000017</v>
      </c>
      <c r="I257">
        <v>30.934999999999999</v>
      </c>
      <c r="J257">
        <v>7</v>
      </c>
      <c r="K257" t="s">
        <v>15</v>
      </c>
      <c r="L257">
        <f>LN(Table13[[#This Row],[maxPress(bar)]])</f>
        <v>13.440789696219877</v>
      </c>
      <c r="M257">
        <f>Table13[[#This Row],[maxPHe]]/Table13[[#This Row],[nv]]</f>
        <v>4.4192857142857145</v>
      </c>
      <c r="N257">
        <f>LN(Table13[[#This Row],[dens]])</f>
        <v>1.4859780799276388</v>
      </c>
    </row>
    <row r="258" spans="1:14" hidden="1" x14ac:dyDescent="0.3">
      <c r="A258">
        <v>1</v>
      </c>
      <c r="B258">
        <v>1500</v>
      </c>
      <c r="C258" t="s">
        <v>11</v>
      </c>
      <c r="D258">
        <v>1</v>
      </c>
      <c r="E258" t="s">
        <v>12</v>
      </c>
      <c r="F258">
        <v>12</v>
      </c>
      <c r="G258">
        <v>260.09924999999998</v>
      </c>
      <c r="H258">
        <v>588305.12075000012</v>
      </c>
      <c r="I258">
        <v>83.515000000000015</v>
      </c>
      <c r="J258">
        <v>12</v>
      </c>
      <c r="K258" t="s">
        <v>15</v>
      </c>
      <c r="L258">
        <f>LN(Table13[[#This Row],[maxPress(bar)]])</f>
        <v>13.285001005132191</v>
      </c>
      <c r="M258">
        <f>Table13[[#This Row],[maxPHe]]/Table13[[#This Row],[nv]]</f>
        <v>6.9595833333333346</v>
      </c>
      <c r="N258">
        <f>LN(Table13[[#This Row],[dens]])</f>
        <v>1.9401196066539108</v>
      </c>
    </row>
    <row r="259" spans="1:14" hidden="1" x14ac:dyDescent="0.3">
      <c r="A259">
        <v>1</v>
      </c>
      <c r="B259">
        <v>1500</v>
      </c>
      <c r="C259" t="s">
        <v>11</v>
      </c>
      <c r="D259">
        <v>1</v>
      </c>
      <c r="E259" t="s">
        <v>12</v>
      </c>
      <c r="F259">
        <v>13</v>
      </c>
      <c r="G259">
        <v>104.05925000000001</v>
      </c>
      <c r="H259">
        <v>741039.30959999992</v>
      </c>
      <c r="I259">
        <v>40.314999999999984</v>
      </c>
      <c r="J259">
        <v>7</v>
      </c>
      <c r="K259" t="s">
        <v>16</v>
      </c>
      <c r="L259">
        <f>LN(Table13[[#This Row],[maxPress(bar)]])</f>
        <v>13.515808952263868</v>
      </c>
      <c r="M259">
        <f>Table13[[#This Row],[maxPHe]]/Table13[[#This Row],[nv]]</f>
        <v>5.7592857142857117</v>
      </c>
      <c r="N259">
        <f>LN(Table13[[#This Row],[dens]])</f>
        <v>1.7508134590816715</v>
      </c>
    </row>
    <row r="260" spans="1:14" hidden="1" x14ac:dyDescent="0.3">
      <c r="A260">
        <v>1</v>
      </c>
      <c r="B260">
        <v>1500</v>
      </c>
      <c r="C260" t="s">
        <v>11</v>
      </c>
      <c r="D260">
        <v>1</v>
      </c>
      <c r="E260" t="s">
        <v>12</v>
      </c>
      <c r="F260">
        <v>14</v>
      </c>
      <c r="G260">
        <v>90.841750000000019</v>
      </c>
      <c r="H260">
        <v>680842.47310000018</v>
      </c>
      <c r="I260">
        <v>42.664999999999992</v>
      </c>
      <c r="J260">
        <v>9</v>
      </c>
      <c r="K260" t="s">
        <v>16</v>
      </c>
      <c r="L260">
        <f>LN(Table13[[#This Row],[maxPress(bar)]])</f>
        <v>13.431086241339964</v>
      </c>
      <c r="M260">
        <f>Table13[[#This Row],[maxPHe]]/Table13[[#This Row],[nv]]</f>
        <v>4.740555555555555</v>
      </c>
      <c r="N260">
        <f>LN(Table13[[#This Row],[dens]])</f>
        <v>1.5561543346523286</v>
      </c>
    </row>
    <row r="261" spans="1:14" hidden="1" x14ac:dyDescent="0.3">
      <c r="A261">
        <v>1</v>
      </c>
      <c r="B261">
        <v>1500</v>
      </c>
      <c r="C261" t="s">
        <v>11</v>
      </c>
      <c r="D261">
        <v>1</v>
      </c>
      <c r="E261" t="s">
        <v>12</v>
      </c>
      <c r="F261">
        <v>15</v>
      </c>
      <c r="G261">
        <v>92.029750000000007</v>
      </c>
      <c r="H261">
        <v>697091.77709999983</v>
      </c>
      <c r="I261">
        <v>40.905000000000008</v>
      </c>
      <c r="J261">
        <v>8</v>
      </c>
      <c r="K261" t="s">
        <v>16</v>
      </c>
      <c r="L261">
        <f>LN(Table13[[#This Row],[maxPress(bar)]])</f>
        <v>13.454672355536319</v>
      </c>
      <c r="M261">
        <f>Table13[[#This Row],[maxPHe]]/Table13[[#This Row],[nv]]</f>
        <v>5.113125000000001</v>
      </c>
      <c r="N261">
        <f>LN(Table13[[#This Row],[dens]])</f>
        <v>1.6318107632858259</v>
      </c>
    </row>
    <row r="262" spans="1:14" hidden="1" x14ac:dyDescent="0.3">
      <c r="A262">
        <v>1</v>
      </c>
      <c r="B262">
        <v>1500</v>
      </c>
      <c r="C262" t="s">
        <v>11</v>
      </c>
      <c r="D262">
        <v>1</v>
      </c>
      <c r="E262" t="s">
        <v>12</v>
      </c>
      <c r="F262">
        <v>16</v>
      </c>
      <c r="G262">
        <v>105.64375</v>
      </c>
      <c r="H262">
        <v>682917.28560000006</v>
      </c>
      <c r="I262">
        <v>45.624999999999993</v>
      </c>
      <c r="J262">
        <v>9</v>
      </c>
      <c r="K262" t="s">
        <v>16</v>
      </c>
      <c r="L262">
        <f>LN(Table13[[#This Row],[maxPress(bar)]])</f>
        <v>13.434129026680381</v>
      </c>
      <c r="M262">
        <f>Table13[[#This Row],[maxPHe]]/Table13[[#This Row],[nv]]</f>
        <v>5.0694444444444438</v>
      </c>
      <c r="N262">
        <f>LN(Table13[[#This Row],[dens]])</f>
        <v>1.6232312345664361</v>
      </c>
    </row>
    <row r="263" spans="1:14" hidden="1" x14ac:dyDescent="0.3">
      <c r="A263">
        <v>1</v>
      </c>
      <c r="B263">
        <v>1500</v>
      </c>
      <c r="C263" t="s">
        <v>11</v>
      </c>
      <c r="D263">
        <v>1</v>
      </c>
      <c r="E263" t="s">
        <v>12</v>
      </c>
      <c r="F263">
        <v>17</v>
      </c>
      <c r="G263">
        <v>120.54474999999999</v>
      </c>
      <c r="H263">
        <v>649719.69070000004</v>
      </c>
      <c r="I263">
        <v>51.604999999999997</v>
      </c>
      <c r="J263">
        <v>10</v>
      </c>
      <c r="K263" t="s">
        <v>16</v>
      </c>
      <c r="L263">
        <f>LN(Table13[[#This Row],[maxPress(bar)]])</f>
        <v>13.384296303781996</v>
      </c>
      <c r="M263">
        <f>Table13[[#This Row],[maxPHe]]/Table13[[#This Row],[nv]]</f>
        <v>5.1604999999999999</v>
      </c>
      <c r="N263">
        <f>LN(Table13[[#This Row],[dens]])</f>
        <v>1.6410334740238508</v>
      </c>
    </row>
    <row r="264" spans="1:14" hidden="1" x14ac:dyDescent="0.3">
      <c r="A264">
        <v>1</v>
      </c>
      <c r="B264">
        <v>1500</v>
      </c>
      <c r="C264" t="s">
        <v>11</v>
      </c>
      <c r="D264">
        <v>1</v>
      </c>
      <c r="E264" t="s">
        <v>12</v>
      </c>
      <c r="F264">
        <v>18</v>
      </c>
      <c r="G264">
        <v>75.841750000000005</v>
      </c>
      <c r="H264">
        <v>724533.50395000016</v>
      </c>
      <c r="I264">
        <v>37.664999999999999</v>
      </c>
      <c r="J264">
        <v>8</v>
      </c>
      <c r="K264" t="s">
        <v>16</v>
      </c>
      <c r="L264">
        <f>LN(Table13[[#This Row],[maxPress(bar)]])</f>
        <v>13.493283283911047</v>
      </c>
      <c r="M264">
        <f>Table13[[#This Row],[maxPHe]]/Table13[[#This Row],[nv]]</f>
        <v>4.7081249999999999</v>
      </c>
      <c r="N264">
        <f>LN(Table13[[#This Row],[dens]])</f>
        <v>1.549289739597822</v>
      </c>
    </row>
    <row r="265" spans="1:14" hidden="1" x14ac:dyDescent="0.3">
      <c r="A265">
        <v>1</v>
      </c>
      <c r="B265">
        <v>1500</v>
      </c>
      <c r="C265" t="s">
        <v>11</v>
      </c>
      <c r="D265">
        <v>1</v>
      </c>
      <c r="E265" t="s">
        <v>12</v>
      </c>
      <c r="F265">
        <v>19</v>
      </c>
      <c r="G265">
        <v>121.98025</v>
      </c>
      <c r="H265">
        <v>652944.18764999975</v>
      </c>
      <c r="I265">
        <v>51.895000000000003</v>
      </c>
      <c r="J265">
        <v>10</v>
      </c>
      <c r="K265" t="s">
        <v>15</v>
      </c>
      <c r="L265">
        <f>LN(Table13[[#This Row],[maxPress(bar)]])</f>
        <v>13.389246933931929</v>
      </c>
      <c r="M265">
        <f>Table13[[#This Row],[maxPHe]]/Table13[[#This Row],[nv]]</f>
        <v>5.1895000000000007</v>
      </c>
      <c r="N265">
        <f>LN(Table13[[#This Row],[dens]])</f>
        <v>1.6466373534232068</v>
      </c>
    </row>
    <row r="266" spans="1:14" hidden="1" x14ac:dyDescent="0.3">
      <c r="A266">
        <v>1</v>
      </c>
      <c r="B266">
        <v>1500</v>
      </c>
      <c r="C266" t="s">
        <v>11</v>
      </c>
      <c r="D266">
        <v>1</v>
      </c>
      <c r="E266" t="s">
        <v>12</v>
      </c>
      <c r="F266">
        <v>1</v>
      </c>
      <c r="G266">
        <v>54.059250000000013</v>
      </c>
      <c r="H266">
        <v>580847.16020000027</v>
      </c>
      <c r="I266">
        <v>22.314999999999991</v>
      </c>
      <c r="J266">
        <v>7</v>
      </c>
      <c r="K266" t="s">
        <v>13</v>
      </c>
      <c r="L266">
        <f>LN(Table13[[#This Row],[maxPress(bar)]])</f>
        <v>13.272242937887748</v>
      </c>
      <c r="M266">
        <f>Table13[[#This Row],[maxPHe]]/Table13[[#This Row],[nv]]</f>
        <v>3.1878571428571414</v>
      </c>
      <c r="N266">
        <f>LN(Table13[[#This Row],[dens]])</f>
        <v>1.1593489490259195</v>
      </c>
    </row>
    <row r="267" spans="1:14" hidden="1" x14ac:dyDescent="0.3">
      <c r="A267">
        <v>1</v>
      </c>
      <c r="B267">
        <v>1500</v>
      </c>
      <c r="C267" t="s">
        <v>11</v>
      </c>
      <c r="D267">
        <v>1</v>
      </c>
      <c r="E267" t="s">
        <v>12</v>
      </c>
      <c r="F267">
        <v>20</v>
      </c>
      <c r="G267">
        <v>77.376249999999999</v>
      </c>
      <c r="H267">
        <v>705847.62155000004</v>
      </c>
      <c r="I267">
        <v>37.975000000000001</v>
      </c>
      <c r="J267">
        <v>8</v>
      </c>
      <c r="K267" t="s">
        <v>16</v>
      </c>
      <c r="L267">
        <f>LN(Table13[[#This Row],[maxPress(bar)]])</f>
        <v>13.467154659681395</v>
      </c>
      <c r="M267">
        <f>Table13[[#This Row],[maxPHe]]/Table13[[#This Row],[nv]]</f>
        <v>4.7468750000000002</v>
      </c>
      <c r="N267">
        <f>LN(Table13[[#This Row],[dens]])</f>
        <v>1.5574865068020007</v>
      </c>
    </row>
    <row r="268" spans="1:14" hidden="1" x14ac:dyDescent="0.3">
      <c r="A268">
        <v>1</v>
      </c>
      <c r="B268">
        <v>1500</v>
      </c>
      <c r="C268" t="s">
        <v>11</v>
      </c>
      <c r="D268">
        <v>1</v>
      </c>
      <c r="E268" t="s">
        <v>12</v>
      </c>
      <c r="F268">
        <v>2</v>
      </c>
      <c r="G268">
        <v>131.98025000000001</v>
      </c>
      <c r="H268">
        <v>564777.03300000005</v>
      </c>
      <c r="I268">
        <v>43.895000000000017</v>
      </c>
      <c r="J268">
        <v>11</v>
      </c>
      <c r="K268" t="s">
        <v>15</v>
      </c>
      <c r="L268">
        <f>LN(Table13[[#This Row],[maxPress(bar)]])</f>
        <v>13.244186300382527</v>
      </c>
      <c r="M268">
        <f>Table13[[#This Row],[maxPHe]]/Table13[[#This Row],[nv]]</f>
        <v>3.990454545454547</v>
      </c>
      <c r="N268">
        <f>LN(Table13[[#This Row],[dens]])</f>
        <v>1.3839051455798019</v>
      </c>
    </row>
    <row r="269" spans="1:14" hidden="1" x14ac:dyDescent="0.3">
      <c r="A269">
        <v>1</v>
      </c>
      <c r="B269">
        <v>1500</v>
      </c>
      <c r="C269" t="s">
        <v>11</v>
      </c>
      <c r="D269">
        <v>1</v>
      </c>
      <c r="E269" t="s">
        <v>12</v>
      </c>
      <c r="F269">
        <v>3</v>
      </c>
      <c r="G269">
        <v>92.77225</v>
      </c>
      <c r="H269">
        <v>668236.68109999993</v>
      </c>
      <c r="I269">
        <v>41.055000000000007</v>
      </c>
      <c r="J269">
        <v>9</v>
      </c>
      <c r="K269" t="s">
        <v>15</v>
      </c>
      <c r="L269">
        <f>LN(Table13[[#This Row],[maxPress(bar)]])</f>
        <v>13.412397702788699</v>
      </c>
      <c r="M269">
        <f>Table13[[#This Row],[maxPHe]]/Table13[[#This Row],[nv]]</f>
        <v>4.5616666666666674</v>
      </c>
      <c r="N269">
        <f>LN(Table13[[#This Row],[dens]])</f>
        <v>1.517688053824533</v>
      </c>
    </row>
    <row r="270" spans="1:14" hidden="1" x14ac:dyDescent="0.3">
      <c r="A270">
        <v>1</v>
      </c>
      <c r="B270">
        <v>1500</v>
      </c>
      <c r="C270" t="s">
        <v>11</v>
      </c>
      <c r="D270">
        <v>1</v>
      </c>
      <c r="E270" t="s">
        <v>12</v>
      </c>
      <c r="F270">
        <v>4</v>
      </c>
      <c r="G270">
        <v>90.495249999999999</v>
      </c>
      <c r="H270">
        <v>738824.04634999996</v>
      </c>
      <c r="I270">
        <v>35.595000000000013</v>
      </c>
      <c r="J270">
        <v>7</v>
      </c>
      <c r="K270" t="s">
        <v>15</v>
      </c>
      <c r="L270">
        <f>LN(Table13[[#This Row],[maxPress(bar)]])</f>
        <v>13.512815074625413</v>
      </c>
      <c r="M270">
        <f>Table13[[#This Row],[maxPHe]]/Table13[[#This Row],[nv]]</f>
        <v>5.0850000000000017</v>
      </c>
      <c r="N270">
        <f>LN(Table13[[#This Row],[dens]])</f>
        <v>1.6262950295005236</v>
      </c>
    </row>
    <row r="271" spans="1:14" hidden="1" x14ac:dyDescent="0.3">
      <c r="A271">
        <v>1</v>
      </c>
      <c r="B271">
        <v>1500</v>
      </c>
      <c r="C271" t="s">
        <v>11</v>
      </c>
      <c r="D271">
        <v>1</v>
      </c>
      <c r="E271" t="s">
        <v>12</v>
      </c>
      <c r="F271">
        <v>5</v>
      </c>
      <c r="G271">
        <v>127.17825000000001</v>
      </c>
      <c r="H271">
        <v>645649.10880000016</v>
      </c>
      <c r="I271">
        <v>49.935000000000016</v>
      </c>
      <c r="J271">
        <v>9</v>
      </c>
      <c r="K271" t="s">
        <v>15</v>
      </c>
      <c r="L271">
        <f>LN(Table13[[#This Row],[maxPress(bar)]])</f>
        <v>13.378011459959433</v>
      </c>
      <c r="M271">
        <f>Table13[[#This Row],[maxPHe]]/Table13[[#This Row],[nv]]</f>
        <v>5.5483333333333356</v>
      </c>
      <c r="N271">
        <f>LN(Table13[[#This Row],[dens]])</f>
        <v>1.7134975823588789</v>
      </c>
    </row>
    <row r="272" spans="1:14" hidden="1" x14ac:dyDescent="0.3">
      <c r="A272">
        <v>1</v>
      </c>
      <c r="B272">
        <v>1500</v>
      </c>
      <c r="C272" t="s">
        <v>11</v>
      </c>
      <c r="D272">
        <v>1</v>
      </c>
      <c r="E272" t="s">
        <v>12</v>
      </c>
      <c r="F272">
        <v>6</v>
      </c>
      <c r="G272">
        <v>76.237750000000005</v>
      </c>
      <c r="H272">
        <v>747873.27824999986</v>
      </c>
      <c r="I272">
        <v>34.744999999999997</v>
      </c>
      <c r="J272">
        <v>7</v>
      </c>
      <c r="K272" t="s">
        <v>15</v>
      </c>
      <c r="L272">
        <f>LN(Table13[[#This Row],[maxPress(bar)]])</f>
        <v>13.524988828500145</v>
      </c>
      <c r="M272">
        <f>Table13[[#This Row],[maxPHe]]/Table13[[#This Row],[nv]]</f>
        <v>4.9635714285714281</v>
      </c>
      <c r="N272">
        <f>LN(Table13[[#This Row],[dens]])</f>
        <v>1.6021255277109772</v>
      </c>
    </row>
    <row r="273" spans="1:14" hidden="1" x14ac:dyDescent="0.3">
      <c r="A273">
        <v>1</v>
      </c>
      <c r="B273">
        <v>1500</v>
      </c>
      <c r="C273" t="s">
        <v>11</v>
      </c>
      <c r="D273">
        <v>1</v>
      </c>
      <c r="E273" t="s">
        <v>12</v>
      </c>
      <c r="F273">
        <v>7</v>
      </c>
      <c r="G273">
        <v>74.851249999999993</v>
      </c>
      <c r="H273">
        <v>589483.99609999999</v>
      </c>
      <c r="I273">
        <v>42.475000000000023</v>
      </c>
      <c r="J273">
        <v>10</v>
      </c>
      <c r="K273" t="s">
        <v>15</v>
      </c>
      <c r="L273">
        <f>LN(Table13[[#This Row],[maxPress(bar)]])</f>
        <v>13.287002850329804</v>
      </c>
      <c r="M273">
        <f>Table13[[#This Row],[maxPHe]]/Table13[[#This Row],[nv]]</f>
        <v>4.2475000000000023</v>
      </c>
      <c r="N273">
        <f>LN(Table13[[#This Row],[dens]])</f>
        <v>1.4463305745639505</v>
      </c>
    </row>
    <row r="274" spans="1:14" hidden="1" x14ac:dyDescent="0.3">
      <c r="A274">
        <v>1</v>
      </c>
      <c r="B274">
        <v>1500</v>
      </c>
      <c r="C274" t="s">
        <v>11</v>
      </c>
      <c r="D274">
        <v>1</v>
      </c>
      <c r="E274" t="s">
        <v>12</v>
      </c>
      <c r="F274">
        <v>8</v>
      </c>
      <c r="G274">
        <v>54.603750000000012</v>
      </c>
      <c r="H274">
        <v>733486.71534999995</v>
      </c>
      <c r="I274">
        <v>30.425000000000011</v>
      </c>
      <c r="J274">
        <v>7</v>
      </c>
      <c r="K274" t="s">
        <v>16</v>
      </c>
      <c r="L274">
        <f>LN(Table13[[#This Row],[maxPress(bar)]])</f>
        <v>13.505564765085552</v>
      </c>
      <c r="M274">
        <f>Table13[[#This Row],[maxPHe]]/Table13[[#This Row],[nv]]</f>
        <v>4.3464285714285733</v>
      </c>
      <c r="N274">
        <f>LN(Table13[[#This Row],[dens]])</f>
        <v>1.469354489818278</v>
      </c>
    </row>
    <row r="275" spans="1:14" hidden="1" x14ac:dyDescent="0.3">
      <c r="A275">
        <v>1</v>
      </c>
      <c r="B275">
        <v>1500</v>
      </c>
      <c r="C275" t="s">
        <v>11</v>
      </c>
      <c r="D275">
        <v>1</v>
      </c>
      <c r="E275" t="s">
        <v>12</v>
      </c>
      <c r="F275">
        <v>9</v>
      </c>
      <c r="G275">
        <v>95.346750000000014</v>
      </c>
      <c r="H275">
        <v>757007.98924999987</v>
      </c>
      <c r="I275">
        <v>38.565000000000019</v>
      </c>
      <c r="J275">
        <v>7</v>
      </c>
      <c r="K275" t="s">
        <v>16</v>
      </c>
      <c r="L275">
        <f>LN(Table13[[#This Row],[maxPress(bar)]])</f>
        <v>13.537129086194806</v>
      </c>
      <c r="M275">
        <f>Table13[[#This Row],[maxPHe]]/Table13[[#This Row],[nv]]</f>
        <v>5.509285714285717</v>
      </c>
      <c r="N275">
        <f>LN(Table13[[#This Row],[dens]])</f>
        <v>1.7064349803306498</v>
      </c>
    </row>
    <row r="276" spans="1:14" hidden="1" x14ac:dyDescent="0.3">
      <c r="A276">
        <v>1</v>
      </c>
      <c r="B276">
        <v>1500</v>
      </c>
      <c r="C276" t="s">
        <v>11</v>
      </c>
      <c r="D276">
        <v>2</v>
      </c>
      <c r="E276" t="s">
        <v>12</v>
      </c>
      <c r="F276">
        <v>0.5</v>
      </c>
      <c r="G276">
        <v>206.18825000000001</v>
      </c>
      <c r="H276">
        <v>215490.91105000011</v>
      </c>
      <c r="I276">
        <v>130.73500000000001</v>
      </c>
      <c r="J276">
        <v>68</v>
      </c>
      <c r="K276" t="s">
        <v>13</v>
      </c>
      <c r="L276">
        <f>LN(Table13[[#This Row],[maxPress(bar)]])</f>
        <v>12.280674011534416</v>
      </c>
      <c r="M276">
        <f>Table13[[#This Row],[maxPHe]]/Table13[[#This Row],[nv]]</f>
        <v>1.922573529411765</v>
      </c>
      <c r="N276">
        <f>LN(Table13[[#This Row],[dens]])</f>
        <v>0.65366466843442117</v>
      </c>
    </row>
    <row r="277" spans="1:14" hidden="1" x14ac:dyDescent="0.3">
      <c r="A277">
        <v>1</v>
      </c>
      <c r="B277">
        <v>1500</v>
      </c>
      <c r="C277" t="s">
        <v>11</v>
      </c>
      <c r="D277">
        <v>2</v>
      </c>
      <c r="E277" t="s">
        <v>12</v>
      </c>
      <c r="F277">
        <v>10</v>
      </c>
      <c r="G277">
        <v>522.37624999999991</v>
      </c>
      <c r="H277">
        <v>418546.61695</v>
      </c>
      <c r="I277">
        <v>253.97500000000011</v>
      </c>
      <c r="J277">
        <v>68</v>
      </c>
      <c r="K277" t="s">
        <v>15</v>
      </c>
      <c r="L277">
        <f>LN(Table13[[#This Row],[maxPress(bar)]])</f>
        <v>12.944543553269728</v>
      </c>
      <c r="M277">
        <f>Table13[[#This Row],[maxPHe]]/Table13[[#This Row],[nv]]</f>
        <v>3.734926470588237</v>
      </c>
      <c r="N277">
        <f>LN(Table13[[#This Row],[dens]])</f>
        <v>1.3177281318015024</v>
      </c>
    </row>
    <row r="278" spans="1:14" hidden="1" x14ac:dyDescent="0.3">
      <c r="A278">
        <v>1</v>
      </c>
      <c r="B278">
        <v>1500</v>
      </c>
      <c r="C278" t="s">
        <v>11</v>
      </c>
      <c r="D278">
        <v>2</v>
      </c>
      <c r="E278" t="s">
        <v>12</v>
      </c>
      <c r="F278">
        <v>11</v>
      </c>
      <c r="G278">
        <v>564.70274999999992</v>
      </c>
      <c r="H278">
        <v>428139.95429999998</v>
      </c>
      <c r="I278">
        <v>250.44500000000011</v>
      </c>
      <c r="J278">
        <v>62</v>
      </c>
      <c r="K278" t="s">
        <v>15</v>
      </c>
      <c r="L278">
        <f>LN(Table13[[#This Row],[maxPress(bar)]])</f>
        <v>12.967205417140422</v>
      </c>
      <c r="M278">
        <f>Table13[[#This Row],[maxPHe]]/Table13[[#This Row],[nv]]</f>
        <v>4.0394354838709692</v>
      </c>
      <c r="N278">
        <f>LN(Table13[[#This Row],[dens]])</f>
        <v>1.3961049504945664</v>
      </c>
    </row>
    <row r="279" spans="1:14" hidden="1" x14ac:dyDescent="0.3">
      <c r="A279">
        <v>1</v>
      </c>
      <c r="B279">
        <v>1500</v>
      </c>
      <c r="C279" t="s">
        <v>11</v>
      </c>
      <c r="D279">
        <v>2</v>
      </c>
      <c r="E279" t="s">
        <v>12</v>
      </c>
      <c r="F279">
        <v>12</v>
      </c>
      <c r="G279">
        <v>493.61374999999998</v>
      </c>
      <c r="H279">
        <v>409631.34639999998</v>
      </c>
      <c r="I279">
        <v>246.22500000000011</v>
      </c>
      <c r="J279">
        <v>67</v>
      </c>
      <c r="K279" t="s">
        <v>16</v>
      </c>
      <c r="L279">
        <f>LN(Table13[[#This Row],[maxPress(bar)]])</f>
        <v>12.923012879076094</v>
      </c>
      <c r="M279">
        <f>Table13[[#This Row],[maxPHe]]/Table13[[#This Row],[nv]]</f>
        <v>3.6750000000000016</v>
      </c>
      <c r="N279">
        <f>LN(Table13[[#This Row],[dens]])</f>
        <v>1.3015531326648004</v>
      </c>
    </row>
    <row r="280" spans="1:14" hidden="1" x14ac:dyDescent="0.3">
      <c r="A280">
        <v>1</v>
      </c>
      <c r="B280">
        <v>1500</v>
      </c>
      <c r="C280" t="s">
        <v>11</v>
      </c>
      <c r="D280">
        <v>2</v>
      </c>
      <c r="E280" t="s">
        <v>12</v>
      </c>
      <c r="F280">
        <v>13</v>
      </c>
      <c r="G280">
        <v>501.58425</v>
      </c>
      <c r="H280">
        <v>418566.6398</v>
      </c>
      <c r="I280">
        <v>249.815</v>
      </c>
      <c r="J280">
        <v>68</v>
      </c>
      <c r="K280" t="s">
        <v>16</v>
      </c>
      <c r="L280">
        <f>LN(Table13[[#This Row],[maxPress(bar)]])</f>
        <v>12.944591391121637</v>
      </c>
      <c r="M280">
        <f>Table13[[#This Row],[maxPHe]]/Table13[[#This Row],[nv]]</f>
        <v>3.6737500000000001</v>
      </c>
      <c r="N280">
        <f>LN(Table13[[#This Row],[dens]])</f>
        <v>1.3012129387509901</v>
      </c>
    </row>
    <row r="281" spans="1:14" hidden="1" x14ac:dyDescent="0.3">
      <c r="A281">
        <v>1</v>
      </c>
      <c r="B281">
        <v>1500</v>
      </c>
      <c r="C281" t="s">
        <v>11</v>
      </c>
      <c r="D281">
        <v>2</v>
      </c>
      <c r="E281" t="s">
        <v>12</v>
      </c>
      <c r="F281">
        <v>14</v>
      </c>
      <c r="G281">
        <v>527.17824999999993</v>
      </c>
      <c r="H281">
        <v>425845.27284999989</v>
      </c>
      <c r="I281">
        <v>246.93500000000009</v>
      </c>
      <c r="J281">
        <v>64</v>
      </c>
      <c r="K281" t="s">
        <v>15</v>
      </c>
      <c r="L281">
        <f>LN(Table13[[#This Row],[maxPress(bar)]])</f>
        <v>12.961831350002743</v>
      </c>
      <c r="M281">
        <f>Table13[[#This Row],[maxPHe]]/Table13[[#This Row],[nv]]</f>
        <v>3.8583593750000014</v>
      </c>
      <c r="N281">
        <f>LN(Table13[[#This Row],[dens]])</f>
        <v>1.350242060741454</v>
      </c>
    </row>
    <row r="282" spans="1:14" hidden="1" x14ac:dyDescent="0.3">
      <c r="A282">
        <v>1</v>
      </c>
      <c r="B282">
        <v>1500</v>
      </c>
      <c r="C282" t="s">
        <v>11</v>
      </c>
      <c r="D282">
        <v>2</v>
      </c>
      <c r="E282" t="s">
        <v>12</v>
      </c>
      <c r="F282">
        <v>15</v>
      </c>
      <c r="G282">
        <v>528.21774999999991</v>
      </c>
      <c r="H282">
        <v>420579.17019999988</v>
      </c>
      <c r="I282">
        <v>255.14500000000001</v>
      </c>
      <c r="J282">
        <v>68</v>
      </c>
      <c r="K282" t="s">
        <v>15</v>
      </c>
      <c r="L282">
        <f>LN(Table13[[#This Row],[maxPress(bar)]])</f>
        <v>12.949388017011067</v>
      </c>
      <c r="M282">
        <f>Table13[[#This Row],[maxPHe]]/Table13[[#This Row],[nv]]</f>
        <v>3.7521323529411768</v>
      </c>
      <c r="N282">
        <f>LN(Table13[[#This Row],[dens]])</f>
        <v>1.3223243058259708</v>
      </c>
    </row>
    <row r="283" spans="1:14" hidden="1" x14ac:dyDescent="0.3">
      <c r="A283">
        <v>1</v>
      </c>
      <c r="B283">
        <v>1500</v>
      </c>
      <c r="C283" t="s">
        <v>11</v>
      </c>
      <c r="D283">
        <v>2</v>
      </c>
      <c r="E283" t="s">
        <v>12</v>
      </c>
      <c r="F283">
        <v>16</v>
      </c>
      <c r="G283">
        <v>546.88125000000002</v>
      </c>
      <c r="H283">
        <v>423170.11835</v>
      </c>
      <c r="I283">
        <v>254.875</v>
      </c>
      <c r="J283">
        <v>66</v>
      </c>
      <c r="K283" t="s">
        <v>15</v>
      </c>
      <c r="L283">
        <f>LN(Table13[[#This Row],[maxPress(bar)]])</f>
        <v>12.955529548219507</v>
      </c>
      <c r="M283">
        <f>Table13[[#This Row],[maxPHe]]/Table13[[#This Row],[nv]]</f>
        <v>3.8617424242424243</v>
      </c>
      <c r="N283">
        <f>LN(Table13[[#This Row],[dens]])</f>
        <v>1.3511184868681938</v>
      </c>
    </row>
    <row r="284" spans="1:14" hidden="1" x14ac:dyDescent="0.3">
      <c r="A284">
        <v>1</v>
      </c>
      <c r="B284">
        <v>1500</v>
      </c>
      <c r="C284" t="s">
        <v>11</v>
      </c>
      <c r="D284">
        <v>2</v>
      </c>
      <c r="E284" t="s">
        <v>12</v>
      </c>
      <c r="F284">
        <v>17</v>
      </c>
      <c r="G284">
        <v>473.96024999999997</v>
      </c>
      <c r="H284">
        <v>409542.12370000011</v>
      </c>
      <c r="I284">
        <v>244.29499999999999</v>
      </c>
      <c r="J284">
        <v>68</v>
      </c>
      <c r="K284" t="s">
        <v>16</v>
      </c>
      <c r="L284">
        <f>LN(Table13[[#This Row],[maxPress(bar)]])</f>
        <v>12.922795043163164</v>
      </c>
      <c r="M284">
        <f>Table13[[#This Row],[maxPHe]]/Table13[[#This Row],[nv]]</f>
        <v>3.5925735294117644</v>
      </c>
      <c r="N284">
        <f>LN(Table13[[#This Row],[dens]])</f>
        <v>1.2788688062387656</v>
      </c>
    </row>
    <row r="285" spans="1:14" hidden="1" x14ac:dyDescent="0.3">
      <c r="A285">
        <v>1</v>
      </c>
      <c r="B285">
        <v>1500</v>
      </c>
      <c r="C285" t="s">
        <v>11</v>
      </c>
      <c r="D285">
        <v>2</v>
      </c>
      <c r="E285" t="s">
        <v>12</v>
      </c>
      <c r="F285">
        <v>18</v>
      </c>
      <c r="G285">
        <v>610.19825000000003</v>
      </c>
      <c r="H285">
        <v>406802.6284499999</v>
      </c>
      <c r="I285">
        <v>269.53500000000008</v>
      </c>
      <c r="J285">
        <v>67</v>
      </c>
      <c r="K285" t="s">
        <v>15</v>
      </c>
      <c r="L285">
        <f>LN(Table13[[#This Row],[maxPress(bar)]])</f>
        <v>12.916083404418854</v>
      </c>
      <c r="M285">
        <f>Table13[[#This Row],[maxPHe]]/Table13[[#This Row],[nv]]</f>
        <v>4.0229104477611957</v>
      </c>
      <c r="N285">
        <f>LN(Table13[[#This Row],[dens]])</f>
        <v>1.392005632655561</v>
      </c>
    </row>
    <row r="286" spans="1:14" hidden="1" x14ac:dyDescent="0.3">
      <c r="A286">
        <v>1</v>
      </c>
      <c r="B286">
        <v>1500</v>
      </c>
      <c r="C286" t="s">
        <v>11</v>
      </c>
      <c r="D286">
        <v>2</v>
      </c>
      <c r="E286" t="s">
        <v>12</v>
      </c>
      <c r="F286">
        <v>19</v>
      </c>
      <c r="G286">
        <v>528.36625000000004</v>
      </c>
      <c r="H286">
        <v>423926.48125000013</v>
      </c>
      <c r="I286">
        <v>257.1749999999999</v>
      </c>
      <c r="J286">
        <v>69</v>
      </c>
      <c r="K286" t="s">
        <v>15</v>
      </c>
      <c r="L286">
        <f>LN(Table13[[#This Row],[maxPress(bar)]])</f>
        <v>12.95731532590144</v>
      </c>
      <c r="M286">
        <f>Table13[[#This Row],[maxPHe]]/Table13[[#This Row],[nv]]</f>
        <v>3.7271739130434769</v>
      </c>
      <c r="N286">
        <f>LN(Table13[[#This Row],[dens]])</f>
        <v>1.3156502824198339</v>
      </c>
    </row>
    <row r="287" spans="1:14" hidden="1" x14ac:dyDescent="0.3">
      <c r="A287">
        <v>1</v>
      </c>
      <c r="B287">
        <v>1500</v>
      </c>
      <c r="C287" t="s">
        <v>11</v>
      </c>
      <c r="D287">
        <v>2</v>
      </c>
      <c r="E287" t="s">
        <v>12</v>
      </c>
      <c r="F287">
        <v>1</v>
      </c>
      <c r="G287">
        <v>250.74275</v>
      </c>
      <c r="H287">
        <v>239825.12820000001</v>
      </c>
      <c r="I287">
        <v>136.6449999999999</v>
      </c>
      <c r="J287">
        <v>65</v>
      </c>
      <c r="K287" t="s">
        <v>13</v>
      </c>
      <c r="L287">
        <f>LN(Table13[[#This Row],[maxPress(bar)]])</f>
        <v>12.387665304242454</v>
      </c>
      <c r="M287">
        <f>Table13[[#This Row],[maxPHe]]/Table13[[#This Row],[nv]]</f>
        <v>2.1022307692307676</v>
      </c>
      <c r="N287">
        <f>LN(Table13[[#This Row],[dens]])</f>
        <v>0.74299905198098726</v>
      </c>
    </row>
    <row r="288" spans="1:14" hidden="1" x14ac:dyDescent="0.3">
      <c r="A288">
        <v>1</v>
      </c>
      <c r="B288">
        <v>1500</v>
      </c>
      <c r="C288" t="s">
        <v>11</v>
      </c>
      <c r="D288">
        <v>2</v>
      </c>
      <c r="E288" t="s">
        <v>12</v>
      </c>
      <c r="F288">
        <v>20</v>
      </c>
      <c r="G288">
        <v>476.53474999999997</v>
      </c>
      <c r="H288">
        <v>406793.2401</v>
      </c>
      <c r="I288">
        <v>244.80499999999989</v>
      </c>
      <c r="J288">
        <v>68</v>
      </c>
      <c r="K288" t="s">
        <v>15</v>
      </c>
      <c r="L288">
        <f>LN(Table13[[#This Row],[maxPress(bar)]])</f>
        <v>12.916060325761837</v>
      </c>
      <c r="M288">
        <f>Table13[[#This Row],[maxPHe]]/Table13[[#This Row],[nv]]</f>
        <v>3.600073529411763</v>
      </c>
      <c r="N288">
        <f>LN(Table13[[#This Row],[dens]])</f>
        <v>1.2809542700900809</v>
      </c>
    </row>
    <row r="289" spans="1:14" hidden="1" x14ac:dyDescent="0.3">
      <c r="A289">
        <v>1</v>
      </c>
      <c r="B289">
        <v>1500</v>
      </c>
      <c r="C289" t="s">
        <v>11</v>
      </c>
      <c r="D289">
        <v>2</v>
      </c>
      <c r="E289" t="s">
        <v>12</v>
      </c>
      <c r="F289">
        <v>2</v>
      </c>
      <c r="G289">
        <v>394.70274999999998</v>
      </c>
      <c r="H289">
        <v>294489.64625000011</v>
      </c>
      <c r="I289">
        <v>168.44499999999999</v>
      </c>
      <c r="J289">
        <v>68</v>
      </c>
      <c r="K289" t="s">
        <v>13</v>
      </c>
      <c r="L289">
        <f>LN(Table13[[#This Row],[maxPress(bar)]])</f>
        <v>12.592999124409914</v>
      </c>
      <c r="M289">
        <f>Table13[[#This Row],[maxPHe]]/Table13[[#This Row],[nv]]</f>
        <v>2.4771323529411764</v>
      </c>
      <c r="N289">
        <f>LN(Table13[[#This Row],[dens]])</f>
        <v>0.90710158183758627</v>
      </c>
    </row>
    <row r="290" spans="1:14" hidden="1" x14ac:dyDescent="0.3">
      <c r="A290">
        <v>1</v>
      </c>
      <c r="B290">
        <v>1500</v>
      </c>
      <c r="C290" t="s">
        <v>11</v>
      </c>
      <c r="D290">
        <v>2</v>
      </c>
      <c r="E290" t="s">
        <v>12</v>
      </c>
      <c r="F290">
        <v>3</v>
      </c>
      <c r="G290">
        <v>448.91075000000001</v>
      </c>
      <c r="H290">
        <v>374840.68345000001</v>
      </c>
      <c r="I290">
        <v>222.28500000000011</v>
      </c>
      <c r="J290">
        <v>67</v>
      </c>
      <c r="K290" t="s">
        <v>15</v>
      </c>
      <c r="L290">
        <f>LN(Table13[[#This Row],[maxPress(bar)]])</f>
        <v>12.834256370547378</v>
      </c>
      <c r="M290">
        <f>Table13[[#This Row],[maxPHe]]/Table13[[#This Row],[nv]]</f>
        <v>3.3176865671641806</v>
      </c>
      <c r="N290">
        <f>LN(Table13[[#This Row],[dens]])</f>
        <v>1.1992677229192859</v>
      </c>
    </row>
    <row r="291" spans="1:14" hidden="1" x14ac:dyDescent="0.3">
      <c r="A291">
        <v>1</v>
      </c>
      <c r="B291">
        <v>1500</v>
      </c>
      <c r="C291" t="s">
        <v>11</v>
      </c>
      <c r="D291">
        <v>2</v>
      </c>
      <c r="E291" t="s">
        <v>12</v>
      </c>
      <c r="F291">
        <v>4</v>
      </c>
      <c r="G291">
        <v>516.08924999999988</v>
      </c>
      <c r="H291">
        <v>396755.04385000007</v>
      </c>
      <c r="I291">
        <v>233.71500000000009</v>
      </c>
      <c r="J291">
        <v>66</v>
      </c>
      <c r="K291" t="s">
        <v>15</v>
      </c>
      <c r="L291">
        <f>LN(Table13[[#This Row],[maxPress(bar)]])</f>
        <v>12.891074351225301</v>
      </c>
      <c r="M291">
        <f>Table13[[#This Row],[maxPHe]]/Table13[[#This Row],[nv]]</f>
        <v>3.5411363636363649</v>
      </c>
      <c r="N291">
        <f>LN(Table13[[#This Row],[dens]])</f>
        <v>1.2644476823110025</v>
      </c>
    </row>
    <row r="292" spans="1:14" hidden="1" x14ac:dyDescent="0.3">
      <c r="A292">
        <v>1</v>
      </c>
      <c r="B292">
        <v>1500</v>
      </c>
      <c r="C292" t="s">
        <v>11</v>
      </c>
      <c r="D292">
        <v>2</v>
      </c>
      <c r="E292" t="s">
        <v>12</v>
      </c>
      <c r="F292">
        <v>5</v>
      </c>
      <c r="G292">
        <v>483.16825000000011</v>
      </c>
      <c r="H292">
        <v>405602.70864999999</v>
      </c>
      <c r="I292">
        <v>250.13499999999999</v>
      </c>
      <c r="J292">
        <v>70</v>
      </c>
      <c r="K292" t="s">
        <v>15</v>
      </c>
      <c r="L292">
        <f>LN(Table13[[#This Row],[maxPress(bar)]])</f>
        <v>12.913129409367976</v>
      </c>
      <c r="M292">
        <f>Table13[[#This Row],[maxPHe]]/Table13[[#This Row],[nv]]</f>
        <v>3.5733571428571427</v>
      </c>
      <c r="N292">
        <f>LN(Table13[[#This Row],[dens]])</f>
        <v>1.2735055300653542</v>
      </c>
    </row>
    <row r="293" spans="1:14" hidden="1" x14ac:dyDescent="0.3">
      <c r="A293">
        <v>1</v>
      </c>
      <c r="B293">
        <v>1500</v>
      </c>
      <c r="C293" t="s">
        <v>11</v>
      </c>
      <c r="D293">
        <v>2</v>
      </c>
      <c r="E293" t="s">
        <v>12</v>
      </c>
      <c r="F293">
        <v>6</v>
      </c>
      <c r="G293">
        <v>477.87124999999997</v>
      </c>
      <c r="H293">
        <v>431127.52285000001</v>
      </c>
      <c r="I293">
        <v>235.07499999999999</v>
      </c>
      <c r="J293">
        <v>63</v>
      </c>
      <c r="K293" t="s">
        <v>15</v>
      </c>
      <c r="L293">
        <f>LN(Table13[[#This Row],[maxPress(bar)]])</f>
        <v>12.974159202005145</v>
      </c>
      <c r="M293">
        <f>Table13[[#This Row],[maxPHe]]/Table13[[#This Row],[nv]]</f>
        <v>3.731349206349206</v>
      </c>
      <c r="N293">
        <f>LN(Table13[[#This Row],[dens]])</f>
        <v>1.3167698857716079</v>
      </c>
    </row>
    <row r="294" spans="1:14" hidden="1" x14ac:dyDescent="0.3">
      <c r="A294">
        <v>1</v>
      </c>
      <c r="B294">
        <v>1500</v>
      </c>
      <c r="C294" t="s">
        <v>11</v>
      </c>
      <c r="D294">
        <v>2</v>
      </c>
      <c r="E294" t="s">
        <v>12</v>
      </c>
      <c r="F294">
        <v>7</v>
      </c>
      <c r="G294">
        <v>542.17824999999993</v>
      </c>
      <c r="H294">
        <v>414526.092</v>
      </c>
      <c r="I294">
        <v>267.93500000000017</v>
      </c>
      <c r="J294">
        <v>73</v>
      </c>
      <c r="K294" t="s">
        <v>16</v>
      </c>
      <c r="L294">
        <f>LN(Table13[[#This Row],[maxPress(bar)]])</f>
        <v>12.934891199706614</v>
      </c>
      <c r="M294">
        <f>Table13[[#This Row],[maxPHe]]/Table13[[#This Row],[nv]]</f>
        <v>3.6703424657534272</v>
      </c>
      <c r="N294">
        <f>LN(Table13[[#This Row],[dens]])</f>
        <v>1.3002849726321026</v>
      </c>
    </row>
    <row r="295" spans="1:14" hidden="1" x14ac:dyDescent="0.3">
      <c r="A295">
        <v>1</v>
      </c>
      <c r="B295">
        <v>1500</v>
      </c>
      <c r="C295" t="s">
        <v>11</v>
      </c>
      <c r="D295">
        <v>2</v>
      </c>
      <c r="E295" t="s">
        <v>12</v>
      </c>
      <c r="F295">
        <v>8</v>
      </c>
      <c r="G295">
        <v>479.35624999999999</v>
      </c>
      <c r="H295">
        <v>412555.86164999998</v>
      </c>
      <c r="I295">
        <v>243.37500000000011</v>
      </c>
      <c r="J295">
        <v>67</v>
      </c>
      <c r="K295" t="s">
        <v>15</v>
      </c>
      <c r="L295">
        <f>LN(Table13[[#This Row],[maxPress(bar)]])</f>
        <v>12.930126897769934</v>
      </c>
      <c r="M295">
        <f>Table13[[#This Row],[maxPHe]]/Table13[[#This Row],[nv]]</f>
        <v>3.6324626865671661</v>
      </c>
      <c r="N295">
        <f>LN(Table13[[#This Row],[dens]])</f>
        <v>1.2899108443013982</v>
      </c>
    </row>
    <row r="296" spans="1:14" hidden="1" x14ac:dyDescent="0.3">
      <c r="A296">
        <v>1</v>
      </c>
      <c r="B296">
        <v>1500</v>
      </c>
      <c r="C296" t="s">
        <v>11</v>
      </c>
      <c r="D296">
        <v>2</v>
      </c>
      <c r="E296" t="s">
        <v>12</v>
      </c>
      <c r="F296">
        <v>9</v>
      </c>
      <c r="G296">
        <v>534.50475000000006</v>
      </c>
      <c r="H296">
        <v>421392.81315</v>
      </c>
      <c r="I296">
        <v>256.40499999999997</v>
      </c>
      <c r="J296">
        <v>68</v>
      </c>
      <c r="K296" t="s">
        <v>15</v>
      </c>
      <c r="L296">
        <f>LN(Table13[[#This Row],[maxPress(bar)]])</f>
        <v>12.95132072550817</v>
      </c>
      <c r="M296">
        <f>Table13[[#This Row],[maxPHe]]/Table13[[#This Row],[nv]]</f>
        <v>3.7706617647058818</v>
      </c>
      <c r="N296">
        <f>LN(Table13[[#This Row],[dens]])</f>
        <v>1.3272505204603016</v>
      </c>
    </row>
    <row r="297" spans="1:14" hidden="1" x14ac:dyDescent="0.3">
      <c r="A297">
        <v>1</v>
      </c>
      <c r="B297">
        <v>1500</v>
      </c>
      <c r="C297" t="s">
        <v>11</v>
      </c>
      <c r="D297">
        <v>3</v>
      </c>
      <c r="E297" t="s">
        <v>12</v>
      </c>
      <c r="F297">
        <v>0.5</v>
      </c>
      <c r="G297">
        <v>375.79225000000002</v>
      </c>
      <c r="H297">
        <v>110104.19963</v>
      </c>
      <c r="I297">
        <v>335.65499999999997</v>
      </c>
      <c r="J297">
        <v>227</v>
      </c>
      <c r="K297" t="s">
        <v>13</v>
      </c>
      <c r="L297">
        <f>LN(Table13[[#This Row],[maxPress(bar)]])</f>
        <v>11.6091824657617</v>
      </c>
      <c r="M297">
        <f>Table13[[#This Row],[maxPHe]]/Table13[[#This Row],[nv]]</f>
        <v>1.4786563876651981</v>
      </c>
      <c r="N297">
        <f>LN(Table13[[#This Row],[dens]])</f>
        <v>0.39113382926194323</v>
      </c>
    </row>
    <row r="298" spans="1:14" hidden="1" x14ac:dyDescent="0.3">
      <c r="A298">
        <v>1</v>
      </c>
      <c r="B298">
        <v>1500</v>
      </c>
      <c r="C298" t="s">
        <v>11</v>
      </c>
      <c r="D298">
        <v>3</v>
      </c>
      <c r="E298" t="s">
        <v>12</v>
      </c>
      <c r="F298">
        <v>10</v>
      </c>
      <c r="G298">
        <v>1507.4257500000001</v>
      </c>
      <c r="H298">
        <v>333422.88815000001</v>
      </c>
      <c r="I298">
        <v>723.98500000000001</v>
      </c>
      <c r="J298">
        <v>220</v>
      </c>
      <c r="K298" t="s">
        <v>15</v>
      </c>
      <c r="L298">
        <f>LN(Table13[[#This Row],[maxPress(bar)]])</f>
        <v>12.717166897662334</v>
      </c>
      <c r="M298">
        <f>Table13[[#This Row],[maxPHe]]/Table13[[#This Row],[nv]]</f>
        <v>3.290840909090909</v>
      </c>
      <c r="N298">
        <f>LN(Table13[[#This Row],[dens]])</f>
        <v>1.1911431275866851</v>
      </c>
    </row>
    <row r="299" spans="1:14" hidden="1" x14ac:dyDescent="0.3">
      <c r="A299">
        <v>1</v>
      </c>
      <c r="B299">
        <v>1500</v>
      </c>
      <c r="C299" t="s">
        <v>11</v>
      </c>
      <c r="D299">
        <v>3</v>
      </c>
      <c r="E299" t="s">
        <v>12</v>
      </c>
      <c r="F299">
        <v>11</v>
      </c>
      <c r="G299">
        <v>1447.4257500000001</v>
      </c>
      <c r="H299">
        <v>327607.89630000008</v>
      </c>
      <c r="I299">
        <v>716.98500000000047</v>
      </c>
      <c r="J299">
        <v>223</v>
      </c>
      <c r="K299" t="s">
        <v>16</v>
      </c>
      <c r="L299">
        <f>LN(Table13[[#This Row],[maxPress(bar)]])</f>
        <v>12.69957273415042</v>
      </c>
      <c r="M299">
        <f>Table13[[#This Row],[maxPHe]]/Table13[[#This Row],[nv]]</f>
        <v>3.2151793721973116</v>
      </c>
      <c r="N299">
        <f>LN(Table13[[#This Row],[dens]])</f>
        <v>1.1678831484185734</v>
      </c>
    </row>
    <row r="300" spans="1:14" hidden="1" x14ac:dyDescent="0.3">
      <c r="A300">
        <v>1</v>
      </c>
      <c r="B300">
        <v>1500</v>
      </c>
      <c r="C300" t="s">
        <v>11</v>
      </c>
      <c r="D300">
        <v>3</v>
      </c>
      <c r="E300" t="s">
        <v>12</v>
      </c>
      <c r="F300">
        <v>12</v>
      </c>
      <c r="G300">
        <v>1526.63375</v>
      </c>
      <c r="H300">
        <v>328335.26994999999</v>
      </c>
      <c r="I300">
        <v>746.82500000000005</v>
      </c>
      <c r="J300">
        <v>231</v>
      </c>
      <c r="K300" t="s">
        <v>15</v>
      </c>
      <c r="L300">
        <f>LN(Table13[[#This Row],[maxPress(bar)]])</f>
        <v>12.701790529793595</v>
      </c>
      <c r="M300">
        <f>Table13[[#This Row],[maxPHe]]/Table13[[#This Row],[nv]]</f>
        <v>3.2330086580086581</v>
      </c>
      <c r="N300">
        <f>LN(Table13[[#This Row],[dens]])</f>
        <v>1.1734131767504303</v>
      </c>
    </row>
    <row r="301" spans="1:14" hidden="1" x14ac:dyDescent="0.3">
      <c r="A301">
        <v>1</v>
      </c>
      <c r="B301">
        <v>1500</v>
      </c>
      <c r="C301" t="s">
        <v>11</v>
      </c>
      <c r="D301">
        <v>3</v>
      </c>
      <c r="E301" t="s">
        <v>12</v>
      </c>
      <c r="F301">
        <v>13</v>
      </c>
      <c r="G301">
        <v>1470.64375</v>
      </c>
      <c r="H301">
        <v>323888.60234999988</v>
      </c>
      <c r="I301">
        <v>731.62499999999955</v>
      </c>
      <c r="J301">
        <v>229</v>
      </c>
      <c r="K301" t="s">
        <v>16</v>
      </c>
      <c r="L301">
        <f>LN(Table13[[#This Row],[maxPress(bar)]])</f>
        <v>12.688154915747443</v>
      </c>
      <c r="M301">
        <f>Table13[[#This Row],[maxPHe]]/Table13[[#This Row],[nv]]</f>
        <v>3.1948689956331857</v>
      </c>
      <c r="N301">
        <f>LN(Table13[[#This Row],[dens]])</f>
        <v>1.1615460840571448</v>
      </c>
    </row>
    <row r="302" spans="1:14" hidden="1" x14ac:dyDescent="0.3">
      <c r="A302">
        <v>1</v>
      </c>
      <c r="B302">
        <v>1500</v>
      </c>
      <c r="C302" t="s">
        <v>11</v>
      </c>
      <c r="D302">
        <v>3</v>
      </c>
      <c r="E302" t="s">
        <v>12</v>
      </c>
      <c r="F302">
        <v>14</v>
      </c>
      <c r="G302">
        <v>1486.8317500000001</v>
      </c>
      <c r="H302">
        <v>330232.56504999998</v>
      </c>
      <c r="I302">
        <v>726.8649999999999</v>
      </c>
      <c r="J302">
        <v>224</v>
      </c>
      <c r="K302" t="s">
        <v>15</v>
      </c>
      <c r="L302">
        <f>LN(Table13[[#This Row],[maxPress(bar)]])</f>
        <v>12.707552427803982</v>
      </c>
      <c r="M302">
        <f>Table13[[#This Row],[maxPHe]]/Table13[[#This Row],[nv]]</f>
        <v>3.2449330357142854</v>
      </c>
      <c r="N302">
        <f>LN(Table13[[#This Row],[dens]])</f>
        <v>1.1770947137996075</v>
      </c>
    </row>
    <row r="303" spans="1:14" hidden="1" x14ac:dyDescent="0.3">
      <c r="A303">
        <v>1</v>
      </c>
      <c r="B303">
        <v>1500</v>
      </c>
      <c r="C303" t="s">
        <v>11</v>
      </c>
      <c r="D303">
        <v>3</v>
      </c>
      <c r="E303" t="s">
        <v>12</v>
      </c>
      <c r="F303">
        <v>15</v>
      </c>
      <c r="G303">
        <v>1432.7227499999999</v>
      </c>
      <c r="H303">
        <v>321063.15360000002</v>
      </c>
      <c r="I303">
        <v>716.04500000000041</v>
      </c>
      <c r="J303">
        <v>224</v>
      </c>
      <c r="K303" t="s">
        <v>16</v>
      </c>
      <c r="L303">
        <f>LN(Table13[[#This Row],[maxPress(bar)]])</f>
        <v>12.679393122948257</v>
      </c>
      <c r="M303">
        <f>Table13[[#This Row],[maxPHe]]/Table13[[#This Row],[nv]]</f>
        <v>3.1966294642857163</v>
      </c>
      <c r="N303">
        <f>LN(Table13[[#This Row],[dens]])</f>
        <v>1.1620969622926918</v>
      </c>
    </row>
    <row r="304" spans="1:14" hidden="1" x14ac:dyDescent="0.3">
      <c r="A304">
        <v>1</v>
      </c>
      <c r="B304">
        <v>1500</v>
      </c>
      <c r="C304" t="s">
        <v>11</v>
      </c>
      <c r="D304">
        <v>3</v>
      </c>
      <c r="E304" t="s">
        <v>12</v>
      </c>
      <c r="F304">
        <v>16</v>
      </c>
      <c r="G304">
        <v>1390.79225</v>
      </c>
      <c r="H304">
        <v>323157.73030000011</v>
      </c>
      <c r="I304">
        <v>710.65499999999963</v>
      </c>
      <c r="J304">
        <v>226</v>
      </c>
      <c r="K304" t="s">
        <v>15</v>
      </c>
      <c r="L304">
        <f>LN(Table13[[#This Row],[maxPress(bar)]])</f>
        <v>12.685895812113108</v>
      </c>
      <c r="M304">
        <f>Table13[[#This Row],[maxPHe]]/Table13[[#This Row],[nv]]</f>
        <v>3.1444911504424762</v>
      </c>
      <c r="N304">
        <f>LN(Table13[[#This Row],[dens]])</f>
        <v>1.1456520807002677</v>
      </c>
    </row>
    <row r="305" spans="1:14" hidden="1" x14ac:dyDescent="0.3">
      <c r="A305">
        <v>1</v>
      </c>
      <c r="B305">
        <v>1500</v>
      </c>
      <c r="C305" t="s">
        <v>11</v>
      </c>
      <c r="D305">
        <v>3</v>
      </c>
      <c r="E305" t="s">
        <v>12</v>
      </c>
      <c r="F305">
        <v>17</v>
      </c>
      <c r="G305">
        <v>1364.0097499999999</v>
      </c>
      <c r="H305">
        <v>323015.82890000008</v>
      </c>
      <c r="I305">
        <v>700.30499999999995</v>
      </c>
      <c r="J305">
        <v>223</v>
      </c>
      <c r="K305" t="s">
        <v>15</v>
      </c>
      <c r="L305">
        <f>LN(Table13[[#This Row],[maxPress(bar)]])</f>
        <v>12.685456606886397</v>
      </c>
      <c r="M305">
        <f>Table13[[#This Row],[maxPHe]]/Table13[[#This Row],[nv]]</f>
        <v>3.1403811659192824</v>
      </c>
      <c r="N305">
        <f>LN(Table13[[#This Row],[dens]])</f>
        <v>1.1443441829730947</v>
      </c>
    </row>
    <row r="306" spans="1:14" hidden="1" x14ac:dyDescent="0.3">
      <c r="A306">
        <v>1</v>
      </c>
      <c r="B306">
        <v>1500</v>
      </c>
      <c r="C306" t="s">
        <v>11</v>
      </c>
      <c r="D306">
        <v>3</v>
      </c>
      <c r="E306" t="s">
        <v>12</v>
      </c>
      <c r="F306">
        <v>18</v>
      </c>
      <c r="G306">
        <v>1476.7327499999999</v>
      </c>
      <c r="H306">
        <v>327989.86450000003</v>
      </c>
      <c r="I306">
        <v>727.84499999999991</v>
      </c>
      <c r="J306">
        <v>226</v>
      </c>
      <c r="K306" t="s">
        <v>15</v>
      </c>
      <c r="L306">
        <f>LN(Table13[[#This Row],[maxPress(bar)]])</f>
        <v>12.700737985974204</v>
      </c>
      <c r="M306">
        <f>Table13[[#This Row],[maxPHe]]/Table13[[#This Row],[nv]]</f>
        <v>3.2205530973451322</v>
      </c>
      <c r="N306">
        <f>LN(Table13[[#This Row],[dens]])</f>
        <v>1.1695531141674915</v>
      </c>
    </row>
    <row r="307" spans="1:14" hidden="1" x14ac:dyDescent="0.3">
      <c r="A307">
        <v>1</v>
      </c>
      <c r="B307">
        <v>1500</v>
      </c>
      <c r="C307" t="s">
        <v>11</v>
      </c>
      <c r="D307">
        <v>3</v>
      </c>
      <c r="E307" t="s">
        <v>12</v>
      </c>
      <c r="F307">
        <v>19</v>
      </c>
      <c r="G307">
        <v>1454.35625</v>
      </c>
      <c r="H307">
        <v>329781.22090000001</v>
      </c>
      <c r="I307">
        <v>718.37500000000011</v>
      </c>
      <c r="J307">
        <v>223</v>
      </c>
      <c r="K307" t="s">
        <v>16</v>
      </c>
      <c r="L307">
        <f>LN(Table13[[#This Row],[maxPress(bar)]])</f>
        <v>12.706184746613186</v>
      </c>
      <c r="M307">
        <f>Table13[[#This Row],[maxPHe]]/Table13[[#This Row],[nv]]</f>
        <v>3.2214125560538123</v>
      </c>
      <c r="N307">
        <f>LN(Table13[[#This Row],[dens]])</f>
        <v>1.1698199453677871</v>
      </c>
    </row>
    <row r="308" spans="1:14" hidden="1" x14ac:dyDescent="0.3">
      <c r="A308">
        <v>1</v>
      </c>
      <c r="B308">
        <v>1500</v>
      </c>
      <c r="C308" t="s">
        <v>11</v>
      </c>
      <c r="D308">
        <v>3</v>
      </c>
      <c r="E308" t="s">
        <v>12</v>
      </c>
      <c r="F308">
        <v>1</v>
      </c>
      <c r="G308">
        <v>758.31675000000007</v>
      </c>
      <c r="H308">
        <v>145449.1587</v>
      </c>
      <c r="I308">
        <v>414.16499999999979</v>
      </c>
      <c r="J308">
        <v>229</v>
      </c>
      <c r="K308" t="s">
        <v>13</v>
      </c>
      <c r="L308">
        <f>LN(Table13[[#This Row],[maxPress(bar)]])</f>
        <v>11.887581879788366</v>
      </c>
      <c r="M308">
        <f>Table13[[#This Row],[maxPHe]]/Table13[[#This Row],[nv]]</f>
        <v>1.8085807860262</v>
      </c>
      <c r="N308">
        <f>LN(Table13[[#This Row],[dens]])</f>
        <v>0.59254244159546787</v>
      </c>
    </row>
    <row r="309" spans="1:14" hidden="1" x14ac:dyDescent="0.3">
      <c r="A309">
        <v>1</v>
      </c>
      <c r="B309">
        <v>1500</v>
      </c>
      <c r="C309" t="s">
        <v>11</v>
      </c>
      <c r="D309">
        <v>3</v>
      </c>
      <c r="E309" t="s">
        <v>12</v>
      </c>
      <c r="F309">
        <v>20</v>
      </c>
      <c r="G309">
        <v>1409.2572500000001</v>
      </c>
      <c r="H309">
        <v>326872.91875000001</v>
      </c>
      <c r="I309">
        <v>706.35499999999968</v>
      </c>
      <c r="J309">
        <v>221</v>
      </c>
      <c r="K309" t="s">
        <v>15</v>
      </c>
      <c r="L309">
        <f>LN(Table13[[#This Row],[maxPress(bar)]])</f>
        <v>12.697326746668244</v>
      </c>
      <c r="M309">
        <f>Table13[[#This Row],[maxPHe]]/Table13[[#This Row],[nv]]</f>
        <v>3.1961764705882336</v>
      </c>
      <c r="N309">
        <f>LN(Table13[[#This Row],[dens]])</f>
        <v>1.1619552424585984</v>
      </c>
    </row>
    <row r="310" spans="1:14" hidden="1" x14ac:dyDescent="0.3">
      <c r="A310">
        <v>1</v>
      </c>
      <c r="B310">
        <v>1500</v>
      </c>
      <c r="C310" t="s">
        <v>11</v>
      </c>
      <c r="D310">
        <v>3</v>
      </c>
      <c r="E310" t="s">
        <v>12</v>
      </c>
      <c r="F310">
        <v>2</v>
      </c>
      <c r="G310">
        <v>978.11875000000009</v>
      </c>
      <c r="H310">
        <v>179960.08055000001</v>
      </c>
      <c r="I310">
        <v>452.12499999999989</v>
      </c>
      <c r="J310">
        <v>223</v>
      </c>
      <c r="K310" t="s">
        <v>15</v>
      </c>
      <c r="L310">
        <f>LN(Table13[[#This Row],[maxPress(bar)]])</f>
        <v>12.100490330554475</v>
      </c>
      <c r="M310">
        <f>Table13[[#This Row],[maxPHe]]/Table13[[#This Row],[nv]]</f>
        <v>2.027466367713004</v>
      </c>
      <c r="N310">
        <f>LN(Table13[[#This Row],[dens]])</f>
        <v>0.70678691881214306</v>
      </c>
    </row>
    <row r="311" spans="1:14" hidden="1" x14ac:dyDescent="0.3">
      <c r="A311">
        <v>1</v>
      </c>
      <c r="B311">
        <v>1500</v>
      </c>
      <c r="C311" t="s">
        <v>11</v>
      </c>
      <c r="D311">
        <v>3</v>
      </c>
      <c r="E311" t="s">
        <v>12</v>
      </c>
      <c r="F311">
        <v>3</v>
      </c>
      <c r="G311">
        <v>1019.05925</v>
      </c>
      <c r="H311">
        <v>258447.9595</v>
      </c>
      <c r="I311">
        <v>587.3150000000004</v>
      </c>
      <c r="J311">
        <v>222</v>
      </c>
      <c r="K311" t="s">
        <v>13</v>
      </c>
      <c r="L311">
        <f>LN(Table13[[#This Row],[maxPress(bar)]])</f>
        <v>12.462449635448889</v>
      </c>
      <c r="M311">
        <f>Table13[[#This Row],[maxPHe]]/Table13[[#This Row],[nv]]</f>
        <v>2.6455630630630647</v>
      </c>
      <c r="N311">
        <f>LN(Table13[[#This Row],[dens]])</f>
        <v>0.9728839209396084</v>
      </c>
    </row>
    <row r="312" spans="1:14" hidden="1" x14ac:dyDescent="0.3">
      <c r="A312">
        <v>1</v>
      </c>
      <c r="B312">
        <v>1500</v>
      </c>
      <c r="C312" t="s">
        <v>11</v>
      </c>
      <c r="D312">
        <v>3</v>
      </c>
      <c r="E312" t="s">
        <v>12</v>
      </c>
      <c r="F312">
        <v>4</v>
      </c>
      <c r="G312">
        <v>1397.0297499999999</v>
      </c>
      <c r="H312">
        <v>297472.18475000001</v>
      </c>
      <c r="I312">
        <v>663.90500000000054</v>
      </c>
      <c r="J312">
        <v>223</v>
      </c>
      <c r="K312" t="s">
        <v>15</v>
      </c>
      <c r="L312">
        <f>LN(Table13[[#This Row],[maxPress(bar)]])</f>
        <v>12.603076002958083</v>
      </c>
      <c r="M312">
        <f>Table13[[#This Row],[maxPHe]]/Table13[[#This Row],[nv]]</f>
        <v>2.9771524663677154</v>
      </c>
      <c r="N312">
        <f>LN(Table13[[#This Row],[dens]])</f>
        <v>1.090967295491343</v>
      </c>
    </row>
    <row r="313" spans="1:14" hidden="1" x14ac:dyDescent="0.3">
      <c r="A313">
        <v>1</v>
      </c>
      <c r="B313">
        <v>1500</v>
      </c>
      <c r="C313" t="s">
        <v>11</v>
      </c>
      <c r="D313">
        <v>3</v>
      </c>
      <c r="E313" t="s">
        <v>12</v>
      </c>
      <c r="F313">
        <v>5</v>
      </c>
      <c r="G313">
        <v>1412.07925</v>
      </c>
      <c r="H313">
        <v>314801.47570000001</v>
      </c>
      <c r="I313">
        <v>714.9150000000003</v>
      </c>
      <c r="J313">
        <v>226</v>
      </c>
      <c r="K313" t="s">
        <v>15</v>
      </c>
      <c r="L313">
        <f>LN(Table13[[#This Row],[maxPress(bar)]])</f>
        <v>12.659697483252645</v>
      </c>
      <c r="M313">
        <f>Table13[[#This Row],[maxPHe]]/Table13[[#This Row],[nv]]</f>
        <v>3.1633407079646032</v>
      </c>
      <c r="N313">
        <f>LN(Table13[[#This Row],[dens]])</f>
        <v>1.1516286552359207</v>
      </c>
    </row>
    <row r="314" spans="1:14" hidden="1" x14ac:dyDescent="0.3">
      <c r="A314">
        <v>1</v>
      </c>
      <c r="B314">
        <v>1500</v>
      </c>
      <c r="C314" t="s">
        <v>11</v>
      </c>
      <c r="D314">
        <v>3</v>
      </c>
      <c r="E314" t="s">
        <v>12</v>
      </c>
      <c r="F314">
        <v>6</v>
      </c>
      <c r="G314">
        <v>1371.3367499999999</v>
      </c>
      <c r="H314">
        <v>313877.34285000002</v>
      </c>
      <c r="I314">
        <v>710.76499999999965</v>
      </c>
      <c r="J314">
        <v>228</v>
      </c>
      <c r="K314" t="s">
        <v>15</v>
      </c>
      <c r="L314">
        <f>LN(Table13[[#This Row],[maxPress(bar)]])</f>
        <v>12.65675756070921</v>
      </c>
      <c r="M314">
        <f>Table13[[#This Row],[maxPHe]]/Table13[[#This Row],[nv]]</f>
        <v>3.1173903508771916</v>
      </c>
      <c r="N314">
        <f>LN(Table13[[#This Row],[dens]])</f>
        <v>1.136996225821084</v>
      </c>
    </row>
    <row r="315" spans="1:14" hidden="1" x14ac:dyDescent="0.3">
      <c r="A315">
        <v>1</v>
      </c>
      <c r="B315">
        <v>1500</v>
      </c>
      <c r="C315" t="s">
        <v>11</v>
      </c>
      <c r="D315">
        <v>3</v>
      </c>
      <c r="E315" t="s">
        <v>12</v>
      </c>
      <c r="F315">
        <v>7</v>
      </c>
      <c r="G315">
        <v>1489.8017500000001</v>
      </c>
      <c r="H315">
        <v>325334.95730000001</v>
      </c>
      <c r="I315">
        <v>727.46500000000003</v>
      </c>
      <c r="J315">
        <v>224</v>
      </c>
      <c r="K315" t="s">
        <v>16</v>
      </c>
      <c r="L315">
        <f>LN(Table13[[#This Row],[maxPress(bar)]])</f>
        <v>12.69261056841548</v>
      </c>
      <c r="M315">
        <f>Table13[[#This Row],[maxPHe]]/Table13[[#This Row],[nv]]</f>
        <v>3.2476116071428573</v>
      </c>
      <c r="N315">
        <f>LN(Table13[[#This Row],[dens]])</f>
        <v>1.1779198360676506</v>
      </c>
    </row>
    <row r="316" spans="1:14" hidden="1" x14ac:dyDescent="0.3">
      <c r="A316">
        <v>1</v>
      </c>
      <c r="B316">
        <v>1500</v>
      </c>
      <c r="C316" t="s">
        <v>11</v>
      </c>
      <c r="D316">
        <v>3</v>
      </c>
      <c r="E316" t="s">
        <v>12</v>
      </c>
      <c r="F316">
        <v>8</v>
      </c>
      <c r="G316">
        <v>1393.4157499999999</v>
      </c>
      <c r="H316">
        <v>321824.92174999992</v>
      </c>
      <c r="I316">
        <v>706.1849999999996</v>
      </c>
      <c r="J316">
        <v>223</v>
      </c>
      <c r="K316" t="s">
        <v>15</v>
      </c>
      <c r="L316">
        <f>LN(Table13[[#This Row],[maxPress(bar)]])</f>
        <v>12.68176295538324</v>
      </c>
      <c r="M316">
        <f>Table13[[#This Row],[maxPHe]]/Table13[[#This Row],[nv]]</f>
        <v>3.166748878923765</v>
      </c>
      <c r="N316">
        <f>LN(Table13[[#This Row],[dens]])</f>
        <v>1.1527054713667841</v>
      </c>
    </row>
    <row r="317" spans="1:14" hidden="1" x14ac:dyDescent="0.3">
      <c r="A317">
        <v>1</v>
      </c>
      <c r="B317">
        <v>1500</v>
      </c>
      <c r="C317" t="s">
        <v>11</v>
      </c>
      <c r="D317">
        <v>3</v>
      </c>
      <c r="E317" t="s">
        <v>12</v>
      </c>
      <c r="F317">
        <v>9</v>
      </c>
      <c r="G317">
        <v>1470.1487500000001</v>
      </c>
      <c r="H317">
        <v>325205.30489999987</v>
      </c>
      <c r="I317">
        <v>731.52499999999952</v>
      </c>
      <c r="J317">
        <v>229</v>
      </c>
      <c r="K317" t="s">
        <v>15</v>
      </c>
      <c r="L317">
        <f>LN(Table13[[#This Row],[maxPress(bar)]])</f>
        <v>12.692211969253368</v>
      </c>
      <c r="M317">
        <f>Table13[[#This Row],[maxPHe]]/Table13[[#This Row],[nv]]</f>
        <v>3.1944323144104785</v>
      </c>
      <c r="N317">
        <f>LN(Table13[[#This Row],[dens]])</f>
        <v>1.1614093926719065</v>
      </c>
    </row>
    <row r="318" spans="1:14" hidden="1" x14ac:dyDescent="0.3">
      <c r="A318">
        <v>1</v>
      </c>
      <c r="B318">
        <v>1500</v>
      </c>
      <c r="C318" t="s">
        <v>11</v>
      </c>
      <c r="D318">
        <v>4</v>
      </c>
      <c r="E318" t="s">
        <v>12</v>
      </c>
      <c r="F318">
        <v>0.5</v>
      </c>
      <c r="G318">
        <v>1486.1882499999999</v>
      </c>
      <c r="H318">
        <v>102140.34865</v>
      </c>
      <c r="I318">
        <v>856.73499999999956</v>
      </c>
      <c r="J318">
        <v>540</v>
      </c>
      <c r="K318" t="s">
        <v>13</v>
      </c>
      <c r="L318">
        <f>LN(Table13[[#This Row],[maxPress(bar)]])</f>
        <v>11.534103113647934</v>
      </c>
      <c r="M318">
        <f>Table13[[#This Row],[maxPHe]]/Table13[[#This Row],[nv]]</f>
        <v>1.5865462962962955</v>
      </c>
      <c r="N318">
        <f>LN(Table13[[#This Row],[dens]])</f>
        <v>0.46155951301861914</v>
      </c>
    </row>
    <row r="319" spans="1:14" x14ac:dyDescent="0.3">
      <c r="A319">
        <v>1</v>
      </c>
      <c r="B319">
        <v>1500</v>
      </c>
      <c r="C319" t="s">
        <v>11</v>
      </c>
      <c r="D319">
        <v>4</v>
      </c>
      <c r="E319" t="s">
        <v>12</v>
      </c>
      <c r="F319">
        <v>10</v>
      </c>
      <c r="G319">
        <v>3315.4457499999999</v>
      </c>
      <c r="H319">
        <v>275593.86459999997</v>
      </c>
      <c r="I319">
        <v>1581.585</v>
      </c>
      <c r="J319">
        <v>531</v>
      </c>
      <c r="K319" t="s">
        <v>15</v>
      </c>
      <c r="L319">
        <f>LN(Table13[[#This Row],[maxPress(bar)]])</f>
        <v>12.526683555899965</v>
      </c>
      <c r="M319">
        <f>Table13[[#This Row],[maxPHe]]/Table13[[#This Row],[nv]]</f>
        <v>2.9785028248587571</v>
      </c>
      <c r="N319">
        <f>LN(Table13[[#This Row],[dens]])</f>
        <v>1.0914207665027265</v>
      </c>
    </row>
    <row r="320" spans="1:14" x14ac:dyDescent="0.3">
      <c r="A320">
        <v>1</v>
      </c>
      <c r="B320">
        <v>1500</v>
      </c>
      <c r="C320" t="s">
        <v>11</v>
      </c>
      <c r="D320">
        <v>4</v>
      </c>
      <c r="E320" t="s">
        <v>12</v>
      </c>
      <c r="F320">
        <v>11</v>
      </c>
      <c r="G320">
        <v>3392.22775</v>
      </c>
      <c r="H320">
        <v>276186.81134999997</v>
      </c>
      <c r="I320">
        <v>1602.9449999999999</v>
      </c>
      <c r="J320">
        <v>535</v>
      </c>
      <c r="K320" t="s">
        <v>15</v>
      </c>
      <c r="L320">
        <f>LN(Table13[[#This Row],[maxPress(bar)]])</f>
        <v>12.528832768455187</v>
      </c>
      <c r="M320">
        <f>Table13[[#This Row],[maxPHe]]/Table13[[#This Row],[nv]]</f>
        <v>2.9961588785046729</v>
      </c>
      <c r="N320">
        <f>LN(Table13[[#This Row],[dens]])</f>
        <v>1.0973310944574235</v>
      </c>
    </row>
    <row r="321" spans="1:14" x14ac:dyDescent="0.3">
      <c r="A321">
        <v>1</v>
      </c>
      <c r="B321">
        <v>1500</v>
      </c>
      <c r="C321" t="s">
        <v>11</v>
      </c>
      <c r="D321">
        <v>4</v>
      </c>
      <c r="E321" t="s">
        <v>12</v>
      </c>
      <c r="F321">
        <v>12</v>
      </c>
      <c r="G321">
        <v>3328.5147499999998</v>
      </c>
      <c r="H321">
        <v>275649.29505000007</v>
      </c>
      <c r="I321">
        <v>1593.2049999999999</v>
      </c>
      <c r="J321">
        <v>537</v>
      </c>
      <c r="K321" t="s">
        <v>16</v>
      </c>
      <c r="L321">
        <f>LN(Table13[[#This Row],[maxPress(bar)]])</f>
        <v>12.526884666604801</v>
      </c>
      <c r="M321">
        <f>Table13[[#This Row],[maxPHe]]/Table13[[#This Row],[nv]]</f>
        <v>2.9668621973929237</v>
      </c>
      <c r="N321">
        <f>LN(Table13[[#This Row],[dens]])</f>
        <v>1.0875048951316362</v>
      </c>
    </row>
    <row r="322" spans="1:14" x14ac:dyDescent="0.3">
      <c r="A322">
        <v>1</v>
      </c>
      <c r="B322">
        <v>1500</v>
      </c>
      <c r="C322" t="s">
        <v>11</v>
      </c>
      <c r="D322">
        <v>4</v>
      </c>
      <c r="E322" t="s">
        <v>12</v>
      </c>
      <c r="F322">
        <v>13</v>
      </c>
      <c r="G322">
        <v>3050.9407500000002</v>
      </c>
      <c r="H322">
        <v>266962.63034999988</v>
      </c>
      <c r="I322">
        <v>1537.684999999999</v>
      </c>
      <c r="J322">
        <v>537</v>
      </c>
      <c r="K322" t="s">
        <v>15</v>
      </c>
      <c r="L322">
        <f>LN(Table13[[#This Row],[maxPress(bar)]])</f>
        <v>12.494863966350943</v>
      </c>
      <c r="M322">
        <f>Table13[[#This Row],[maxPHe]]/Table13[[#This Row],[nv]]</f>
        <v>2.8634729981378007</v>
      </c>
      <c r="N322">
        <f>LN(Table13[[#This Row],[dens]])</f>
        <v>1.0520352231365631</v>
      </c>
    </row>
    <row r="323" spans="1:14" x14ac:dyDescent="0.3">
      <c r="A323">
        <v>1</v>
      </c>
      <c r="B323">
        <v>1500</v>
      </c>
      <c r="C323" t="s">
        <v>11</v>
      </c>
      <c r="D323">
        <v>4</v>
      </c>
      <c r="E323" t="s">
        <v>12</v>
      </c>
      <c r="F323">
        <v>14</v>
      </c>
      <c r="G323">
        <v>3355.8912500000001</v>
      </c>
      <c r="H323">
        <v>277330.94310000009</v>
      </c>
      <c r="I323">
        <v>1601.6750000000011</v>
      </c>
      <c r="J323">
        <v>539</v>
      </c>
      <c r="K323" t="s">
        <v>15</v>
      </c>
      <c r="L323">
        <f>LN(Table13[[#This Row],[maxPress(bar)]])</f>
        <v>12.532966812468288</v>
      </c>
      <c r="M323">
        <f>Table13[[#This Row],[maxPHe]]/Table13[[#This Row],[nv]]</f>
        <v>2.9715677179962916</v>
      </c>
      <c r="N323">
        <f>LN(Table13[[#This Row],[dens]])</f>
        <v>1.0890896647273833</v>
      </c>
    </row>
    <row r="324" spans="1:14" x14ac:dyDescent="0.3">
      <c r="A324">
        <v>1</v>
      </c>
      <c r="B324">
        <v>1500</v>
      </c>
      <c r="C324" t="s">
        <v>11</v>
      </c>
      <c r="D324">
        <v>4</v>
      </c>
      <c r="E324" t="s">
        <v>12</v>
      </c>
      <c r="F324">
        <v>15</v>
      </c>
      <c r="G324">
        <v>3421.4357500000001</v>
      </c>
      <c r="H324">
        <v>277389.62884999998</v>
      </c>
      <c r="I324">
        <v>1612.7849999999989</v>
      </c>
      <c r="J324">
        <v>538</v>
      </c>
      <c r="K324" t="s">
        <v>15</v>
      </c>
      <c r="L324">
        <f>LN(Table13[[#This Row],[maxPress(bar)]])</f>
        <v>12.533178399177656</v>
      </c>
      <c r="M324">
        <f>Table13[[#This Row],[maxPHe]]/Table13[[#This Row],[nv]]</f>
        <v>2.9977416356877304</v>
      </c>
      <c r="N324">
        <f>LN(Table13[[#This Row],[dens]])</f>
        <v>1.0978592170767756</v>
      </c>
    </row>
    <row r="325" spans="1:14" x14ac:dyDescent="0.3">
      <c r="A325">
        <v>1</v>
      </c>
      <c r="B325">
        <v>1500</v>
      </c>
      <c r="C325" t="s">
        <v>11</v>
      </c>
      <c r="D325">
        <v>4</v>
      </c>
      <c r="E325" t="s">
        <v>12</v>
      </c>
      <c r="F325">
        <v>16</v>
      </c>
      <c r="G325">
        <v>3380.4457499999999</v>
      </c>
      <c r="H325">
        <v>277035.22734999988</v>
      </c>
      <c r="I325">
        <v>1610.585</v>
      </c>
      <c r="J325">
        <v>542</v>
      </c>
      <c r="K325" t="s">
        <v>15</v>
      </c>
      <c r="L325">
        <f>LN(Table13[[#This Row],[maxPress(bar)]])</f>
        <v>12.531899951632214</v>
      </c>
      <c r="M325">
        <f>Table13[[#This Row],[maxPHe]]/Table13[[#This Row],[nv]]</f>
        <v>2.9715590405904058</v>
      </c>
      <c r="N325">
        <f>LN(Table13[[#This Row],[dens]])</f>
        <v>1.0890867445790378</v>
      </c>
    </row>
    <row r="326" spans="1:14" x14ac:dyDescent="0.3">
      <c r="A326">
        <v>1</v>
      </c>
      <c r="B326">
        <v>1500</v>
      </c>
      <c r="C326" t="s">
        <v>11</v>
      </c>
      <c r="D326">
        <v>4</v>
      </c>
      <c r="E326" t="s">
        <v>12</v>
      </c>
      <c r="F326">
        <v>17</v>
      </c>
      <c r="G326">
        <v>3430</v>
      </c>
      <c r="H326">
        <v>278875.63434999989</v>
      </c>
      <c r="I326">
        <v>1614.5</v>
      </c>
      <c r="J326">
        <v>538</v>
      </c>
      <c r="K326" t="s">
        <v>15</v>
      </c>
      <c r="L326">
        <f>LN(Table13[[#This Row],[maxPress(bar)]])</f>
        <v>12.53852120640728</v>
      </c>
      <c r="M326">
        <f>Table13[[#This Row],[maxPHe]]/Table13[[#This Row],[nv]]</f>
        <v>3.0009293680297398</v>
      </c>
      <c r="N326">
        <f>LN(Table13[[#This Row],[dens]])</f>
        <v>1.0989220300365454</v>
      </c>
    </row>
    <row r="327" spans="1:14" x14ac:dyDescent="0.3">
      <c r="A327">
        <v>1</v>
      </c>
      <c r="B327">
        <v>1500</v>
      </c>
      <c r="C327" t="s">
        <v>11</v>
      </c>
      <c r="D327">
        <v>4</v>
      </c>
      <c r="E327" t="s">
        <v>12</v>
      </c>
      <c r="F327">
        <v>18</v>
      </c>
      <c r="G327">
        <v>3266.3367500000008</v>
      </c>
      <c r="H327">
        <v>275992.63225000002</v>
      </c>
      <c r="I327">
        <v>1572.764999999999</v>
      </c>
      <c r="J327">
        <v>532</v>
      </c>
      <c r="K327" t="s">
        <v>15</v>
      </c>
      <c r="L327">
        <f>LN(Table13[[#This Row],[maxPress(bar)]])</f>
        <v>12.5281294495966</v>
      </c>
      <c r="M327">
        <f>Table13[[#This Row],[maxPHe]]/Table13[[#This Row],[nv]]</f>
        <v>2.9563251879699228</v>
      </c>
      <c r="N327">
        <f>LN(Table13[[#This Row],[dens]])</f>
        <v>1.083947006497443</v>
      </c>
    </row>
    <row r="328" spans="1:14" x14ac:dyDescent="0.3">
      <c r="A328">
        <v>1</v>
      </c>
      <c r="B328">
        <v>1500</v>
      </c>
      <c r="C328" t="s">
        <v>11</v>
      </c>
      <c r="D328">
        <v>4</v>
      </c>
      <c r="E328" t="s">
        <v>12</v>
      </c>
      <c r="F328">
        <v>19</v>
      </c>
      <c r="G328">
        <v>3470.0992500000002</v>
      </c>
      <c r="H328">
        <v>280815.82134999998</v>
      </c>
      <c r="I328">
        <v>1616.5150000000001</v>
      </c>
      <c r="J328">
        <v>534</v>
      </c>
      <c r="K328" t="s">
        <v>15</v>
      </c>
      <c r="L328">
        <f>LN(Table13[[#This Row],[maxPress(bar)]])</f>
        <v>12.545454293385569</v>
      </c>
      <c r="M328">
        <f>Table13[[#This Row],[maxPHe]]/Table13[[#This Row],[nv]]</f>
        <v>3.027181647940075</v>
      </c>
      <c r="N328">
        <f>LN(Table13[[#This Row],[dens]])</f>
        <v>1.1076320374693855</v>
      </c>
    </row>
    <row r="329" spans="1:14" hidden="1" x14ac:dyDescent="0.3">
      <c r="A329">
        <v>1</v>
      </c>
      <c r="B329">
        <v>1500</v>
      </c>
      <c r="C329" t="s">
        <v>11</v>
      </c>
      <c r="D329">
        <v>4</v>
      </c>
      <c r="E329" t="s">
        <v>12</v>
      </c>
      <c r="F329">
        <v>1</v>
      </c>
      <c r="G329">
        <v>1615</v>
      </c>
      <c r="H329">
        <v>109133.10575</v>
      </c>
      <c r="I329">
        <v>875.50000000000011</v>
      </c>
      <c r="J329">
        <v>533</v>
      </c>
      <c r="K329" t="s">
        <v>13</v>
      </c>
      <c r="L329">
        <f>LN(Table13[[#This Row],[maxPress(bar)]])</f>
        <v>11.600323569879309</v>
      </c>
      <c r="M329">
        <f>Table13[[#This Row],[maxPHe]]/Table13[[#This Row],[nv]]</f>
        <v>1.6425891181988745</v>
      </c>
      <c r="N329">
        <f>LN(Table13[[#This Row],[dens]])</f>
        <v>0.49627372756006216</v>
      </c>
    </row>
    <row r="330" spans="1:14" x14ac:dyDescent="0.3">
      <c r="A330">
        <v>1</v>
      </c>
      <c r="B330">
        <v>1500</v>
      </c>
      <c r="C330" t="s">
        <v>11</v>
      </c>
      <c r="D330">
        <v>4</v>
      </c>
      <c r="E330" t="s">
        <v>12</v>
      </c>
      <c r="F330">
        <v>20</v>
      </c>
      <c r="G330">
        <v>3366.3367500000008</v>
      </c>
      <c r="H330">
        <v>276407.15745000012</v>
      </c>
      <c r="I330">
        <v>1601.765000000001</v>
      </c>
      <c r="J330">
        <v>538</v>
      </c>
      <c r="K330" t="s">
        <v>15</v>
      </c>
      <c r="L330">
        <f>LN(Table13[[#This Row],[maxPress(bar)]])</f>
        <v>12.529630265800868</v>
      </c>
      <c r="M330">
        <f>Table13[[#This Row],[maxPHe]]/Table13[[#This Row],[nv]]</f>
        <v>2.9772583643122696</v>
      </c>
      <c r="N330">
        <f>LN(Table13[[#This Row],[dens]])</f>
        <v>1.0910028650707948</v>
      </c>
    </row>
    <row r="331" spans="1:14" hidden="1" x14ac:dyDescent="0.3">
      <c r="A331">
        <v>1</v>
      </c>
      <c r="B331">
        <v>1500</v>
      </c>
      <c r="C331" t="s">
        <v>11</v>
      </c>
      <c r="D331">
        <v>4</v>
      </c>
      <c r="E331" t="s">
        <v>12</v>
      </c>
      <c r="F331">
        <v>2</v>
      </c>
      <c r="G331">
        <v>2446.5347499999998</v>
      </c>
      <c r="H331">
        <v>149658.88329999999</v>
      </c>
      <c r="I331">
        <v>1038.8050000000001</v>
      </c>
      <c r="J331">
        <v>530</v>
      </c>
      <c r="K331" t="s">
        <v>15</v>
      </c>
      <c r="L331">
        <f>LN(Table13[[#This Row],[maxPress(bar)]])</f>
        <v>11.916113872026932</v>
      </c>
      <c r="M331">
        <f>Table13[[#This Row],[maxPHe]]/Table13[[#This Row],[nv]]</f>
        <v>1.9600094339622642</v>
      </c>
      <c r="N331">
        <f>LN(Table13[[#This Row],[dens]])</f>
        <v>0.67294928647689545</v>
      </c>
    </row>
    <row r="332" spans="1:14" hidden="1" x14ac:dyDescent="0.3">
      <c r="A332">
        <v>1</v>
      </c>
      <c r="B332">
        <v>1500</v>
      </c>
      <c r="C332" t="s">
        <v>11</v>
      </c>
      <c r="D332">
        <v>4</v>
      </c>
      <c r="E332" t="s">
        <v>12</v>
      </c>
      <c r="F332">
        <v>3</v>
      </c>
      <c r="G332">
        <v>1903.0197499999999</v>
      </c>
      <c r="H332">
        <v>189229.97760000001</v>
      </c>
      <c r="I332">
        <v>1218.105</v>
      </c>
      <c r="J332">
        <v>539</v>
      </c>
      <c r="K332" t="s">
        <v>15</v>
      </c>
      <c r="L332">
        <f>LN(Table13[[#This Row],[maxPress(bar)]])</f>
        <v>12.150718367023623</v>
      </c>
      <c r="M332">
        <f>Table13[[#This Row],[maxPHe]]/Table13[[#This Row],[nv]]</f>
        <v>2.2599350649350649</v>
      </c>
      <c r="N332">
        <f>LN(Table13[[#This Row],[dens]])</f>
        <v>0.81533608054179596</v>
      </c>
    </row>
    <row r="333" spans="1:14" hidden="1" x14ac:dyDescent="0.3">
      <c r="A333">
        <v>1</v>
      </c>
      <c r="B333">
        <v>1500</v>
      </c>
      <c r="C333" t="s">
        <v>11</v>
      </c>
      <c r="D333">
        <v>4</v>
      </c>
      <c r="E333" t="s">
        <v>12</v>
      </c>
      <c r="F333">
        <v>4</v>
      </c>
      <c r="G333">
        <v>2806.8317499999998</v>
      </c>
      <c r="H333">
        <v>228738.91219999999</v>
      </c>
      <c r="I333">
        <v>1402.865</v>
      </c>
      <c r="J333">
        <v>542</v>
      </c>
      <c r="K333" t="s">
        <v>15</v>
      </c>
      <c r="L333">
        <f>LN(Table13[[#This Row],[maxPress(bar)]])</f>
        <v>12.340336510706168</v>
      </c>
      <c r="M333">
        <f>Table13[[#This Row],[maxPHe]]/Table13[[#This Row],[nv]]</f>
        <v>2.5883118081180814</v>
      </c>
      <c r="N333">
        <f>LN(Table13[[#This Row],[dens]])</f>
        <v>0.9510058516525316</v>
      </c>
    </row>
    <row r="334" spans="1:14" hidden="1" x14ac:dyDescent="0.3">
      <c r="A334">
        <v>1</v>
      </c>
      <c r="B334">
        <v>1500</v>
      </c>
      <c r="C334" t="s">
        <v>11</v>
      </c>
      <c r="D334">
        <v>4</v>
      </c>
      <c r="E334" t="s">
        <v>12</v>
      </c>
      <c r="F334">
        <v>5</v>
      </c>
      <c r="G334">
        <v>2812.3267500000002</v>
      </c>
      <c r="H334">
        <v>245823.79010000001</v>
      </c>
      <c r="I334">
        <v>1502.9649999999999</v>
      </c>
      <c r="J334">
        <v>546</v>
      </c>
      <c r="K334" t="s">
        <v>15</v>
      </c>
      <c r="L334">
        <f>LN(Table13[[#This Row],[maxPress(bar)]])</f>
        <v>12.412370257842285</v>
      </c>
      <c r="M334">
        <f>Table13[[#This Row],[maxPHe]]/Table13[[#This Row],[nv]]</f>
        <v>2.7526831501831501</v>
      </c>
      <c r="N334">
        <f>LN(Table13[[#This Row],[dens]])</f>
        <v>1.012576126977115</v>
      </c>
    </row>
    <row r="335" spans="1:14" hidden="1" x14ac:dyDescent="0.3">
      <c r="A335">
        <v>1</v>
      </c>
      <c r="B335">
        <v>1500</v>
      </c>
      <c r="C335" t="s">
        <v>11</v>
      </c>
      <c r="D335">
        <v>4</v>
      </c>
      <c r="E335" t="s">
        <v>12</v>
      </c>
      <c r="F335">
        <v>6</v>
      </c>
      <c r="G335">
        <v>2691.1387500000001</v>
      </c>
      <c r="H335">
        <v>248973.84344999999</v>
      </c>
      <c r="I335">
        <v>1466.724999999999</v>
      </c>
      <c r="J335">
        <v>538</v>
      </c>
      <c r="K335" t="s">
        <v>15</v>
      </c>
      <c r="L335">
        <f>LN(Table13[[#This Row],[maxPress(bar)]])</f>
        <v>12.425103123543545</v>
      </c>
      <c r="M335">
        <f>Table13[[#This Row],[maxPHe]]/Table13[[#This Row],[nv]]</f>
        <v>2.7262546468401467</v>
      </c>
      <c r="N335">
        <f>LN(Table13[[#This Row],[dens]])</f>
        <v>1.0029287430128164</v>
      </c>
    </row>
    <row r="336" spans="1:14" hidden="1" x14ac:dyDescent="0.3">
      <c r="A336">
        <v>1</v>
      </c>
      <c r="B336">
        <v>1500</v>
      </c>
      <c r="C336" t="s">
        <v>11</v>
      </c>
      <c r="D336">
        <v>4</v>
      </c>
      <c r="E336" t="s">
        <v>12</v>
      </c>
      <c r="F336">
        <v>7</v>
      </c>
      <c r="G336">
        <v>3083.2177500000012</v>
      </c>
      <c r="H336">
        <v>263253.74205</v>
      </c>
      <c r="I336">
        <v>1541.145</v>
      </c>
      <c r="J336">
        <v>535</v>
      </c>
      <c r="K336" t="s">
        <v>15</v>
      </c>
      <c r="L336">
        <f>LN(Table13[[#This Row],[maxPress(bar)]])</f>
        <v>12.480873644710007</v>
      </c>
      <c r="M336">
        <f>Table13[[#This Row],[maxPHe]]/Table13[[#This Row],[nv]]</f>
        <v>2.880644859813084</v>
      </c>
      <c r="N336">
        <f>LN(Table13[[#This Row],[dens]])</f>
        <v>1.0580141787411494</v>
      </c>
    </row>
    <row r="337" spans="1:14" hidden="1" x14ac:dyDescent="0.3">
      <c r="A337">
        <v>1</v>
      </c>
      <c r="B337">
        <v>1500</v>
      </c>
      <c r="C337" t="s">
        <v>11</v>
      </c>
      <c r="D337">
        <v>4</v>
      </c>
      <c r="E337" t="s">
        <v>12</v>
      </c>
      <c r="F337">
        <v>8</v>
      </c>
      <c r="G337">
        <v>3224.15825</v>
      </c>
      <c r="H337">
        <v>272035.23095000011</v>
      </c>
      <c r="I337">
        <v>1564.335</v>
      </c>
      <c r="J337">
        <v>532</v>
      </c>
      <c r="K337" t="s">
        <v>15</v>
      </c>
      <c r="L337">
        <f>LN(Table13[[#This Row],[maxPress(bar)]])</f>
        <v>12.513686862441896</v>
      </c>
      <c r="M337">
        <f>Table13[[#This Row],[maxPHe]]/Table13[[#This Row],[nv]]</f>
        <v>2.9404793233082707</v>
      </c>
      <c r="N337">
        <f>LN(Table13[[#This Row],[dens]])</f>
        <v>1.0785726032006739</v>
      </c>
    </row>
    <row r="338" spans="1:14" hidden="1" x14ac:dyDescent="0.3">
      <c r="A338">
        <v>1</v>
      </c>
      <c r="B338">
        <v>1500</v>
      </c>
      <c r="C338" t="s">
        <v>11</v>
      </c>
      <c r="D338">
        <v>4</v>
      </c>
      <c r="E338" t="s">
        <v>12</v>
      </c>
      <c r="F338">
        <v>9</v>
      </c>
      <c r="G338">
        <v>3302.52475</v>
      </c>
      <c r="H338">
        <v>270518.55054999993</v>
      </c>
      <c r="I338">
        <v>1597.0050000000001</v>
      </c>
      <c r="J338">
        <v>543</v>
      </c>
      <c r="K338" t="s">
        <v>15</v>
      </c>
      <c r="L338">
        <f>LN(Table13[[#This Row],[maxPress(bar)]])</f>
        <v>12.508095953660327</v>
      </c>
      <c r="M338">
        <f>Table13[[#This Row],[maxPHe]]/Table13[[#This Row],[nv]]</f>
        <v>2.9410773480662984</v>
      </c>
      <c r="N338">
        <f>LN(Table13[[#This Row],[dens]])</f>
        <v>1.0787759591465578</v>
      </c>
    </row>
    <row r="339" spans="1:14" hidden="1" x14ac:dyDescent="0.3">
      <c r="A339">
        <v>1</v>
      </c>
      <c r="B339">
        <v>2000</v>
      </c>
      <c r="C339" t="s">
        <v>14</v>
      </c>
      <c r="D339">
        <v>1</v>
      </c>
      <c r="E339" t="s">
        <v>12</v>
      </c>
      <c r="F339">
        <v>10</v>
      </c>
      <c r="G339">
        <v>81.584249999999997</v>
      </c>
      <c r="H339">
        <v>619786.29569999978</v>
      </c>
      <c r="I339">
        <v>38.815000000000033</v>
      </c>
      <c r="J339">
        <v>9</v>
      </c>
      <c r="K339" t="s">
        <v>15</v>
      </c>
      <c r="L339">
        <f>LN(Table13[[#This Row],[maxPress(bar)]])</f>
        <v>13.33713001324913</v>
      </c>
      <c r="M339">
        <f>Table13[[#This Row],[maxPHe]]/Table13[[#This Row],[nv]]</f>
        <v>4.3127777777777814</v>
      </c>
      <c r="N339">
        <f>LN(Table13[[#This Row],[dens]])</f>
        <v>1.4615821925214252</v>
      </c>
    </row>
    <row r="340" spans="1:14" hidden="1" x14ac:dyDescent="0.3">
      <c r="A340">
        <v>1</v>
      </c>
      <c r="B340">
        <v>2000</v>
      </c>
      <c r="C340" t="s">
        <v>14</v>
      </c>
      <c r="D340">
        <v>1</v>
      </c>
      <c r="E340" t="s">
        <v>12</v>
      </c>
      <c r="F340">
        <v>11</v>
      </c>
      <c r="G340">
        <v>82.821750000000023</v>
      </c>
      <c r="H340">
        <v>639584.98005000013</v>
      </c>
      <c r="I340">
        <v>37.064999999999984</v>
      </c>
      <c r="J340">
        <v>8</v>
      </c>
      <c r="K340" t="s">
        <v>15</v>
      </c>
      <c r="L340">
        <f>LN(Table13[[#This Row],[maxPress(bar)]])</f>
        <v>13.36857477631723</v>
      </c>
      <c r="M340">
        <f>Table13[[#This Row],[maxPHe]]/Table13[[#This Row],[nv]]</f>
        <v>4.6331249999999979</v>
      </c>
      <c r="N340">
        <f>LN(Table13[[#This Row],[dens]])</f>
        <v>1.5332315864288466</v>
      </c>
    </row>
    <row r="341" spans="1:14" hidden="1" x14ac:dyDescent="0.3">
      <c r="A341">
        <v>1</v>
      </c>
      <c r="B341">
        <v>2000</v>
      </c>
      <c r="C341" t="s">
        <v>14</v>
      </c>
      <c r="D341">
        <v>1</v>
      </c>
      <c r="E341" t="s">
        <v>12</v>
      </c>
      <c r="F341">
        <v>12</v>
      </c>
      <c r="G341">
        <v>71.881249999999994</v>
      </c>
      <c r="H341">
        <v>650906.38325000007</v>
      </c>
      <c r="I341">
        <v>34.875</v>
      </c>
      <c r="J341">
        <v>8</v>
      </c>
      <c r="K341" t="s">
        <v>15</v>
      </c>
      <c r="L341">
        <f>LN(Table13[[#This Row],[maxPress(bar)]])</f>
        <v>13.386121106318353</v>
      </c>
      <c r="M341">
        <f>Table13[[#This Row],[maxPHe]]/Table13[[#This Row],[nv]]</f>
        <v>4.359375</v>
      </c>
      <c r="N341">
        <f>LN(Table13[[#This Row],[dens]])</f>
        <v>1.4723286984616937</v>
      </c>
    </row>
    <row r="342" spans="1:14" hidden="1" x14ac:dyDescent="0.3">
      <c r="A342">
        <v>1</v>
      </c>
      <c r="B342">
        <v>2000</v>
      </c>
      <c r="C342" t="s">
        <v>14</v>
      </c>
      <c r="D342">
        <v>1</v>
      </c>
      <c r="E342" t="s">
        <v>12</v>
      </c>
      <c r="F342">
        <v>13</v>
      </c>
      <c r="G342">
        <v>73.861250000000013</v>
      </c>
      <c r="H342">
        <v>595218.0112500001</v>
      </c>
      <c r="I342">
        <v>37.274999999999977</v>
      </c>
      <c r="J342">
        <v>9</v>
      </c>
      <c r="K342" t="s">
        <v>15</v>
      </c>
      <c r="L342">
        <f>LN(Table13[[#This Row],[maxPress(bar)]])</f>
        <v>13.296683022879863</v>
      </c>
      <c r="M342">
        <f>Table13[[#This Row],[maxPHe]]/Table13[[#This Row],[nv]]</f>
        <v>4.1416666666666639</v>
      </c>
      <c r="N342">
        <f>LN(Table13[[#This Row],[dens]])</f>
        <v>1.421098283314582</v>
      </c>
    </row>
    <row r="343" spans="1:14" hidden="1" x14ac:dyDescent="0.3">
      <c r="A343">
        <v>1</v>
      </c>
      <c r="B343">
        <v>2000</v>
      </c>
      <c r="C343" t="s">
        <v>14</v>
      </c>
      <c r="D343">
        <v>1</v>
      </c>
      <c r="E343" t="s">
        <v>12</v>
      </c>
      <c r="F343">
        <v>14</v>
      </c>
      <c r="G343">
        <v>75.396250000000009</v>
      </c>
      <c r="H343">
        <v>661024.84240000008</v>
      </c>
      <c r="I343">
        <v>35.57500000000001</v>
      </c>
      <c r="J343">
        <v>8</v>
      </c>
      <c r="K343" t="s">
        <v>16</v>
      </c>
      <c r="L343">
        <f>LN(Table13[[#This Row],[maxPress(bar)]])</f>
        <v>13.401546701183573</v>
      </c>
      <c r="M343">
        <f>Table13[[#This Row],[maxPHe]]/Table13[[#This Row],[nv]]</f>
        <v>4.4468750000000012</v>
      </c>
      <c r="N343">
        <f>LN(Table13[[#This Row],[dens]])</f>
        <v>1.4922016022960805</v>
      </c>
    </row>
    <row r="344" spans="1:14" hidden="1" x14ac:dyDescent="0.3">
      <c r="A344">
        <v>1</v>
      </c>
      <c r="B344">
        <v>2000</v>
      </c>
      <c r="C344" t="s">
        <v>14</v>
      </c>
      <c r="D344">
        <v>1</v>
      </c>
      <c r="E344" t="s">
        <v>12</v>
      </c>
      <c r="F344">
        <v>15</v>
      </c>
      <c r="G344">
        <v>84.950249999999997</v>
      </c>
      <c r="H344">
        <v>690647.59255000006</v>
      </c>
      <c r="I344">
        <v>35.494999999999997</v>
      </c>
      <c r="J344">
        <v>7</v>
      </c>
      <c r="K344" t="s">
        <v>16</v>
      </c>
      <c r="L344">
        <f>LN(Table13[[#This Row],[maxPress(bar)]])</f>
        <v>13.445384976347761</v>
      </c>
      <c r="M344">
        <f>Table13[[#This Row],[maxPHe]]/Table13[[#This Row],[nv]]</f>
        <v>5.0707142857142857</v>
      </c>
      <c r="N344">
        <f>LN(Table13[[#This Row],[dens]])</f>
        <v>1.623481692436036</v>
      </c>
    </row>
    <row r="345" spans="1:14" hidden="1" x14ac:dyDescent="0.3">
      <c r="A345">
        <v>1</v>
      </c>
      <c r="B345">
        <v>2000</v>
      </c>
      <c r="C345" t="s">
        <v>14</v>
      </c>
      <c r="D345">
        <v>1</v>
      </c>
      <c r="E345" t="s">
        <v>12</v>
      </c>
      <c r="F345">
        <v>16</v>
      </c>
      <c r="G345">
        <v>59.455250000000007</v>
      </c>
      <c r="H345">
        <v>617056.49414999993</v>
      </c>
      <c r="I345">
        <v>32.395000000000003</v>
      </c>
      <c r="J345">
        <v>8</v>
      </c>
      <c r="K345" t="s">
        <v>15</v>
      </c>
      <c r="L345">
        <f>LN(Table13[[#This Row],[maxPress(bar)]])</f>
        <v>13.332715861337737</v>
      </c>
      <c r="M345">
        <f>Table13[[#This Row],[maxPHe]]/Table13[[#This Row],[nv]]</f>
        <v>4.0493750000000004</v>
      </c>
      <c r="N345">
        <f>LN(Table13[[#This Row],[dens]])</f>
        <v>1.3985625482220847</v>
      </c>
    </row>
    <row r="346" spans="1:14" hidden="1" x14ac:dyDescent="0.3">
      <c r="A346">
        <v>1</v>
      </c>
      <c r="B346">
        <v>2000</v>
      </c>
      <c r="C346" t="s">
        <v>14</v>
      </c>
      <c r="D346">
        <v>1</v>
      </c>
      <c r="E346" t="s">
        <v>12</v>
      </c>
      <c r="F346">
        <v>17</v>
      </c>
      <c r="G346">
        <v>69.702749999999995</v>
      </c>
      <c r="H346">
        <v>520202.49290000001</v>
      </c>
      <c r="I346">
        <v>41.445000000000007</v>
      </c>
      <c r="J346">
        <v>11</v>
      </c>
      <c r="K346" t="s">
        <v>16</v>
      </c>
      <c r="L346">
        <f>LN(Table13[[#This Row],[maxPress(bar)]])</f>
        <v>13.161973424180514</v>
      </c>
      <c r="M346">
        <f>Table13[[#This Row],[maxPHe]]/Table13[[#This Row],[nv]]</f>
        <v>3.7677272727272735</v>
      </c>
      <c r="N346">
        <f>LN(Table13[[#This Row],[dens]])</f>
        <v>1.3264719742451192</v>
      </c>
    </row>
    <row r="347" spans="1:14" hidden="1" x14ac:dyDescent="0.3">
      <c r="A347">
        <v>1</v>
      </c>
      <c r="B347">
        <v>2000</v>
      </c>
      <c r="C347" t="s">
        <v>14</v>
      </c>
      <c r="D347">
        <v>1</v>
      </c>
      <c r="E347" t="s">
        <v>12</v>
      </c>
      <c r="F347">
        <v>18</v>
      </c>
      <c r="G347">
        <v>67.62375000000003</v>
      </c>
      <c r="H347">
        <v>698289.96444999997</v>
      </c>
      <c r="I347">
        <v>32.024999999999991</v>
      </c>
      <c r="J347">
        <v>7</v>
      </c>
      <c r="K347" t="s">
        <v>15</v>
      </c>
      <c r="L347">
        <f>LN(Table13[[#This Row],[maxPress(bar)]])</f>
        <v>13.45638971732888</v>
      </c>
      <c r="M347">
        <f>Table13[[#This Row],[maxPHe]]/Table13[[#This Row],[nv]]</f>
        <v>4.5749999999999984</v>
      </c>
      <c r="N347">
        <f>LN(Table13[[#This Row],[dens]])</f>
        <v>1.5206066987274842</v>
      </c>
    </row>
    <row r="348" spans="1:14" hidden="1" x14ac:dyDescent="0.3">
      <c r="A348">
        <v>1</v>
      </c>
      <c r="B348">
        <v>2000</v>
      </c>
      <c r="C348" t="s">
        <v>14</v>
      </c>
      <c r="D348">
        <v>1</v>
      </c>
      <c r="E348" t="s">
        <v>12</v>
      </c>
      <c r="F348">
        <v>19</v>
      </c>
      <c r="G348">
        <v>110.74275</v>
      </c>
      <c r="H348">
        <v>583722.16424999991</v>
      </c>
      <c r="I348">
        <v>47.645000000000003</v>
      </c>
      <c r="J348">
        <v>10</v>
      </c>
      <c r="K348" t="s">
        <v>15</v>
      </c>
      <c r="L348">
        <f>LN(Table13[[#This Row],[maxPress(bar)]])</f>
        <v>13.277180402460001</v>
      </c>
      <c r="M348">
        <f>Table13[[#This Row],[maxPHe]]/Table13[[#This Row],[nv]]</f>
        <v>4.7645</v>
      </c>
      <c r="N348">
        <f>LN(Table13[[#This Row],[dens]])</f>
        <v>1.5611925998061058</v>
      </c>
    </row>
    <row r="349" spans="1:14" hidden="1" x14ac:dyDescent="0.3">
      <c r="A349">
        <v>1</v>
      </c>
      <c r="B349">
        <v>2000</v>
      </c>
      <c r="C349" t="s">
        <v>14</v>
      </c>
      <c r="D349">
        <v>1</v>
      </c>
      <c r="E349" t="s">
        <v>12</v>
      </c>
      <c r="F349">
        <v>1</v>
      </c>
      <c r="G349">
        <v>40.396250000000009</v>
      </c>
      <c r="H349">
        <v>333579.52765</v>
      </c>
      <c r="I349">
        <v>12.574999999999999</v>
      </c>
      <c r="J349">
        <v>8</v>
      </c>
      <c r="K349" t="s">
        <v>13</v>
      </c>
      <c r="L349">
        <f>LN(Table13[[#This Row],[maxPress(bar)]])</f>
        <v>12.717636579628003</v>
      </c>
      <c r="M349">
        <f>Table13[[#This Row],[maxPHe]]/Table13[[#This Row],[nv]]</f>
        <v>1.5718749999999999</v>
      </c>
      <c r="N349">
        <f>LN(Table13[[#This Row],[dens]])</f>
        <v>0.45226917430596691</v>
      </c>
    </row>
    <row r="350" spans="1:14" hidden="1" x14ac:dyDescent="0.3">
      <c r="A350">
        <v>1</v>
      </c>
      <c r="B350">
        <v>2000</v>
      </c>
      <c r="C350" t="s">
        <v>14</v>
      </c>
      <c r="D350">
        <v>1</v>
      </c>
      <c r="E350" t="s">
        <v>12</v>
      </c>
      <c r="F350">
        <v>20</v>
      </c>
      <c r="G350">
        <v>88.168250000000015</v>
      </c>
      <c r="H350">
        <v>592477.0112000003</v>
      </c>
      <c r="I350">
        <v>40.134999999999977</v>
      </c>
      <c r="J350">
        <v>9</v>
      </c>
      <c r="K350" t="s">
        <v>16</v>
      </c>
      <c r="L350">
        <f>LN(Table13[[#This Row],[maxPress(bar)]])</f>
        <v>13.29206735157625</v>
      </c>
      <c r="M350">
        <f>Table13[[#This Row],[maxPHe]]/Table13[[#This Row],[nv]]</f>
        <v>4.4594444444444417</v>
      </c>
      <c r="N350">
        <f>LN(Table13[[#This Row],[dens]])</f>
        <v>1.4950241942473201</v>
      </c>
    </row>
    <row r="351" spans="1:14" hidden="1" x14ac:dyDescent="0.3">
      <c r="A351">
        <v>1</v>
      </c>
      <c r="B351">
        <v>2000</v>
      </c>
      <c r="C351" t="s">
        <v>14</v>
      </c>
      <c r="D351">
        <v>1</v>
      </c>
      <c r="E351" t="s">
        <v>12</v>
      </c>
      <c r="F351">
        <v>2</v>
      </c>
      <c r="G351">
        <v>74.603750000000005</v>
      </c>
      <c r="H351">
        <v>573548.41104999988</v>
      </c>
      <c r="I351">
        <v>27.425000000000001</v>
      </c>
      <c r="J351">
        <v>8</v>
      </c>
      <c r="K351" t="s">
        <v>13</v>
      </c>
      <c r="L351">
        <f>LN(Table13[[#This Row],[maxPress(bar)]])</f>
        <v>13.259597625328102</v>
      </c>
      <c r="M351">
        <f>Table13[[#This Row],[maxPHe]]/Table13[[#This Row],[nv]]</f>
        <v>3.4281250000000001</v>
      </c>
      <c r="N351">
        <f>LN(Table13[[#This Row],[dens]])</f>
        <v>1.232013464481458</v>
      </c>
    </row>
    <row r="352" spans="1:14" hidden="1" x14ac:dyDescent="0.3">
      <c r="A352">
        <v>1</v>
      </c>
      <c r="B352">
        <v>2000</v>
      </c>
      <c r="C352" t="s">
        <v>14</v>
      </c>
      <c r="D352">
        <v>1</v>
      </c>
      <c r="E352" t="s">
        <v>12</v>
      </c>
      <c r="F352">
        <v>3</v>
      </c>
      <c r="G352">
        <v>108.06925</v>
      </c>
      <c r="H352">
        <v>610703.33534999995</v>
      </c>
      <c r="I352">
        <v>42.115000000000023</v>
      </c>
      <c r="J352">
        <v>9</v>
      </c>
      <c r="K352" t="s">
        <v>15</v>
      </c>
      <c r="L352">
        <f>LN(Table13[[#This Row],[maxPress(bar)]])</f>
        <v>13.32236658071588</v>
      </c>
      <c r="M352">
        <f>Table13[[#This Row],[maxPHe]]/Table13[[#This Row],[nv]]</f>
        <v>4.6794444444444467</v>
      </c>
      <c r="N352">
        <f>LN(Table13[[#This Row],[dens]])</f>
        <v>1.5431793944311081</v>
      </c>
    </row>
    <row r="353" spans="1:14" hidden="1" x14ac:dyDescent="0.3">
      <c r="A353">
        <v>1</v>
      </c>
      <c r="B353">
        <v>2000</v>
      </c>
      <c r="C353" t="s">
        <v>14</v>
      </c>
      <c r="D353">
        <v>1</v>
      </c>
      <c r="E353" t="s">
        <v>12</v>
      </c>
      <c r="F353">
        <v>4</v>
      </c>
      <c r="G353">
        <v>61.930750000000003</v>
      </c>
      <c r="H353">
        <v>625446.84084999992</v>
      </c>
      <c r="I353">
        <v>30.885000000000002</v>
      </c>
      <c r="J353">
        <v>8</v>
      </c>
      <c r="K353" t="s">
        <v>15</v>
      </c>
      <c r="L353">
        <f>LN(Table13[[#This Row],[maxPress(bar)]])</f>
        <v>13.346221618626853</v>
      </c>
      <c r="M353">
        <f>Table13[[#This Row],[maxPHe]]/Table13[[#This Row],[nv]]</f>
        <v>3.8606250000000002</v>
      </c>
      <c r="N353">
        <f>LN(Table13[[#This Row],[dens]])</f>
        <v>1.3508290874680267</v>
      </c>
    </row>
    <row r="354" spans="1:14" hidden="1" x14ac:dyDescent="0.3">
      <c r="A354">
        <v>1</v>
      </c>
      <c r="B354">
        <v>2000</v>
      </c>
      <c r="C354" t="s">
        <v>14</v>
      </c>
      <c r="D354">
        <v>1</v>
      </c>
      <c r="E354" t="s">
        <v>12</v>
      </c>
      <c r="F354">
        <v>5</v>
      </c>
      <c r="G354">
        <v>89.504750000000016</v>
      </c>
      <c r="H354">
        <v>675060.29965000018</v>
      </c>
      <c r="I354">
        <v>36.405000000000022</v>
      </c>
      <c r="J354">
        <v>7</v>
      </c>
      <c r="K354" t="s">
        <v>15</v>
      </c>
      <c r="L354">
        <f>LN(Table13[[#This Row],[maxPress(bar)]])</f>
        <v>13.422557298679545</v>
      </c>
      <c r="M354">
        <f>Table13[[#This Row],[maxPHe]]/Table13[[#This Row],[nv]]</f>
        <v>5.2007142857142892</v>
      </c>
      <c r="N354">
        <f>LN(Table13[[#This Row],[dens]])</f>
        <v>1.6487959787913617</v>
      </c>
    </row>
    <row r="355" spans="1:14" hidden="1" x14ac:dyDescent="0.3">
      <c r="A355">
        <v>1</v>
      </c>
      <c r="B355">
        <v>2000</v>
      </c>
      <c r="C355" t="s">
        <v>14</v>
      </c>
      <c r="D355">
        <v>1</v>
      </c>
      <c r="E355" t="s">
        <v>12</v>
      </c>
      <c r="F355">
        <v>6</v>
      </c>
      <c r="G355">
        <v>88.861250000000013</v>
      </c>
      <c r="H355">
        <v>621390.68660000013</v>
      </c>
      <c r="I355">
        <v>40.274999999999977</v>
      </c>
      <c r="J355">
        <v>9</v>
      </c>
      <c r="K355" t="s">
        <v>15</v>
      </c>
      <c r="L355">
        <f>LN(Table13[[#This Row],[maxPress(bar)]])</f>
        <v>13.339715288059214</v>
      </c>
      <c r="M355">
        <f>Table13[[#This Row],[maxPHe]]/Table13[[#This Row],[nv]]</f>
        <v>4.4749999999999979</v>
      </c>
      <c r="N355">
        <f>LN(Table13[[#This Row],[dens]])</f>
        <v>1.4985063517268182</v>
      </c>
    </row>
    <row r="356" spans="1:14" hidden="1" x14ac:dyDescent="0.3">
      <c r="A356">
        <v>1</v>
      </c>
      <c r="B356">
        <v>2000</v>
      </c>
      <c r="C356" t="s">
        <v>14</v>
      </c>
      <c r="D356">
        <v>1</v>
      </c>
      <c r="E356" t="s">
        <v>12</v>
      </c>
      <c r="F356">
        <v>7</v>
      </c>
      <c r="G356">
        <v>52.128749999999997</v>
      </c>
      <c r="H356">
        <v>638507.10065000004</v>
      </c>
      <c r="I356">
        <v>30.925000000000001</v>
      </c>
      <c r="J356">
        <v>8</v>
      </c>
      <c r="K356" t="s">
        <v>15</v>
      </c>
      <c r="L356">
        <f>LN(Table13[[#This Row],[maxPress(bar)]])</f>
        <v>13.366888075222965</v>
      </c>
      <c r="M356">
        <f>Table13[[#This Row],[maxPHe]]/Table13[[#This Row],[nv]]</f>
        <v>3.8656250000000001</v>
      </c>
      <c r="N356">
        <f>LN(Table13[[#This Row],[dens]])</f>
        <v>1.3521233765987157</v>
      </c>
    </row>
    <row r="357" spans="1:14" hidden="1" x14ac:dyDescent="0.3">
      <c r="A357">
        <v>1</v>
      </c>
      <c r="B357">
        <v>2000</v>
      </c>
      <c r="C357" t="s">
        <v>14</v>
      </c>
      <c r="D357">
        <v>1</v>
      </c>
      <c r="E357" t="s">
        <v>12</v>
      </c>
      <c r="F357">
        <v>8</v>
      </c>
      <c r="G357">
        <v>57.77225</v>
      </c>
      <c r="H357">
        <v>602066.98674999992</v>
      </c>
      <c r="I357">
        <v>34.054999999999978</v>
      </c>
      <c r="J357">
        <v>9</v>
      </c>
      <c r="K357" t="s">
        <v>15</v>
      </c>
      <c r="L357">
        <f>LN(Table13[[#This Row],[maxPress(bar)]])</f>
        <v>13.308123991771598</v>
      </c>
      <c r="M357">
        <f>Table13[[#This Row],[maxPHe]]/Table13[[#This Row],[nv]]</f>
        <v>3.7838888888888866</v>
      </c>
      <c r="N357">
        <f>LN(Table13[[#This Row],[dens]])</f>
        <v>1.3307522873570616</v>
      </c>
    </row>
    <row r="358" spans="1:14" hidden="1" x14ac:dyDescent="0.3">
      <c r="A358">
        <v>1</v>
      </c>
      <c r="B358">
        <v>2000</v>
      </c>
      <c r="C358" t="s">
        <v>14</v>
      </c>
      <c r="D358">
        <v>1</v>
      </c>
      <c r="E358" t="s">
        <v>12</v>
      </c>
      <c r="F358">
        <v>9</v>
      </c>
      <c r="G358">
        <v>111.03975</v>
      </c>
      <c r="H358">
        <v>663028.54095000017</v>
      </c>
      <c r="I358">
        <v>42.704999999999998</v>
      </c>
      <c r="J358">
        <v>8</v>
      </c>
      <c r="K358" t="s">
        <v>15</v>
      </c>
      <c r="L358">
        <f>LN(Table13[[#This Row],[maxPress(bar)]])</f>
        <v>13.404573316431499</v>
      </c>
      <c r="M358">
        <f>Table13[[#This Row],[maxPHe]]/Table13[[#This Row],[nv]]</f>
        <v>5.3381249999999998</v>
      </c>
      <c r="N358">
        <f>LN(Table13[[#This Row],[dens]])</f>
        <v>1.6748744677182745</v>
      </c>
    </row>
    <row r="359" spans="1:14" hidden="1" x14ac:dyDescent="0.3">
      <c r="A359">
        <v>1</v>
      </c>
      <c r="B359">
        <v>2000</v>
      </c>
      <c r="C359" t="s">
        <v>14</v>
      </c>
      <c r="D359">
        <v>2</v>
      </c>
      <c r="E359" t="s">
        <v>12</v>
      </c>
      <c r="F359">
        <v>10</v>
      </c>
      <c r="G359">
        <v>433.61374999999998</v>
      </c>
      <c r="H359">
        <v>367641.71425000002</v>
      </c>
      <c r="I359">
        <v>221.22500000000011</v>
      </c>
      <c r="J359">
        <v>66</v>
      </c>
      <c r="K359" t="s">
        <v>15</v>
      </c>
      <c r="L359">
        <f>LN(Table13[[#This Row],[maxPress(bar)]])</f>
        <v>12.814864140310702</v>
      </c>
      <c r="M359">
        <f>Table13[[#This Row],[maxPHe]]/Table13[[#This Row],[nv]]</f>
        <v>3.3518939393939409</v>
      </c>
      <c r="N359">
        <f>LN(Table13[[#This Row],[dens]])</f>
        <v>1.2095255411269887</v>
      </c>
    </row>
    <row r="360" spans="1:14" hidden="1" x14ac:dyDescent="0.3">
      <c r="A360">
        <v>1</v>
      </c>
      <c r="B360">
        <v>2000</v>
      </c>
      <c r="C360" t="s">
        <v>14</v>
      </c>
      <c r="D360">
        <v>2</v>
      </c>
      <c r="E360" t="s">
        <v>12</v>
      </c>
      <c r="F360">
        <v>11</v>
      </c>
      <c r="G360">
        <v>467.07925000000012</v>
      </c>
      <c r="H360">
        <v>369695.59065000003</v>
      </c>
      <c r="I360">
        <v>227.91500000000011</v>
      </c>
      <c r="J360">
        <v>66</v>
      </c>
      <c r="K360" t="s">
        <v>15</v>
      </c>
      <c r="L360">
        <f>LN(Table13[[#This Row],[maxPress(bar)]])</f>
        <v>12.82043521802103</v>
      </c>
      <c r="M360">
        <f>Table13[[#This Row],[maxPHe]]/Table13[[#This Row],[nv]]</f>
        <v>3.4532575757575774</v>
      </c>
      <c r="N360">
        <f>LN(Table13[[#This Row],[dens]])</f>
        <v>1.2393180104006594</v>
      </c>
    </row>
    <row r="361" spans="1:14" hidden="1" x14ac:dyDescent="0.3">
      <c r="A361">
        <v>1</v>
      </c>
      <c r="B361">
        <v>2000</v>
      </c>
      <c r="C361" t="s">
        <v>14</v>
      </c>
      <c r="D361">
        <v>2</v>
      </c>
      <c r="E361" t="s">
        <v>12</v>
      </c>
      <c r="F361">
        <v>12</v>
      </c>
      <c r="G361">
        <v>519.20775000000015</v>
      </c>
      <c r="H361">
        <v>364453.42029999988</v>
      </c>
      <c r="I361">
        <v>238.345</v>
      </c>
      <c r="J361">
        <v>66</v>
      </c>
      <c r="K361" t="s">
        <v>15</v>
      </c>
      <c r="L361">
        <f>LN(Table13[[#This Row],[maxPress(bar)]])</f>
        <v>12.806154031592772</v>
      </c>
      <c r="M361">
        <f>Table13[[#This Row],[maxPHe]]/Table13[[#This Row],[nv]]</f>
        <v>3.6112878787878788</v>
      </c>
      <c r="N361">
        <f>LN(Table13[[#This Row],[dens]])</f>
        <v>1.2840644618503601</v>
      </c>
    </row>
    <row r="362" spans="1:14" hidden="1" x14ac:dyDescent="0.3">
      <c r="A362">
        <v>1</v>
      </c>
      <c r="B362">
        <v>2000</v>
      </c>
      <c r="C362" t="s">
        <v>14</v>
      </c>
      <c r="D362">
        <v>2</v>
      </c>
      <c r="E362" t="s">
        <v>12</v>
      </c>
      <c r="F362">
        <v>13</v>
      </c>
      <c r="G362">
        <v>452.62374999999992</v>
      </c>
      <c r="H362">
        <v>357983.53350000008</v>
      </c>
      <c r="I362">
        <v>231.02500000000001</v>
      </c>
      <c r="J362">
        <v>69</v>
      </c>
      <c r="K362" t="s">
        <v>15</v>
      </c>
      <c r="L362">
        <f>LN(Table13[[#This Row],[maxPress(bar)]])</f>
        <v>12.788242268514942</v>
      </c>
      <c r="M362">
        <f>Table13[[#This Row],[maxPHe]]/Table13[[#This Row],[nv]]</f>
        <v>3.3481884057971016</v>
      </c>
      <c r="N362">
        <f>LN(Table13[[#This Row],[dens]])</f>
        <v>1.2084194251768448</v>
      </c>
    </row>
    <row r="363" spans="1:14" hidden="1" x14ac:dyDescent="0.3">
      <c r="A363">
        <v>1</v>
      </c>
      <c r="B363">
        <v>2000</v>
      </c>
      <c r="C363" t="s">
        <v>14</v>
      </c>
      <c r="D363">
        <v>2</v>
      </c>
      <c r="E363" t="s">
        <v>12</v>
      </c>
      <c r="F363">
        <v>14</v>
      </c>
      <c r="G363">
        <v>436.93074999999999</v>
      </c>
      <c r="H363">
        <v>366258.93164999993</v>
      </c>
      <c r="I363">
        <v>227.8850000000001</v>
      </c>
      <c r="J363">
        <v>69</v>
      </c>
      <c r="K363" t="s">
        <v>15</v>
      </c>
      <c r="L363">
        <f>LN(Table13[[#This Row],[maxPress(bar)]])</f>
        <v>12.811095825773741</v>
      </c>
      <c r="M363">
        <f>Table13[[#This Row],[maxPHe]]/Table13[[#This Row],[nv]]</f>
        <v>3.3026811594202914</v>
      </c>
      <c r="N363">
        <f>LN(Table13[[#This Row],[dens]])</f>
        <v>1.1947346111468797</v>
      </c>
    </row>
    <row r="364" spans="1:14" hidden="1" x14ac:dyDescent="0.3">
      <c r="A364">
        <v>1</v>
      </c>
      <c r="B364">
        <v>2000</v>
      </c>
      <c r="C364" t="s">
        <v>14</v>
      </c>
      <c r="D364">
        <v>2</v>
      </c>
      <c r="E364" t="s">
        <v>12</v>
      </c>
      <c r="F364">
        <v>15</v>
      </c>
      <c r="G364">
        <v>464.55425000000002</v>
      </c>
      <c r="H364">
        <v>367702.98180000001</v>
      </c>
      <c r="I364">
        <v>235.41499999999999</v>
      </c>
      <c r="J364">
        <v>70</v>
      </c>
      <c r="K364" t="s">
        <v>16</v>
      </c>
      <c r="L364">
        <f>LN(Table13[[#This Row],[maxPress(bar)]])</f>
        <v>12.81503077658474</v>
      </c>
      <c r="M364">
        <f>Table13[[#This Row],[maxPHe]]/Table13[[#This Row],[nv]]</f>
        <v>3.3630714285714283</v>
      </c>
      <c r="N364">
        <f>LN(Table13[[#This Row],[dens]])</f>
        <v>1.2128546720721034</v>
      </c>
    </row>
    <row r="365" spans="1:14" hidden="1" x14ac:dyDescent="0.3">
      <c r="A365">
        <v>1</v>
      </c>
      <c r="B365">
        <v>2000</v>
      </c>
      <c r="C365" t="s">
        <v>14</v>
      </c>
      <c r="D365">
        <v>2</v>
      </c>
      <c r="E365" t="s">
        <v>12</v>
      </c>
      <c r="F365">
        <v>16</v>
      </c>
      <c r="G365">
        <v>452.12875000000003</v>
      </c>
      <c r="H365">
        <v>361622.13575000002</v>
      </c>
      <c r="I365">
        <v>228.9250000000001</v>
      </c>
      <c r="J365">
        <v>68</v>
      </c>
      <c r="K365" t="s">
        <v>15</v>
      </c>
      <c r="L365">
        <f>LN(Table13[[#This Row],[maxPress(bar)]])</f>
        <v>12.798355121749315</v>
      </c>
      <c r="M365">
        <f>Table13[[#This Row],[maxPHe]]/Table13[[#This Row],[nv]]</f>
        <v>3.3665441176470603</v>
      </c>
      <c r="N365">
        <f>LN(Table13[[#This Row],[dens]])</f>
        <v>1.2138867338176895</v>
      </c>
    </row>
    <row r="366" spans="1:14" hidden="1" x14ac:dyDescent="0.3">
      <c r="A366">
        <v>1</v>
      </c>
      <c r="B366">
        <v>2000</v>
      </c>
      <c r="C366" t="s">
        <v>14</v>
      </c>
      <c r="D366">
        <v>2</v>
      </c>
      <c r="E366" t="s">
        <v>12</v>
      </c>
      <c r="F366">
        <v>17</v>
      </c>
      <c r="G366">
        <v>459.10874999999999</v>
      </c>
      <c r="H366">
        <v>358078.63254999998</v>
      </c>
      <c r="I366">
        <v>237.3249999999999</v>
      </c>
      <c r="J366">
        <v>72</v>
      </c>
      <c r="K366" t="s">
        <v>15</v>
      </c>
      <c r="L366">
        <f>LN(Table13[[#This Row],[maxPress(bar)]])</f>
        <v>12.78850788525904</v>
      </c>
      <c r="M366">
        <f>Table13[[#This Row],[maxPHe]]/Table13[[#This Row],[nv]]</f>
        <v>3.2961805555555541</v>
      </c>
      <c r="N366">
        <f>LN(Table13[[#This Row],[dens]])</f>
        <v>1.1927643907518064</v>
      </c>
    </row>
    <row r="367" spans="1:14" hidden="1" x14ac:dyDescent="0.3">
      <c r="A367">
        <v>1</v>
      </c>
      <c r="B367">
        <v>2000</v>
      </c>
      <c r="C367" t="s">
        <v>14</v>
      </c>
      <c r="D367">
        <v>2</v>
      </c>
      <c r="E367" t="s">
        <v>12</v>
      </c>
      <c r="F367">
        <v>18</v>
      </c>
      <c r="G367">
        <v>481.13875000000007</v>
      </c>
      <c r="H367">
        <v>392530.76909999998</v>
      </c>
      <c r="I367">
        <v>223.72499999999999</v>
      </c>
      <c r="J367">
        <v>62</v>
      </c>
      <c r="K367" t="s">
        <v>15</v>
      </c>
      <c r="L367">
        <f>LN(Table13[[#This Row],[maxPress(bar)]])</f>
        <v>12.880370205743525</v>
      </c>
      <c r="M367">
        <f>Table13[[#This Row],[maxPHe]]/Table13[[#This Row],[nv]]</f>
        <v>3.6084677419354838</v>
      </c>
      <c r="N367">
        <f>LN(Table13[[#This Row],[dens]])</f>
        <v>1.2832832340238303</v>
      </c>
    </row>
    <row r="368" spans="1:14" hidden="1" x14ac:dyDescent="0.3">
      <c r="A368">
        <v>1</v>
      </c>
      <c r="B368">
        <v>2000</v>
      </c>
      <c r="C368" t="s">
        <v>14</v>
      </c>
      <c r="D368">
        <v>2</v>
      </c>
      <c r="E368" t="s">
        <v>12</v>
      </c>
      <c r="F368">
        <v>19</v>
      </c>
      <c r="G368">
        <v>449.05925000000002</v>
      </c>
      <c r="H368">
        <v>362787.15015000012</v>
      </c>
      <c r="I368">
        <v>226.31499999999991</v>
      </c>
      <c r="J368">
        <v>67</v>
      </c>
      <c r="K368" t="s">
        <v>15</v>
      </c>
      <c r="L368">
        <f>LN(Table13[[#This Row],[maxPress(bar)]])</f>
        <v>12.801571578045701</v>
      </c>
      <c r="M368">
        <f>Table13[[#This Row],[maxPHe]]/Table13[[#This Row],[nv]]</f>
        <v>3.377835820895521</v>
      </c>
      <c r="N368">
        <f>LN(Table13[[#This Row],[dens]])</f>
        <v>1.2172352147460694</v>
      </c>
    </row>
    <row r="369" spans="1:14" hidden="1" x14ac:dyDescent="0.3">
      <c r="A369">
        <v>1</v>
      </c>
      <c r="B369">
        <v>2000</v>
      </c>
      <c r="C369" t="s">
        <v>14</v>
      </c>
      <c r="D369">
        <v>2</v>
      </c>
      <c r="E369" t="s">
        <v>12</v>
      </c>
      <c r="F369">
        <v>1</v>
      </c>
      <c r="G369">
        <v>347.87124999999997</v>
      </c>
      <c r="H369">
        <v>174425.36429999999</v>
      </c>
      <c r="I369">
        <v>98.075000000000045</v>
      </c>
      <c r="J369">
        <v>69</v>
      </c>
      <c r="K369" t="s">
        <v>13</v>
      </c>
      <c r="L369">
        <f>LN(Table13[[#This Row],[maxPress(bar)]])</f>
        <v>12.069252217382008</v>
      </c>
      <c r="M369">
        <f>Table13[[#This Row],[maxPHe]]/Table13[[#This Row],[nv]]</f>
        <v>1.4213768115942036</v>
      </c>
      <c r="N369">
        <f>LN(Table13[[#This Row],[dens]])</f>
        <v>0.35162598749835738</v>
      </c>
    </row>
    <row r="370" spans="1:14" hidden="1" x14ac:dyDescent="0.3">
      <c r="A370">
        <v>1</v>
      </c>
      <c r="B370">
        <v>2000</v>
      </c>
      <c r="C370" t="s">
        <v>14</v>
      </c>
      <c r="D370">
        <v>2</v>
      </c>
      <c r="E370" t="s">
        <v>12</v>
      </c>
      <c r="F370">
        <v>20</v>
      </c>
      <c r="G370">
        <v>473.66324999999989</v>
      </c>
      <c r="H370">
        <v>373133.22910000011</v>
      </c>
      <c r="I370">
        <v>231.23500000000001</v>
      </c>
      <c r="J370">
        <v>67</v>
      </c>
      <c r="K370" t="s">
        <v>15</v>
      </c>
      <c r="L370">
        <f>LN(Table13[[#This Row],[maxPress(bar)]])</f>
        <v>12.82969081742517</v>
      </c>
      <c r="M370">
        <f>Table13[[#This Row],[maxPHe]]/Table13[[#This Row],[nv]]</f>
        <v>3.4512686567164179</v>
      </c>
      <c r="N370">
        <f>LN(Table13[[#This Row],[dens]])</f>
        <v>1.2387418900328873</v>
      </c>
    </row>
    <row r="371" spans="1:14" hidden="1" x14ac:dyDescent="0.3">
      <c r="A371">
        <v>1</v>
      </c>
      <c r="B371">
        <v>2000</v>
      </c>
      <c r="C371" t="s">
        <v>14</v>
      </c>
      <c r="D371">
        <v>2</v>
      </c>
      <c r="E371" t="s">
        <v>12</v>
      </c>
      <c r="F371">
        <v>2</v>
      </c>
      <c r="G371">
        <v>376.03975000000003</v>
      </c>
      <c r="H371">
        <v>243098.80205</v>
      </c>
      <c r="I371">
        <v>160.70500000000001</v>
      </c>
      <c r="J371">
        <v>70</v>
      </c>
      <c r="K371" t="s">
        <v>13</v>
      </c>
      <c r="L371">
        <f>LN(Table13[[#This Row],[maxPress(bar)]])</f>
        <v>12.401223232484586</v>
      </c>
      <c r="M371">
        <f>Table13[[#This Row],[maxPHe]]/Table13[[#This Row],[nv]]</f>
        <v>2.2957857142857145</v>
      </c>
      <c r="N371">
        <f>LN(Table13[[#This Row],[dens]])</f>
        <v>0.83107514408687044</v>
      </c>
    </row>
    <row r="372" spans="1:14" hidden="1" x14ac:dyDescent="0.3">
      <c r="A372">
        <v>1</v>
      </c>
      <c r="B372">
        <v>2000</v>
      </c>
      <c r="C372" t="s">
        <v>14</v>
      </c>
      <c r="D372">
        <v>2</v>
      </c>
      <c r="E372" t="s">
        <v>12</v>
      </c>
      <c r="F372">
        <v>3</v>
      </c>
      <c r="G372">
        <v>370.19825000000009</v>
      </c>
      <c r="H372">
        <v>322932.51455000002</v>
      </c>
      <c r="I372">
        <v>195.535</v>
      </c>
      <c r="J372">
        <v>66</v>
      </c>
      <c r="K372" t="s">
        <v>15</v>
      </c>
      <c r="L372">
        <f>LN(Table13[[#This Row],[maxPress(bar)]])</f>
        <v>12.685198647093461</v>
      </c>
      <c r="M372">
        <f>Table13[[#This Row],[maxPHe]]/Table13[[#This Row],[nv]]</f>
        <v>2.9626515151515149</v>
      </c>
      <c r="N372">
        <f>LN(Table13[[#This Row],[dens]])</f>
        <v>1.0860846495083634</v>
      </c>
    </row>
    <row r="373" spans="1:14" hidden="1" x14ac:dyDescent="0.3">
      <c r="A373">
        <v>1</v>
      </c>
      <c r="B373">
        <v>2000</v>
      </c>
      <c r="C373" t="s">
        <v>14</v>
      </c>
      <c r="D373">
        <v>2</v>
      </c>
      <c r="E373" t="s">
        <v>12</v>
      </c>
      <c r="F373">
        <v>4</v>
      </c>
      <c r="G373">
        <v>538.91074999999989</v>
      </c>
      <c r="H373">
        <v>352406.57609999989</v>
      </c>
      <c r="I373">
        <v>227.28499999999991</v>
      </c>
      <c r="J373">
        <v>65</v>
      </c>
      <c r="K373" t="s">
        <v>13</v>
      </c>
      <c r="L373">
        <f>LN(Table13[[#This Row],[maxPress(bar)]])</f>
        <v>12.772540833766756</v>
      </c>
      <c r="M373">
        <f>Table13[[#This Row],[maxPHe]]/Table13[[#This Row],[nv]]</f>
        <v>3.4966923076923062</v>
      </c>
      <c r="N373">
        <f>LN(Table13[[#This Row],[dens]])</f>
        <v>1.2518174667043365</v>
      </c>
    </row>
    <row r="374" spans="1:14" hidden="1" x14ac:dyDescent="0.3">
      <c r="A374">
        <v>1</v>
      </c>
      <c r="B374">
        <v>2000</v>
      </c>
      <c r="C374" t="s">
        <v>14</v>
      </c>
      <c r="D374">
        <v>2</v>
      </c>
      <c r="E374" t="s">
        <v>12</v>
      </c>
      <c r="F374">
        <v>5</v>
      </c>
      <c r="G374">
        <v>371.88125000000002</v>
      </c>
      <c r="H374">
        <v>335831.31134999997</v>
      </c>
      <c r="I374">
        <v>219.87499999999989</v>
      </c>
      <c r="J374">
        <v>72</v>
      </c>
      <c r="K374" t="s">
        <v>15</v>
      </c>
      <c r="L374">
        <f>LN(Table13[[#This Row],[maxPress(bar)]])</f>
        <v>12.724364263322695</v>
      </c>
      <c r="M374">
        <f>Table13[[#This Row],[maxPHe]]/Table13[[#This Row],[nv]]</f>
        <v>3.0538194444444429</v>
      </c>
      <c r="N374">
        <f>LN(Table13[[#This Row],[dens]])</f>
        <v>1.1163930840416665</v>
      </c>
    </row>
    <row r="375" spans="1:14" hidden="1" x14ac:dyDescent="0.3">
      <c r="A375">
        <v>1</v>
      </c>
      <c r="B375">
        <v>2000</v>
      </c>
      <c r="C375" t="s">
        <v>14</v>
      </c>
      <c r="D375">
        <v>2</v>
      </c>
      <c r="E375" t="s">
        <v>12</v>
      </c>
      <c r="F375">
        <v>6</v>
      </c>
      <c r="G375">
        <v>432.67325</v>
      </c>
      <c r="H375">
        <v>358737.12784999987</v>
      </c>
      <c r="I375">
        <v>223.035</v>
      </c>
      <c r="J375">
        <v>67</v>
      </c>
      <c r="K375" t="s">
        <v>15</v>
      </c>
      <c r="L375">
        <f>LN(Table13[[#This Row],[maxPress(bar)]])</f>
        <v>12.790345164854754</v>
      </c>
      <c r="M375">
        <f>Table13[[#This Row],[maxPHe]]/Table13[[#This Row],[nv]]</f>
        <v>3.3288805970149253</v>
      </c>
      <c r="N375">
        <f>LN(Table13[[#This Row],[dens]])</f>
        <v>1.2026360904263302</v>
      </c>
    </row>
    <row r="376" spans="1:14" hidden="1" x14ac:dyDescent="0.3">
      <c r="A376">
        <v>1</v>
      </c>
      <c r="B376">
        <v>2000</v>
      </c>
      <c r="C376" t="s">
        <v>14</v>
      </c>
      <c r="D376">
        <v>2</v>
      </c>
      <c r="E376" t="s">
        <v>12</v>
      </c>
      <c r="F376">
        <v>7</v>
      </c>
      <c r="G376">
        <v>458.11874999999998</v>
      </c>
      <c r="H376">
        <v>356045.09655000002</v>
      </c>
      <c r="I376">
        <v>234.12500000000011</v>
      </c>
      <c r="J376">
        <v>70</v>
      </c>
      <c r="K376" t="s">
        <v>15</v>
      </c>
      <c r="L376">
        <f>LN(Table13[[#This Row],[maxPress(bar)]])</f>
        <v>12.782812677513725</v>
      </c>
      <c r="M376">
        <f>Table13[[#This Row],[maxPHe]]/Table13[[#This Row],[nv]]</f>
        <v>3.3446428571428588</v>
      </c>
      <c r="N376">
        <f>LN(Table13[[#This Row],[dens]])</f>
        <v>1.207359918714894</v>
      </c>
    </row>
    <row r="377" spans="1:14" hidden="1" x14ac:dyDescent="0.3">
      <c r="A377">
        <v>1</v>
      </c>
      <c r="B377">
        <v>2000</v>
      </c>
      <c r="C377" t="s">
        <v>14</v>
      </c>
      <c r="D377">
        <v>2</v>
      </c>
      <c r="E377" t="s">
        <v>12</v>
      </c>
      <c r="F377">
        <v>8</v>
      </c>
      <c r="G377">
        <v>517.82175000000018</v>
      </c>
      <c r="H377">
        <v>363783.67289999989</v>
      </c>
      <c r="I377">
        <v>242.06500000000011</v>
      </c>
      <c r="J377">
        <v>68</v>
      </c>
      <c r="K377" t="s">
        <v>16</v>
      </c>
      <c r="L377">
        <f>LN(Table13[[#This Row],[maxPress(bar)]])</f>
        <v>12.80431466472975</v>
      </c>
      <c r="M377">
        <f>Table13[[#This Row],[maxPHe]]/Table13[[#This Row],[nv]]</f>
        <v>3.5597794117647075</v>
      </c>
      <c r="N377">
        <f>LN(Table13[[#This Row],[dens]])</f>
        <v>1.2696985799567122</v>
      </c>
    </row>
    <row r="378" spans="1:14" hidden="1" x14ac:dyDescent="0.3">
      <c r="A378">
        <v>1</v>
      </c>
      <c r="B378">
        <v>2000</v>
      </c>
      <c r="C378" t="s">
        <v>14</v>
      </c>
      <c r="D378">
        <v>2</v>
      </c>
      <c r="E378" t="s">
        <v>12</v>
      </c>
      <c r="F378">
        <v>9</v>
      </c>
      <c r="G378">
        <v>440.79225000000002</v>
      </c>
      <c r="H378">
        <v>368578.04989999993</v>
      </c>
      <c r="I378">
        <v>221.655</v>
      </c>
      <c r="J378">
        <v>65</v>
      </c>
      <c r="K378" t="s">
        <v>15</v>
      </c>
      <c r="L378">
        <f>LN(Table13[[#This Row],[maxPress(bar)]])</f>
        <v>12.817407772526082</v>
      </c>
      <c r="M378">
        <f>Table13[[#This Row],[maxPHe]]/Table13[[#This Row],[nv]]</f>
        <v>3.410076923076923</v>
      </c>
      <c r="N378">
        <f>LN(Table13[[#This Row],[dens]])</f>
        <v>1.2267348491280698</v>
      </c>
    </row>
    <row r="379" spans="1:14" hidden="1" x14ac:dyDescent="0.3">
      <c r="A379">
        <v>1</v>
      </c>
      <c r="B379">
        <v>2000</v>
      </c>
      <c r="C379" t="s">
        <v>14</v>
      </c>
      <c r="D379">
        <v>3</v>
      </c>
      <c r="E379" t="s">
        <v>12</v>
      </c>
      <c r="F379">
        <v>10</v>
      </c>
      <c r="G379">
        <v>1366.48525</v>
      </c>
      <c r="H379">
        <v>282556.18195</v>
      </c>
      <c r="I379">
        <v>677.79499999999996</v>
      </c>
      <c r="J379">
        <v>229</v>
      </c>
      <c r="K379" t="s">
        <v>16</v>
      </c>
      <c r="L379">
        <f>LN(Table13[[#This Row],[maxPress(bar)]])</f>
        <v>12.551632683955081</v>
      </c>
      <c r="M379">
        <f>Table13[[#This Row],[maxPHe]]/Table13[[#This Row],[nv]]</f>
        <v>2.9598034934497814</v>
      </c>
      <c r="N379">
        <f>LN(Table13[[#This Row],[dens]])</f>
        <v>1.0851228787841847</v>
      </c>
    </row>
    <row r="380" spans="1:14" hidden="1" x14ac:dyDescent="0.3">
      <c r="A380">
        <v>1</v>
      </c>
      <c r="B380">
        <v>2000</v>
      </c>
      <c r="C380" t="s">
        <v>14</v>
      </c>
      <c r="D380">
        <v>3</v>
      </c>
      <c r="E380" t="s">
        <v>12</v>
      </c>
      <c r="F380">
        <v>11</v>
      </c>
      <c r="G380">
        <v>1278.51475</v>
      </c>
      <c r="H380">
        <v>280103.99550000002</v>
      </c>
      <c r="I380">
        <v>653.20500000000004</v>
      </c>
      <c r="J380">
        <v>225</v>
      </c>
      <c r="K380" t="s">
        <v>15</v>
      </c>
      <c r="L380">
        <f>LN(Table13[[#This Row],[maxPress(bar)]])</f>
        <v>12.542916225694837</v>
      </c>
      <c r="M380">
        <f>Table13[[#This Row],[maxPHe]]/Table13[[#This Row],[nv]]</f>
        <v>2.9031333333333333</v>
      </c>
      <c r="N380">
        <f>LN(Table13[[#This Row],[dens]])</f>
        <v>1.065790613485986</v>
      </c>
    </row>
    <row r="381" spans="1:14" hidden="1" x14ac:dyDescent="0.3">
      <c r="A381">
        <v>1</v>
      </c>
      <c r="B381">
        <v>2000</v>
      </c>
      <c r="C381" t="s">
        <v>14</v>
      </c>
      <c r="D381">
        <v>3</v>
      </c>
      <c r="E381" t="s">
        <v>12</v>
      </c>
      <c r="F381">
        <v>12</v>
      </c>
      <c r="G381">
        <v>1291.3367499999999</v>
      </c>
      <c r="H381">
        <v>280887.21869999991</v>
      </c>
      <c r="I381">
        <v>654.76499999999976</v>
      </c>
      <c r="J381">
        <v>224</v>
      </c>
      <c r="K381" t="s">
        <v>15</v>
      </c>
      <c r="L381">
        <f>LN(Table13[[#This Row],[maxPress(bar)]])</f>
        <v>12.545708510811126</v>
      </c>
      <c r="M381">
        <f>Table13[[#This Row],[maxPHe]]/Table13[[#This Row],[nv]]</f>
        <v>2.9230580357142846</v>
      </c>
      <c r="N381">
        <f>LN(Table13[[#This Row],[dens]])</f>
        <v>1.0726303407778079</v>
      </c>
    </row>
    <row r="382" spans="1:14" hidden="1" x14ac:dyDescent="0.3">
      <c r="A382">
        <v>1</v>
      </c>
      <c r="B382">
        <v>2000</v>
      </c>
      <c r="C382" t="s">
        <v>14</v>
      </c>
      <c r="D382">
        <v>3</v>
      </c>
      <c r="E382" t="s">
        <v>12</v>
      </c>
      <c r="F382">
        <v>13</v>
      </c>
      <c r="G382">
        <v>1370.1487500000001</v>
      </c>
      <c r="H382">
        <v>285702.74829999998</v>
      </c>
      <c r="I382">
        <v>678.52499999999998</v>
      </c>
      <c r="J382">
        <v>229</v>
      </c>
      <c r="K382" t="s">
        <v>15</v>
      </c>
      <c r="L382">
        <f>LN(Table13[[#This Row],[maxPress(bar)]])</f>
        <v>12.562707207703573</v>
      </c>
      <c r="M382">
        <f>Table13[[#This Row],[maxPHe]]/Table13[[#This Row],[nv]]</f>
        <v>2.9629912663755458</v>
      </c>
      <c r="N382">
        <f>LN(Table13[[#This Row],[dens]])</f>
        <v>1.0861993210256753</v>
      </c>
    </row>
    <row r="383" spans="1:14" hidden="1" x14ac:dyDescent="0.3">
      <c r="A383">
        <v>1</v>
      </c>
      <c r="B383">
        <v>2000</v>
      </c>
      <c r="C383" t="s">
        <v>14</v>
      </c>
      <c r="D383">
        <v>3</v>
      </c>
      <c r="E383" t="s">
        <v>12</v>
      </c>
      <c r="F383">
        <v>14</v>
      </c>
      <c r="G383">
        <v>1340.24775</v>
      </c>
      <c r="H383">
        <v>288167.39594999998</v>
      </c>
      <c r="I383">
        <v>667.54500000000041</v>
      </c>
      <c r="J383">
        <v>226</v>
      </c>
      <c r="K383" t="s">
        <v>15</v>
      </c>
      <c r="L383">
        <f>LN(Table13[[#This Row],[maxPress(bar)]])</f>
        <v>12.571296826203401</v>
      </c>
      <c r="M383">
        <f>Table13[[#This Row],[maxPHe]]/Table13[[#This Row],[nv]]</f>
        <v>2.9537389380530992</v>
      </c>
      <c r="N383">
        <f>LN(Table13[[#This Row],[dens]])</f>
        <v>1.0830718044601182</v>
      </c>
    </row>
    <row r="384" spans="1:14" hidden="1" x14ac:dyDescent="0.3">
      <c r="A384">
        <v>1</v>
      </c>
      <c r="B384">
        <v>2000</v>
      </c>
      <c r="C384" t="s">
        <v>14</v>
      </c>
      <c r="D384">
        <v>3</v>
      </c>
      <c r="E384" t="s">
        <v>12</v>
      </c>
      <c r="F384">
        <v>15</v>
      </c>
      <c r="G384">
        <v>1261.0397499999999</v>
      </c>
      <c r="H384">
        <v>279301.80245000002</v>
      </c>
      <c r="I384">
        <v>656.70499999999959</v>
      </c>
      <c r="J384">
        <v>229</v>
      </c>
      <c r="K384" t="s">
        <v>15</v>
      </c>
      <c r="L384">
        <f>LN(Table13[[#This Row],[maxPress(bar)]])</f>
        <v>12.54004820536751</v>
      </c>
      <c r="M384">
        <f>Table13[[#This Row],[maxPHe]]/Table13[[#This Row],[nv]]</f>
        <v>2.867707423580784</v>
      </c>
      <c r="N384">
        <f>LN(Table13[[#This Row],[dens]])</f>
        <v>1.0535129034404109</v>
      </c>
    </row>
    <row r="385" spans="1:14" hidden="1" x14ac:dyDescent="0.3">
      <c r="A385">
        <v>1</v>
      </c>
      <c r="B385">
        <v>2000</v>
      </c>
      <c r="C385" t="s">
        <v>14</v>
      </c>
      <c r="D385">
        <v>3</v>
      </c>
      <c r="E385" t="s">
        <v>12</v>
      </c>
      <c r="F385">
        <v>16</v>
      </c>
      <c r="G385">
        <v>1354.8512499999999</v>
      </c>
      <c r="H385">
        <v>287278.11670000007</v>
      </c>
      <c r="I385">
        <v>668.47500000000002</v>
      </c>
      <c r="J385">
        <v>225</v>
      </c>
      <c r="K385" t="s">
        <v>16</v>
      </c>
      <c r="L385">
        <f>LN(Table13[[#This Row],[maxPress(bar)]])</f>
        <v>12.568206073253302</v>
      </c>
      <c r="M385">
        <f>Table13[[#This Row],[maxPHe]]/Table13[[#This Row],[nv]]</f>
        <v>2.9710000000000001</v>
      </c>
      <c r="N385">
        <f>LN(Table13[[#This Row],[dens]])</f>
        <v>1.0888985964804707</v>
      </c>
    </row>
    <row r="386" spans="1:14" hidden="1" x14ac:dyDescent="0.3">
      <c r="A386">
        <v>1</v>
      </c>
      <c r="B386">
        <v>2000</v>
      </c>
      <c r="C386" t="s">
        <v>14</v>
      </c>
      <c r="D386">
        <v>3</v>
      </c>
      <c r="E386" t="s">
        <v>12</v>
      </c>
      <c r="F386">
        <v>17</v>
      </c>
      <c r="G386">
        <v>1295.54475</v>
      </c>
      <c r="H386">
        <v>285951.4754</v>
      </c>
      <c r="I386">
        <v>661.60500000000047</v>
      </c>
      <c r="J386">
        <v>228</v>
      </c>
      <c r="K386" t="s">
        <v>16</v>
      </c>
      <c r="L386">
        <f>LN(Table13[[#This Row],[maxPress(bar)]])</f>
        <v>12.563577408973446</v>
      </c>
      <c r="M386">
        <f>Table13[[#This Row],[maxPHe]]/Table13[[#This Row],[nv]]</f>
        <v>2.9017763157894758</v>
      </c>
      <c r="N386">
        <f>LN(Table13[[#This Row],[dens]])</f>
        <v>1.0653230721630018</v>
      </c>
    </row>
    <row r="387" spans="1:14" hidden="1" x14ac:dyDescent="0.3">
      <c r="A387">
        <v>1</v>
      </c>
      <c r="B387">
        <v>2000</v>
      </c>
      <c r="C387" t="s">
        <v>14</v>
      </c>
      <c r="D387">
        <v>3</v>
      </c>
      <c r="E387" t="s">
        <v>12</v>
      </c>
      <c r="F387">
        <v>18</v>
      </c>
      <c r="G387">
        <v>1305.54475</v>
      </c>
      <c r="H387">
        <v>285581.26559999998</v>
      </c>
      <c r="I387">
        <v>658.6049999999999</v>
      </c>
      <c r="J387">
        <v>225</v>
      </c>
      <c r="K387" t="s">
        <v>15</v>
      </c>
      <c r="L387">
        <f>LN(Table13[[#This Row],[maxPress(bar)]])</f>
        <v>12.562281910657358</v>
      </c>
      <c r="M387">
        <f>Table13[[#This Row],[maxPHe]]/Table13[[#This Row],[nv]]</f>
        <v>2.9271333333333329</v>
      </c>
      <c r="N387">
        <f>LN(Table13[[#This Row],[dens]])</f>
        <v>1.0740235595705501</v>
      </c>
    </row>
    <row r="388" spans="1:14" hidden="1" x14ac:dyDescent="0.3">
      <c r="A388">
        <v>1</v>
      </c>
      <c r="B388">
        <v>2000</v>
      </c>
      <c r="C388" t="s">
        <v>14</v>
      </c>
      <c r="D388">
        <v>3</v>
      </c>
      <c r="E388" t="s">
        <v>12</v>
      </c>
      <c r="F388">
        <v>19</v>
      </c>
      <c r="G388">
        <v>1452.4257500000001</v>
      </c>
      <c r="H388">
        <v>290625.9977500001</v>
      </c>
      <c r="I388">
        <v>694.98500000000001</v>
      </c>
      <c r="J388">
        <v>229</v>
      </c>
      <c r="K388" t="s">
        <v>15</v>
      </c>
      <c r="L388">
        <f>LN(Table13[[#This Row],[maxPress(bar)]])</f>
        <v>12.579792488436144</v>
      </c>
      <c r="M388">
        <f>Table13[[#This Row],[maxPHe]]/Table13[[#This Row],[nv]]</f>
        <v>3.0348689956331878</v>
      </c>
      <c r="N388">
        <f>LN(Table13[[#This Row],[dens]])</f>
        <v>1.1101682590438291</v>
      </c>
    </row>
    <row r="389" spans="1:14" hidden="1" x14ac:dyDescent="0.3">
      <c r="A389">
        <v>1</v>
      </c>
      <c r="B389">
        <v>2000</v>
      </c>
      <c r="C389" t="s">
        <v>14</v>
      </c>
      <c r="D389">
        <v>3</v>
      </c>
      <c r="E389" t="s">
        <v>12</v>
      </c>
      <c r="F389">
        <v>1</v>
      </c>
      <c r="G389">
        <v>431.23775000000012</v>
      </c>
      <c r="H389">
        <v>50056.589385000007</v>
      </c>
      <c r="I389">
        <v>166.74500000000009</v>
      </c>
      <c r="J389">
        <v>228</v>
      </c>
      <c r="K389" t="s">
        <v>13</v>
      </c>
      <c r="L389">
        <f>LN(Table13[[#This Row],[maxPress(bar)]])</f>
        <v>10.820909432121427</v>
      </c>
      <c r="M389">
        <f>Table13[[#This Row],[maxPHe]]/Table13[[#This Row],[nv]]</f>
        <v>0.73133771929824598</v>
      </c>
      <c r="N389">
        <f>LN(Table13[[#This Row],[dens]])</f>
        <v>-0.31287992961576272</v>
      </c>
    </row>
    <row r="390" spans="1:14" hidden="1" x14ac:dyDescent="0.3">
      <c r="A390">
        <v>1</v>
      </c>
      <c r="B390">
        <v>2000</v>
      </c>
      <c r="C390" t="s">
        <v>14</v>
      </c>
      <c r="D390">
        <v>3</v>
      </c>
      <c r="E390" t="s">
        <v>12</v>
      </c>
      <c r="F390">
        <v>20</v>
      </c>
      <c r="G390">
        <v>1324.5542499999999</v>
      </c>
      <c r="H390">
        <v>289258.76090000011</v>
      </c>
      <c r="I390">
        <v>664.41500000000053</v>
      </c>
      <c r="J390">
        <v>226</v>
      </c>
      <c r="K390" t="s">
        <v>15</v>
      </c>
      <c r="L390">
        <f>LN(Table13[[#This Row],[maxPress(bar)]])</f>
        <v>12.575076932929134</v>
      </c>
      <c r="M390">
        <f>Table13[[#This Row],[maxPHe]]/Table13[[#This Row],[nv]]</f>
        <v>2.9398893805309756</v>
      </c>
      <c r="N390">
        <f>LN(Table13[[#This Row],[dens]])</f>
        <v>1.0783719549729909</v>
      </c>
    </row>
    <row r="391" spans="1:14" hidden="1" x14ac:dyDescent="0.3">
      <c r="A391">
        <v>1</v>
      </c>
      <c r="B391">
        <v>2000</v>
      </c>
      <c r="C391" t="s">
        <v>14</v>
      </c>
      <c r="D391">
        <v>3</v>
      </c>
      <c r="E391" t="s">
        <v>12</v>
      </c>
      <c r="F391">
        <v>2</v>
      </c>
      <c r="G391">
        <v>834.30675000000008</v>
      </c>
      <c r="H391">
        <v>142763.66745000001</v>
      </c>
      <c r="I391">
        <v>402.3649999999999</v>
      </c>
      <c r="J391">
        <v>222</v>
      </c>
      <c r="K391" t="s">
        <v>13</v>
      </c>
      <c r="L391">
        <f>LN(Table13[[#This Row],[maxPress(bar)]])</f>
        <v>11.868945866893066</v>
      </c>
      <c r="M391">
        <f>Table13[[#This Row],[maxPHe]]/Table13[[#This Row],[nv]]</f>
        <v>1.8124549549549545</v>
      </c>
      <c r="N391">
        <f>LN(Table13[[#This Row],[dens]])</f>
        <v>0.59468225499922001</v>
      </c>
    </row>
    <row r="392" spans="1:14" hidden="1" x14ac:dyDescent="0.3">
      <c r="A392">
        <v>1</v>
      </c>
      <c r="B392">
        <v>2000</v>
      </c>
      <c r="C392" t="s">
        <v>14</v>
      </c>
      <c r="D392">
        <v>3</v>
      </c>
      <c r="E392" t="s">
        <v>12</v>
      </c>
      <c r="F392">
        <v>3</v>
      </c>
      <c r="G392">
        <v>1013.06925</v>
      </c>
      <c r="H392">
        <v>229185.95105</v>
      </c>
      <c r="I392">
        <v>565.11500000000012</v>
      </c>
      <c r="J392">
        <v>228</v>
      </c>
      <c r="K392" t="s">
        <v>13</v>
      </c>
      <c r="L392">
        <f>LN(Table13[[#This Row],[maxPress(bar)]])</f>
        <v>12.342288966350702</v>
      </c>
      <c r="M392">
        <f>Table13[[#This Row],[maxPHe]]/Table13[[#This Row],[nv]]</f>
        <v>2.4785745614035095</v>
      </c>
      <c r="N392">
        <f>LN(Table13[[#This Row],[dens]])</f>
        <v>0.90768362130358993</v>
      </c>
    </row>
    <row r="393" spans="1:14" hidden="1" x14ac:dyDescent="0.3">
      <c r="A393">
        <v>1</v>
      </c>
      <c r="B393">
        <v>2000</v>
      </c>
      <c r="C393" t="s">
        <v>14</v>
      </c>
      <c r="D393">
        <v>3</v>
      </c>
      <c r="E393" t="s">
        <v>12</v>
      </c>
      <c r="F393">
        <v>4</v>
      </c>
      <c r="G393">
        <v>1304.8017500000001</v>
      </c>
      <c r="H393">
        <v>262281.23379999999</v>
      </c>
      <c r="I393">
        <v>614.46500000000037</v>
      </c>
      <c r="J393">
        <v>222</v>
      </c>
      <c r="K393" t="s">
        <v>15</v>
      </c>
      <c r="L393">
        <f>LN(Table13[[#This Row],[maxPress(bar)]])</f>
        <v>12.477172618499479</v>
      </c>
      <c r="M393">
        <f>Table13[[#This Row],[maxPHe]]/Table13[[#This Row],[nv]]</f>
        <v>2.7678603603603622</v>
      </c>
      <c r="N393">
        <f>LN(Table13[[#This Row],[dens]])</f>
        <v>1.0180745886361977</v>
      </c>
    </row>
    <row r="394" spans="1:14" hidden="1" x14ac:dyDescent="0.3">
      <c r="A394">
        <v>1</v>
      </c>
      <c r="B394">
        <v>2000</v>
      </c>
      <c r="C394" t="s">
        <v>14</v>
      </c>
      <c r="D394">
        <v>3</v>
      </c>
      <c r="E394" t="s">
        <v>12</v>
      </c>
      <c r="F394">
        <v>5</v>
      </c>
      <c r="G394">
        <v>1219.6532500000001</v>
      </c>
      <c r="H394">
        <v>265744.20490000013</v>
      </c>
      <c r="I394">
        <v>648.43499999999995</v>
      </c>
      <c r="J394">
        <v>229</v>
      </c>
      <c r="K394" t="s">
        <v>15</v>
      </c>
      <c r="L394">
        <f>LN(Table13[[#This Row],[maxPress(bar)]])</f>
        <v>12.490289489381292</v>
      </c>
      <c r="M394">
        <f>Table13[[#This Row],[maxPHe]]/Table13[[#This Row],[nv]]</f>
        <v>2.831593886462882</v>
      </c>
      <c r="N394">
        <f>LN(Table13[[#This Row],[dens]])</f>
        <v>1.0408397638757592</v>
      </c>
    </row>
    <row r="395" spans="1:14" hidden="1" x14ac:dyDescent="0.3">
      <c r="A395">
        <v>1</v>
      </c>
      <c r="B395">
        <v>2000</v>
      </c>
      <c r="C395" t="s">
        <v>14</v>
      </c>
      <c r="D395">
        <v>3</v>
      </c>
      <c r="E395" t="s">
        <v>12</v>
      </c>
      <c r="F395">
        <v>6</v>
      </c>
      <c r="G395">
        <v>1249.60375</v>
      </c>
      <c r="H395">
        <v>279465.13079999998</v>
      </c>
      <c r="I395">
        <v>646.42500000000007</v>
      </c>
      <c r="J395">
        <v>224</v>
      </c>
      <c r="K395" t="s">
        <v>15</v>
      </c>
      <c r="L395">
        <f>LN(Table13[[#This Row],[maxPress(bar)]])</f>
        <v>12.540632808159597</v>
      </c>
      <c r="M395">
        <f>Table13[[#This Row],[maxPHe]]/Table13[[#This Row],[nv]]</f>
        <v>2.885825892857143</v>
      </c>
      <c r="N395">
        <f>LN(Table13[[#This Row],[dens]])</f>
        <v>1.0598111303465327</v>
      </c>
    </row>
    <row r="396" spans="1:14" hidden="1" x14ac:dyDescent="0.3">
      <c r="A396">
        <v>1</v>
      </c>
      <c r="B396">
        <v>2000</v>
      </c>
      <c r="C396" t="s">
        <v>14</v>
      </c>
      <c r="D396">
        <v>3</v>
      </c>
      <c r="E396" t="s">
        <v>12</v>
      </c>
      <c r="F396">
        <v>7</v>
      </c>
      <c r="G396">
        <v>1182.0297499999999</v>
      </c>
      <c r="H396">
        <v>270136.85804999998</v>
      </c>
      <c r="I396">
        <v>635.90499999999963</v>
      </c>
      <c r="J396">
        <v>226</v>
      </c>
      <c r="K396" t="s">
        <v>16</v>
      </c>
      <c r="L396">
        <f>LN(Table13[[#This Row],[maxPress(bar)]])</f>
        <v>12.50668399122606</v>
      </c>
      <c r="M396">
        <f>Table13[[#This Row],[maxPHe]]/Table13[[#This Row],[nv]]</f>
        <v>2.8137389380530955</v>
      </c>
      <c r="N396">
        <f>LN(Table13[[#This Row],[dens]])</f>
        <v>1.0345141818416841</v>
      </c>
    </row>
    <row r="397" spans="1:14" hidden="1" x14ac:dyDescent="0.3">
      <c r="A397">
        <v>1</v>
      </c>
      <c r="B397">
        <v>2000</v>
      </c>
      <c r="C397" t="s">
        <v>14</v>
      </c>
      <c r="D397">
        <v>3</v>
      </c>
      <c r="E397" t="s">
        <v>12</v>
      </c>
      <c r="F397">
        <v>8</v>
      </c>
      <c r="G397">
        <v>1241.23775</v>
      </c>
      <c r="H397">
        <v>270079.69170000008</v>
      </c>
      <c r="I397">
        <v>648.745</v>
      </c>
      <c r="J397">
        <v>227</v>
      </c>
      <c r="K397" t="s">
        <v>15</v>
      </c>
      <c r="L397">
        <f>LN(Table13[[#This Row],[maxPress(bar)]])</f>
        <v>12.506472348875452</v>
      </c>
      <c r="M397">
        <f>Table13[[#This Row],[maxPHe]]/Table13[[#This Row],[nv]]</f>
        <v>2.8579074889867844</v>
      </c>
      <c r="N397">
        <f>LN(Table13[[#This Row],[dens]])</f>
        <v>1.0500897098399014</v>
      </c>
    </row>
    <row r="398" spans="1:14" hidden="1" x14ac:dyDescent="0.3">
      <c r="A398">
        <v>1</v>
      </c>
      <c r="B398">
        <v>2000</v>
      </c>
      <c r="C398" t="s">
        <v>14</v>
      </c>
      <c r="D398">
        <v>3</v>
      </c>
      <c r="E398" t="s">
        <v>12</v>
      </c>
      <c r="F398">
        <v>9</v>
      </c>
      <c r="G398">
        <v>1299.8512499999999</v>
      </c>
      <c r="H398">
        <v>274661.52639999997</v>
      </c>
      <c r="I398">
        <v>665.47500000000025</v>
      </c>
      <c r="J398">
        <v>230</v>
      </c>
      <c r="K398" t="s">
        <v>16</v>
      </c>
      <c r="L398">
        <f>LN(Table13[[#This Row],[maxPress(bar)]])</f>
        <v>12.523294805485273</v>
      </c>
      <c r="M398">
        <f>Table13[[#This Row],[maxPHe]]/Table13[[#This Row],[nv]]</f>
        <v>2.8933695652173923</v>
      </c>
      <c r="N398">
        <f>LN(Table13[[#This Row],[dens]])</f>
        <v>1.0624217624663161</v>
      </c>
    </row>
    <row r="399" spans="1:14" hidden="1" x14ac:dyDescent="0.3">
      <c r="A399">
        <v>1</v>
      </c>
      <c r="B399">
        <v>2000</v>
      </c>
      <c r="C399" t="s">
        <v>14</v>
      </c>
      <c r="D399">
        <v>4</v>
      </c>
      <c r="E399" t="s">
        <v>12</v>
      </c>
      <c r="F399">
        <v>10</v>
      </c>
      <c r="G399">
        <v>2990.5942500000001</v>
      </c>
      <c r="H399">
        <v>235445.02849999999</v>
      </c>
      <c r="I399">
        <v>1448.615</v>
      </c>
      <c r="J399">
        <v>536</v>
      </c>
      <c r="K399" t="s">
        <v>15</v>
      </c>
      <c r="L399">
        <f>LN(Table13[[#This Row],[maxPress(bar)]])</f>
        <v>12.36923274056239</v>
      </c>
      <c r="M399">
        <f>Table13[[#This Row],[maxPHe]]/Table13[[#This Row],[nv]]</f>
        <v>2.7026399253731341</v>
      </c>
      <c r="N399">
        <f>LN(Table13[[#This Row],[dens]])</f>
        <v>0.9942290454621614</v>
      </c>
    </row>
    <row r="400" spans="1:14" hidden="1" x14ac:dyDescent="0.3">
      <c r="A400">
        <v>1</v>
      </c>
      <c r="B400">
        <v>2000</v>
      </c>
      <c r="C400" t="s">
        <v>14</v>
      </c>
      <c r="D400">
        <v>4</v>
      </c>
      <c r="E400" t="s">
        <v>12</v>
      </c>
      <c r="F400">
        <v>11</v>
      </c>
      <c r="G400">
        <v>3041.63375</v>
      </c>
      <c r="H400">
        <v>237827.14929999999</v>
      </c>
      <c r="I400">
        <v>1464.825</v>
      </c>
      <c r="J400">
        <v>540</v>
      </c>
      <c r="K400" t="s">
        <v>15</v>
      </c>
      <c r="L400">
        <f>LN(Table13[[#This Row],[maxPress(bar)]])</f>
        <v>12.379299425351176</v>
      </c>
      <c r="M400">
        <f>Table13[[#This Row],[maxPHe]]/Table13[[#This Row],[nv]]</f>
        <v>2.7126388888888888</v>
      </c>
      <c r="N400">
        <f>LN(Table13[[#This Row],[dens]])</f>
        <v>0.99792192083274456</v>
      </c>
    </row>
    <row r="401" spans="1:14" hidden="1" x14ac:dyDescent="0.3">
      <c r="A401">
        <v>1</v>
      </c>
      <c r="B401">
        <v>2000</v>
      </c>
      <c r="C401" t="s">
        <v>14</v>
      </c>
      <c r="D401">
        <v>4</v>
      </c>
      <c r="E401" t="s">
        <v>12</v>
      </c>
      <c r="F401">
        <v>12</v>
      </c>
      <c r="G401">
        <v>2976.0397499999999</v>
      </c>
      <c r="H401">
        <v>239218.35560000001</v>
      </c>
      <c r="I401">
        <v>1450.7049999999999</v>
      </c>
      <c r="J401">
        <v>539</v>
      </c>
      <c r="K401" t="s">
        <v>15</v>
      </c>
      <c r="L401">
        <f>LN(Table13[[#This Row],[maxPress(bar)]])</f>
        <v>12.38513203557264</v>
      </c>
      <c r="M401">
        <f>Table13[[#This Row],[maxPHe]]/Table13[[#This Row],[nv]]</f>
        <v>2.6914749536178104</v>
      </c>
      <c r="N401">
        <f>LN(Table13[[#This Row],[dens]])</f>
        <v>0.99008935324190006</v>
      </c>
    </row>
    <row r="402" spans="1:14" hidden="1" x14ac:dyDescent="0.3">
      <c r="A402">
        <v>1</v>
      </c>
      <c r="B402">
        <v>2000</v>
      </c>
      <c r="C402" t="s">
        <v>14</v>
      </c>
      <c r="D402">
        <v>4</v>
      </c>
      <c r="E402" t="s">
        <v>12</v>
      </c>
      <c r="F402">
        <v>13</v>
      </c>
      <c r="G402">
        <v>2955.594250000001</v>
      </c>
      <c r="H402">
        <v>238398.93595000001</v>
      </c>
      <c r="I402">
        <v>1444.615</v>
      </c>
      <c r="J402">
        <v>538</v>
      </c>
      <c r="K402" t="s">
        <v>15</v>
      </c>
      <c r="L402">
        <f>LN(Table13[[#This Row],[maxPress(bar)]])</f>
        <v>12.381700750866392</v>
      </c>
      <c r="M402">
        <f>Table13[[#This Row],[maxPHe]]/Table13[[#This Row],[nv]]</f>
        <v>2.6851579925650557</v>
      </c>
      <c r="N402">
        <f>LN(Table13[[#This Row],[dens]])</f>
        <v>0.98773956889821568</v>
      </c>
    </row>
    <row r="403" spans="1:14" hidden="1" x14ac:dyDescent="0.3">
      <c r="A403">
        <v>1</v>
      </c>
      <c r="B403">
        <v>2000</v>
      </c>
      <c r="C403" t="s">
        <v>14</v>
      </c>
      <c r="D403">
        <v>4</v>
      </c>
      <c r="E403" t="s">
        <v>12</v>
      </c>
      <c r="F403">
        <v>14</v>
      </c>
      <c r="G403">
        <v>3061.4357500000001</v>
      </c>
      <c r="H403">
        <v>242662.33924999999</v>
      </c>
      <c r="I403">
        <v>1461.785000000001</v>
      </c>
      <c r="J403">
        <v>535</v>
      </c>
      <c r="K403" t="s">
        <v>16</v>
      </c>
      <c r="L403">
        <f>LN(Table13[[#This Row],[maxPress(bar)]])</f>
        <v>12.399426205590718</v>
      </c>
      <c r="M403">
        <f>Table13[[#This Row],[maxPHe]]/Table13[[#This Row],[nv]]</f>
        <v>2.7323084112149552</v>
      </c>
      <c r="N403">
        <f>LN(Table13[[#This Row],[dens]])</f>
        <v>1.0051468237759795</v>
      </c>
    </row>
    <row r="404" spans="1:14" hidden="1" x14ac:dyDescent="0.3">
      <c r="A404">
        <v>1</v>
      </c>
      <c r="B404">
        <v>2000</v>
      </c>
      <c r="C404" t="s">
        <v>14</v>
      </c>
      <c r="D404">
        <v>4</v>
      </c>
      <c r="E404" t="s">
        <v>12</v>
      </c>
      <c r="F404">
        <v>15</v>
      </c>
      <c r="G404">
        <v>2943.4652500000002</v>
      </c>
      <c r="H404">
        <v>242114.88965</v>
      </c>
      <c r="I404">
        <v>1417.194999999999</v>
      </c>
      <c r="J404">
        <v>520</v>
      </c>
      <c r="K404" t="s">
        <v>15</v>
      </c>
      <c r="L404">
        <f>LN(Table13[[#This Row],[maxPress(bar)]])</f>
        <v>12.397167643100238</v>
      </c>
      <c r="M404">
        <f>Table13[[#This Row],[maxPHe]]/Table13[[#This Row],[nv]]</f>
        <v>2.7253749999999983</v>
      </c>
      <c r="N404">
        <f>LN(Table13[[#This Row],[dens]])</f>
        <v>1.0026060333260745</v>
      </c>
    </row>
    <row r="405" spans="1:14" hidden="1" x14ac:dyDescent="0.3">
      <c r="A405">
        <v>1</v>
      </c>
      <c r="B405">
        <v>2000</v>
      </c>
      <c r="C405" t="s">
        <v>14</v>
      </c>
      <c r="D405">
        <v>4</v>
      </c>
      <c r="E405" t="s">
        <v>12</v>
      </c>
      <c r="F405">
        <v>16</v>
      </c>
      <c r="G405">
        <v>3159.0592499999998</v>
      </c>
      <c r="H405">
        <v>242064.43590000001</v>
      </c>
      <c r="I405">
        <v>1484.3150000000001</v>
      </c>
      <c r="J405">
        <v>537</v>
      </c>
      <c r="K405" t="s">
        <v>15</v>
      </c>
      <c r="L405">
        <f>LN(Table13[[#This Row],[maxPress(bar)]])</f>
        <v>12.396959233746429</v>
      </c>
      <c r="M405">
        <f>Table13[[#This Row],[maxPHe]]/Table13[[#This Row],[nv]]</f>
        <v>2.7640875232774675</v>
      </c>
      <c r="N405">
        <f>LN(Table13[[#This Row],[dens]])</f>
        <v>1.016710570844557</v>
      </c>
    </row>
    <row r="406" spans="1:14" hidden="1" x14ac:dyDescent="0.3">
      <c r="A406">
        <v>1</v>
      </c>
      <c r="B406">
        <v>2000</v>
      </c>
      <c r="C406" t="s">
        <v>14</v>
      </c>
      <c r="D406">
        <v>4</v>
      </c>
      <c r="E406" t="s">
        <v>12</v>
      </c>
      <c r="F406">
        <v>17</v>
      </c>
      <c r="G406">
        <v>2868.1187500000001</v>
      </c>
      <c r="H406">
        <v>236556.02590000001</v>
      </c>
      <c r="I406">
        <v>1430.125</v>
      </c>
      <c r="J406">
        <v>540</v>
      </c>
      <c r="K406" t="s">
        <v>15</v>
      </c>
      <c r="L406">
        <f>LN(Table13[[#This Row],[maxPress(bar)]])</f>
        <v>12.373940354841789</v>
      </c>
      <c r="M406">
        <f>Table13[[#This Row],[maxPHe]]/Table13[[#This Row],[nv]]</f>
        <v>2.6483796296296296</v>
      </c>
      <c r="N406">
        <f>LN(Table13[[#This Row],[dens]])</f>
        <v>0.97394799246278785</v>
      </c>
    </row>
    <row r="407" spans="1:14" hidden="1" x14ac:dyDescent="0.3">
      <c r="A407">
        <v>1</v>
      </c>
      <c r="B407">
        <v>2000</v>
      </c>
      <c r="C407" t="s">
        <v>14</v>
      </c>
      <c r="D407">
        <v>4</v>
      </c>
      <c r="E407" t="s">
        <v>12</v>
      </c>
      <c r="F407">
        <v>18</v>
      </c>
      <c r="G407">
        <v>2894.504750000001</v>
      </c>
      <c r="H407">
        <v>238129.22880000001</v>
      </c>
      <c r="I407">
        <v>1427.4050000000011</v>
      </c>
      <c r="J407">
        <v>534</v>
      </c>
      <c r="K407" t="s">
        <v>17</v>
      </c>
      <c r="L407">
        <f>LN(Table13[[#This Row],[maxPress(bar)]])</f>
        <v>12.380568783445575</v>
      </c>
      <c r="M407">
        <f>Table13[[#This Row],[maxPHe]]/Table13[[#This Row],[nv]]</f>
        <v>2.6730430711610507</v>
      </c>
      <c r="N407">
        <f>LN(Table13[[#This Row],[dens]])</f>
        <v>0.98321755044299319</v>
      </c>
    </row>
    <row r="408" spans="1:14" hidden="1" x14ac:dyDescent="0.3">
      <c r="A408">
        <v>1</v>
      </c>
      <c r="B408">
        <v>2000</v>
      </c>
      <c r="C408" t="s">
        <v>14</v>
      </c>
      <c r="D408">
        <v>4</v>
      </c>
      <c r="E408" t="s">
        <v>12</v>
      </c>
      <c r="F408">
        <v>19</v>
      </c>
      <c r="G408">
        <v>3250.79225</v>
      </c>
      <c r="H408">
        <v>245954.07415</v>
      </c>
      <c r="I408">
        <v>1509.655</v>
      </c>
      <c r="J408">
        <v>542</v>
      </c>
      <c r="K408" t="s">
        <v>15</v>
      </c>
      <c r="L408">
        <f>LN(Table13[[#This Row],[maxPress(bar)]])</f>
        <v>12.412900107038515</v>
      </c>
      <c r="M408">
        <f>Table13[[#This Row],[maxPHe]]/Table13[[#This Row],[nv]]</f>
        <v>2.785341328413284</v>
      </c>
      <c r="N408">
        <f>LN(Table13[[#This Row],[dens]])</f>
        <v>1.0243704254433266</v>
      </c>
    </row>
    <row r="409" spans="1:14" hidden="1" x14ac:dyDescent="0.3">
      <c r="A409">
        <v>1</v>
      </c>
      <c r="B409">
        <v>2000</v>
      </c>
      <c r="C409" t="s">
        <v>14</v>
      </c>
      <c r="D409">
        <v>4</v>
      </c>
      <c r="E409" t="s">
        <v>12</v>
      </c>
      <c r="F409">
        <v>1</v>
      </c>
      <c r="G409">
        <v>867.07925000000012</v>
      </c>
      <c r="H409">
        <v>32938.444145000001</v>
      </c>
      <c r="I409">
        <v>344.91500000000019</v>
      </c>
      <c r="J409">
        <v>540</v>
      </c>
      <c r="K409" t="s">
        <v>13</v>
      </c>
      <c r="L409">
        <f>LN(Table13[[#This Row],[maxPress(bar)]])</f>
        <v>10.402395769616724</v>
      </c>
      <c r="M409">
        <f>Table13[[#This Row],[maxPHe]]/Table13[[#This Row],[nv]]</f>
        <v>0.63873148148148184</v>
      </c>
      <c r="N409">
        <f>LN(Table13[[#This Row],[dens]])</f>
        <v>-0.44827112969430666</v>
      </c>
    </row>
    <row r="410" spans="1:14" hidden="1" x14ac:dyDescent="0.3">
      <c r="A410">
        <v>1</v>
      </c>
      <c r="B410">
        <v>2000</v>
      </c>
      <c r="C410" t="s">
        <v>14</v>
      </c>
      <c r="D410">
        <v>4</v>
      </c>
      <c r="E410" t="s">
        <v>12</v>
      </c>
      <c r="F410">
        <v>20</v>
      </c>
      <c r="G410">
        <v>3031.08925</v>
      </c>
      <c r="H410">
        <v>242484.29035</v>
      </c>
      <c r="I410">
        <v>1451.7150000000011</v>
      </c>
      <c r="J410">
        <v>532</v>
      </c>
      <c r="K410" t="s">
        <v>16</v>
      </c>
      <c r="L410">
        <f>LN(Table13[[#This Row],[maxPress(bar)]])</f>
        <v>12.398692205199371</v>
      </c>
      <c r="M410">
        <f>Table13[[#This Row],[maxPHe]]/Table13[[#This Row],[nv]]</f>
        <v>2.7287875939849644</v>
      </c>
      <c r="N410">
        <f>LN(Table13[[#This Row],[dens]])</f>
        <v>1.0038574057857272</v>
      </c>
    </row>
    <row r="411" spans="1:14" hidden="1" x14ac:dyDescent="0.3">
      <c r="A411">
        <v>1</v>
      </c>
      <c r="B411">
        <v>2000</v>
      </c>
      <c r="C411" t="s">
        <v>14</v>
      </c>
      <c r="D411">
        <v>4</v>
      </c>
      <c r="E411" t="s">
        <v>12</v>
      </c>
      <c r="F411">
        <v>2</v>
      </c>
      <c r="G411">
        <v>1530.84175</v>
      </c>
      <c r="H411">
        <v>96524.249350000013</v>
      </c>
      <c r="I411">
        <v>820.66499999999985</v>
      </c>
      <c r="J411">
        <v>541</v>
      </c>
      <c r="K411" t="s">
        <v>13</v>
      </c>
      <c r="L411">
        <f>LN(Table13[[#This Row],[maxPress(bar)]])</f>
        <v>11.477549544360421</v>
      </c>
      <c r="M411">
        <f>Table13[[#This Row],[maxPHe]]/Table13[[#This Row],[nv]]</f>
        <v>1.5169408502772641</v>
      </c>
      <c r="N411">
        <f>LN(Table13[[#This Row],[dens]])</f>
        <v>0.4166957083585332</v>
      </c>
    </row>
    <row r="412" spans="1:14" hidden="1" x14ac:dyDescent="0.3">
      <c r="A412">
        <v>1</v>
      </c>
      <c r="B412">
        <v>2000</v>
      </c>
      <c r="C412" t="s">
        <v>14</v>
      </c>
      <c r="D412">
        <v>4</v>
      </c>
      <c r="E412" t="s">
        <v>12</v>
      </c>
      <c r="F412">
        <v>3</v>
      </c>
      <c r="G412">
        <v>1777.1287500000001</v>
      </c>
      <c r="H412">
        <v>169492.19445000001</v>
      </c>
      <c r="I412">
        <v>1118.924999999999</v>
      </c>
      <c r="J412">
        <v>534</v>
      </c>
      <c r="K412" t="s">
        <v>13</v>
      </c>
      <c r="L412">
        <f>LN(Table13[[#This Row],[maxPress(bar)]])</f>
        <v>12.04056215429981</v>
      </c>
      <c r="M412">
        <f>Table13[[#This Row],[maxPHe]]/Table13[[#This Row],[nv]]</f>
        <v>2.095365168539324</v>
      </c>
      <c r="N412">
        <f>LN(Table13[[#This Row],[dens]])</f>
        <v>0.73972784297682592</v>
      </c>
    </row>
    <row r="413" spans="1:14" hidden="1" x14ac:dyDescent="0.3">
      <c r="A413">
        <v>1</v>
      </c>
      <c r="B413">
        <v>2000</v>
      </c>
      <c r="C413" t="s">
        <v>14</v>
      </c>
      <c r="D413">
        <v>4</v>
      </c>
      <c r="E413" t="s">
        <v>12</v>
      </c>
      <c r="F413">
        <v>4</v>
      </c>
      <c r="G413">
        <v>2548.61375</v>
      </c>
      <c r="H413">
        <v>197386.821</v>
      </c>
      <c r="I413">
        <v>1279.225000000001</v>
      </c>
      <c r="J413">
        <v>539</v>
      </c>
      <c r="K413" t="s">
        <v>13</v>
      </c>
      <c r="L413">
        <f>LN(Table13[[#This Row],[maxPress(bar)]])</f>
        <v>12.192920640834842</v>
      </c>
      <c r="M413">
        <f>Table13[[#This Row],[maxPHe]]/Table13[[#This Row],[nv]]</f>
        <v>2.3733302411873858</v>
      </c>
      <c r="N413">
        <f>LN(Table13[[#This Row],[dens]])</f>
        <v>0.86429413388444243</v>
      </c>
    </row>
    <row r="414" spans="1:14" hidden="1" x14ac:dyDescent="0.3">
      <c r="A414">
        <v>1</v>
      </c>
      <c r="B414">
        <v>2000</v>
      </c>
      <c r="C414" t="s">
        <v>14</v>
      </c>
      <c r="D414">
        <v>4</v>
      </c>
      <c r="E414" t="s">
        <v>12</v>
      </c>
      <c r="F414">
        <v>5</v>
      </c>
      <c r="G414">
        <v>2675.9902499999998</v>
      </c>
      <c r="H414">
        <v>221218.44219999999</v>
      </c>
      <c r="I414">
        <v>1384.6949999999999</v>
      </c>
      <c r="J414">
        <v>535</v>
      </c>
      <c r="K414" t="s">
        <v>15</v>
      </c>
      <c r="L414">
        <f>LN(Table13[[#This Row],[maxPress(bar)]])</f>
        <v>12.306905918572667</v>
      </c>
      <c r="M414">
        <f>Table13[[#This Row],[maxPHe]]/Table13[[#This Row],[nv]]</f>
        <v>2.5882149532710281</v>
      </c>
      <c r="N414">
        <f>LN(Table13[[#This Row],[dens]])</f>
        <v>0.95096843086769689</v>
      </c>
    </row>
    <row r="415" spans="1:14" hidden="1" x14ac:dyDescent="0.3">
      <c r="A415">
        <v>1</v>
      </c>
      <c r="B415">
        <v>2000</v>
      </c>
      <c r="C415" t="s">
        <v>14</v>
      </c>
      <c r="D415">
        <v>4</v>
      </c>
      <c r="E415" t="s">
        <v>12</v>
      </c>
      <c r="F415">
        <v>6</v>
      </c>
      <c r="G415">
        <v>2789.6037500000002</v>
      </c>
      <c r="H415">
        <v>226314.47349999999</v>
      </c>
      <c r="I415">
        <v>1404.4250000000011</v>
      </c>
      <c r="J415">
        <v>533</v>
      </c>
      <c r="K415" t="s">
        <v>15</v>
      </c>
      <c r="L415">
        <f>LN(Table13[[#This Row],[maxPress(bar)]])</f>
        <v>12.329680786713002</v>
      </c>
      <c r="M415">
        <f>Table13[[#This Row],[maxPHe]]/Table13[[#This Row],[nv]]</f>
        <v>2.6349437148217656</v>
      </c>
      <c r="N415">
        <f>LN(Table13[[#This Row],[dens]])</f>
        <v>0.96886182116623432</v>
      </c>
    </row>
    <row r="416" spans="1:14" hidden="1" x14ac:dyDescent="0.3">
      <c r="A416">
        <v>1</v>
      </c>
      <c r="B416">
        <v>2000</v>
      </c>
      <c r="C416" t="s">
        <v>14</v>
      </c>
      <c r="D416">
        <v>4</v>
      </c>
      <c r="E416" t="s">
        <v>12</v>
      </c>
      <c r="F416">
        <v>7</v>
      </c>
      <c r="G416">
        <v>2924.3562499999998</v>
      </c>
      <c r="H416">
        <v>231020.77155</v>
      </c>
      <c r="I416">
        <v>1438.3749999999991</v>
      </c>
      <c r="J416">
        <v>538</v>
      </c>
      <c r="K416" t="s">
        <v>15</v>
      </c>
      <c r="L416">
        <f>LN(Table13[[#This Row],[maxPress(bar)]])</f>
        <v>12.350262905591228</v>
      </c>
      <c r="M416">
        <f>Table13[[#This Row],[maxPHe]]/Table13[[#This Row],[nv]]</f>
        <v>2.6735594795539015</v>
      </c>
      <c r="N416">
        <f>LN(Table13[[#This Row],[dens]])</f>
        <v>0.98341072298183752</v>
      </c>
    </row>
    <row r="417" spans="1:14" hidden="1" x14ac:dyDescent="0.3">
      <c r="A417">
        <v>1</v>
      </c>
      <c r="B417">
        <v>2000</v>
      </c>
      <c r="C417" t="s">
        <v>14</v>
      </c>
      <c r="D417">
        <v>4</v>
      </c>
      <c r="E417" t="s">
        <v>12</v>
      </c>
      <c r="F417">
        <v>8</v>
      </c>
      <c r="G417">
        <v>2892.1287499999999</v>
      </c>
      <c r="H417">
        <v>232278.69949999999</v>
      </c>
      <c r="I417">
        <v>1424.9250000000011</v>
      </c>
      <c r="J417">
        <v>533</v>
      </c>
      <c r="K417" t="s">
        <v>16</v>
      </c>
      <c r="L417">
        <f>LN(Table13[[#This Row],[maxPress(bar)]])</f>
        <v>12.355693220624092</v>
      </c>
      <c r="M417">
        <f>Table13[[#This Row],[maxPHe]]/Table13[[#This Row],[nv]]</f>
        <v>2.6734052532833039</v>
      </c>
      <c r="N417">
        <f>LN(Table13[[#This Row],[dens]])</f>
        <v>0.98335303557286957</v>
      </c>
    </row>
    <row r="418" spans="1:14" hidden="1" x14ac:dyDescent="0.3">
      <c r="A418">
        <v>1</v>
      </c>
      <c r="B418">
        <v>2000</v>
      </c>
      <c r="C418" t="s">
        <v>14</v>
      </c>
      <c r="D418">
        <v>4</v>
      </c>
      <c r="E418" t="s">
        <v>12</v>
      </c>
      <c r="F418">
        <v>9</v>
      </c>
      <c r="G418">
        <v>2995.3467500000002</v>
      </c>
      <c r="H418">
        <v>235947.17895</v>
      </c>
      <c r="I418">
        <v>1452.5650000000001</v>
      </c>
      <c r="J418">
        <v>538</v>
      </c>
      <c r="K418" t="s">
        <v>15</v>
      </c>
      <c r="L418">
        <f>LN(Table13[[#This Row],[maxPress(bar)]])</f>
        <v>12.371363240948284</v>
      </c>
      <c r="M418">
        <f>Table13[[#This Row],[maxPHe]]/Table13[[#This Row],[nv]]</f>
        <v>2.6999349442379184</v>
      </c>
      <c r="N418">
        <f>LN(Table13[[#This Row],[dens]])</f>
        <v>0.99322767799330391</v>
      </c>
    </row>
    <row r="419" spans="1:14" hidden="1" x14ac:dyDescent="0.3">
      <c r="A419">
        <v>1</v>
      </c>
      <c r="B419">
        <v>2000</v>
      </c>
      <c r="C419" t="s">
        <v>11</v>
      </c>
      <c r="D419">
        <v>1</v>
      </c>
      <c r="E419" t="s">
        <v>12</v>
      </c>
      <c r="F419">
        <v>0.5</v>
      </c>
      <c r="G419">
        <v>37.722749999999998</v>
      </c>
      <c r="H419">
        <v>417265.54865000001</v>
      </c>
      <c r="I419">
        <v>21.04</v>
      </c>
      <c r="J419">
        <v>9</v>
      </c>
      <c r="K419" t="s">
        <v>13</v>
      </c>
      <c r="L419">
        <f>LN(Table13[[#This Row],[maxPress(bar)]])</f>
        <v>12.941478105419348</v>
      </c>
      <c r="M419">
        <f>Table13[[#This Row],[maxPHe]]/Table13[[#This Row],[nv]]</f>
        <v>2.3377777777777777</v>
      </c>
      <c r="N419">
        <f>LN(Table13[[#This Row],[dens]])</f>
        <v>0.84920081053328966</v>
      </c>
    </row>
    <row r="420" spans="1:14" hidden="1" x14ac:dyDescent="0.3">
      <c r="A420">
        <v>1</v>
      </c>
      <c r="B420">
        <v>2000</v>
      </c>
      <c r="C420" t="s">
        <v>11</v>
      </c>
      <c r="D420">
        <v>1</v>
      </c>
      <c r="E420" t="s">
        <v>12</v>
      </c>
      <c r="F420">
        <v>10</v>
      </c>
      <c r="G420">
        <v>59.554250000000003</v>
      </c>
      <c r="H420">
        <v>690794.02644999989</v>
      </c>
      <c r="I420">
        <v>30.41500000000001</v>
      </c>
      <c r="J420">
        <v>7</v>
      </c>
      <c r="K420" t="s">
        <v>16</v>
      </c>
      <c r="L420">
        <f>LN(Table13[[#This Row],[maxPress(bar)]])</f>
        <v>13.445596977924279</v>
      </c>
      <c r="M420">
        <f>Table13[[#This Row],[maxPHe]]/Table13[[#This Row],[nv]]</f>
        <v>4.3450000000000015</v>
      </c>
      <c r="N420">
        <f>LN(Table13[[#This Row],[dens]])</f>
        <v>1.4690257587173556</v>
      </c>
    </row>
    <row r="421" spans="1:14" hidden="1" x14ac:dyDescent="0.3">
      <c r="A421">
        <v>1</v>
      </c>
      <c r="B421">
        <v>2000</v>
      </c>
      <c r="C421" t="s">
        <v>11</v>
      </c>
      <c r="D421">
        <v>1</v>
      </c>
      <c r="E421" t="s">
        <v>12</v>
      </c>
      <c r="F421">
        <v>11</v>
      </c>
      <c r="G421">
        <v>110.29725000000001</v>
      </c>
      <c r="H421">
        <v>626971.83094999986</v>
      </c>
      <c r="I421">
        <v>44.554999999999993</v>
      </c>
      <c r="J421">
        <v>9</v>
      </c>
      <c r="K421" t="s">
        <v>16</v>
      </c>
      <c r="L421">
        <f>LN(Table13[[#This Row],[maxPress(bar)]])</f>
        <v>13.348656891891309</v>
      </c>
      <c r="M421">
        <f>Table13[[#This Row],[maxPHe]]/Table13[[#This Row],[nv]]</f>
        <v>4.9505555555555549</v>
      </c>
      <c r="N421">
        <f>LN(Table13[[#This Row],[dens]])</f>
        <v>1.5994998037284636</v>
      </c>
    </row>
    <row r="422" spans="1:14" hidden="1" x14ac:dyDescent="0.3">
      <c r="A422">
        <v>1</v>
      </c>
      <c r="B422">
        <v>2000</v>
      </c>
      <c r="C422" t="s">
        <v>11</v>
      </c>
      <c r="D422">
        <v>1</v>
      </c>
      <c r="E422" t="s">
        <v>12</v>
      </c>
      <c r="F422">
        <v>12</v>
      </c>
      <c r="G422">
        <v>70.198249999999987</v>
      </c>
      <c r="H422">
        <v>584959.60914999992</v>
      </c>
      <c r="I422">
        <v>39.535000000000011</v>
      </c>
      <c r="J422">
        <v>10</v>
      </c>
      <c r="K422" t="s">
        <v>16</v>
      </c>
      <c r="L422">
        <f>LN(Table13[[#This Row],[maxPress(bar)]])</f>
        <v>13.279298079642299</v>
      </c>
      <c r="M422">
        <f>Table13[[#This Row],[maxPHe]]/Table13[[#This Row],[nv]]</f>
        <v>3.9535000000000009</v>
      </c>
      <c r="N422">
        <f>LN(Table13[[#This Row],[dens]])</f>
        <v>1.3746012625288448</v>
      </c>
    </row>
    <row r="423" spans="1:14" hidden="1" x14ac:dyDescent="0.3">
      <c r="A423">
        <v>1</v>
      </c>
      <c r="B423">
        <v>2000</v>
      </c>
      <c r="C423" t="s">
        <v>11</v>
      </c>
      <c r="D423">
        <v>1</v>
      </c>
      <c r="E423" t="s">
        <v>12</v>
      </c>
      <c r="F423">
        <v>13</v>
      </c>
      <c r="G423">
        <v>62.673250000000003</v>
      </c>
      <c r="H423">
        <v>655782.08654999989</v>
      </c>
      <c r="I423">
        <v>33.035000000000011</v>
      </c>
      <c r="J423">
        <v>8</v>
      </c>
      <c r="K423" t="s">
        <v>15</v>
      </c>
      <c r="L423">
        <f>LN(Table13[[#This Row],[maxPress(bar)]])</f>
        <v>13.393583827603326</v>
      </c>
      <c r="M423">
        <f>Table13[[#This Row],[maxPHe]]/Table13[[#This Row],[nv]]</f>
        <v>4.1293750000000014</v>
      </c>
      <c r="N423">
        <f>LN(Table13[[#This Row],[dens]])</f>
        <v>1.4181260638020134</v>
      </c>
    </row>
    <row r="424" spans="1:14" hidden="1" x14ac:dyDescent="0.3">
      <c r="A424">
        <v>1</v>
      </c>
      <c r="B424">
        <v>2000</v>
      </c>
      <c r="C424" t="s">
        <v>11</v>
      </c>
      <c r="D424">
        <v>1</v>
      </c>
      <c r="E424" t="s">
        <v>12</v>
      </c>
      <c r="F424">
        <v>14</v>
      </c>
      <c r="G424">
        <v>116.93075</v>
      </c>
      <c r="H424">
        <v>547007.57150000019</v>
      </c>
      <c r="I424">
        <v>52.885000000000034</v>
      </c>
      <c r="J424">
        <v>12</v>
      </c>
      <c r="K424" t="s">
        <v>16</v>
      </c>
      <c r="L424">
        <f>LN(Table13[[#This Row],[maxPress(bar)]])</f>
        <v>13.212217923173037</v>
      </c>
      <c r="M424">
        <f>Table13[[#This Row],[maxPHe]]/Table13[[#This Row],[nv]]</f>
        <v>4.4070833333333361</v>
      </c>
      <c r="N424">
        <f>LN(Table13[[#This Row],[dens]])</f>
        <v>1.4832130949920166</v>
      </c>
    </row>
    <row r="425" spans="1:14" hidden="1" x14ac:dyDescent="0.3">
      <c r="A425">
        <v>1</v>
      </c>
      <c r="B425">
        <v>2000</v>
      </c>
      <c r="C425" t="s">
        <v>11</v>
      </c>
      <c r="D425">
        <v>1</v>
      </c>
      <c r="E425" t="s">
        <v>12</v>
      </c>
      <c r="F425">
        <v>15</v>
      </c>
      <c r="G425">
        <v>90.643750000000011</v>
      </c>
      <c r="H425">
        <v>686051.25595000014</v>
      </c>
      <c r="I425">
        <v>36.624999999999993</v>
      </c>
      <c r="J425">
        <v>7</v>
      </c>
      <c r="K425" t="s">
        <v>16</v>
      </c>
      <c r="L425">
        <f>LN(Table13[[#This Row],[maxPress(bar)]])</f>
        <v>13.438707621045117</v>
      </c>
      <c r="M425">
        <f>Table13[[#This Row],[maxPHe]]/Table13[[#This Row],[nv]]</f>
        <v>5.2321428571428559</v>
      </c>
      <c r="N425">
        <f>LN(Table13[[#This Row],[dens]])</f>
        <v>1.6548209182819178</v>
      </c>
    </row>
    <row r="426" spans="1:14" hidden="1" x14ac:dyDescent="0.3">
      <c r="A426">
        <v>1</v>
      </c>
      <c r="B426">
        <v>2000</v>
      </c>
      <c r="C426" t="s">
        <v>11</v>
      </c>
      <c r="D426">
        <v>1</v>
      </c>
      <c r="E426" t="s">
        <v>12</v>
      </c>
      <c r="F426">
        <v>16</v>
      </c>
      <c r="G426">
        <v>104.25725</v>
      </c>
      <c r="H426">
        <v>612851.46009999991</v>
      </c>
      <c r="I426">
        <v>43.354999999999997</v>
      </c>
      <c r="J426">
        <v>9</v>
      </c>
      <c r="K426" t="s">
        <v>16</v>
      </c>
      <c r="L426">
        <f>LN(Table13[[#This Row],[maxPress(bar)]])</f>
        <v>13.325877869241793</v>
      </c>
      <c r="M426">
        <f>Table13[[#This Row],[maxPHe]]/Table13[[#This Row],[nv]]</f>
        <v>4.8172222222222221</v>
      </c>
      <c r="N426">
        <f>LN(Table13[[#This Row],[dens]])</f>
        <v>1.5721974594929045</v>
      </c>
    </row>
    <row r="427" spans="1:14" hidden="1" x14ac:dyDescent="0.3">
      <c r="A427">
        <v>1</v>
      </c>
      <c r="B427">
        <v>2000</v>
      </c>
      <c r="C427" t="s">
        <v>11</v>
      </c>
      <c r="D427">
        <v>1</v>
      </c>
      <c r="E427" t="s">
        <v>12</v>
      </c>
      <c r="F427">
        <v>17</v>
      </c>
      <c r="G427">
        <v>112.72275</v>
      </c>
      <c r="H427">
        <v>583722.41210000007</v>
      </c>
      <c r="I427">
        <v>48.044999999999987</v>
      </c>
      <c r="J427">
        <v>10</v>
      </c>
      <c r="K427" t="s">
        <v>15</v>
      </c>
      <c r="L427">
        <f>LN(Table13[[#This Row],[maxPress(bar)]])</f>
        <v>13.277180827062598</v>
      </c>
      <c r="M427">
        <f>Table13[[#This Row],[maxPHe]]/Table13[[#This Row],[nv]]</f>
        <v>4.8044999999999991</v>
      </c>
      <c r="N427">
        <f>LN(Table13[[#This Row],[dens]])</f>
        <v>1.5695529787351852</v>
      </c>
    </row>
    <row r="428" spans="1:14" hidden="1" x14ac:dyDescent="0.3">
      <c r="A428">
        <v>1</v>
      </c>
      <c r="B428">
        <v>2000</v>
      </c>
      <c r="C428" t="s">
        <v>11</v>
      </c>
      <c r="D428">
        <v>1</v>
      </c>
      <c r="E428" t="s">
        <v>12</v>
      </c>
      <c r="F428">
        <v>18</v>
      </c>
      <c r="G428">
        <v>100.84175</v>
      </c>
      <c r="H428">
        <v>618121.11850000022</v>
      </c>
      <c r="I428">
        <v>42.664999999999992</v>
      </c>
      <c r="J428">
        <v>9</v>
      </c>
      <c r="K428" t="s">
        <v>15</v>
      </c>
      <c r="L428">
        <f>LN(Table13[[#This Row],[maxPress(bar)]])</f>
        <v>13.334439701865181</v>
      </c>
      <c r="M428">
        <f>Table13[[#This Row],[maxPHe]]/Table13[[#This Row],[nv]]</f>
        <v>4.740555555555555</v>
      </c>
      <c r="N428">
        <f>LN(Table13[[#This Row],[dens]])</f>
        <v>1.5561543346523286</v>
      </c>
    </row>
    <row r="429" spans="1:14" hidden="1" x14ac:dyDescent="0.3">
      <c r="A429">
        <v>1</v>
      </c>
      <c r="B429">
        <v>2000</v>
      </c>
      <c r="C429" t="s">
        <v>11</v>
      </c>
      <c r="D429">
        <v>1</v>
      </c>
      <c r="E429" t="s">
        <v>12</v>
      </c>
      <c r="F429">
        <v>19</v>
      </c>
      <c r="G429">
        <v>105.19825</v>
      </c>
      <c r="H429">
        <v>547458.83850000007</v>
      </c>
      <c r="I429">
        <v>48.534999999999997</v>
      </c>
      <c r="J429">
        <v>11</v>
      </c>
      <c r="K429" t="s">
        <v>16</v>
      </c>
      <c r="L429">
        <f>LN(Table13[[#This Row],[maxPress(bar)]])</f>
        <v>13.213042557024655</v>
      </c>
      <c r="M429">
        <f>Table13[[#This Row],[maxPHe]]/Table13[[#This Row],[nv]]</f>
        <v>4.4122727272727271</v>
      </c>
      <c r="N429">
        <f>LN(Table13[[#This Row],[dens]])</f>
        <v>1.484389914365819</v>
      </c>
    </row>
    <row r="430" spans="1:14" hidden="1" x14ac:dyDescent="0.3">
      <c r="A430">
        <v>1</v>
      </c>
      <c r="B430">
        <v>2000</v>
      </c>
      <c r="C430" t="s">
        <v>11</v>
      </c>
      <c r="D430">
        <v>1</v>
      </c>
      <c r="E430" t="s">
        <v>12</v>
      </c>
      <c r="F430">
        <v>1</v>
      </c>
      <c r="G430">
        <v>39.752249999999997</v>
      </c>
      <c r="H430">
        <v>462502.5882</v>
      </c>
      <c r="I430">
        <v>17.454999999999998</v>
      </c>
      <c r="J430">
        <v>6</v>
      </c>
      <c r="K430" t="s">
        <v>13</v>
      </c>
      <c r="L430">
        <f>LN(Table13[[#This Row],[maxPress(bar)]])</f>
        <v>13.044407432027066</v>
      </c>
      <c r="M430">
        <f>Table13[[#This Row],[maxPHe]]/Table13[[#This Row],[nv]]</f>
        <v>2.9091666666666662</v>
      </c>
      <c r="N430">
        <f>LN(Table13[[#This Row],[dens]])</f>
        <v>1.0678666713289442</v>
      </c>
    </row>
    <row r="431" spans="1:14" hidden="1" x14ac:dyDescent="0.3">
      <c r="A431">
        <v>1</v>
      </c>
      <c r="B431">
        <v>2000</v>
      </c>
      <c r="C431" t="s">
        <v>11</v>
      </c>
      <c r="D431">
        <v>1</v>
      </c>
      <c r="E431" t="s">
        <v>12</v>
      </c>
      <c r="F431">
        <v>20</v>
      </c>
      <c r="G431">
        <v>84.356250000000003</v>
      </c>
      <c r="H431">
        <v>603486.95074999996</v>
      </c>
      <c r="I431">
        <v>39.375000000000021</v>
      </c>
      <c r="J431">
        <v>9</v>
      </c>
      <c r="K431" t="s">
        <v>16</v>
      </c>
      <c r="L431">
        <f>LN(Table13[[#This Row],[maxPress(bar)]])</f>
        <v>13.31047969666789</v>
      </c>
      <c r="M431">
        <f>Table13[[#This Row],[maxPHe]]/Table13[[#This Row],[nv]]</f>
        <v>4.3750000000000027</v>
      </c>
      <c r="N431">
        <f>LN(Table13[[#This Row],[dens]])</f>
        <v>1.4759065198095784</v>
      </c>
    </row>
    <row r="432" spans="1:14" hidden="1" x14ac:dyDescent="0.3">
      <c r="A432">
        <v>1</v>
      </c>
      <c r="B432">
        <v>2000</v>
      </c>
      <c r="C432" t="s">
        <v>11</v>
      </c>
      <c r="D432">
        <v>1</v>
      </c>
      <c r="E432" t="s">
        <v>12</v>
      </c>
      <c r="F432">
        <v>2</v>
      </c>
      <c r="G432">
        <v>96.881249999999994</v>
      </c>
      <c r="H432">
        <v>570069.91500000004</v>
      </c>
      <c r="I432">
        <v>32.875000000000007</v>
      </c>
      <c r="J432">
        <v>9</v>
      </c>
      <c r="K432" t="s">
        <v>13</v>
      </c>
      <c r="L432">
        <f>LN(Table13[[#This Row],[maxPress(bar)]])</f>
        <v>13.253514290183606</v>
      </c>
      <c r="M432">
        <f>Table13[[#This Row],[maxPHe]]/Table13[[#This Row],[nv]]</f>
        <v>3.6527777777777786</v>
      </c>
      <c r="N432">
        <f>LN(Table13[[#This Row],[dens]])</f>
        <v>1.2954879131617094</v>
      </c>
    </row>
    <row r="433" spans="1:14" hidden="1" x14ac:dyDescent="0.3">
      <c r="A433">
        <v>1</v>
      </c>
      <c r="B433">
        <v>2000</v>
      </c>
      <c r="C433" t="s">
        <v>11</v>
      </c>
      <c r="D433">
        <v>1</v>
      </c>
      <c r="E433" t="s">
        <v>12</v>
      </c>
      <c r="F433">
        <v>3</v>
      </c>
      <c r="G433">
        <v>88.613749999999996</v>
      </c>
      <c r="H433">
        <v>613290.81604999991</v>
      </c>
      <c r="I433">
        <v>38.225000000000001</v>
      </c>
      <c r="J433">
        <v>9</v>
      </c>
      <c r="K433" t="s">
        <v>15</v>
      </c>
      <c r="L433">
        <f>LN(Table13[[#This Row],[maxPress(bar)]])</f>
        <v>13.326594516856593</v>
      </c>
      <c r="M433">
        <f>Table13[[#This Row],[maxPHe]]/Table13[[#This Row],[nv]]</f>
        <v>4.2472222222222227</v>
      </c>
      <c r="N433">
        <f>LN(Table13[[#This Row],[dens]])</f>
        <v>1.4462651744789068</v>
      </c>
    </row>
    <row r="434" spans="1:14" hidden="1" x14ac:dyDescent="0.3">
      <c r="A434">
        <v>1</v>
      </c>
      <c r="B434">
        <v>2000</v>
      </c>
      <c r="C434" t="s">
        <v>11</v>
      </c>
      <c r="D434">
        <v>1</v>
      </c>
      <c r="E434" t="s">
        <v>12</v>
      </c>
      <c r="F434">
        <v>4</v>
      </c>
      <c r="G434">
        <v>95.148750000000007</v>
      </c>
      <c r="H434">
        <v>684505.90549999999</v>
      </c>
      <c r="I434">
        <v>35.525000000000013</v>
      </c>
      <c r="J434">
        <v>7</v>
      </c>
      <c r="K434" t="s">
        <v>15</v>
      </c>
      <c r="L434">
        <f>LN(Table13[[#This Row],[maxPress(bar)]])</f>
        <v>13.436452551138727</v>
      </c>
      <c r="M434">
        <f>Table13[[#This Row],[maxPHe]]/Table13[[#This Row],[nv]]</f>
        <v>5.075000000000002</v>
      </c>
      <c r="N434">
        <f>LN(Table13[[#This Row],[dens]])</f>
        <v>1.6243265249278513</v>
      </c>
    </row>
    <row r="435" spans="1:14" hidden="1" x14ac:dyDescent="0.3">
      <c r="A435">
        <v>1</v>
      </c>
      <c r="B435">
        <v>2000</v>
      </c>
      <c r="C435" t="s">
        <v>11</v>
      </c>
      <c r="D435">
        <v>1</v>
      </c>
      <c r="E435" t="s">
        <v>12</v>
      </c>
      <c r="F435">
        <v>5</v>
      </c>
      <c r="G435">
        <v>86.237749999999991</v>
      </c>
      <c r="H435">
        <v>593063.83675000002</v>
      </c>
      <c r="I435">
        <v>39.744999999999983</v>
      </c>
      <c r="J435">
        <v>9</v>
      </c>
      <c r="K435" t="s">
        <v>15</v>
      </c>
      <c r="L435">
        <f>LN(Table13[[#This Row],[maxPress(bar)]])</f>
        <v>13.293057322691865</v>
      </c>
      <c r="M435">
        <f>Table13[[#This Row],[maxPHe]]/Table13[[#This Row],[nv]]</f>
        <v>4.4161111111111095</v>
      </c>
      <c r="N435">
        <f>LN(Table13[[#This Row],[dens]])</f>
        <v>1.4852594696888561</v>
      </c>
    </row>
    <row r="436" spans="1:14" hidden="1" x14ac:dyDescent="0.3">
      <c r="A436">
        <v>1</v>
      </c>
      <c r="B436">
        <v>2000</v>
      </c>
      <c r="C436" t="s">
        <v>11</v>
      </c>
      <c r="D436">
        <v>1</v>
      </c>
      <c r="E436" t="s">
        <v>12</v>
      </c>
      <c r="F436">
        <v>6</v>
      </c>
      <c r="G436">
        <v>104.90075</v>
      </c>
      <c r="H436">
        <v>621879.19449999998</v>
      </c>
      <c r="I436">
        <v>43.484999999999999</v>
      </c>
      <c r="J436">
        <v>9</v>
      </c>
      <c r="K436" t="s">
        <v>15</v>
      </c>
      <c r="L436">
        <f>LN(Table13[[#This Row],[maxPress(bar)]])</f>
        <v>13.34050113179687</v>
      </c>
      <c r="M436">
        <f>Table13[[#This Row],[maxPHe]]/Table13[[#This Row],[nv]]</f>
        <v>4.831666666666667</v>
      </c>
      <c r="N436">
        <f>LN(Table13[[#This Row],[dens]])</f>
        <v>1.5751914737055093</v>
      </c>
    </row>
    <row r="437" spans="1:14" hidden="1" x14ac:dyDescent="0.3">
      <c r="A437">
        <v>1</v>
      </c>
      <c r="B437">
        <v>2000</v>
      </c>
      <c r="C437" t="s">
        <v>11</v>
      </c>
      <c r="D437">
        <v>1</v>
      </c>
      <c r="E437" t="s">
        <v>12</v>
      </c>
      <c r="F437">
        <v>7</v>
      </c>
      <c r="G437">
        <v>101.13875</v>
      </c>
      <c r="H437">
        <v>653193.61399999994</v>
      </c>
      <c r="I437">
        <v>38.725000000000037</v>
      </c>
      <c r="J437">
        <v>7</v>
      </c>
      <c r="K437" t="s">
        <v>15</v>
      </c>
      <c r="L437">
        <f>LN(Table13[[#This Row],[maxPress(bar)]])</f>
        <v>13.38962886354566</v>
      </c>
      <c r="M437">
        <f>Table13[[#This Row],[maxPHe]]/Table13[[#This Row],[nv]]</f>
        <v>5.5321428571428628</v>
      </c>
      <c r="N437">
        <f>LN(Table13[[#This Row],[dens]])</f>
        <v>1.71057523724762</v>
      </c>
    </row>
    <row r="438" spans="1:14" hidden="1" x14ac:dyDescent="0.3">
      <c r="A438">
        <v>1</v>
      </c>
      <c r="B438">
        <v>2000</v>
      </c>
      <c r="C438" t="s">
        <v>11</v>
      </c>
      <c r="D438">
        <v>1</v>
      </c>
      <c r="E438" t="s">
        <v>12</v>
      </c>
      <c r="F438">
        <v>8</v>
      </c>
      <c r="G438">
        <v>93.415750000000003</v>
      </c>
      <c r="H438">
        <v>652724.27069999999</v>
      </c>
      <c r="I438">
        <v>39.185000000000016</v>
      </c>
      <c r="J438">
        <v>8</v>
      </c>
      <c r="K438" t="s">
        <v>15</v>
      </c>
      <c r="L438">
        <f>LN(Table13[[#This Row],[maxPress(bar)]])</f>
        <v>13.388910069009333</v>
      </c>
      <c r="M438">
        <f>Table13[[#This Row],[maxPHe]]/Table13[[#This Row],[nv]]</f>
        <v>4.8981250000000021</v>
      </c>
      <c r="N438">
        <f>LN(Table13[[#This Row],[dens]])</f>
        <v>1.5888524788249925</v>
      </c>
    </row>
    <row r="439" spans="1:14" hidden="1" x14ac:dyDescent="0.3">
      <c r="A439">
        <v>1</v>
      </c>
      <c r="B439">
        <v>2000</v>
      </c>
      <c r="C439" t="s">
        <v>11</v>
      </c>
      <c r="D439">
        <v>1</v>
      </c>
      <c r="E439" t="s">
        <v>12</v>
      </c>
      <c r="F439">
        <v>9</v>
      </c>
      <c r="G439">
        <v>65.34675</v>
      </c>
      <c r="H439">
        <v>617307.95884999994</v>
      </c>
      <c r="I439">
        <v>35.565000000000012</v>
      </c>
      <c r="J439">
        <v>9</v>
      </c>
      <c r="K439" t="s">
        <v>15</v>
      </c>
      <c r="L439">
        <f>LN(Table13[[#This Row],[maxPress(bar)]])</f>
        <v>13.333123301300654</v>
      </c>
      <c r="M439">
        <f>Table13[[#This Row],[maxPHe]]/Table13[[#This Row],[nv]]</f>
        <v>3.951666666666668</v>
      </c>
      <c r="N439">
        <f>LN(Table13[[#This Row],[dens]])</f>
        <v>1.3741374308492595</v>
      </c>
    </row>
    <row r="440" spans="1:14" hidden="1" x14ac:dyDescent="0.3">
      <c r="A440">
        <v>1</v>
      </c>
      <c r="B440">
        <v>2000</v>
      </c>
      <c r="C440" t="s">
        <v>11</v>
      </c>
      <c r="D440">
        <v>2</v>
      </c>
      <c r="E440" t="s">
        <v>12</v>
      </c>
      <c r="F440">
        <v>0.5</v>
      </c>
      <c r="G440">
        <v>182.12875</v>
      </c>
      <c r="H440">
        <v>181475.95235000001</v>
      </c>
      <c r="I440">
        <v>120.925</v>
      </c>
      <c r="J440">
        <v>69</v>
      </c>
      <c r="K440" t="s">
        <v>15</v>
      </c>
      <c r="L440">
        <f>LN(Table13[[#This Row],[maxPress(bar)]])</f>
        <v>12.10887842996955</v>
      </c>
      <c r="M440">
        <f>Table13[[#This Row],[maxPHe]]/Table13[[#This Row],[nv]]</f>
        <v>1.7525362318840578</v>
      </c>
      <c r="N440">
        <f>LN(Table13[[#This Row],[dens]])</f>
        <v>0.56106401411178741</v>
      </c>
    </row>
    <row r="441" spans="1:14" hidden="1" x14ac:dyDescent="0.3">
      <c r="A441">
        <v>1</v>
      </c>
      <c r="B441">
        <v>2000</v>
      </c>
      <c r="C441" t="s">
        <v>11</v>
      </c>
      <c r="D441">
        <v>2</v>
      </c>
      <c r="E441" t="s">
        <v>12</v>
      </c>
      <c r="F441">
        <v>10</v>
      </c>
      <c r="G441">
        <v>447.07925000000012</v>
      </c>
      <c r="H441">
        <v>370878.47559999989</v>
      </c>
      <c r="I441">
        <v>225.91499999999999</v>
      </c>
      <c r="J441">
        <v>67</v>
      </c>
      <c r="K441" t="s">
        <v>16</v>
      </c>
      <c r="L441">
        <f>LN(Table13[[#This Row],[maxPress(bar)]])</f>
        <v>12.823629728900745</v>
      </c>
      <c r="M441">
        <f>Table13[[#This Row],[maxPHe]]/Table13[[#This Row],[nv]]</f>
        <v>3.3718656716417907</v>
      </c>
      <c r="N441">
        <f>LN(Table13[[#This Row],[dens]])</f>
        <v>1.2154662029409555</v>
      </c>
    </row>
    <row r="442" spans="1:14" hidden="1" x14ac:dyDescent="0.3">
      <c r="A442">
        <v>1</v>
      </c>
      <c r="B442">
        <v>2000</v>
      </c>
      <c r="C442" t="s">
        <v>11</v>
      </c>
      <c r="D442">
        <v>2</v>
      </c>
      <c r="E442" t="s">
        <v>12</v>
      </c>
      <c r="F442">
        <v>11</v>
      </c>
      <c r="G442">
        <v>482.22775000000001</v>
      </c>
      <c r="H442">
        <v>366531.33439999999</v>
      </c>
      <c r="I442">
        <v>234.94500000000011</v>
      </c>
      <c r="J442">
        <v>68</v>
      </c>
      <c r="K442" t="s">
        <v>15</v>
      </c>
      <c r="L442">
        <f>LN(Table13[[#This Row],[maxPress(bar)]])</f>
        <v>12.811839292970749</v>
      </c>
      <c r="M442">
        <f>Table13[[#This Row],[maxPHe]]/Table13[[#This Row],[nv]]</f>
        <v>3.4550735294117665</v>
      </c>
      <c r="N442">
        <f>LN(Table13[[#This Row],[dens]])</f>
        <v>1.2398437390226289</v>
      </c>
    </row>
    <row r="443" spans="1:14" hidden="1" x14ac:dyDescent="0.3">
      <c r="A443">
        <v>1</v>
      </c>
      <c r="B443">
        <v>2000</v>
      </c>
      <c r="C443" t="s">
        <v>11</v>
      </c>
      <c r="D443">
        <v>2</v>
      </c>
      <c r="E443" t="s">
        <v>12</v>
      </c>
      <c r="F443">
        <v>12</v>
      </c>
      <c r="G443">
        <v>494.1087500000001</v>
      </c>
      <c r="H443">
        <v>379126.75555000012</v>
      </c>
      <c r="I443">
        <v>230.32499999999999</v>
      </c>
      <c r="J443">
        <v>64</v>
      </c>
      <c r="K443" t="s">
        <v>15</v>
      </c>
      <c r="L443">
        <f>LN(Table13[[#This Row],[maxPress(bar)]])</f>
        <v>12.84562587551099</v>
      </c>
      <c r="M443">
        <f>Table13[[#This Row],[maxPHe]]/Table13[[#This Row],[nv]]</f>
        <v>3.5988281249999998</v>
      </c>
      <c r="N443">
        <f>LN(Table13[[#This Row],[dens]])</f>
        <v>1.2806082716353238</v>
      </c>
    </row>
    <row r="444" spans="1:14" hidden="1" x14ac:dyDescent="0.3">
      <c r="A444">
        <v>1</v>
      </c>
      <c r="B444">
        <v>2000</v>
      </c>
      <c r="C444" t="s">
        <v>11</v>
      </c>
      <c r="D444">
        <v>2</v>
      </c>
      <c r="E444" t="s">
        <v>12</v>
      </c>
      <c r="F444">
        <v>13</v>
      </c>
      <c r="G444">
        <v>564.20775000000003</v>
      </c>
      <c r="H444">
        <v>367020.30310000002</v>
      </c>
      <c r="I444">
        <v>253.345</v>
      </c>
      <c r="J444">
        <v>69</v>
      </c>
      <c r="K444" t="s">
        <v>15</v>
      </c>
      <c r="L444">
        <f>LN(Table13[[#This Row],[maxPress(bar)]])</f>
        <v>12.813172447304877</v>
      </c>
      <c r="M444">
        <f>Table13[[#This Row],[maxPHe]]/Table13[[#This Row],[nv]]</f>
        <v>3.6716666666666669</v>
      </c>
      <c r="N444">
        <f>LN(Table13[[#This Row],[dens]])</f>
        <v>1.3006456915861968</v>
      </c>
    </row>
    <row r="445" spans="1:14" hidden="1" x14ac:dyDescent="0.3">
      <c r="A445">
        <v>1</v>
      </c>
      <c r="B445">
        <v>2000</v>
      </c>
      <c r="C445" t="s">
        <v>11</v>
      </c>
      <c r="D445">
        <v>2</v>
      </c>
      <c r="E445" t="s">
        <v>12</v>
      </c>
      <c r="F445">
        <v>14</v>
      </c>
      <c r="G445">
        <v>514.60374999999999</v>
      </c>
      <c r="H445">
        <v>371150.42115000013</v>
      </c>
      <c r="I445">
        <v>239.42499999999981</v>
      </c>
      <c r="J445">
        <v>67</v>
      </c>
      <c r="K445" t="s">
        <v>16</v>
      </c>
      <c r="L445">
        <f>LN(Table13[[#This Row],[maxPress(bar)]])</f>
        <v>12.824362707261471</v>
      </c>
      <c r="M445">
        <f>Table13[[#This Row],[maxPHe]]/Table13[[#This Row],[nv]]</f>
        <v>3.5735074626865644</v>
      </c>
      <c r="N445">
        <f>LN(Table13[[#This Row],[dens]])</f>
        <v>1.2735475960167162</v>
      </c>
    </row>
    <row r="446" spans="1:14" hidden="1" x14ac:dyDescent="0.3">
      <c r="A446">
        <v>1</v>
      </c>
      <c r="B446">
        <v>2000</v>
      </c>
      <c r="C446" t="s">
        <v>11</v>
      </c>
      <c r="D446">
        <v>2</v>
      </c>
      <c r="E446" t="s">
        <v>12</v>
      </c>
      <c r="F446">
        <v>15</v>
      </c>
      <c r="G446">
        <v>388.16825</v>
      </c>
      <c r="H446">
        <v>362751.9424</v>
      </c>
      <c r="I446">
        <v>211.13499999999999</v>
      </c>
      <c r="J446">
        <v>65</v>
      </c>
      <c r="K446" t="s">
        <v>15</v>
      </c>
      <c r="L446">
        <f>LN(Table13[[#This Row],[maxPress(bar)]])</f>
        <v>12.801474525384062</v>
      </c>
      <c r="M446">
        <f>Table13[[#This Row],[maxPHe]]/Table13[[#This Row],[nv]]</f>
        <v>3.2482307692307693</v>
      </c>
      <c r="N446">
        <f>LN(Table13[[#This Row],[dens]])</f>
        <v>1.1781104694155407</v>
      </c>
    </row>
    <row r="447" spans="1:14" hidden="1" x14ac:dyDescent="0.3">
      <c r="A447">
        <v>1</v>
      </c>
      <c r="B447">
        <v>2000</v>
      </c>
      <c r="C447" t="s">
        <v>11</v>
      </c>
      <c r="D447">
        <v>2</v>
      </c>
      <c r="E447" t="s">
        <v>12</v>
      </c>
      <c r="F447">
        <v>16</v>
      </c>
      <c r="G447">
        <v>444.20775000000009</v>
      </c>
      <c r="H447">
        <v>364016.13339999999</v>
      </c>
      <c r="I447">
        <v>227.34499999999991</v>
      </c>
      <c r="J447">
        <v>68</v>
      </c>
      <c r="K447" t="s">
        <v>15</v>
      </c>
      <c r="L447">
        <f>LN(Table13[[#This Row],[maxPress(bar)]])</f>
        <v>12.804953468164136</v>
      </c>
      <c r="M447">
        <f>Table13[[#This Row],[maxPHe]]/Table13[[#This Row],[nv]]</f>
        <v>3.3433088235294104</v>
      </c>
      <c r="N447">
        <f>LN(Table13[[#This Row],[dens]])</f>
        <v>1.206960982330531</v>
      </c>
    </row>
    <row r="448" spans="1:14" hidden="1" x14ac:dyDescent="0.3">
      <c r="A448">
        <v>1</v>
      </c>
      <c r="B448">
        <v>2000</v>
      </c>
      <c r="C448" t="s">
        <v>11</v>
      </c>
      <c r="D448">
        <v>2</v>
      </c>
      <c r="E448" t="s">
        <v>12</v>
      </c>
      <c r="F448">
        <v>17</v>
      </c>
      <c r="G448">
        <v>486.78224999999998</v>
      </c>
      <c r="H448">
        <v>377726.39100000012</v>
      </c>
      <c r="I448">
        <v>231.8549999999999</v>
      </c>
      <c r="J448">
        <v>66</v>
      </c>
      <c r="K448" t="s">
        <v>16</v>
      </c>
      <c r="L448">
        <f>LN(Table13[[#This Row],[maxPress(bar)]])</f>
        <v>12.841925379174562</v>
      </c>
      <c r="M448">
        <f>Table13[[#This Row],[maxPHe]]/Table13[[#This Row],[nv]]</f>
        <v>3.5129545454545439</v>
      </c>
      <c r="N448">
        <f>LN(Table13[[#This Row],[dens]])</f>
        <v>1.2564574342459656</v>
      </c>
    </row>
    <row r="449" spans="1:14" hidden="1" x14ac:dyDescent="0.3">
      <c r="A449">
        <v>1</v>
      </c>
      <c r="B449">
        <v>2000</v>
      </c>
      <c r="C449" t="s">
        <v>11</v>
      </c>
      <c r="D449">
        <v>2</v>
      </c>
      <c r="E449" t="s">
        <v>12</v>
      </c>
      <c r="F449">
        <v>18</v>
      </c>
      <c r="G449">
        <v>450.29725000000002</v>
      </c>
      <c r="H449">
        <v>362795.23635000002</v>
      </c>
      <c r="I449">
        <v>230.55499999999989</v>
      </c>
      <c r="J449">
        <v>69</v>
      </c>
      <c r="K449" t="s">
        <v>15</v>
      </c>
      <c r="L449">
        <f>LN(Table13[[#This Row],[maxPress(bar)]])</f>
        <v>12.801593866899871</v>
      </c>
      <c r="M449">
        <f>Table13[[#This Row],[maxPHe]]/Table13[[#This Row],[nv]]</f>
        <v>3.3413768115942015</v>
      </c>
      <c r="N449">
        <f>LN(Table13[[#This Row],[dens]])</f>
        <v>1.2063829410898621</v>
      </c>
    </row>
    <row r="450" spans="1:14" hidden="1" x14ac:dyDescent="0.3">
      <c r="A450">
        <v>1</v>
      </c>
      <c r="B450">
        <v>2000</v>
      </c>
      <c r="C450" t="s">
        <v>11</v>
      </c>
      <c r="D450">
        <v>2</v>
      </c>
      <c r="E450" t="s">
        <v>12</v>
      </c>
      <c r="F450">
        <v>19</v>
      </c>
      <c r="G450">
        <v>504.45524999999998</v>
      </c>
      <c r="H450">
        <v>366346.60080000001</v>
      </c>
      <c r="I450">
        <v>241.39500000000021</v>
      </c>
      <c r="J450">
        <v>69</v>
      </c>
      <c r="K450" t="s">
        <v>15</v>
      </c>
      <c r="L450">
        <f>LN(Table13[[#This Row],[maxPress(bar)]])</f>
        <v>12.811335160986308</v>
      </c>
      <c r="M450">
        <f>Table13[[#This Row],[maxPHe]]/Table13[[#This Row],[nv]]</f>
        <v>3.4984782608695681</v>
      </c>
      <c r="N450">
        <f>LN(Table13[[#This Row],[dens]])</f>
        <v>1.2523280913413093</v>
      </c>
    </row>
    <row r="451" spans="1:14" hidden="1" x14ac:dyDescent="0.3">
      <c r="A451">
        <v>1</v>
      </c>
      <c r="B451">
        <v>2000</v>
      </c>
      <c r="C451" t="s">
        <v>11</v>
      </c>
      <c r="D451">
        <v>2</v>
      </c>
      <c r="E451" t="s">
        <v>12</v>
      </c>
      <c r="F451">
        <v>1</v>
      </c>
      <c r="G451">
        <v>226.83175</v>
      </c>
      <c r="H451">
        <v>206013.38589999999</v>
      </c>
      <c r="I451">
        <v>128.86500000000001</v>
      </c>
      <c r="J451">
        <v>68</v>
      </c>
      <c r="K451" t="s">
        <v>15</v>
      </c>
      <c r="L451">
        <f>LN(Table13[[#This Row],[maxPress(bar)]])</f>
        <v>12.235696425757691</v>
      </c>
      <c r="M451">
        <f>Table13[[#This Row],[maxPHe]]/Table13[[#This Row],[nv]]</f>
        <v>1.8950735294117649</v>
      </c>
      <c r="N451">
        <f>LN(Table13[[#This Row],[dens]])</f>
        <v>0.63925763958202286</v>
      </c>
    </row>
    <row r="452" spans="1:14" hidden="1" x14ac:dyDescent="0.3">
      <c r="A452">
        <v>1</v>
      </c>
      <c r="B452">
        <v>2000</v>
      </c>
      <c r="C452" t="s">
        <v>11</v>
      </c>
      <c r="D452">
        <v>2</v>
      </c>
      <c r="E452" t="s">
        <v>12</v>
      </c>
      <c r="F452">
        <v>20</v>
      </c>
      <c r="G452">
        <v>420.44574999999998</v>
      </c>
      <c r="H452">
        <v>368106.24949999998</v>
      </c>
      <c r="I452">
        <v>217.58500000000001</v>
      </c>
      <c r="J452">
        <v>65</v>
      </c>
      <c r="K452" t="s">
        <v>15</v>
      </c>
      <c r="L452">
        <f>LN(Table13[[#This Row],[maxPress(bar)]])</f>
        <v>12.816126896946438</v>
      </c>
      <c r="M452">
        <f>Table13[[#This Row],[maxPHe]]/Table13[[#This Row],[nv]]</f>
        <v>3.3474615384615385</v>
      </c>
      <c r="N452">
        <f>LN(Table13[[#This Row],[dens]])</f>
        <v>1.2082023088865759</v>
      </c>
    </row>
    <row r="453" spans="1:14" hidden="1" x14ac:dyDescent="0.3">
      <c r="A453">
        <v>1</v>
      </c>
      <c r="B453">
        <v>2000</v>
      </c>
      <c r="C453" t="s">
        <v>11</v>
      </c>
      <c r="D453">
        <v>2</v>
      </c>
      <c r="E453" t="s">
        <v>12</v>
      </c>
      <c r="F453">
        <v>2</v>
      </c>
      <c r="G453">
        <v>380.64375000000013</v>
      </c>
      <c r="H453">
        <v>255651.43460000001</v>
      </c>
      <c r="I453">
        <v>160.625</v>
      </c>
      <c r="J453">
        <v>69</v>
      </c>
      <c r="K453" t="s">
        <v>13</v>
      </c>
      <c r="L453">
        <f>LN(Table13[[#This Row],[maxPress(bar)]])</f>
        <v>12.451570212070731</v>
      </c>
      <c r="M453">
        <f>Table13[[#This Row],[maxPHe]]/Table13[[#This Row],[nv]]</f>
        <v>2.3278985507246377</v>
      </c>
      <c r="N453">
        <f>LN(Table13[[#This Row],[dens]])</f>
        <v>0.84496595105222483</v>
      </c>
    </row>
    <row r="454" spans="1:14" hidden="1" x14ac:dyDescent="0.3">
      <c r="A454">
        <v>1</v>
      </c>
      <c r="B454">
        <v>2000</v>
      </c>
      <c r="C454" t="s">
        <v>11</v>
      </c>
      <c r="D454">
        <v>2</v>
      </c>
      <c r="E454" t="s">
        <v>12</v>
      </c>
      <c r="F454">
        <v>3</v>
      </c>
      <c r="G454">
        <v>301.33674999999999</v>
      </c>
      <c r="H454">
        <v>304505.14254999999</v>
      </c>
      <c r="I454">
        <v>184.7650000000001</v>
      </c>
      <c r="J454">
        <v>68</v>
      </c>
      <c r="K454" t="s">
        <v>15</v>
      </c>
      <c r="L454">
        <f>LN(Table13[[#This Row],[maxPress(bar)]])</f>
        <v>12.626443254495227</v>
      </c>
      <c r="M454">
        <f>Table13[[#This Row],[maxPHe]]/Table13[[#This Row],[nv]]</f>
        <v>2.7171323529411779</v>
      </c>
      <c r="N454">
        <f>LN(Table13[[#This Row],[dens]])</f>
        <v>0.99957704215478671</v>
      </c>
    </row>
    <row r="455" spans="1:14" hidden="1" x14ac:dyDescent="0.3">
      <c r="A455">
        <v>1</v>
      </c>
      <c r="B455">
        <v>2000</v>
      </c>
      <c r="C455" t="s">
        <v>11</v>
      </c>
      <c r="D455">
        <v>2</v>
      </c>
      <c r="E455" t="s">
        <v>12</v>
      </c>
      <c r="F455">
        <v>4</v>
      </c>
      <c r="G455">
        <v>446.08924999999999</v>
      </c>
      <c r="H455">
        <v>333560.93085</v>
      </c>
      <c r="I455">
        <v>220.71500000000009</v>
      </c>
      <c r="J455">
        <v>72</v>
      </c>
      <c r="K455" t="s">
        <v>15</v>
      </c>
      <c r="L455">
        <f>LN(Table13[[#This Row],[maxPress(bar)]])</f>
        <v>12.717580828849384</v>
      </c>
      <c r="M455">
        <f>Table13[[#This Row],[maxPHe]]/Table13[[#This Row],[nv]]</f>
        <v>3.0654861111111122</v>
      </c>
      <c r="N455">
        <f>LN(Table13[[#This Row],[dens]])</f>
        <v>1.1202061575011957</v>
      </c>
    </row>
    <row r="456" spans="1:14" hidden="1" x14ac:dyDescent="0.3">
      <c r="A456">
        <v>1</v>
      </c>
      <c r="B456">
        <v>2000</v>
      </c>
      <c r="C456" t="s">
        <v>11</v>
      </c>
      <c r="D456">
        <v>2</v>
      </c>
      <c r="E456" t="s">
        <v>12</v>
      </c>
      <c r="F456">
        <v>5</v>
      </c>
      <c r="G456">
        <v>406.03975000000003</v>
      </c>
      <c r="H456">
        <v>359935.44740000012</v>
      </c>
      <c r="I456">
        <v>214.7050000000001</v>
      </c>
      <c r="J456">
        <v>65</v>
      </c>
      <c r="K456" t="s">
        <v>15</v>
      </c>
      <c r="L456">
        <f>LN(Table13[[#This Row],[maxPress(bar)]])</f>
        <v>12.793679981576057</v>
      </c>
      <c r="M456">
        <f>Table13[[#This Row],[maxPHe]]/Table13[[#This Row],[nv]]</f>
        <v>3.3031538461538474</v>
      </c>
      <c r="N456">
        <f>LN(Table13[[#This Row],[dens]])</f>
        <v>1.194877723027199</v>
      </c>
    </row>
    <row r="457" spans="1:14" hidden="1" x14ac:dyDescent="0.3">
      <c r="A457">
        <v>1</v>
      </c>
      <c r="B457">
        <v>2000</v>
      </c>
      <c r="C457" t="s">
        <v>11</v>
      </c>
      <c r="D457">
        <v>2</v>
      </c>
      <c r="E457" t="s">
        <v>12</v>
      </c>
      <c r="F457">
        <v>6</v>
      </c>
      <c r="G457">
        <v>493.31675000000013</v>
      </c>
      <c r="H457">
        <v>371984.92465000012</v>
      </c>
      <c r="I457">
        <v>241.16500000000011</v>
      </c>
      <c r="J457">
        <v>70</v>
      </c>
      <c r="K457" t="s">
        <v>15</v>
      </c>
      <c r="L457">
        <f>LN(Table13[[#This Row],[maxPress(bar)]])</f>
        <v>12.826608607299709</v>
      </c>
      <c r="M457">
        <f>Table13[[#This Row],[maxPHe]]/Table13[[#This Row],[nv]]</f>
        <v>3.4452142857142873</v>
      </c>
      <c r="N457">
        <f>LN(Table13[[#This Row],[dens]])</f>
        <v>1.2369861044801558</v>
      </c>
    </row>
    <row r="458" spans="1:14" hidden="1" x14ac:dyDescent="0.3">
      <c r="A458">
        <v>1</v>
      </c>
      <c r="B458">
        <v>2000</v>
      </c>
      <c r="C458" t="s">
        <v>11</v>
      </c>
      <c r="D458">
        <v>2</v>
      </c>
      <c r="E458" t="s">
        <v>12</v>
      </c>
      <c r="F458">
        <v>7</v>
      </c>
      <c r="G458">
        <v>391.03975000000003</v>
      </c>
      <c r="H458">
        <v>356061.85314999998</v>
      </c>
      <c r="I458">
        <v>218.70500000000001</v>
      </c>
      <c r="J458">
        <v>69</v>
      </c>
      <c r="K458" t="s">
        <v>15</v>
      </c>
      <c r="L458">
        <f>LN(Table13[[#This Row],[maxPress(bar)]])</f>
        <v>12.782859739545659</v>
      </c>
      <c r="M458">
        <f>Table13[[#This Row],[maxPHe]]/Table13[[#This Row],[nv]]</f>
        <v>3.1696376811594207</v>
      </c>
      <c r="N458">
        <f>LN(Table13[[#This Row],[dens]])</f>
        <v>1.1536172851926643</v>
      </c>
    </row>
    <row r="459" spans="1:14" hidden="1" x14ac:dyDescent="0.3">
      <c r="A459">
        <v>1</v>
      </c>
      <c r="B459">
        <v>2000</v>
      </c>
      <c r="C459" t="s">
        <v>11</v>
      </c>
      <c r="D459">
        <v>2</v>
      </c>
      <c r="E459" t="s">
        <v>12</v>
      </c>
      <c r="F459">
        <v>8</v>
      </c>
      <c r="G459">
        <v>405.74275000000011</v>
      </c>
      <c r="H459">
        <v>359971.46740000002</v>
      </c>
      <c r="I459">
        <v>214.6450000000001</v>
      </c>
      <c r="J459">
        <v>65</v>
      </c>
      <c r="K459" t="s">
        <v>16</v>
      </c>
      <c r="L459">
        <f>LN(Table13[[#This Row],[maxPress(bar)]])</f>
        <v>12.793780050069051</v>
      </c>
      <c r="M459">
        <f>Table13[[#This Row],[maxPHe]]/Table13[[#This Row],[nv]]</f>
        <v>3.3022307692307709</v>
      </c>
      <c r="N459">
        <f>LN(Table13[[#This Row],[dens]])</f>
        <v>1.1945982307696441</v>
      </c>
    </row>
    <row r="460" spans="1:14" hidden="1" x14ac:dyDescent="0.3">
      <c r="A460">
        <v>1</v>
      </c>
      <c r="B460">
        <v>2000</v>
      </c>
      <c r="C460" t="s">
        <v>11</v>
      </c>
      <c r="D460">
        <v>2</v>
      </c>
      <c r="E460" t="s">
        <v>12</v>
      </c>
      <c r="F460">
        <v>9</v>
      </c>
      <c r="G460">
        <v>398.96024999999997</v>
      </c>
      <c r="H460">
        <v>358061.88874999998</v>
      </c>
      <c r="I460">
        <v>216.2950000000001</v>
      </c>
      <c r="J460">
        <v>67</v>
      </c>
      <c r="K460" t="s">
        <v>15</v>
      </c>
      <c r="L460">
        <f>LN(Table13[[#This Row],[maxPress(bar)]])</f>
        <v>12.78846112404527</v>
      </c>
      <c r="M460">
        <f>Table13[[#This Row],[maxPHe]]/Table13[[#This Row],[nv]]</f>
        <v>3.2282835820895537</v>
      </c>
      <c r="N460">
        <f>LN(Table13[[#This Row],[dens]])</f>
        <v>1.1719505972583342</v>
      </c>
    </row>
    <row r="461" spans="1:14" hidden="1" x14ac:dyDescent="0.3">
      <c r="A461">
        <v>1</v>
      </c>
      <c r="B461">
        <v>2000</v>
      </c>
      <c r="C461" t="s">
        <v>11</v>
      </c>
      <c r="D461">
        <v>3</v>
      </c>
      <c r="E461" t="s">
        <v>12</v>
      </c>
      <c r="F461">
        <v>10</v>
      </c>
      <c r="G461">
        <v>1349.4057499999999</v>
      </c>
      <c r="H461">
        <v>286026.78560000012</v>
      </c>
      <c r="I461">
        <v>667.38500000000045</v>
      </c>
      <c r="J461">
        <v>225</v>
      </c>
      <c r="K461" t="s">
        <v>15</v>
      </c>
      <c r="L461">
        <f>LN(Table13[[#This Row],[maxPress(bar)]])</f>
        <v>12.563840741360602</v>
      </c>
      <c r="M461">
        <f>Table13[[#This Row],[maxPHe]]/Table13[[#This Row],[nv]]</f>
        <v>2.9661555555555577</v>
      </c>
      <c r="N461">
        <f>LN(Table13[[#This Row],[dens]])</f>
        <v>1.0872666885830864</v>
      </c>
    </row>
    <row r="462" spans="1:14" hidden="1" x14ac:dyDescent="0.3">
      <c r="A462">
        <v>1</v>
      </c>
      <c r="B462">
        <v>2000</v>
      </c>
      <c r="C462" t="s">
        <v>11</v>
      </c>
      <c r="D462">
        <v>3</v>
      </c>
      <c r="E462" t="s">
        <v>12</v>
      </c>
      <c r="F462">
        <v>11</v>
      </c>
      <c r="G462">
        <v>1273.21775</v>
      </c>
      <c r="H462">
        <v>283511.57484999998</v>
      </c>
      <c r="I462">
        <v>655.14499999999964</v>
      </c>
      <c r="J462">
        <v>227</v>
      </c>
      <c r="K462" t="s">
        <v>15</v>
      </c>
      <c r="L462">
        <f>LN(Table13[[#This Row],[maxPress(bar)]])</f>
        <v>12.555008229711548</v>
      </c>
      <c r="M462">
        <f>Table13[[#This Row],[maxPHe]]/Table13[[#This Row],[nv]]</f>
        <v>2.8861013215859015</v>
      </c>
      <c r="N462">
        <f>LN(Table13[[#This Row],[dens]])</f>
        <v>1.0599065677000319</v>
      </c>
    </row>
    <row r="463" spans="1:14" hidden="1" x14ac:dyDescent="0.3">
      <c r="A463">
        <v>1</v>
      </c>
      <c r="B463">
        <v>2000</v>
      </c>
      <c r="C463" t="s">
        <v>11</v>
      </c>
      <c r="D463">
        <v>3</v>
      </c>
      <c r="E463" t="s">
        <v>12</v>
      </c>
      <c r="F463">
        <v>12</v>
      </c>
      <c r="G463">
        <v>1307.22775</v>
      </c>
      <c r="H463">
        <v>284059.79739999998</v>
      </c>
      <c r="I463">
        <v>657.94499999999971</v>
      </c>
      <c r="J463">
        <v>224</v>
      </c>
      <c r="K463" t="s">
        <v>16</v>
      </c>
      <c r="L463">
        <f>LN(Table13[[#This Row],[maxPress(bar)]])</f>
        <v>12.556940049205265</v>
      </c>
      <c r="M463">
        <f>Table13[[#This Row],[maxPHe]]/Table13[[#This Row],[nv]]</f>
        <v>2.9372544642857128</v>
      </c>
      <c r="N463">
        <f>LN(Table13[[#This Row],[dens]])</f>
        <v>1.0774752893505803</v>
      </c>
    </row>
    <row r="464" spans="1:14" hidden="1" x14ac:dyDescent="0.3">
      <c r="A464">
        <v>1</v>
      </c>
      <c r="B464">
        <v>2000</v>
      </c>
      <c r="C464" t="s">
        <v>11</v>
      </c>
      <c r="D464">
        <v>3</v>
      </c>
      <c r="E464" t="s">
        <v>12</v>
      </c>
      <c r="F464">
        <v>13</v>
      </c>
      <c r="G464">
        <v>1221.63375</v>
      </c>
      <c r="H464">
        <v>283401.34344999993</v>
      </c>
      <c r="I464">
        <v>641.82500000000039</v>
      </c>
      <c r="J464">
        <v>225</v>
      </c>
      <c r="K464" t="s">
        <v>16</v>
      </c>
      <c r="L464">
        <f>LN(Table13[[#This Row],[maxPress(bar)]])</f>
        <v>12.55461934670031</v>
      </c>
      <c r="M464">
        <f>Table13[[#This Row],[maxPHe]]/Table13[[#This Row],[nv]]</f>
        <v>2.8525555555555573</v>
      </c>
      <c r="N464">
        <f>LN(Table13[[#This Row],[dens]])</f>
        <v>1.0482152786575334</v>
      </c>
    </row>
    <row r="465" spans="1:14" hidden="1" x14ac:dyDescent="0.3">
      <c r="A465">
        <v>1</v>
      </c>
      <c r="B465">
        <v>2000</v>
      </c>
      <c r="C465" t="s">
        <v>11</v>
      </c>
      <c r="D465">
        <v>3</v>
      </c>
      <c r="E465" t="s">
        <v>12</v>
      </c>
      <c r="F465">
        <v>14</v>
      </c>
      <c r="G465">
        <v>1268.21775</v>
      </c>
      <c r="H465">
        <v>282209.64685000002</v>
      </c>
      <c r="I465">
        <v>651.14499999999987</v>
      </c>
      <c r="J465">
        <v>225</v>
      </c>
      <c r="K465" t="s">
        <v>16</v>
      </c>
      <c r="L465">
        <f>LN(Table13[[#This Row],[maxPress(bar)]])</f>
        <v>12.550405502260233</v>
      </c>
      <c r="M465">
        <f>Table13[[#This Row],[maxPHe]]/Table13[[#This Row],[nv]]</f>
        <v>2.8939777777777773</v>
      </c>
      <c r="N465">
        <f>LN(Table13[[#This Row],[dens]])</f>
        <v>1.0626319494575498</v>
      </c>
    </row>
    <row r="466" spans="1:14" hidden="1" x14ac:dyDescent="0.3">
      <c r="A466">
        <v>1</v>
      </c>
      <c r="B466">
        <v>2000</v>
      </c>
      <c r="C466" t="s">
        <v>11</v>
      </c>
      <c r="D466">
        <v>3</v>
      </c>
      <c r="E466" t="s">
        <v>12</v>
      </c>
      <c r="F466">
        <v>15</v>
      </c>
      <c r="G466">
        <v>1311.93075</v>
      </c>
      <c r="H466">
        <v>285147.73849999998</v>
      </c>
      <c r="I466">
        <v>661.88500000000033</v>
      </c>
      <c r="J466">
        <v>226</v>
      </c>
      <c r="K466" t="s">
        <v>15</v>
      </c>
      <c r="L466">
        <f>LN(Table13[[#This Row],[maxPress(bar)]])</f>
        <v>12.56076270563968</v>
      </c>
      <c r="M466">
        <f>Table13[[#This Row],[maxPHe]]/Table13[[#This Row],[nv]]</f>
        <v>2.928694690265488</v>
      </c>
      <c r="N466">
        <f>LN(Table13[[#This Row],[dens]])</f>
        <v>1.0745568255622642</v>
      </c>
    </row>
    <row r="467" spans="1:14" hidden="1" x14ac:dyDescent="0.3">
      <c r="A467">
        <v>1</v>
      </c>
      <c r="B467">
        <v>2000</v>
      </c>
      <c r="C467" t="s">
        <v>11</v>
      </c>
      <c r="D467">
        <v>3</v>
      </c>
      <c r="E467" t="s">
        <v>12</v>
      </c>
      <c r="F467">
        <v>16</v>
      </c>
      <c r="G467">
        <v>1402.47525</v>
      </c>
      <c r="H467">
        <v>292537.75410000002</v>
      </c>
      <c r="I467">
        <v>677.995</v>
      </c>
      <c r="J467">
        <v>225</v>
      </c>
      <c r="K467" t="s">
        <v>15</v>
      </c>
      <c r="L467">
        <f>LN(Table13[[#This Row],[maxPress(bar)]])</f>
        <v>12.58634901117089</v>
      </c>
      <c r="M467">
        <f>Table13[[#This Row],[maxPHe]]/Table13[[#This Row],[nv]]</f>
        <v>3.0133111111111113</v>
      </c>
      <c r="N467">
        <f>LN(Table13[[#This Row],[dens]])</f>
        <v>1.1030395110775144</v>
      </c>
    </row>
    <row r="468" spans="1:14" hidden="1" x14ac:dyDescent="0.3">
      <c r="A468">
        <v>1</v>
      </c>
      <c r="B468">
        <v>2000</v>
      </c>
      <c r="C468" t="s">
        <v>11</v>
      </c>
      <c r="D468">
        <v>3</v>
      </c>
      <c r="E468" t="s">
        <v>12</v>
      </c>
      <c r="F468">
        <v>17</v>
      </c>
      <c r="G468">
        <v>1292.3267499999999</v>
      </c>
      <c r="H468">
        <v>285807.92710000009</v>
      </c>
      <c r="I468">
        <v>657.96499999999969</v>
      </c>
      <c r="J468">
        <v>226</v>
      </c>
      <c r="K468" t="s">
        <v>16</v>
      </c>
      <c r="L468">
        <f>LN(Table13[[#This Row],[maxPress(bar)]])</f>
        <v>12.563075280622295</v>
      </c>
      <c r="M468">
        <f>Table13[[#This Row],[maxPHe]]/Table13[[#This Row],[nv]]</f>
        <v>2.9113495575221227</v>
      </c>
      <c r="N468">
        <f>LN(Table13[[#This Row],[dens]])</f>
        <v>1.0686167391489518</v>
      </c>
    </row>
    <row r="469" spans="1:14" hidden="1" x14ac:dyDescent="0.3">
      <c r="A469">
        <v>1</v>
      </c>
      <c r="B469">
        <v>2000</v>
      </c>
      <c r="C469" t="s">
        <v>11</v>
      </c>
      <c r="D469">
        <v>3</v>
      </c>
      <c r="E469" t="s">
        <v>12</v>
      </c>
      <c r="F469">
        <v>18</v>
      </c>
      <c r="G469">
        <v>1419.05925</v>
      </c>
      <c r="H469">
        <v>297183.63075000001</v>
      </c>
      <c r="I469">
        <v>678.31499999999994</v>
      </c>
      <c r="J469">
        <v>223</v>
      </c>
      <c r="K469" t="s">
        <v>15</v>
      </c>
      <c r="L469">
        <f>LN(Table13[[#This Row],[maxPress(bar)]])</f>
        <v>12.602105512078731</v>
      </c>
      <c r="M469">
        <f>Table13[[#This Row],[maxPHe]]/Table13[[#This Row],[nv]]</f>
        <v>3.0417713004484304</v>
      </c>
      <c r="N469">
        <f>LN(Table13[[#This Row],[dens]])</f>
        <v>1.1124400103562031</v>
      </c>
    </row>
    <row r="470" spans="1:14" hidden="1" x14ac:dyDescent="0.3">
      <c r="A470">
        <v>1</v>
      </c>
      <c r="B470">
        <v>2000</v>
      </c>
      <c r="C470" t="s">
        <v>11</v>
      </c>
      <c r="D470">
        <v>3</v>
      </c>
      <c r="E470" t="s">
        <v>12</v>
      </c>
      <c r="F470">
        <v>19</v>
      </c>
      <c r="G470">
        <v>1378.61375</v>
      </c>
      <c r="H470">
        <v>289498.72495</v>
      </c>
      <c r="I470">
        <v>675.22500000000002</v>
      </c>
      <c r="J470">
        <v>226</v>
      </c>
      <c r="K470" t="s">
        <v>15</v>
      </c>
      <c r="L470">
        <f>LN(Table13[[#This Row],[maxPress(bar)]])</f>
        <v>12.575906171667699</v>
      </c>
      <c r="M470">
        <f>Table13[[#This Row],[maxPHe]]/Table13[[#This Row],[nv]]</f>
        <v>2.9877212389380534</v>
      </c>
      <c r="N470">
        <f>LN(Table13[[#This Row],[dens]])</f>
        <v>1.0945109693903645</v>
      </c>
    </row>
    <row r="471" spans="1:14" hidden="1" x14ac:dyDescent="0.3">
      <c r="A471">
        <v>1</v>
      </c>
      <c r="B471">
        <v>2000</v>
      </c>
      <c r="C471" t="s">
        <v>11</v>
      </c>
      <c r="D471">
        <v>3</v>
      </c>
      <c r="E471" t="s">
        <v>12</v>
      </c>
      <c r="F471">
        <v>1</v>
      </c>
      <c r="G471">
        <v>421.13875000000002</v>
      </c>
      <c r="H471">
        <v>111502.30946</v>
      </c>
      <c r="I471">
        <v>322.72500000000002</v>
      </c>
      <c r="J471">
        <v>225</v>
      </c>
      <c r="K471" t="s">
        <v>13</v>
      </c>
      <c r="L471">
        <f>LN(Table13[[#This Row],[maxPress(bar)]])</f>
        <v>11.621800582313547</v>
      </c>
      <c r="M471">
        <f>Table13[[#This Row],[maxPHe]]/Table13[[#This Row],[nv]]</f>
        <v>1.4343333333333335</v>
      </c>
      <c r="N471">
        <f>LN(Table13[[#This Row],[dens]])</f>
        <v>0.36070016518835296</v>
      </c>
    </row>
    <row r="472" spans="1:14" hidden="1" x14ac:dyDescent="0.3">
      <c r="A472">
        <v>1</v>
      </c>
      <c r="B472">
        <v>2000</v>
      </c>
      <c r="C472" t="s">
        <v>11</v>
      </c>
      <c r="D472">
        <v>3</v>
      </c>
      <c r="E472" t="s">
        <v>12</v>
      </c>
      <c r="F472">
        <v>20</v>
      </c>
      <c r="G472">
        <v>1348.91075</v>
      </c>
      <c r="H472">
        <v>290609.3971</v>
      </c>
      <c r="I472">
        <v>655.28499999999974</v>
      </c>
      <c r="J472">
        <v>217</v>
      </c>
      <c r="K472" t="s">
        <v>16</v>
      </c>
      <c r="L472">
        <f>LN(Table13[[#This Row],[maxPress(bar)]])</f>
        <v>12.579735366484689</v>
      </c>
      <c r="M472">
        <f>Table13[[#This Row],[maxPHe]]/Table13[[#This Row],[nv]]</f>
        <v>3.0197465437788007</v>
      </c>
      <c r="N472">
        <f>LN(Table13[[#This Row],[dens]])</f>
        <v>1.1051729019637435</v>
      </c>
    </row>
    <row r="473" spans="1:14" hidden="1" x14ac:dyDescent="0.3">
      <c r="A473">
        <v>1</v>
      </c>
      <c r="B473">
        <v>2000</v>
      </c>
      <c r="C473" t="s">
        <v>11</v>
      </c>
      <c r="D473">
        <v>3</v>
      </c>
      <c r="E473" t="s">
        <v>12</v>
      </c>
      <c r="F473">
        <v>2</v>
      </c>
      <c r="G473">
        <v>815.14874999999995</v>
      </c>
      <c r="H473">
        <v>153279.141</v>
      </c>
      <c r="I473">
        <v>399.52499999999998</v>
      </c>
      <c r="J473">
        <v>223</v>
      </c>
      <c r="K473" t="s">
        <v>15</v>
      </c>
      <c r="L473">
        <f>LN(Table13[[#This Row],[maxPress(bar)]])</f>
        <v>11.940015989065811</v>
      </c>
      <c r="M473">
        <f>Table13[[#This Row],[maxPHe]]/Table13[[#This Row],[nv]]</f>
        <v>1.791591928251121</v>
      </c>
      <c r="N473">
        <f>LN(Table13[[#This Row],[dens]])</f>
        <v>0.58310457001105376</v>
      </c>
    </row>
    <row r="474" spans="1:14" hidden="1" x14ac:dyDescent="0.3">
      <c r="A474">
        <v>1</v>
      </c>
      <c r="B474">
        <v>2000</v>
      </c>
      <c r="C474" t="s">
        <v>11</v>
      </c>
      <c r="D474">
        <v>3</v>
      </c>
      <c r="E474" t="s">
        <v>12</v>
      </c>
      <c r="F474">
        <v>3</v>
      </c>
      <c r="G474">
        <v>764.20775000000003</v>
      </c>
      <c r="H474">
        <v>201718.98435000001</v>
      </c>
      <c r="I474">
        <v>512.34500000000014</v>
      </c>
      <c r="J474">
        <v>226</v>
      </c>
      <c r="K474" t="s">
        <v>15</v>
      </c>
      <c r="L474">
        <f>LN(Table13[[#This Row],[maxPress(bar)]])</f>
        <v>12.214630841228551</v>
      </c>
      <c r="M474">
        <f>Table13[[#This Row],[maxPHe]]/Table13[[#This Row],[nv]]</f>
        <v>2.2670132743362839</v>
      </c>
      <c r="N474">
        <f>LN(Table13[[#This Row],[dens]])</f>
        <v>0.81846322697198226</v>
      </c>
    </row>
    <row r="475" spans="1:14" hidden="1" x14ac:dyDescent="0.3">
      <c r="A475">
        <v>1</v>
      </c>
      <c r="B475">
        <v>2000</v>
      </c>
      <c r="C475" t="s">
        <v>11</v>
      </c>
      <c r="D475">
        <v>3</v>
      </c>
      <c r="E475" t="s">
        <v>12</v>
      </c>
      <c r="F475">
        <v>4</v>
      </c>
      <c r="G475">
        <v>1112.2772500000001</v>
      </c>
      <c r="H475">
        <v>243508.5595</v>
      </c>
      <c r="I475">
        <v>589.95500000000027</v>
      </c>
      <c r="J475">
        <v>232</v>
      </c>
      <c r="K475" t="s">
        <v>15</v>
      </c>
      <c r="L475">
        <f>LN(Table13[[#This Row],[maxPress(bar)]])</f>
        <v>12.402907372837685</v>
      </c>
      <c r="M475">
        <f>Table13[[#This Row],[maxPHe]]/Table13[[#This Row],[nv]]</f>
        <v>2.5429094827586218</v>
      </c>
      <c r="N475">
        <f>LN(Table13[[#This Row],[dens]])</f>
        <v>0.93330889113822013</v>
      </c>
    </row>
    <row r="476" spans="1:14" hidden="1" x14ac:dyDescent="0.3">
      <c r="A476">
        <v>1</v>
      </c>
      <c r="B476">
        <v>2000</v>
      </c>
      <c r="C476" t="s">
        <v>11</v>
      </c>
      <c r="D476">
        <v>3</v>
      </c>
      <c r="E476" t="s">
        <v>12</v>
      </c>
      <c r="F476">
        <v>5</v>
      </c>
      <c r="G476">
        <v>1116.5842500000001</v>
      </c>
      <c r="H476">
        <v>264806.93199999997</v>
      </c>
      <c r="I476">
        <v>628.81499999999971</v>
      </c>
      <c r="J476">
        <v>230</v>
      </c>
      <c r="K476" t="s">
        <v>15</v>
      </c>
      <c r="L476">
        <f>LN(Table13[[#This Row],[maxPress(bar)]])</f>
        <v>12.486756280950081</v>
      </c>
      <c r="M476">
        <f>Table13[[#This Row],[maxPHe]]/Table13[[#This Row],[nv]]</f>
        <v>2.7339782608695642</v>
      </c>
      <c r="N476">
        <f>LN(Table13[[#This Row],[dens]])</f>
        <v>1.0057577868691081</v>
      </c>
    </row>
    <row r="477" spans="1:14" hidden="1" x14ac:dyDescent="0.3">
      <c r="A477">
        <v>1</v>
      </c>
      <c r="B477">
        <v>2000</v>
      </c>
      <c r="C477" t="s">
        <v>11</v>
      </c>
      <c r="D477">
        <v>3</v>
      </c>
      <c r="E477" t="s">
        <v>12</v>
      </c>
      <c r="F477">
        <v>6</v>
      </c>
      <c r="G477">
        <v>1314.4057499999999</v>
      </c>
      <c r="H477">
        <v>280672.2461499999</v>
      </c>
      <c r="I477">
        <v>665.38500000000022</v>
      </c>
      <c r="J477">
        <v>228</v>
      </c>
      <c r="K477" t="s">
        <v>15</v>
      </c>
      <c r="L477">
        <f>LN(Table13[[#This Row],[maxPress(bar)]])</f>
        <v>12.544942883753061</v>
      </c>
      <c r="M477">
        <f>Table13[[#This Row],[maxPHe]]/Table13[[#This Row],[nv]]</f>
        <v>2.9183552631578955</v>
      </c>
      <c r="N477">
        <f>LN(Table13[[#This Row],[dens]])</f>
        <v>1.0710201915444628</v>
      </c>
    </row>
    <row r="478" spans="1:14" hidden="1" x14ac:dyDescent="0.3">
      <c r="A478">
        <v>1</v>
      </c>
      <c r="B478">
        <v>2000</v>
      </c>
      <c r="C478" t="s">
        <v>11</v>
      </c>
      <c r="D478">
        <v>3</v>
      </c>
      <c r="E478" t="s">
        <v>12</v>
      </c>
      <c r="F478">
        <v>7</v>
      </c>
      <c r="G478">
        <v>1334.6532500000001</v>
      </c>
      <c r="H478">
        <v>283826.20220000012</v>
      </c>
      <c r="I478">
        <v>667.43500000000051</v>
      </c>
      <c r="J478">
        <v>227</v>
      </c>
      <c r="K478" t="s">
        <v>15</v>
      </c>
      <c r="L478">
        <f>LN(Table13[[#This Row],[maxPress(bar)]])</f>
        <v>12.556117365732387</v>
      </c>
      <c r="M478">
        <f>Table13[[#This Row],[maxPHe]]/Table13[[#This Row],[nv]]</f>
        <v>2.940242290748901</v>
      </c>
      <c r="N478">
        <f>LN(Table13[[#This Row],[dens]])</f>
        <v>1.0784919897742768</v>
      </c>
    </row>
    <row r="479" spans="1:14" hidden="1" x14ac:dyDescent="0.3">
      <c r="A479">
        <v>1</v>
      </c>
      <c r="B479">
        <v>2000</v>
      </c>
      <c r="C479" t="s">
        <v>11</v>
      </c>
      <c r="D479">
        <v>3</v>
      </c>
      <c r="E479" t="s">
        <v>12</v>
      </c>
      <c r="F479">
        <v>8</v>
      </c>
      <c r="G479">
        <v>1270.64375</v>
      </c>
      <c r="H479">
        <v>284855.022</v>
      </c>
      <c r="I479">
        <v>651.625</v>
      </c>
      <c r="J479">
        <v>225</v>
      </c>
      <c r="K479" t="s">
        <v>15</v>
      </c>
      <c r="L479">
        <f>LN(Table13[[#This Row],[maxPress(bar)]])</f>
        <v>12.559735635084882</v>
      </c>
      <c r="M479">
        <f>Table13[[#This Row],[maxPHe]]/Table13[[#This Row],[nv]]</f>
        <v>2.8961111111111113</v>
      </c>
      <c r="N479">
        <f>LN(Table13[[#This Row],[dens]])</f>
        <v>1.06336884088385</v>
      </c>
    </row>
    <row r="480" spans="1:14" hidden="1" x14ac:dyDescent="0.3">
      <c r="A480">
        <v>1</v>
      </c>
      <c r="B480">
        <v>2000</v>
      </c>
      <c r="C480" t="s">
        <v>11</v>
      </c>
      <c r="D480">
        <v>3</v>
      </c>
      <c r="E480" t="s">
        <v>12</v>
      </c>
      <c r="F480">
        <v>9</v>
      </c>
      <c r="G480">
        <v>1407.47525</v>
      </c>
      <c r="H480">
        <v>292719.94785</v>
      </c>
      <c r="I480">
        <v>677.995</v>
      </c>
      <c r="J480">
        <v>224</v>
      </c>
      <c r="K480" t="s">
        <v>15</v>
      </c>
      <c r="L480">
        <f>LN(Table13[[#This Row],[maxPress(bar)]])</f>
        <v>12.586971621536472</v>
      </c>
      <c r="M480">
        <f>Table13[[#This Row],[maxPHe]]/Table13[[#This Row],[nv]]</f>
        <v>3.0267633928571427</v>
      </c>
      <c r="N480">
        <f>LN(Table13[[#This Row],[dens]])</f>
        <v>1.1074938614268945</v>
      </c>
    </row>
    <row r="481" spans="1:14" x14ac:dyDescent="0.3">
      <c r="A481">
        <v>1</v>
      </c>
      <c r="B481">
        <v>2000</v>
      </c>
      <c r="C481" t="s">
        <v>11</v>
      </c>
      <c r="D481">
        <v>4</v>
      </c>
      <c r="E481" t="s">
        <v>12</v>
      </c>
      <c r="F481">
        <v>10</v>
      </c>
      <c r="G481">
        <v>2995.24775</v>
      </c>
      <c r="H481">
        <v>243347.00305</v>
      </c>
      <c r="I481">
        <v>1440.5450000000001</v>
      </c>
      <c r="J481">
        <v>529</v>
      </c>
      <c r="K481" t="s">
        <v>15</v>
      </c>
      <c r="L481">
        <f>LN(Table13[[#This Row],[maxPress(bar)]])</f>
        <v>12.402243699796408</v>
      </c>
      <c r="M481">
        <f>Table13[[#This Row],[maxPHe]]/Table13[[#This Row],[nv]]</f>
        <v>2.7231474480151232</v>
      </c>
      <c r="N481">
        <f>LN(Table13[[#This Row],[dens]])</f>
        <v>1.0017883613314236</v>
      </c>
    </row>
    <row r="482" spans="1:14" x14ac:dyDescent="0.3">
      <c r="A482">
        <v>1</v>
      </c>
      <c r="B482">
        <v>2000</v>
      </c>
      <c r="C482" t="s">
        <v>11</v>
      </c>
      <c r="D482">
        <v>4</v>
      </c>
      <c r="E482" t="s">
        <v>12</v>
      </c>
      <c r="F482">
        <v>11</v>
      </c>
      <c r="G482">
        <v>3046.1387500000001</v>
      </c>
      <c r="H482">
        <v>242960.81745</v>
      </c>
      <c r="I482">
        <v>1461.725000000001</v>
      </c>
      <c r="J482">
        <v>537</v>
      </c>
      <c r="K482" t="s">
        <v>16</v>
      </c>
      <c r="L482">
        <f>LN(Table13[[#This Row],[maxPress(bar)]])</f>
        <v>12.400655464259575</v>
      </c>
      <c r="M482">
        <f>Table13[[#This Row],[maxPHe]]/Table13[[#This Row],[nv]]</f>
        <v>2.722020484171324</v>
      </c>
      <c r="N482">
        <f>LN(Table13[[#This Row],[dens]])</f>
        <v>1.0013744296129072</v>
      </c>
    </row>
    <row r="483" spans="1:14" x14ac:dyDescent="0.3">
      <c r="A483">
        <v>1</v>
      </c>
      <c r="B483">
        <v>2000</v>
      </c>
      <c r="C483" t="s">
        <v>11</v>
      </c>
      <c r="D483">
        <v>4</v>
      </c>
      <c r="E483" t="s">
        <v>12</v>
      </c>
      <c r="F483">
        <v>12</v>
      </c>
      <c r="G483">
        <v>2910.4952500000009</v>
      </c>
      <c r="H483">
        <v>236188.73485000001</v>
      </c>
      <c r="I483">
        <v>1431.595</v>
      </c>
      <c r="J483">
        <v>535</v>
      </c>
      <c r="K483" t="s">
        <v>15</v>
      </c>
      <c r="L483">
        <f>LN(Table13[[#This Row],[maxPress(bar)]])</f>
        <v>12.372386488339622</v>
      </c>
      <c r="M483">
        <f>Table13[[#This Row],[maxPHe]]/Table13[[#This Row],[nv]]</f>
        <v>2.6758785046728972</v>
      </c>
      <c r="N483">
        <f>LN(Table13[[#This Row],[dens]])</f>
        <v>0.98427773939406793</v>
      </c>
    </row>
    <row r="484" spans="1:14" x14ac:dyDescent="0.3">
      <c r="A484">
        <v>1</v>
      </c>
      <c r="B484">
        <v>2000</v>
      </c>
      <c r="C484" t="s">
        <v>11</v>
      </c>
      <c r="D484">
        <v>4</v>
      </c>
      <c r="E484" t="s">
        <v>12</v>
      </c>
      <c r="F484">
        <v>13</v>
      </c>
      <c r="G484">
        <v>3181.138750000001</v>
      </c>
      <c r="H484">
        <v>246910.0466</v>
      </c>
      <c r="I484">
        <v>1485.7249999999999</v>
      </c>
      <c r="J484">
        <v>535</v>
      </c>
      <c r="K484" t="s">
        <v>15</v>
      </c>
      <c r="L484">
        <f>LN(Table13[[#This Row],[maxPress(bar)]])</f>
        <v>12.416779365473419</v>
      </c>
      <c r="M484">
        <f>Table13[[#This Row],[maxPHe]]/Table13[[#This Row],[nv]]</f>
        <v>2.7770560747663549</v>
      </c>
      <c r="N484">
        <f>LN(Table13[[#This Row],[dens]])</f>
        <v>1.0213914006906026</v>
      </c>
    </row>
    <row r="485" spans="1:14" x14ac:dyDescent="0.3">
      <c r="A485">
        <v>1</v>
      </c>
      <c r="B485">
        <v>2000</v>
      </c>
      <c r="C485" t="s">
        <v>11</v>
      </c>
      <c r="D485">
        <v>4</v>
      </c>
      <c r="E485" t="s">
        <v>12</v>
      </c>
      <c r="F485">
        <v>14</v>
      </c>
      <c r="G485">
        <v>3107.52475</v>
      </c>
      <c r="H485">
        <v>243316.95814999999</v>
      </c>
      <c r="I485">
        <v>1482.0050000000001</v>
      </c>
      <c r="J485">
        <v>543</v>
      </c>
      <c r="K485" t="s">
        <v>15</v>
      </c>
      <c r="L485">
        <f>LN(Table13[[#This Row],[maxPress(bar)]])</f>
        <v>12.402120226918063</v>
      </c>
      <c r="M485">
        <f>Table13[[#This Row],[maxPHe]]/Table13[[#This Row],[nv]]</f>
        <v>2.7292909760589321</v>
      </c>
      <c r="N485">
        <f>LN(Table13[[#This Row],[dens]])</f>
        <v>1.0040418597355689</v>
      </c>
    </row>
    <row r="486" spans="1:14" x14ac:dyDescent="0.3">
      <c r="A486">
        <v>1</v>
      </c>
      <c r="B486">
        <v>2000</v>
      </c>
      <c r="C486" t="s">
        <v>11</v>
      </c>
      <c r="D486">
        <v>4</v>
      </c>
      <c r="E486" t="s">
        <v>12</v>
      </c>
      <c r="F486">
        <v>15</v>
      </c>
      <c r="G486">
        <v>2920.9407500000011</v>
      </c>
      <c r="H486">
        <v>236934.83040000001</v>
      </c>
      <c r="I486">
        <v>1443.684999999999</v>
      </c>
      <c r="J486">
        <v>542</v>
      </c>
      <c r="K486" t="s">
        <v>15</v>
      </c>
      <c r="L486">
        <f>LN(Table13[[#This Row],[maxPress(bar)]])</f>
        <v>12.375540405088913</v>
      </c>
      <c r="M486">
        <f>Table13[[#This Row],[maxPHe]]/Table13[[#This Row],[nv]]</f>
        <v>2.6636254612546106</v>
      </c>
      <c r="N486">
        <f>LN(Table13[[#This Row],[dens]])</f>
        <v>0.97968815017193045</v>
      </c>
    </row>
    <row r="487" spans="1:14" x14ac:dyDescent="0.3">
      <c r="A487">
        <v>1</v>
      </c>
      <c r="B487">
        <v>2000</v>
      </c>
      <c r="C487" t="s">
        <v>11</v>
      </c>
      <c r="D487">
        <v>4</v>
      </c>
      <c r="E487" t="s">
        <v>12</v>
      </c>
      <c r="F487">
        <v>16</v>
      </c>
      <c r="G487">
        <v>3154.2572500000001</v>
      </c>
      <c r="H487">
        <v>245355.53705000001</v>
      </c>
      <c r="I487">
        <v>1477.3550000000009</v>
      </c>
      <c r="J487">
        <v>533</v>
      </c>
      <c r="K487" t="s">
        <v>15</v>
      </c>
      <c r="L487">
        <f>LN(Table13[[#This Row],[maxPress(bar)]])</f>
        <v>12.410463609227529</v>
      </c>
      <c r="M487">
        <f>Table13[[#This Row],[maxPHe]]/Table13[[#This Row],[nv]]</f>
        <v>2.7717729831144484</v>
      </c>
      <c r="N487">
        <f>LN(Table13[[#This Row],[dens]])</f>
        <v>1.0194871815506024</v>
      </c>
    </row>
    <row r="488" spans="1:14" x14ac:dyDescent="0.3">
      <c r="A488">
        <v>1</v>
      </c>
      <c r="B488">
        <v>2000</v>
      </c>
      <c r="C488" t="s">
        <v>11</v>
      </c>
      <c r="D488">
        <v>4</v>
      </c>
      <c r="E488" t="s">
        <v>12</v>
      </c>
      <c r="F488">
        <v>17</v>
      </c>
      <c r="G488">
        <v>2989.75225</v>
      </c>
      <c r="H488">
        <v>240446.9221</v>
      </c>
      <c r="I488">
        <v>1451.4549999999999</v>
      </c>
      <c r="J488">
        <v>538</v>
      </c>
      <c r="K488" t="s">
        <v>16</v>
      </c>
      <c r="L488">
        <f>LN(Table13[[#This Row],[maxPress(bar)]])</f>
        <v>12.390254646041639</v>
      </c>
      <c r="M488">
        <f>Table13[[#This Row],[maxPHe]]/Table13[[#This Row],[nv]]</f>
        <v>2.6978717472118956</v>
      </c>
      <c r="N488">
        <f>LN(Table13[[#This Row],[dens]])</f>
        <v>0.99246322041101676</v>
      </c>
    </row>
    <row r="489" spans="1:14" x14ac:dyDescent="0.3">
      <c r="A489">
        <v>1</v>
      </c>
      <c r="B489">
        <v>2000</v>
      </c>
      <c r="C489" t="s">
        <v>11</v>
      </c>
      <c r="D489">
        <v>4</v>
      </c>
      <c r="E489" t="s">
        <v>12</v>
      </c>
      <c r="F489">
        <v>18</v>
      </c>
      <c r="G489">
        <v>3151.08925</v>
      </c>
      <c r="H489">
        <v>245579.54865000001</v>
      </c>
      <c r="I489">
        <v>1480.7150000000011</v>
      </c>
      <c r="J489">
        <v>536</v>
      </c>
      <c r="K489" t="s">
        <v>15</v>
      </c>
      <c r="L489">
        <f>LN(Table13[[#This Row],[maxPress(bar)]])</f>
        <v>12.41137620081885</v>
      </c>
      <c r="M489">
        <f>Table13[[#This Row],[maxPHe]]/Table13[[#This Row],[nv]]</f>
        <v>2.7625279850746289</v>
      </c>
      <c r="N489">
        <f>LN(Table13[[#This Row],[dens]])</f>
        <v>1.0161461971363166</v>
      </c>
    </row>
    <row r="490" spans="1:14" x14ac:dyDescent="0.3">
      <c r="A490">
        <v>1</v>
      </c>
      <c r="B490">
        <v>2000</v>
      </c>
      <c r="C490" t="s">
        <v>11</v>
      </c>
      <c r="D490">
        <v>4</v>
      </c>
      <c r="E490" t="s">
        <v>12</v>
      </c>
      <c r="F490">
        <v>19</v>
      </c>
      <c r="G490">
        <v>3184.8512500000002</v>
      </c>
      <c r="H490">
        <v>245146.21549999999</v>
      </c>
      <c r="I490">
        <v>1490.474999999999</v>
      </c>
      <c r="J490">
        <v>538</v>
      </c>
      <c r="K490" t="s">
        <v>15</v>
      </c>
      <c r="L490">
        <f>LN(Table13[[#This Row],[maxPress(bar)]])</f>
        <v>12.409610109472966</v>
      </c>
      <c r="M490">
        <f>Table13[[#This Row],[maxPHe]]/Table13[[#This Row],[nv]]</f>
        <v>2.7703996282527861</v>
      </c>
      <c r="N490">
        <f>LN(Table13[[#This Row],[dens]])</f>
        <v>1.0189915799206728</v>
      </c>
    </row>
    <row r="491" spans="1:14" hidden="1" x14ac:dyDescent="0.3">
      <c r="A491">
        <v>1</v>
      </c>
      <c r="B491">
        <v>2000</v>
      </c>
      <c r="C491" t="s">
        <v>11</v>
      </c>
      <c r="D491">
        <v>4</v>
      </c>
      <c r="E491" t="s">
        <v>12</v>
      </c>
      <c r="F491">
        <v>1</v>
      </c>
      <c r="G491">
        <v>1460.5942500000001</v>
      </c>
      <c r="H491">
        <v>101673.208855</v>
      </c>
      <c r="I491">
        <v>800.61500000000012</v>
      </c>
      <c r="J491">
        <v>533</v>
      </c>
      <c r="K491" t="s">
        <v>13</v>
      </c>
      <c r="L491">
        <f>LN(Table13[[#This Row],[maxPress(bar)]])</f>
        <v>11.529519114244549</v>
      </c>
      <c r="M491">
        <f>Table13[[#This Row],[maxPHe]]/Table13[[#This Row],[nv]]</f>
        <v>1.5020919324577864</v>
      </c>
      <c r="N491">
        <f>LN(Table13[[#This Row],[dens]])</f>
        <v>0.40685875816515216</v>
      </c>
    </row>
    <row r="492" spans="1:14" x14ac:dyDescent="0.3">
      <c r="A492">
        <v>1</v>
      </c>
      <c r="B492">
        <v>2000</v>
      </c>
      <c r="C492" t="s">
        <v>11</v>
      </c>
      <c r="D492">
        <v>4</v>
      </c>
      <c r="E492" t="s">
        <v>12</v>
      </c>
      <c r="F492">
        <v>20</v>
      </c>
      <c r="G492">
        <v>3112.52475</v>
      </c>
      <c r="H492">
        <v>246411.43210000001</v>
      </c>
      <c r="I492">
        <v>1465.0050000000001</v>
      </c>
      <c r="J492">
        <v>530</v>
      </c>
      <c r="K492" t="s">
        <v>15</v>
      </c>
      <c r="L492">
        <f>LN(Table13[[#This Row],[maxPress(bar)]])</f>
        <v>12.414757906074957</v>
      </c>
      <c r="M492">
        <f>Table13[[#This Row],[maxPHe]]/Table13[[#This Row],[nv]]</f>
        <v>2.7641603773584906</v>
      </c>
      <c r="N492">
        <f>LN(Table13[[#This Row],[dens]])</f>
        <v>1.0167369278684593</v>
      </c>
    </row>
    <row r="493" spans="1:14" hidden="1" x14ac:dyDescent="0.3">
      <c r="A493">
        <v>1</v>
      </c>
      <c r="B493">
        <v>2000</v>
      </c>
      <c r="C493" t="s">
        <v>11</v>
      </c>
      <c r="D493">
        <v>4</v>
      </c>
      <c r="E493" t="s">
        <v>12</v>
      </c>
      <c r="F493">
        <v>2</v>
      </c>
      <c r="G493">
        <v>2046.4357500000001</v>
      </c>
      <c r="H493">
        <v>130267.95789999999</v>
      </c>
      <c r="I493">
        <v>914.78500000000042</v>
      </c>
      <c r="J493">
        <v>530</v>
      </c>
      <c r="K493" t="s">
        <v>15</v>
      </c>
      <c r="L493">
        <f>LN(Table13[[#This Row],[maxPress(bar)]])</f>
        <v>11.77734882266485</v>
      </c>
      <c r="M493">
        <f>Table13[[#This Row],[maxPHe]]/Table13[[#This Row],[nv]]</f>
        <v>1.7260094339622649</v>
      </c>
      <c r="N493">
        <f>LN(Table13[[#This Row],[dens]])</f>
        <v>0.54581205844135383</v>
      </c>
    </row>
    <row r="494" spans="1:14" hidden="1" x14ac:dyDescent="0.3">
      <c r="A494">
        <v>1</v>
      </c>
      <c r="B494">
        <v>2000</v>
      </c>
      <c r="C494" t="s">
        <v>11</v>
      </c>
      <c r="D494">
        <v>4</v>
      </c>
      <c r="E494" t="s">
        <v>12</v>
      </c>
      <c r="F494">
        <v>3</v>
      </c>
      <c r="G494">
        <v>1810.4952499999999</v>
      </c>
      <c r="H494">
        <v>173418.05465000001</v>
      </c>
      <c r="I494">
        <v>1116.5949999999989</v>
      </c>
      <c r="J494">
        <v>527</v>
      </c>
      <c r="K494" t="s">
        <v>15</v>
      </c>
      <c r="L494">
        <f>LN(Table13[[#This Row],[maxPress(bar)]])</f>
        <v>12.06346045930394</v>
      </c>
      <c r="M494">
        <f>Table13[[#This Row],[maxPHe]]/Table13[[#This Row],[nv]]</f>
        <v>2.118776091081592</v>
      </c>
      <c r="N494">
        <f>LN(Table13[[#This Row],[dens]])</f>
        <v>0.75083860644559475</v>
      </c>
    </row>
    <row r="495" spans="1:14" hidden="1" x14ac:dyDescent="0.3">
      <c r="A495">
        <v>1</v>
      </c>
      <c r="B495">
        <v>2000</v>
      </c>
      <c r="C495" t="s">
        <v>11</v>
      </c>
      <c r="D495">
        <v>4</v>
      </c>
      <c r="E495" t="s">
        <v>12</v>
      </c>
      <c r="F495">
        <v>4</v>
      </c>
      <c r="G495">
        <v>2388.118750000001</v>
      </c>
      <c r="H495">
        <v>195460.36840000001</v>
      </c>
      <c r="I495">
        <v>1247.125</v>
      </c>
      <c r="J495">
        <v>539</v>
      </c>
      <c r="K495" t="s">
        <v>15</v>
      </c>
      <c r="L495">
        <f>LN(Table13[[#This Row],[maxPress(bar)]])</f>
        <v>12.183112918675661</v>
      </c>
      <c r="M495">
        <f>Table13[[#This Row],[maxPHe]]/Table13[[#This Row],[nv]]</f>
        <v>2.3137755102040818</v>
      </c>
      <c r="N495">
        <f>LN(Table13[[#This Row],[dens]])</f>
        <v>0.83888061032467409</v>
      </c>
    </row>
    <row r="496" spans="1:14" hidden="1" x14ac:dyDescent="0.3">
      <c r="A496">
        <v>1</v>
      </c>
      <c r="B496">
        <v>2000</v>
      </c>
      <c r="C496" t="s">
        <v>11</v>
      </c>
      <c r="D496">
        <v>4</v>
      </c>
      <c r="E496" t="s">
        <v>12</v>
      </c>
      <c r="F496">
        <v>5</v>
      </c>
      <c r="G496">
        <v>2513.7622500000002</v>
      </c>
      <c r="H496">
        <v>216647.91269999999</v>
      </c>
      <c r="I496">
        <v>1358.255000000001</v>
      </c>
      <c r="J496">
        <v>539</v>
      </c>
      <c r="K496" t="s">
        <v>15</v>
      </c>
      <c r="L496">
        <f>LN(Table13[[#This Row],[maxPress(bar)]])</f>
        <v>12.286028792688226</v>
      </c>
      <c r="M496">
        <f>Table13[[#This Row],[maxPHe]]/Table13[[#This Row],[nv]]</f>
        <v>2.5199536178107627</v>
      </c>
      <c r="N496">
        <f>LN(Table13[[#This Row],[dens]])</f>
        <v>0.92424049572329647</v>
      </c>
    </row>
    <row r="497" spans="1:14" hidden="1" x14ac:dyDescent="0.3">
      <c r="A497">
        <v>1</v>
      </c>
      <c r="B497">
        <v>2000</v>
      </c>
      <c r="C497" t="s">
        <v>11</v>
      </c>
      <c r="D497">
        <v>4</v>
      </c>
      <c r="E497" t="s">
        <v>12</v>
      </c>
      <c r="F497">
        <v>6</v>
      </c>
      <c r="G497">
        <v>2731.2872499999999</v>
      </c>
      <c r="H497">
        <v>228431.25224999999</v>
      </c>
      <c r="I497">
        <v>1398.7550000000001</v>
      </c>
      <c r="J497">
        <v>537</v>
      </c>
      <c r="K497" t="s">
        <v>15</v>
      </c>
      <c r="L497">
        <f>LN(Table13[[#This Row],[maxPress(bar)]])</f>
        <v>12.338990578620617</v>
      </c>
      <c r="M497">
        <f>Table13[[#This Row],[maxPHe]]/Table13[[#This Row],[nv]]</f>
        <v>2.6047579143389203</v>
      </c>
      <c r="N497">
        <f>LN(Table13[[#This Row],[dens]])</f>
        <v>0.95733973973107811</v>
      </c>
    </row>
    <row r="498" spans="1:14" hidden="1" x14ac:dyDescent="0.3">
      <c r="A498">
        <v>1</v>
      </c>
      <c r="B498">
        <v>2000</v>
      </c>
      <c r="C498" t="s">
        <v>11</v>
      </c>
      <c r="D498">
        <v>4</v>
      </c>
      <c r="E498" t="s">
        <v>12</v>
      </c>
      <c r="F498">
        <v>7</v>
      </c>
      <c r="G498">
        <v>2898.4652500000002</v>
      </c>
      <c r="H498">
        <v>234732.63245</v>
      </c>
      <c r="I498">
        <v>1432.1949999999999</v>
      </c>
      <c r="J498">
        <v>537</v>
      </c>
      <c r="K498" t="s">
        <v>16</v>
      </c>
      <c r="L498">
        <f>LN(Table13[[#This Row],[maxPress(bar)]])</f>
        <v>12.36620241116003</v>
      </c>
      <c r="M498">
        <f>Table13[[#This Row],[maxPHe]]/Table13[[#This Row],[nv]]</f>
        <v>2.6670297951582866</v>
      </c>
      <c r="N498">
        <f>LN(Table13[[#This Row],[dens]])</f>
        <v>0.98096541692535721</v>
      </c>
    </row>
    <row r="499" spans="1:14" hidden="1" x14ac:dyDescent="0.3">
      <c r="A499">
        <v>1</v>
      </c>
      <c r="B499">
        <v>2000</v>
      </c>
      <c r="C499" t="s">
        <v>11</v>
      </c>
      <c r="D499">
        <v>4</v>
      </c>
      <c r="E499" t="s">
        <v>12</v>
      </c>
      <c r="F499">
        <v>8</v>
      </c>
      <c r="G499">
        <v>2968.6632500000001</v>
      </c>
      <c r="H499">
        <v>239273.81904999999</v>
      </c>
      <c r="I499">
        <v>1437.235000000001</v>
      </c>
      <c r="J499">
        <v>531</v>
      </c>
      <c r="K499" t="s">
        <v>15</v>
      </c>
      <c r="L499">
        <f>LN(Table13[[#This Row],[maxPress(bar)]])</f>
        <v>12.385363861517501</v>
      </c>
      <c r="M499">
        <f>Table13[[#This Row],[maxPHe]]/Table13[[#This Row],[nv]]</f>
        <v>2.706657250470812</v>
      </c>
      <c r="N499">
        <f>LN(Table13[[#This Row],[dens]])</f>
        <v>0.99571438660933143</v>
      </c>
    </row>
    <row r="500" spans="1:14" hidden="1" x14ac:dyDescent="0.3">
      <c r="A500">
        <v>1</v>
      </c>
      <c r="B500">
        <v>2000</v>
      </c>
      <c r="C500" t="s">
        <v>11</v>
      </c>
      <c r="D500">
        <v>4</v>
      </c>
      <c r="E500" t="s">
        <v>12</v>
      </c>
      <c r="F500">
        <v>9</v>
      </c>
      <c r="G500">
        <v>2925.5942500000001</v>
      </c>
      <c r="H500">
        <v>239807.38055</v>
      </c>
      <c r="I500">
        <v>1440.615</v>
      </c>
      <c r="J500">
        <v>539</v>
      </c>
      <c r="K500" t="s">
        <v>15</v>
      </c>
      <c r="L500">
        <f>LN(Table13[[#This Row],[maxPress(bar)]])</f>
        <v>12.387591299041869</v>
      </c>
      <c r="M500">
        <f>Table13[[#This Row],[maxPHe]]/Table13[[#This Row],[nv]]</f>
        <v>2.6727551020408162</v>
      </c>
      <c r="N500">
        <f>LN(Table13[[#This Row],[dens]])</f>
        <v>0.98310981382025397</v>
      </c>
    </row>
    <row r="501" spans="1:14" hidden="1" x14ac:dyDescent="0.3">
      <c r="A501">
        <v>1</v>
      </c>
      <c r="B501">
        <v>2500</v>
      </c>
      <c r="C501" t="s">
        <v>14</v>
      </c>
      <c r="D501">
        <v>1</v>
      </c>
      <c r="E501" t="s">
        <v>12</v>
      </c>
      <c r="F501">
        <v>10</v>
      </c>
      <c r="G501">
        <v>86.534750000000003</v>
      </c>
      <c r="H501">
        <v>598581.08610000007</v>
      </c>
      <c r="I501">
        <v>36.804999999999993</v>
      </c>
      <c r="J501">
        <v>8</v>
      </c>
      <c r="K501" t="s">
        <v>15</v>
      </c>
      <c r="L501">
        <f>LN(Table13[[#This Row],[maxPress(bar)]])</f>
        <v>13.302317277008793</v>
      </c>
      <c r="M501">
        <f>Table13[[#This Row],[maxPHe]]/Table13[[#This Row],[nv]]</f>
        <v>4.6006249999999991</v>
      </c>
      <c r="N501">
        <f>LN(Table13[[#This Row],[dens]])</f>
        <v>1.5261921638308331</v>
      </c>
    </row>
    <row r="502" spans="1:14" hidden="1" x14ac:dyDescent="0.3">
      <c r="A502">
        <v>1</v>
      </c>
      <c r="B502">
        <v>2500</v>
      </c>
      <c r="C502" t="s">
        <v>14</v>
      </c>
      <c r="D502">
        <v>1</v>
      </c>
      <c r="E502" t="s">
        <v>12</v>
      </c>
      <c r="F502">
        <v>11</v>
      </c>
      <c r="G502">
        <v>91.732749999999996</v>
      </c>
      <c r="H502">
        <v>575308.66105</v>
      </c>
      <c r="I502">
        <v>39.844999999999978</v>
      </c>
      <c r="J502">
        <v>9</v>
      </c>
      <c r="K502" t="s">
        <v>16</v>
      </c>
      <c r="L502">
        <f>LN(Table13[[#This Row],[maxPress(bar)]])</f>
        <v>13.262661977579015</v>
      </c>
      <c r="M502">
        <f>Table13[[#This Row],[maxPHe]]/Table13[[#This Row],[nv]]</f>
        <v>4.4272222222222197</v>
      </c>
      <c r="N502">
        <f>LN(Table13[[#This Row],[dens]])</f>
        <v>1.4877723495134916</v>
      </c>
    </row>
    <row r="503" spans="1:14" hidden="1" x14ac:dyDescent="0.3">
      <c r="A503">
        <v>1</v>
      </c>
      <c r="B503">
        <v>2500</v>
      </c>
      <c r="C503" t="s">
        <v>14</v>
      </c>
      <c r="D503">
        <v>1</v>
      </c>
      <c r="E503" t="s">
        <v>12</v>
      </c>
      <c r="F503">
        <v>12</v>
      </c>
      <c r="G503">
        <v>80.247750000000011</v>
      </c>
      <c r="H503">
        <v>626426.41584999987</v>
      </c>
      <c r="I503">
        <v>33.544999999999987</v>
      </c>
      <c r="J503">
        <v>7</v>
      </c>
      <c r="K503" t="s">
        <v>15</v>
      </c>
      <c r="L503">
        <f>LN(Table13[[#This Row],[maxPress(bar)]])</f>
        <v>13.347786593666752</v>
      </c>
      <c r="M503">
        <f>Table13[[#This Row],[maxPHe]]/Table13[[#This Row],[nv]]</f>
        <v>4.7921428571428555</v>
      </c>
      <c r="N503">
        <f>LN(Table13[[#This Row],[dens]])</f>
        <v>1.5669776719595376</v>
      </c>
    </row>
    <row r="504" spans="1:14" hidden="1" x14ac:dyDescent="0.3">
      <c r="A504">
        <v>1</v>
      </c>
      <c r="B504">
        <v>2500</v>
      </c>
      <c r="C504" t="s">
        <v>14</v>
      </c>
      <c r="D504">
        <v>1</v>
      </c>
      <c r="E504" t="s">
        <v>12</v>
      </c>
      <c r="F504">
        <v>13</v>
      </c>
      <c r="G504">
        <v>100</v>
      </c>
      <c r="H504">
        <v>489155.27110000001</v>
      </c>
      <c r="I504">
        <v>49.5</v>
      </c>
      <c r="J504">
        <v>13</v>
      </c>
      <c r="K504" t="s">
        <v>15</v>
      </c>
      <c r="L504">
        <f>LN(Table13[[#This Row],[maxPress(bar)]])</f>
        <v>13.100435245867583</v>
      </c>
      <c r="M504">
        <f>Table13[[#This Row],[maxPHe]]/Table13[[#This Row],[nv]]</f>
        <v>3.8076923076923075</v>
      </c>
      <c r="N504">
        <f>LN(Table13[[#This Row],[dens]])</f>
        <v>1.3370233121131079</v>
      </c>
    </row>
    <row r="505" spans="1:14" hidden="1" x14ac:dyDescent="0.3">
      <c r="A505">
        <v>1</v>
      </c>
      <c r="B505">
        <v>2500</v>
      </c>
      <c r="C505" t="s">
        <v>14</v>
      </c>
      <c r="D505">
        <v>1</v>
      </c>
      <c r="E505" t="s">
        <v>12</v>
      </c>
      <c r="F505">
        <v>14</v>
      </c>
      <c r="G505">
        <v>88.712750000000014</v>
      </c>
      <c r="H505">
        <v>497589.65794999991</v>
      </c>
      <c r="I505">
        <v>43.244999999999997</v>
      </c>
      <c r="J505">
        <v>11</v>
      </c>
      <c r="K505" t="s">
        <v>15</v>
      </c>
      <c r="L505">
        <f>LN(Table13[[#This Row],[maxPress(bar)]])</f>
        <v>13.117531036328579</v>
      </c>
      <c r="M505">
        <f>Table13[[#This Row],[maxPHe]]/Table13[[#This Row],[nv]]</f>
        <v>3.9313636363636362</v>
      </c>
      <c r="N505">
        <f>LN(Table13[[#This Row],[dens]])</f>
        <v>1.3689863469601047</v>
      </c>
    </row>
    <row r="506" spans="1:14" hidden="1" x14ac:dyDescent="0.3">
      <c r="A506">
        <v>1</v>
      </c>
      <c r="B506">
        <v>2500</v>
      </c>
      <c r="C506" t="s">
        <v>14</v>
      </c>
      <c r="D506">
        <v>1</v>
      </c>
      <c r="E506" t="s">
        <v>12</v>
      </c>
      <c r="F506">
        <v>15</v>
      </c>
      <c r="G506">
        <v>63.564250000000008</v>
      </c>
      <c r="H506">
        <v>558408.13884999976</v>
      </c>
      <c r="I506">
        <v>34.214999999999968</v>
      </c>
      <c r="J506">
        <v>9</v>
      </c>
      <c r="K506" t="s">
        <v>15</v>
      </c>
      <c r="L506">
        <f>LN(Table13[[#This Row],[maxPress(bar)]])</f>
        <v>13.232845405628522</v>
      </c>
      <c r="M506">
        <f>Table13[[#This Row],[maxPHe]]/Table13[[#This Row],[nv]]</f>
        <v>3.8016666666666632</v>
      </c>
      <c r="N506">
        <f>LN(Table13[[#This Row],[dens]])</f>
        <v>1.3354395670682409</v>
      </c>
    </row>
    <row r="507" spans="1:14" hidden="1" x14ac:dyDescent="0.3">
      <c r="A507">
        <v>1</v>
      </c>
      <c r="B507">
        <v>2500</v>
      </c>
      <c r="C507" t="s">
        <v>14</v>
      </c>
      <c r="D507">
        <v>1</v>
      </c>
      <c r="E507" t="s">
        <v>12</v>
      </c>
      <c r="F507">
        <v>16</v>
      </c>
      <c r="G507">
        <v>87.475250000000003</v>
      </c>
      <c r="H507">
        <v>593375.28404999978</v>
      </c>
      <c r="I507">
        <v>36.994999999999983</v>
      </c>
      <c r="J507">
        <v>8</v>
      </c>
      <c r="K507" t="s">
        <v>15</v>
      </c>
      <c r="L507">
        <f>LN(Table13[[#This Row],[maxPress(bar)]])</f>
        <v>13.293582334555843</v>
      </c>
      <c r="M507">
        <f>Table13[[#This Row],[maxPHe]]/Table13[[#This Row],[nv]]</f>
        <v>4.6243749999999979</v>
      </c>
      <c r="N507">
        <f>LN(Table13[[#This Row],[dens]])</f>
        <v>1.5313412266976778</v>
      </c>
    </row>
    <row r="508" spans="1:14" hidden="1" x14ac:dyDescent="0.3">
      <c r="A508">
        <v>1</v>
      </c>
      <c r="B508">
        <v>2500</v>
      </c>
      <c r="C508" t="s">
        <v>14</v>
      </c>
      <c r="D508">
        <v>1</v>
      </c>
      <c r="E508" t="s">
        <v>12</v>
      </c>
      <c r="F508">
        <v>17</v>
      </c>
      <c r="G508">
        <v>80.148750000000007</v>
      </c>
      <c r="H508">
        <v>480761.96850000002</v>
      </c>
      <c r="I508">
        <v>41.525000000000013</v>
      </c>
      <c r="J508">
        <v>11</v>
      </c>
      <c r="K508" t="s">
        <v>16</v>
      </c>
      <c r="L508">
        <f>LN(Table13[[#This Row],[maxPress(bar)]])</f>
        <v>13.083127558616958</v>
      </c>
      <c r="M508">
        <f>Table13[[#This Row],[maxPHe]]/Table13[[#This Row],[nv]]</f>
        <v>3.7750000000000012</v>
      </c>
      <c r="N508">
        <f>LN(Table13[[#This Row],[dens]])</f>
        <v>1.3284003827009883</v>
      </c>
    </row>
    <row r="509" spans="1:14" hidden="1" x14ac:dyDescent="0.3">
      <c r="A509">
        <v>1</v>
      </c>
      <c r="B509">
        <v>2500</v>
      </c>
      <c r="C509" t="s">
        <v>14</v>
      </c>
      <c r="D509">
        <v>1</v>
      </c>
      <c r="E509" t="s">
        <v>12</v>
      </c>
      <c r="F509">
        <v>18</v>
      </c>
      <c r="G509">
        <v>76.485250000000008</v>
      </c>
      <c r="H509">
        <v>614710.25309999997</v>
      </c>
      <c r="I509">
        <v>32.795000000000023</v>
      </c>
      <c r="J509">
        <v>7</v>
      </c>
      <c r="K509" t="s">
        <v>16</v>
      </c>
      <c r="L509">
        <f>LN(Table13[[#This Row],[maxPress(bar)]])</f>
        <v>13.328906302599821</v>
      </c>
      <c r="M509">
        <f>Table13[[#This Row],[maxPHe]]/Table13[[#This Row],[nv]]</f>
        <v>4.6850000000000032</v>
      </c>
      <c r="N509">
        <f>LN(Table13[[#This Row],[dens]])</f>
        <v>1.5443659156903862</v>
      </c>
    </row>
    <row r="510" spans="1:14" hidden="1" x14ac:dyDescent="0.3">
      <c r="A510">
        <v>1</v>
      </c>
      <c r="B510">
        <v>2500</v>
      </c>
      <c r="C510" t="s">
        <v>14</v>
      </c>
      <c r="D510">
        <v>1</v>
      </c>
      <c r="E510" t="s">
        <v>12</v>
      </c>
      <c r="F510">
        <v>19</v>
      </c>
      <c r="G510">
        <v>79.20774999999999</v>
      </c>
      <c r="H510">
        <v>480029.47019999992</v>
      </c>
      <c r="I510">
        <v>43.344999999999999</v>
      </c>
      <c r="J510">
        <v>12</v>
      </c>
      <c r="K510" t="s">
        <v>15</v>
      </c>
      <c r="L510">
        <f>LN(Table13[[#This Row],[maxPress(bar)]])</f>
        <v>13.081602777249401</v>
      </c>
      <c r="M510">
        <f>Table13[[#This Row],[maxPHe]]/Table13[[#This Row],[nv]]</f>
        <v>3.6120833333333331</v>
      </c>
      <c r="N510">
        <f>LN(Table13[[#This Row],[dens]])</f>
        <v>1.2842847065326033</v>
      </c>
    </row>
    <row r="511" spans="1:14" hidden="1" x14ac:dyDescent="0.3">
      <c r="A511">
        <v>1</v>
      </c>
      <c r="B511">
        <v>2500</v>
      </c>
      <c r="C511" t="s">
        <v>14</v>
      </c>
      <c r="D511">
        <v>1</v>
      </c>
      <c r="E511" t="s">
        <v>12</v>
      </c>
      <c r="F511">
        <v>1</v>
      </c>
      <c r="G511">
        <v>20.544750000000001</v>
      </c>
      <c r="H511">
        <v>117813.545065</v>
      </c>
      <c r="I511">
        <v>10.605000000000009</v>
      </c>
      <c r="J511">
        <v>11</v>
      </c>
      <c r="K511" t="s">
        <v>13</v>
      </c>
      <c r="L511">
        <f>LN(Table13[[#This Row],[maxPress(bar)]])</f>
        <v>11.676858527163374</v>
      </c>
      <c r="M511">
        <f>Table13[[#This Row],[maxPHe]]/Table13[[#This Row],[nv]]</f>
        <v>0.96409090909090989</v>
      </c>
      <c r="N511">
        <f>LN(Table13[[#This Row],[dens]])</f>
        <v>-3.6569684781723948E-2</v>
      </c>
    </row>
    <row r="512" spans="1:14" hidden="1" x14ac:dyDescent="0.3">
      <c r="A512">
        <v>1</v>
      </c>
      <c r="B512">
        <v>2500</v>
      </c>
      <c r="C512" t="s">
        <v>14</v>
      </c>
      <c r="D512">
        <v>1</v>
      </c>
      <c r="E512" t="s">
        <v>12</v>
      </c>
      <c r="F512">
        <v>20</v>
      </c>
      <c r="G512">
        <v>58.465249999999997</v>
      </c>
      <c r="H512">
        <v>590046.91865000001</v>
      </c>
      <c r="I512">
        <v>31.195</v>
      </c>
      <c r="J512">
        <v>8</v>
      </c>
      <c r="K512" t="s">
        <v>15</v>
      </c>
      <c r="L512">
        <f>LN(Table13[[#This Row],[maxPress(bar)]])</f>
        <v>13.287957335855699</v>
      </c>
      <c r="M512">
        <f>Table13[[#This Row],[maxPHe]]/Table13[[#This Row],[nv]]</f>
        <v>3.899375</v>
      </c>
      <c r="N512">
        <f>LN(Table13[[#This Row],[dens]])</f>
        <v>1.3608162838829136</v>
      </c>
    </row>
    <row r="513" spans="1:14" hidden="1" x14ac:dyDescent="0.3">
      <c r="A513">
        <v>1</v>
      </c>
      <c r="B513">
        <v>2500</v>
      </c>
      <c r="C513" t="s">
        <v>14</v>
      </c>
      <c r="D513">
        <v>1</v>
      </c>
      <c r="E513" t="s">
        <v>12</v>
      </c>
      <c r="F513">
        <v>2</v>
      </c>
      <c r="G513">
        <v>47.722749999999998</v>
      </c>
      <c r="H513">
        <v>418602.05975000001</v>
      </c>
      <c r="I513">
        <v>20.045000000000002</v>
      </c>
      <c r="J513">
        <v>7</v>
      </c>
      <c r="K513" t="s">
        <v>13</v>
      </c>
      <c r="L513">
        <f>LN(Table13[[#This Row],[maxPress(bar)]])</f>
        <v>12.944676009550493</v>
      </c>
      <c r="M513">
        <f>Table13[[#This Row],[maxPHe]]/Table13[[#This Row],[nv]]</f>
        <v>2.8635714285714289</v>
      </c>
      <c r="N513">
        <f>LN(Table13[[#This Row],[dens]])</f>
        <v>1.0520695970391571</v>
      </c>
    </row>
    <row r="514" spans="1:14" hidden="1" x14ac:dyDescent="0.3">
      <c r="A514">
        <v>1</v>
      </c>
      <c r="B514">
        <v>2500</v>
      </c>
      <c r="C514" t="s">
        <v>14</v>
      </c>
      <c r="D514">
        <v>1</v>
      </c>
      <c r="E514" t="s">
        <v>12</v>
      </c>
      <c r="F514">
        <v>3</v>
      </c>
      <c r="G514">
        <v>68.861249999999998</v>
      </c>
      <c r="H514">
        <v>544393.62769999984</v>
      </c>
      <c r="I514">
        <v>31.274999999999999</v>
      </c>
      <c r="J514">
        <v>8</v>
      </c>
      <c r="K514" t="s">
        <v>13</v>
      </c>
      <c r="L514">
        <f>LN(Table13[[#This Row],[maxPress(bar)]])</f>
        <v>13.207427844510926</v>
      </c>
      <c r="M514">
        <f>Table13[[#This Row],[maxPHe]]/Table13[[#This Row],[nv]]</f>
        <v>3.9093749999999998</v>
      </c>
      <c r="N514">
        <f>LN(Table13[[#This Row],[dens]])</f>
        <v>1.3633775146731388</v>
      </c>
    </row>
    <row r="515" spans="1:14" hidden="1" x14ac:dyDescent="0.3">
      <c r="A515">
        <v>1</v>
      </c>
      <c r="B515">
        <v>2500</v>
      </c>
      <c r="C515" t="s">
        <v>14</v>
      </c>
      <c r="D515">
        <v>1</v>
      </c>
      <c r="E515" t="s">
        <v>12</v>
      </c>
      <c r="F515">
        <v>4</v>
      </c>
      <c r="G515">
        <v>91.980250000000012</v>
      </c>
      <c r="H515">
        <v>500587.62430000002</v>
      </c>
      <c r="I515">
        <v>37.895000000000003</v>
      </c>
      <c r="J515">
        <v>9</v>
      </c>
      <c r="K515" t="s">
        <v>13</v>
      </c>
      <c r="L515">
        <f>LN(Table13[[#This Row],[maxPress(bar)]])</f>
        <v>13.123537935940304</v>
      </c>
      <c r="M515">
        <f>Table13[[#This Row],[maxPHe]]/Table13[[#This Row],[nv]]</f>
        <v>4.2105555555555556</v>
      </c>
      <c r="N515">
        <f>LN(Table13[[#This Row],[dens]])</f>
        <v>1.4375945999277731</v>
      </c>
    </row>
    <row r="516" spans="1:14" hidden="1" x14ac:dyDescent="0.3">
      <c r="A516">
        <v>1</v>
      </c>
      <c r="B516">
        <v>2500</v>
      </c>
      <c r="C516" t="s">
        <v>14</v>
      </c>
      <c r="D516">
        <v>1</v>
      </c>
      <c r="E516" t="s">
        <v>12</v>
      </c>
      <c r="F516">
        <v>5</v>
      </c>
      <c r="G516">
        <v>88.118750000000006</v>
      </c>
      <c r="H516">
        <v>484879.66715000011</v>
      </c>
      <c r="I516">
        <v>45.124999999999979</v>
      </c>
      <c r="J516">
        <v>12</v>
      </c>
      <c r="K516" t="s">
        <v>15</v>
      </c>
      <c r="L516">
        <f>LN(Table13[[#This Row],[maxPress(bar)]])</f>
        <v>13.091656030166426</v>
      </c>
      <c r="M516">
        <f>Table13[[#This Row],[maxPHe]]/Table13[[#This Row],[nv]]</f>
        <v>3.7604166666666647</v>
      </c>
      <c r="N516">
        <f>LN(Table13[[#This Row],[dens]])</f>
        <v>1.3245297668650442</v>
      </c>
    </row>
    <row r="517" spans="1:14" hidden="1" x14ac:dyDescent="0.3">
      <c r="A517">
        <v>1</v>
      </c>
      <c r="B517">
        <v>2500</v>
      </c>
      <c r="C517" t="s">
        <v>14</v>
      </c>
      <c r="D517">
        <v>1</v>
      </c>
      <c r="E517" t="s">
        <v>12</v>
      </c>
      <c r="F517">
        <v>6</v>
      </c>
      <c r="G517">
        <v>62.623750000000001</v>
      </c>
      <c r="H517">
        <v>663629.61745000002</v>
      </c>
      <c r="I517">
        <v>27.024999999999999</v>
      </c>
      <c r="J517">
        <v>6</v>
      </c>
      <c r="K517" t="s">
        <v>15</v>
      </c>
      <c r="L517">
        <f>LN(Table13[[#This Row],[maxPress(bar)]])</f>
        <v>13.405479467782278</v>
      </c>
      <c r="M517">
        <f>Table13[[#This Row],[maxPHe]]/Table13[[#This Row],[nv]]</f>
        <v>4.5041666666666664</v>
      </c>
      <c r="N517">
        <f>LN(Table13[[#This Row],[dens]])</f>
        <v>1.5050028942972169</v>
      </c>
    </row>
    <row r="518" spans="1:14" hidden="1" x14ac:dyDescent="0.3">
      <c r="A518">
        <v>1</v>
      </c>
      <c r="B518">
        <v>2500</v>
      </c>
      <c r="C518" t="s">
        <v>14</v>
      </c>
      <c r="D518">
        <v>1</v>
      </c>
      <c r="E518" t="s">
        <v>12</v>
      </c>
      <c r="F518">
        <v>7</v>
      </c>
      <c r="G518">
        <v>64.801749999999998</v>
      </c>
      <c r="H518">
        <v>605933.2638500001</v>
      </c>
      <c r="I518">
        <v>32.465000000000003</v>
      </c>
      <c r="J518">
        <v>8</v>
      </c>
      <c r="K518" t="s">
        <v>15</v>
      </c>
      <c r="L518">
        <f>LN(Table13[[#This Row],[maxPress(bar)]])</f>
        <v>13.314525133327109</v>
      </c>
      <c r="M518">
        <f>Table13[[#This Row],[maxPHe]]/Table13[[#This Row],[nv]]</f>
        <v>4.0581250000000004</v>
      </c>
      <c r="N518">
        <f>LN(Table13[[#This Row],[dens]])</f>
        <v>1.4007210442806142</v>
      </c>
    </row>
    <row r="519" spans="1:14" hidden="1" x14ac:dyDescent="0.3">
      <c r="A519">
        <v>1</v>
      </c>
      <c r="B519">
        <v>2500</v>
      </c>
      <c r="C519" t="s">
        <v>14</v>
      </c>
      <c r="D519">
        <v>1</v>
      </c>
      <c r="E519" t="s">
        <v>12</v>
      </c>
      <c r="F519">
        <v>8</v>
      </c>
      <c r="G519">
        <v>61.980249999999998</v>
      </c>
      <c r="H519">
        <v>631699.80989999988</v>
      </c>
      <c r="I519">
        <v>29.89500000000001</v>
      </c>
      <c r="J519">
        <v>7</v>
      </c>
      <c r="K519" t="s">
        <v>15</v>
      </c>
      <c r="L519">
        <f>LN(Table13[[#This Row],[maxPress(bar)]])</f>
        <v>13.356169575952759</v>
      </c>
      <c r="M519">
        <f>Table13[[#This Row],[maxPHe]]/Table13[[#This Row],[nv]]</f>
        <v>4.2707142857142868</v>
      </c>
      <c r="N519">
        <f>LN(Table13[[#This Row],[dens]])</f>
        <v>1.4517810932775548</v>
      </c>
    </row>
    <row r="520" spans="1:14" hidden="1" x14ac:dyDescent="0.3">
      <c r="A520">
        <v>1</v>
      </c>
      <c r="B520">
        <v>2500</v>
      </c>
      <c r="C520" t="s">
        <v>14</v>
      </c>
      <c r="D520">
        <v>1</v>
      </c>
      <c r="E520" t="s">
        <v>12</v>
      </c>
      <c r="F520">
        <v>9</v>
      </c>
      <c r="G520">
        <v>75.792249999999996</v>
      </c>
      <c r="H520">
        <v>567068.50864999997</v>
      </c>
      <c r="I520">
        <v>36.654999999999987</v>
      </c>
      <c r="J520">
        <v>9</v>
      </c>
      <c r="K520" t="s">
        <v>15</v>
      </c>
      <c r="L520">
        <f>LN(Table13[[#This Row],[maxPress(bar)]])</f>
        <v>13.24823540195416</v>
      </c>
      <c r="M520">
        <f>Table13[[#This Row],[maxPHe]]/Table13[[#This Row],[nv]]</f>
        <v>4.0727777777777767</v>
      </c>
      <c r="N520">
        <f>LN(Table13[[#This Row],[dens]])</f>
        <v>1.4043252673393303</v>
      </c>
    </row>
    <row r="521" spans="1:14" hidden="1" x14ac:dyDescent="0.3">
      <c r="A521">
        <v>1</v>
      </c>
      <c r="B521">
        <v>2500</v>
      </c>
      <c r="C521" t="s">
        <v>14</v>
      </c>
      <c r="D521">
        <v>2</v>
      </c>
      <c r="E521" t="s">
        <v>12</v>
      </c>
      <c r="F521">
        <v>10</v>
      </c>
      <c r="G521">
        <v>450.59424999999999</v>
      </c>
      <c r="H521">
        <v>326509.21269999992</v>
      </c>
      <c r="I521">
        <v>220.61500000000009</v>
      </c>
      <c r="J521">
        <v>69</v>
      </c>
      <c r="K521" t="s">
        <v>15</v>
      </c>
      <c r="L521">
        <f>LN(Table13[[#This Row],[maxPress(bar)]])</f>
        <v>12.696213443839595</v>
      </c>
      <c r="M521">
        <f>Table13[[#This Row],[maxPHe]]/Table13[[#This Row],[nv]]</f>
        <v>3.1973188405797117</v>
      </c>
      <c r="N521">
        <f>LN(Table13[[#This Row],[dens]])</f>
        <v>1.1623125962840213</v>
      </c>
    </row>
    <row r="522" spans="1:14" hidden="1" x14ac:dyDescent="0.3">
      <c r="A522">
        <v>1</v>
      </c>
      <c r="B522">
        <v>2500</v>
      </c>
      <c r="C522" t="s">
        <v>14</v>
      </c>
      <c r="D522">
        <v>2</v>
      </c>
      <c r="E522" t="s">
        <v>12</v>
      </c>
      <c r="F522">
        <v>11</v>
      </c>
      <c r="G522">
        <v>422.12875000000008</v>
      </c>
      <c r="H522">
        <v>319584.05400000012</v>
      </c>
      <c r="I522">
        <v>213.9249999999999</v>
      </c>
      <c r="J522">
        <v>68</v>
      </c>
      <c r="K522" t="s">
        <v>15</v>
      </c>
      <c r="L522">
        <f>LN(Table13[[#This Row],[maxPress(bar)]])</f>
        <v>12.674775598012507</v>
      </c>
      <c r="M522">
        <f>Table13[[#This Row],[maxPHe]]/Table13[[#This Row],[nv]]</f>
        <v>3.1459558823529399</v>
      </c>
      <c r="N522">
        <f>LN(Table13[[#This Row],[dens]])</f>
        <v>1.1461177811280114</v>
      </c>
    </row>
    <row r="523" spans="1:14" hidden="1" x14ac:dyDescent="0.3">
      <c r="A523">
        <v>1</v>
      </c>
      <c r="B523">
        <v>2500</v>
      </c>
      <c r="C523" t="s">
        <v>14</v>
      </c>
      <c r="D523">
        <v>2</v>
      </c>
      <c r="E523" t="s">
        <v>12</v>
      </c>
      <c r="F523">
        <v>12</v>
      </c>
      <c r="G523">
        <v>427.37625000000003</v>
      </c>
      <c r="H523">
        <v>335837.36355000001</v>
      </c>
      <c r="I523">
        <v>207.97499999999991</v>
      </c>
      <c r="J523">
        <v>64</v>
      </c>
      <c r="K523" t="s">
        <v>15</v>
      </c>
      <c r="L523">
        <f>LN(Table13[[#This Row],[maxPress(bar)]])</f>
        <v>12.724382284708019</v>
      </c>
      <c r="M523">
        <f>Table13[[#This Row],[maxPHe]]/Table13[[#This Row],[nv]]</f>
        <v>3.2496093749999986</v>
      </c>
      <c r="N523">
        <f>LN(Table13[[#This Row],[dens]])</f>
        <v>1.1785347968102791</v>
      </c>
    </row>
    <row r="524" spans="1:14" hidden="1" x14ac:dyDescent="0.3">
      <c r="A524">
        <v>1</v>
      </c>
      <c r="B524">
        <v>2500</v>
      </c>
      <c r="C524" t="s">
        <v>14</v>
      </c>
      <c r="D524">
        <v>2</v>
      </c>
      <c r="E524" t="s">
        <v>12</v>
      </c>
      <c r="F524">
        <v>13</v>
      </c>
      <c r="G524">
        <v>456.98025000000001</v>
      </c>
      <c r="H524">
        <v>347542.49875000003</v>
      </c>
      <c r="I524">
        <v>216.8950000000001</v>
      </c>
      <c r="J524">
        <v>66</v>
      </c>
      <c r="K524" t="s">
        <v>15</v>
      </c>
      <c r="L524">
        <f>LN(Table13[[#This Row],[maxPress(bar)]])</f>
        <v>12.758642235070276</v>
      </c>
      <c r="M524">
        <f>Table13[[#This Row],[maxPHe]]/Table13[[#This Row],[nv]]</f>
        <v>3.2862878787878804</v>
      </c>
      <c r="N524">
        <f>LN(Table13[[#This Row],[dens]])</f>
        <v>1.1897586234429591</v>
      </c>
    </row>
    <row r="525" spans="1:14" hidden="1" x14ac:dyDescent="0.3">
      <c r="A525">
        <v>1</v>
      </c>
      <c r="B525">
        <v>2500</v>
      </c>
      <c r="C525" t="s">
        <v>14</v>
      </c>
      <c r="D525">
        <v>2</v>
      </c>
      <c r="E525" t="s">
        <v>12</v>
      </c>
      <c r="F525">
        <v>14</v>
      </c>
      <c r="G525">
        <v>400.99025000000012</v>
      </c>
      <c r="H525">
        <v>317616.13670000009</v>
      </c>
      <c r="I525">
        <v>214.69500000000011</v>
      </c>
      <c r="J525">
        <v>71</v>
      </c>
      <c r="K525" t="s">
        <v>16</v>
      </c>
      <c r="L525">
        <f>LN(Table13[[#This Row],[maxPress(bar)]])</f>
        <v>12.668598815313793</v>
      </c>
      <c r="M525">
        <f>Table13[[#This Row],[maxPHe]]/Table13[[#This Row],[nv]]</f>
        <v>3.0238732394366212</v>
      </c>
      <c r="N525">
        <f>LN(Table13[[#This Row],[dens]])</f>
        <v>1.1065385392629747</v>
      </c>
    </row>
    <row r="526" spans="1:14" hidden="1" x14ac:dyDescent="0.3">
      <c r="A526">
        <v>1</v>
      </c>
      <c r="B526">
        <v>2500</v>
      </c>
      <c r="C526" t="s">
        <v>14</v>
      </c>
      <c r="D526">
        <v>2</v>
      </c>
      <c r="E526" t="s">
        <v>12</v>
      </c>
      <c r="F526">
        <v>15</v>
      </c>
      <c r="G526">
        <v>382.82175000000001</v>
      </c>
      <c r="H526">
        <v>324248.21964999998</v>
      </c>
      <c r="I526">
        <v>206.065</v>
      </c>
      <c r="J526">
        <v>68</v>
      </c>
      <c r="K526" t="s">
        <v>16</v>
      </c>
      <c r="L526">
        <f>LN(Table13[[#This Row],[maxPress(bar)]])</f>
        <v>12.689264611492838</v>
      </c>
      <c r="M526">
        <f>Table13[[#This Row],[maxPHe]]/Table13[[#This Row],[nv]]</f>
        <v>3.0303676470588234</v>
      </c>
      <c r="N526">
        <f>LN(Table13[[#This Row],[dens]])</f>
        <v>1.1086839478236796</v>
      </c>
    </row>
    <row r="527" spans="1:14" hidden="1" x14ac:dyDescent="0.3">
      <c r="A527">
        <v>1</v>
      </c>
      <c r="B527">
        <v>2500</v>
      </c>
      <c r="C527" t="s">
        <v>14</v>
      </c>
      <c r="D527">
        <v>2</v>
      </c>
      <c r="E527" t="s">
        <v>12</v>
      </c>
      <c r="F527">
        <v>16</v>
      </c>
      <c r="G527">
        <v>394.75225</v>
      </c>
      <c r="H527">
        <v>339267.0453</v>
      </c>
      <c r="I527">
        <v>201.4549999999999</v>
      </c>
      <c r="J527">
        <v>64</v>
      </c>
      <c r="K527" t="s">
        <v>15</v>
      </c>
      <c r="L527">
        <f>LN(Table13[[#This Row],[maxPress(bar)]])</f>
        <v>12.734542820502721</v>
      </c>
      <c r="M527">
        <f>Table13[[#This Row],[maxPHe]]/Table13[[#This Row],[nv]]</f>
        <v>3.1477343749999984</v>
      </c>
      <c r="N527">
        <f>LN(Table13[[#This Row],[dens]])</f>
        <v>1.1466829480242755</v>
      </c>
    </row>
    <row r="528" spans="1:14" hidden="1" x14ac:dyDescent="0.3">
      <c r="A528">
        <v>1</v>
      </c>
      <c r="B528">
        <v>2500</v>
      </c>
      <c r="C528" t="s">
        <v>14</v>
      </c>
      <c r="D528">
        <v>2</v>
      </c>
      <c r="E528" t="s">
        <v>12</v>
      </c>
      <c r="F528">
        <v>17</v>
      </c>
      <c r="G528">
        <v>502.72275000000002</v>
      </c>
      <c r="H528">
        <v>340871.23210000002</v>
      </c>
      <c r="I528">
        <v>226.0449999999999</v>
      </c>
      <c r="J528">
        <v>66</v>
      </c>
      <c r="K528" t="s">
        <v>16</v>
      </c>
      <c r="L528">
        <f>LN(Table13[[#This Row],[maxPress(bar)]])</f>
        <v>12.73926006647477</v>
      </c>
      <c r="M528">
        <f>Table13[[#This Row],[maxPHe]]/Table13[[#This Row],[nv]]</f>
        <v>3.424924242424241</v>
      </c>
      <c r="N528">
        <f>LN(Table13[[#This Row],[dens]])</f>
        <v>1.2310793524693384</v>
      </c>
    </row>
    <row r="529" spans="1:14" hidden="1" x14ac:dyDescent="0.3">
      <c r="A529">
        <v>1</v>
      </c>
      <c r="B529">
        <v>2500</v>
      </c>
      <c r="C529" t="s">
        <v>14</v>
      </c>
      <c r="D529">
        <v>2</v>
      </c>
      <c r="E529" t="s">
        <v>12</v>
      </c>
      <c r="F529">
        <v>18</v>
      </c>
      <c r="G529">
        <v>404.90075000000002</v>
      </c>
      <c r="H529">
        <v>328645.25514999998</v>
      </c>
      <c r="I529">
        <v>208.4849999999999</v>
      </c>
      <c r="J529">
        <v>67</v>
      </c>
      <c r="K529" t="s">
        <v>16</v>
      </c>
      <c r="L529">
        <f>LN(Table13[[#This Row],[maxPress(bar)]])</f>
        <v>12.702734196192097</v>
      </c>
      <c r="M529">
        <f>Table13[[#This Row],[maxPHe]]/Table13[[#This Row],[nv]]</f>
        <v>3.1117164179104462</v>
      </c>
      <c r="N529">
        <f>LN(Table13[[#This Row],[dens]])</f>
        <v>1.1351744768138645</v>
      </c>
    </row>
    <row r="530" spans="1:14" hidden="1" x14ac:dyDescent="0.3">
      <c r="A530">
        <v>1</v>
      </c>
      <c r="B530">
        <v>2500</v>
      </c>
      <c r="C530" t="s">
        <v>14</v>
      </c>
      <c r="D530">
        <v>2</v>
      </c>
      <c r="E530" t="s">
        <v>12</v>
      </c>
      <c r="F530">
        <v>19</v>
      </c>
      <c r="G530">
        <v>437.97025000000008</v>
      </c>
      <c r="H530">
        <v>336142.92654999997</v>
      </c>
      <c r="I530">
        <v>217.095</v>
      </c>
      <c r="J530">
        <v>68</v>
      </c>
      <c r="K530" t="s">
        <v>15</v>
      </c>
      <c r="L530">
        <f>LN(Table13[[#This Row],[maxPress(bar)]])</f>
        <v>12.725291725135254</v>
      </c>
      <c r="M530">
        <f>Table13[[#This Row],[maxPHe]]/Table13[[#This Row],[nv]]</f>
        <v>3.1925735294117645</v>
      </c>
      <c r="N530">
        <f>LN(Table13[[#This Row],[dens]])</f>
        <v>1.1608273405815708</v>
      </c>
    </row>
    <row r="531" spans="1:14" hidden="1" x14ac:dyDescent="0.3">
      <c r="A531">
        <v>1</v>
      </c>
      <c r="B531">
        <v>2500</v>
      </c>
      <c r="C531" t="s">
        <v>14</v>
      </c>
      <c r="D531">
        <v>2</v>
      </c>
      <c r="E531" t="s">
        <v>12</v>
      </c>
      <c r="F531">
        <v>1</v>
      </c>
      <c r="G531">
        <v>99.554249999999996</v>
      </c>
      <c r="H531">
        <v>90380.264955000021</v>
      </c>
      <c r="I531">
        <v>45.414999999999978</v>
      </c>
      <c r="J531">
        <v>68</v>
      </c>
      <c r="K531" t="s">
        <v>13</v>
      </c>
      <c r="L531">
        <f>LN(Table13[[#This Row],[maxPress(bar)]])</f>
        <v>11.411781214527693</v>
      </c>
      <c r="M531">
        <f>Table13[[#This Row],[maxPHe]]/Table13[[#This Row],[nv]]</f>
        <v>0.66786764705882318</v>
      </c>
      <c r="N531">
        <f>LN(Table13[[#This Row],[dens]])</f>
        <v>-0.40366525822193033</v>
      </c>
    </row>
    <row r="532" spans="1:14" hidden="1" x14ac:dyDescent="0.3">
      <c r="A532">
        <v>1</v>
      </c>
      <c r="B532">
        <v>2500</v>
      </c>
      <c r="C532" t="s">
        <v>14</v>
      </c>
      <c r="D532">
        <v>2</v>
      </c>
      <c r="E532" t="s">
        <v>12</v>
      </c>
      <c r="F532">
        <v>20</v>
      </c>
      <c r="G532">
        <v>399.50475000000012</v>
      </c>
      <c r="H532">
        <v>328493.34399999998</v>
      </c>
      <c r="I532">
        <v>209.40500000000009</v>
      </c>
      <c r="J532">
        <v>68</v>
      </c>
      <c r="K532" t="s">
        <v>15</v>
      </c>
      <c r="L532">
        <f>LN(Table13[[#This Row],[maxPress(bar)]])</f>
        <v>12.702271854905486</v>
      </c>
      <c r="M532">
        <f>Table13[[#This Row],[maxPHe]]/Table13[[#This Row],[nv]]</f>
        <v>3.0794852941176485</v>
      </c>
      <c r="N532">
        <f>LN(Table13[[#This Row],[dens]])</f>
        <v>1.1247624707212023</v>
      </c>
    </row>
    <row r="533" spans="1:14" hidden="1" x14ac:dyDescent="0.3">
      <c r="A533">
        <v>1</v>
      </c>
      <c r="B533">
        <v>2500</v>
      </c>
      <c r="C533" t="s">
        <v>14</v>
      </c>
      <c r="D533">
        <v>2</v>
      </c>
      <c r="E533" t="s">
        <v>12</v>
      </c>
      <c r="F533">
        <v>2</v>
      </c>
      <c r="G533">
        <v>169.20775</v>
      </c>
      <c r="H533">
        <v>197897.24979999999</v>
      </c>
      <c r="I533">
        <v>107.3450000000001</v>
      </c>
      <c r="J533">
        <v>64</v>
      </c>
      <c r="K533" t="s">
        <v>13</v>
      </c>
      <c r="L533">
        <f>LN(Table13[[#This Row],[maxPress(bar)]])</f>
        <v>12.195503234576458</v>
      </c>
      <c r="M533">
        <f>Table13[[#This Row],[maxPHe]]/Table13[[#This Row],[nv]]</f>
        <v>1.6772656250000015</v>
      </c>
      <c r="N533">
        <f>LN(Table13[[#This Row],[dens]])</f>
        <v>0.51716486326185718</v>
      </c>
    </row>
    <row r="534" spans="1:14" hidden="1" x14ac:dyDescent="0.3">
      <c r="A534">
        <v>1</v>
      </c>
      <c r="B534">
        <v>2500</v>
      </c>
      <c r="C534" t="s">
        <v>14</v>
      </c>
      <c r="D534">
        <v>2</v>
      </c>
      <c r="E534" t="s">
        <v>12</v>
      </c>
      <c r="F534">
        <v>3</v>
      </c>
      <c r="G534">
        <v>324.60374999999988</v>
      </c>
      <c r="H534">
        <v>293169.95635000011</v>
      </c>
      <c r="I534">
        <v>173.42500000000001</v>
      </c>
      <c r="J534">
        <v>63</v>
      </c>
      <c r="K534" t="s">
        <v>13</v>
      </c>
      <c r="L534">
        <f>LN(Table13[[#This Row],[maxPress(bar)]])</f>
        <v>12.588507775633914</v>
      </c>
      <c r="M534">
        <f>Table13[[#This Row],[maxPHe]]/Table13[[#This Row],[nv]]</f>
        <v>2.7527777777777778</v>
      </c>
      <c r="N534">
        <f>LN(Table13[[#This Row],[dens]])</f>
        <v>1.0126105028798322</v>
      </c>
    </row>
    <row r="535" spans="1:14" hidden="1" x14ac:dyDescent="0.3">
      <c r="A535">
        <v>1</v>
      </c>
      <c r="B535">
        <v>2500</v>
      </c>
      <c r="C535" t="s">
        <v>14</v>
      </c>
      <c r="D535">
        <v>2</v>
      </c>
      <c r="E535" t="s">
        <v>12</v>
      </c>
      <c r="F535">
        <v>4</v>
      </c>
      <c r="G535">
        <v>509.05925000000008</v>
      </c>
      <c r="H535">
        <v>302367.03365</v>
      </c>
      <c r="I535">
        <v>215.31500000000011</v>
      </c>
      <c r="J535">
        <v>66</v>
      </c>
      <c r="K535" t="s">
        <v>13</v>
      </c>
      <c r="L535">
        <f>LN(Table13[[#This Row],[maxPress(bar)]])</f>
        <v>12.619396901637199</v>
      </c>
      <c r="M535">
        <f>Table13[[#This Row],[maxPHe]]/Table13[[#This Row],[nv]]</f>
        <v>3.2623484848484865</v>
      </c>
      <c r="N535">
        <f>LN(Table13[[#This Row],[dens]])</f>
        <v>1.1824473301446241</v>
      </c>
    </row>
    <row r="536" spans="1:14" hidden="1" x14ac:dyDescent="0.3">
      <c r="A536">
        <v>1</v>
      </c>
      <c r="B536">
        <v>2500</v>
      </c>
      <c r="C536" t="s">
        <v>14</v>
      </c>
      <c r="D536">
        <v>2</v>
      </c>
      <c r="E536" t="s">
        <v>12</v>
      </c>
      <c r="F536">
        <v>5</v>
      </c>
      <c r="G536">
        <v>365.99024999999989</v>
      </c>
      <c r="H536">
        <v>322352.23485000001</v>
      </c>
      <c r="I536">
        <v>192.69499999999999</v>
      </c>
      <c r="J536">
        <v>62</v>
      </c>
      <c r="K536" t="s">
        <v>13</v>
      </c>
      <c r="L536">
        <f>LN(Table13[[#This Row],[maxPress(bar)]])</f>
        <v>12.683400123706823</v>
      </c>
      <c r="M536">
        <f>Table13[[#This Row],[maxPHe]]/Table13[[#This Row],[nv]]</f>
        <v>3.1079838709677419</v>
      </c>
      <c r="N536">
        <f>LN(Table13[[#This Row],[dens]])</f>
        <v>1.1339742429706168</v>
      </c>
    </row>
    <row r="537" spans="1:14" hidden="1" x14ac:dyDescent="0.3">
      <c r="A537">
        <v>1</v>
      </c>
      <c r="B537">
        <v>2500</v>
      </c>
      <c r="C537" t="s">
        <v>14</v>
      </c>
      <c r="D537">
        <v>2</v>
      </c>
      <c r="E537" t="s">
        <v>12</v>
      </c>
      <c r="F537">
        <v>6</v>
      </c>
      <c r="G537">
        <v>377.92075</v>
      </c>
      <c r="H537">
        <v>339830.0186500001</v>
      </c>
      <c r="I537">
        <v>195.08499999999989</v>
      </c>
      <c r="J537">
        <v>62</v>
      </c>
      <c r="K537" t="s">
        <v>15</v>
      </c>
      <c r="L537">
        <f>LN(Table13[[#This Row],[maxPress(bar)]])</f>
        <v>12.736200826431041</v>
      </c>
      <c r="M537">
        <f>Table13[[#This Row],[maxPHe]]/Table13[[#This Row],[nv]]</f>
        <v>3.1465322580645143</v>
      </c>
      <c r="N537">
        <f>LN(Table13[[#This Row],[dens]])</f>
        <v>1.1463009759788636</v>
      </c>
    </row>
    <row r="538" spans="1:14" hidden="1" x14ac:dyDescent="0.3">
      <c r="A538">
        <v>1</v>
      </c>
      <c r="B538">
        <v>2500</v>
      </c>
      <c r="C538" t="s">
        <v>14</v>
      </c>
      <c r="D538">
        <v>2</v>
      </c>
      <c r="E538" t="s">
        <v>12</v>
      </c>
      <c r="F538">
        <v>7</v>
      </c>
      <c r="G538">
        <v>373.51474999999999</v>
      </c>
      <c r="H538">
        <v>326696.28720000002</v>
      </c>
      <c r="I538">
        <v>197.2050000000001</v>
      </c>
      <c r="J538">
        <v>64</v>
      </c>
      <c r="K538" t="s">
        <v>15</v>
      </c>
      <c r="L538">
        <f>LN(Table13[[#This Row],[maxPress(bar)]])</f>
        <v>12.696786232969947</v>
      </c>
      <c r="M538">
        <f>Table13[[#This Row],[maxPHe]]/Table13[[#This Row],[nv]]</f>
        <v>3.0813281250000015</v>
      </c>
      <c r="N538">
        <f>LN(Table13[[#This Row],[dens]])</f>
        <v>1.1253607134570058</v>
      </c>
    </row>
    <row r="539" spans="1:14" hidden="1" x14ac:dyDescent="0.3">
      <c r="A539">
        <v>1</v>
      </c>
      <c r="B539">
        <v>2500</v>
      </c>
      <c r="C539" t="s">
        <v>14</v>
      </c>
      <c r="D539">
        <v>2</v>
      </c>
      <c r="E539" t="s">
        <v>12</v>
      </c>
      <c r="F539">
        <v>8</v>
      </c>
      <c r="G539">
        <v>464.00975</v>
      </c>
      <c r="H539">
        <v>325768.41084999999</v>
      </c>
      <c r="I539">
        <v>227.30499999999989</v>
      </c>
      <c r="J539">
        <v>71</v>
      </c>
      <c r="K539" t="s">
        <v>16</v>
      </c>
      <c r="L539">
        <f>LN(Table13[[#This Row],[maxPress(bar)]])</f>
        <v>12.693942011732277</v>
      </c>
      <c r="M539">
        <f>Table13[[#This Row],[maxPHe]]/Table13[[#This Row],[nv]]</f>
        <v>3.2014788732394353</v>
      </c>
      <c r="N539">
        <f>LN(Table13[[#This Row],[dens]])</f>
        <v>1.1636128509355601</v>
      </c>
    </row>
    <row r="540" spans="1:14" hidden="1" x14ac:dyDescent="0.3">
      <c r="A540">
        <v>1</v>
      </c>
      <c r="B540">
        <v>2500</v>
      </c>
      <c r="C540" t="s">
        <v>14</v>
      </c>
      <c r="D540">
        <v>2</v>
      </c>
      <c r="E540" t="s">
        <v>12</v>
      </c>
      <c r="F540">
        <v>9</v>
      </c>
      <c r="G540">
        <v>385.54475000000008</v>
      </c>
      <c r="H540">
        <v>323903.46389999997</v>
      </c>
      <c r="I540">
        <v>204.60499999999999</v>
      </c>
      <c r="J540">
        <v>67</v>
      </c>
      <c r="K540" t="s">
        <v>16</v>
      </c>
      <c r="L540">
        <f>LN(Table13[[#This Row],[maxPress(bar)]])</f>
        <v>12.688200799452344</v>
      </c>
      <c r="M540">
        <f>Table13[[#This Row],[maxPHe]]/Table13[[#This Row],[nv]]</f>
        <v>3.0538059701492535</v>
      </c>
      <c r="N540">
        <f>LN(Table13[[#This Row],[dens]])</f>
        <v>1.1163886717556224</v>
      </c>
    </row>
    <row r="541" spans="1:14" hidden="1" x14ac:dyDescent="0.3">
      <c r="A541">
        <v>1</v>
      </c>
      <c r="B541">
        <v>2500</v>
      </c>
      <c r="C541" t="s">
        <v>14</v>
      </c>
      <c r="D541">
        <v>3</v>
      </c>
      <c r="E541" t="s">
        <v>12</v>
      </c>
      <c r="F541">
        <v>10</v>
      </c>
      <c r="G541">
        <v>1155.8912499999999</v>
      </c>
      <c r="H541">
        <v>250726.78760000001</v>
      </c>
      <c r="I541">
        <v>599.67499999999995</v>
      </c>
      <c r="J541">
        <v>224</v>
      </c>
      <c r="K541" t="s">
        <v>16</v>
      </c>
      <c r="L541">
        <f>LN(Table13[[#This Row],[maxPress(bar)]])</f>
        <v>12.432119129654794</v>
      </c>
      <c r="M541">
        <f>Table13[[#This Row],[maxPHe]]/Table13[[#This Row],[nv]]</f>
        <v>2.6771205357142853</v>
      </c>
      <c r="N541">
        <f>LN(Table13[[#This Row],[dens]])</f>
        <v>0.98474178994005379</v>
      </c>
    </row>
    <row r="542" spans="1:14" hidden="1" x14ac:dyDescent="0.3">
      <c r="A542">
        <v>1</v>
      </c>
      <c r="B542">
        <v>2500</v>
      </c>
      <c r="C542" t="s">
        <v>14</v>
      </c>
      <c r="D542">
        <v>3</v>
      </c>
      <c r="E542" t="s">
        <v>12</v>
      </c>
      <c r="F542">
        <v>11</v>
      </c>
      <c r="G542">
        <v>1279.1087500000001</v>
      </c>
      <c r="H542">
        <v>257961.7899</v>
      </c>
      <c r="I542">
        <v>629.3249999999997</v>
      </c>
      <c r="J542">
        <v>227</v>
      </c>
      <c r="K542" t="s">
        <v>15</v>
      </c>
      <c r="L542">
        <f>LN(Table13[[#This Row],[maxPress(bar)]])</f>
        <v>12.460566751772904</v>
      </c>
      <c r="M542">
        <f>Table13[[#This Row],[maxPHe]]/Table13[[#This Row],[nv]]</f>
        <v>2.7723568281938311</v>
      </c>
      <c r="N542">
        <f>LN(Table13[[#This Row],[dens]])</f>
        <v>1.0196977989428395</v>
      </c>
    </row>
    <row r="543" spans="1:14" hidden="1" x14ac:dyDescent="0.3">
      <c r="A543">
        <v>1</v>
      </c>
      <c r="B543">
        <v>2500</v>
      </c>
      <c r="C543" t="s">
        <v>14</v>
      </c>
      <c r="D543">
        <v>3</v>
      </c>
      <c r="E543" t="s">
        <v>12</v>
      </c>
      <c r="F543">
        <v>12</v>
      </c>
      <c r="G543">
        <v>1182.37625</v>
      </c>
      <c r="H543">
        <v>252999.99400000001</v>
      </c>
      <c r="I543">
        <v>607.97499999999968</v>
      </c>
      <c r="J543">
        <v>226</v>
      </c>
      <c r="K543" t="s">
        <v>15</v>
      </c>
      <c r="L543">
        <f>LN(Table13[[#This Row],[maxPress(bar)]])</f>
        <v>12.441144743994242</v>
      </c>
      <c r="M543">
        <f>Table13[[#This Row],[maxPHe]]/Table13[[#This Row],[nv]]</f>
        <v>2.6901548672566356</v>
      </c>
      <c r="N543">
        <f>LN(Table13[[#This Row],[dens]])</f>
        <v>0.98959876342744246</v>
      </c>
    </row>
    <row r="544" spans="1:14" hidden="1" x14ac:dyDescent="0.3">
      <c r="A544">
        <v>1</v>
      </c>
      <c r="B544">
        <v>2500</v>
      </c>
      <c r="C544" t="s">
        <v>14</v>
      </c>
      <c r="D544">
        <v>3</v>
      </c>
      <c r="E544" t="s">
        <v>12</v>
      </c>
      <c r="F544">
        <v>13</v>
      </c>
      <c r="G544">
        <v>1214.4057499999999</v>
      </c>
      <c r="H544">
        <v>254465.96075</v>
      </c>
      <c r="I544">
        <v>613.38500000000033</v>
      </c>
      <c r="J544">
        <v>225</v>
      </c>
      <c r="K544" t="s">
        <v>15</v>
      </c>
      <c r="L544">
        <f>LN(Table13[[#This Row],[maxPress(bar)]])</f>
        <v>12.446922356518611</v>
      </c>
      <c r="M544">
        <f>Table13[[#This Row],[maxPHe]]/Table13[[#This Row],[nv]]</f>
        <v>2.726155555555557</v>
      </c>
      <c r="N544">
        <f>LN(Table13[[#This Row],[dens]])</f>
        <v>1.0028923953130204</v>
      </c>
    </row>
    <row r="545" spans="1:14" hidden="1" x14ac:dyDescent="0.3">
      <c r="A545">
        <v>1</v>
      </c>
      <c r="B545">
        <v>2500</v>
      </c>
      <c r="C545" t="s">
        <v>14</v>
      </c>
      <c r="D545">
        <v>3</v>
      </c>
      <c r="E545" t="s">
        <v>12</v>
      </c>
      <c r="F545">
        <v>14</v>
      </c>
      <c r="G545">
        <v>1236.48525</v>
      </c>
      <c r="H545">
        <v>252970.90900000001</v>
      </c>
      <c r="I545">
        <v>622.79499999999996</v>
      </c>
      <c r="J545">
        <v>229</v>
      </c>
      <c r="K545" t="s">
        <v>15</v>
      </c>
      <c r="L545">
        <f>LN(Table13[[#This Row],[maxPress(bar)]])</f>
        <v>12.441029776908746</v>
      </c>
      <c r="M545">
        <f>Table13[[#This Row],[maxPHe]]/Table13[[#This Row],[nv]]</f>
        <v>2.7196288209606987</v>
      </c>
      <c r="N545">
        <f>LN(Table13[[#This Row],[dens]])</f>
        <v>1.0004954081139037</v>
      </c>
    </row>
    <row r="546" spans="1:14" hidden="1" x14ac:dyDescent="0.3">
      <c r="A546">
        <v>1</v>
      </c>
      <c r="B546">
        <v>2500</v>
      </c>
      <c r="C546" t="s">
        <v>14</v>
      </c>
      <c r="D546">
        <v>3</v>
      </c>
      <c r="E546" t="s">
        <v>12</v>
      </c>
      <c r="F546">
        <v>15</v>
      </c>
      <c r="G546">
        <v>1218.0197499999999</v>
      </c>
      <c r="H546">
        <v>257227.45955</v>
      </c>
      <c r="I546">
        <v>611.10499999999968</v>
      </c>
      <c r="J546">
        <v>223</v>
      </c>
      <c r="K546" t="s">
        <v>16</v>
      </c>
      <c r="L546">
        <f>LN(Table13[[#This Row],[maxPress(bar)]])</f>
        <v>12.45771602906048</v>
      </c>
      <c r="M546">
        <f>Table13[[#This Row],[maxPHe]]/Table13[[#This Row],[nv]]</f>
        <v>2.7403811659192812</v>
      </c>
      <c r="N546">
        <f>LN(Table13[[#This Row],[dens]])</f>
        <v>1.0080970223742234</v>
      </c>
    </row>
    <row r="547" spans="1:14" hidden="1" x14ac:dyDescent="0.3">
      <c r="A547">
        <v>1</v>
      </c>
      <c r="B547">
        <v>2500</v>
      </c>
      <c r="C547" t="s">
        <v>14</v>
      </c>
      <c r="D547">
        <v>3</v>
      </c>
      <c r="E547" t="s">
        <v>12</v>
      </c>
      <c r="F547">
        <v>16</v>
      </c>
      <c r="G547">
        <v>1123.6632500000001</v>
      </c>
      <c r="H547">
        <v>247159.31505</v>
      </c>
      <c r="I547">
        <v>596.23500000000013</v>
      </c>
      <c r="J547">
        <v>226</v>
      </c>
      <c r="K547" t="s">
        <v>17</v>
      </c>
      <c r="L547">
        <f>LN(Table13[[#This Row],[maxPress(bar)]])</f>
        <v>12.417788407889315</v>
      </c>
      <c r="M547">
        <f>Table13[[#This Row],[maxPHe]]/Table13[[#This Row],[nv]]</f>
        <v>2.6382079646017704</v>
      </c>
      <c r="N547">
        <f>LN(Table13[[#This Row],[dens]])</f>
        <v>0.97009988538111236</v>
      </c>
    </row>
    <row r="548" spans="1:14" hidden="1" x14ac:dyDescent="0.3">
      <c r="A548">
        <v>1</v>
      </c>
      <c r="B548">
        <v>2500</v>
      </c>
      <c r="C548" t="s">
        <v>14</v>
      </c>
      <c r="D548">
        <v>3</v>
      </c>
      <c r="E548" t="s">
        <v>12</v>
      </c>
      <c r="F548">
        <v>17</v>
      </c>
      <c r="G548">
        <v>1183.1682499999999</v>
      </c>
      <c r="H548">
        <v>250519.40779999999</v>
      </c>
      <c r="I548">
        <v>612.13500000000033</v>
      </c>
      <c r="J548">
        <v>229</v>
      </c>
      <c r="K548" t="s">
        <v>15</v>
      </c>
      <c r="L548">
        <f>LN(Table13[[#This Row],[maxPress(bar)]])</f>
        <v>12.431291672753431</v>
      </c>
      <c r="M548">
        <f>Table13[[#This Row],[maxPHe]]/Table13[[#This Row],[nv]]</f>
        <v>2.6730786026200888</v>
      </c>
      <c r="N548">
        <f>LN(Table13[[#This Row],[dens]])</f>
        <v>0.98323084286737361</v>
      </c>
    </row>
    <row r="549" spans="1:14" hidden="1" x14ac:dyDescent="0.3">
      <c r="A549">
        <v>1</v>
      </c>
      <c r="B549">
        <v>2500</v>
      </c>
      <c r="C549" t="s">
        <v>14</v>
      </c>
      <c r="D549">
        <v>3</v>
      </c>
      <c r="E549" t="s">
        <v>12</v>
      </c>
      <c r="F549">
        <v>18</v>
      </c>
      <c r="G549">
        <v>1318.51475</v>
      </c>
      <c r="H549">
        <v>258404.35709999999</v>
      </c>
      <c r="I549">
        <v>642.2050000000005</v>
      </c>
      <c r="J549">
        <v>231</v>
      </c>
      <c r="K549" t="s">
        <v>15</v>
      </c>
      <c r="L549">
        <f>LN(Table13[[#This Row],[maxPress(bar)]])</f>
        <v>12.462280912590529</v>
      </c>
      <c r="M549">
        <f>Table13[[#This Row],[maxPHe]]/Table13[[#This Row],[nv]]</f>
        <v>2.7801082251082274</v>
      </c>
      <c r="N549">
        <f>LN(Table13[[#This Row],[dens]])</f>
        <v>1.0224898568398428</v>
      </c>
    </row>
    <row r="550" spans="1:14" hidden="1" x14ac:dyDescent="0.3">
      <c r="A550">
        <v>1</v>
      </c>
      <c r="B550">
        <v>2500</v>
      </c>
      <c r="C550" t="s">
        <v>14</v>
      </c>
      <c r="D550">
        <v>3</v>
      </c>
      <c r="E550" t="s">
        <v>12</v>
      </c>
      <c r="F550">
        <v>19</v>
      </c>
      <c r="G550">
        <v>1185.1487500000001</v>
      </c>
      <c r="H550">
        <v>249946.40960000001</v>
      </c>
      <c r="I550">
        <v>608.52499999999986</v>
      </c>
      <c r="J550">
        <v>226</v>
      </c>
      <c r="K550" t="s">
        <v>17</v>
      </c>
      <c r="L550">
        <f>LN(Table13[[#This Row],[maxPress(bar)]])</f>
        <v>12.429001812265652</v>
      </c>
      <c r="M550">
        <f>Table13[[#This Row],[maxPHe]]/Table13[[#This Row],[nv]]</f>
        <v>2.6925884955752206</v>
      </c>
      <c r="N550">
        <f>LN(Table13[[#This Row],[dens]])</f>
        <v>0.99050299694569199</v>
      </c>
    </row>
    <row r="551" spans="1:14" hidden="1" x14ac:dyDescent="0.3">
      <c r="A551">
        <v>1</v>
      </c>
      <c r="B551">
        <v>2500</v>
      </c>
      <c r="C551" t="s">
        <v>14</v>
      </c>
      <c r="D551">
        <v>3</v>
      </c>
      <c r="E551" t="s">
        <v>12</v>
      </c>
      <c r="F551">
        <v>20</v>
      </c>
      <c r="G551">
        <v>1235.69325</v>
      </c>
      <c r="H551">
        <v>255030.07235</v>
      </c>
      <c r="I551">
        <v>621.6350000000001</v>
      </c>
      <c r="J551">
        <v>228</v>
      </c>
      <c r="K551" t="s">
        <v>15</v>
      </c>
      <c r="L551">
        <f>LN(Table13[[#This Row],[maxPress(bar)]])</f>
        <v>12.449136747971588</v>
      </c>
      <c r="M551">
        <f>Table13[[#This Row],[maxPHe]]/Table13[[#This Row],[nv]]</f>
        <v>2.7264692982456147</v>
      </c>
      <c r="N551">
        <f>LN(Table13[[#This Row],[dens]])</f>
        <v>1.0030074748201629</v>
      </c>
    </row>
    <row r="552" spans="1:14" hidden="1" x14ac:dyDescent="0.3">
      <c r="A552">
        <v>1</v>
      </c>
      <c r="B552">
        <v>2500</v>
      </c>
      <c r="C552" t="s">
        <v>14</v>
      </c>
      <c r="D552">
        <v>3</v>
      </c>
      <c r="E552" t="s">
        <v>12</v>
      </c>
      <c r="F552">
        <v>2</v>
      </c>
      <c r="G552">
        <v>350.89125000000001</v>
      </c>
      <c r="H552">
        <v>98502.410900000003</v>
      </c>
      <c r="I552">
        <v>296.67500000000013</v>
      </c>
      <c r="J552">
        <v>230</v>
      </c>
      <c r="K552" t="s">
        <v>13</v>
      </c>
      <c r="L552">
        <f>LN(Table13[[#This Row],[maxPress(bar)]])</f>
        <v>11.497836303002776</v>
      </c>
      <c r="M552">
        <f>Table13[[#This Row],[maxPHe]]/Table13[[#This Row],[nv]]</f>
        <v>1.2898913043478266</v>
      </c>
      <c r="N552">
        <f>LN(Table13[[#This Row],[dens]])</f>
        <v>0.25455795462800779</v>
      </c>
    </row>
    <row r="553" spans="1:14" hidden="1" x14ac:dyDescent="0.3">
      <c r="A553">
        <v>1</v>
      </c>
      <c r="B553">
        <v>2500</v>
      </c>
      <c r="C553" t="s">
        <v>14</v>
      </c>
      <c r="D553">
        <v>3</v>
      </c>
      <c r="E553" t="s">
        <v>12</v>
      </c>
      <c r="F553">
        <v>3</v>
      </c>
      <c r="G553">
        <v>438.86124999999998</v>
      </c>
      <c r="H553">
        <v>156410.04730000001</v>
      </c>
      <c r="I553">
        <v>425.27499999999992</v>
      </c>
      <c r="J553">
        <v>228</v>
      </c>
      <c r="K553" t="s">
        <v>13</v>
      </c>
      <c r="L553">
        <f>LN(Table13[[#This Row],[maxPress(bar)]])</f>
        <v>11.960236346078574</v>
      </c>
      <c r="M553">
        <f>Table13[[#This Row],[maxPHe]]/Table13[[#This Row],[nv]]</f>
        <v>1.8652412280701751</v>
      </c>
      <c r="N553">
        <f>LN(Table13[[#This Row],[dens]])</f>
        <v>0.62339038954120563</v>
      </c>
    </row>
    <row r="554" spans="1:14" hidden="1" x14ac:dyDescent="0.3">
      <c r="A554">
        <v>1</v>
      </c>
      <c r="B554">
        <v>2500</v>
      </c>
      <c r="C554" t="s">
        <v>14</v>
      </c>
      <c r="D554">
        <v>3</v>
      </c>
      <c r="E554" t="s">
        <v>12</v>
      </c>
      <c r="F554">
        <v>4</v>
      </c>
      <c r="G554">
        <v>1014.25725</v>
      </c>
      <c r="H554">
        <v>210696.51439999999</v>
      </c>
      <c r="I554">
        <v>538.35500000000036</v>
      </c>
      <c r="J554">
        <v>227</v>
      </c>
      <c r="K554" t="s">
        <v>13</v>
      </c>
      <c r="L554">
        <f>LN(Table13[[#This Row],[maxPress(bar)]])</f>
        <v>12.25817405670338</v>
      </c>
      <c r="M554">
        <f>Table13[[#This Row],[maxPHe]]/Table13[[#This Row],[nv]]</f>
        <v>2.3716079295154202</v>
      </c>
      <c r="N554">
        <f>LN(Table13[[#This Row],[dens]])</f>
        <v>0.86356817637534777</v>
      </c>
    </row>
    <row r="555" spans="1:14" hidden="1" x14ac:dyDescent="0.3">
      <c r="A555">
        <v>1</v>
      </c>
      <c r="B555">
        <v>2500</v>
      </c>
      <c r="C555" t="s">
        <v>14</v>
      </c>
      <c r="D555">
        <v>3</v>
      </c>
      <c r="E555" t="s">
        <v>12</v>
      </c>
      <c r="F555">
        <v>5</v>
      </c>
      <c r="G555">
        <v>1001.58425</v>
      </c>
      <c r="H555">
        <v>234814.15155000001</v>
      </c>
      <c r="I555">
        <v>565.81500000000017</v>
      </c>
      <c r="J555">
        <v>222</v>
      </c>
      <c r="K555" t="s">
        <v>15</v>
      </c>
      <c r="L555">
        <f>LN(Table13[[#This Row],[maxPress(bar)]])</f>
        <v>12.366549635775753</v>
      </c>
      <c r="M555">
        <f>Table13[[#This Row],[maxPHe]]/Table13[[#This Row],[nv]]</f>
        <v>2.5487162162162171</v>
      </c>
      <c r="N555">
        <f>LN(Table13[[#This Row],[dens]])</f>
        <v>0.93558978777845037</v>
      </c>
    </row>
    <row r="556" spans="1:14" hidden="1" x14ac:dyDescent="0.3">
      <c r="A556">
        <v>1</v>
      </c>
      <c r="B556">
        <v>2500</v>
      </c>
      <c r="C556" t="s">
        <v>14</v>
      </c>
      <c r="D556">
        <v>3</v>
      </c>
      <c r="E556" t="s">
        <v>12</v>
      </c>
      <c r="F556">
        <v>6</v>
      </c>
      <c r="G556">
        <v>1155.1487500000001</v>
      </c>
      <c r="H556">
        <v>242752.7274</v>
      </c>
      <c r="I556">
        <v>596.52500000000009</v>
      </c>
      <c r="J556">
        <v>222</v>
      </c>
      <c r="K556" t="s">
        <v>15</v>
      </c>
      <c r="L556">
        <f>LN(Table13[[#This Row],[maxPress(bar)]])</f>
        <v>12.399798621517849</v>
      </c>
      <c r="M556">
        <f>Table13[[#This Row],[maxPHe]]/Table13[[#This Row],[nv]]</f>
        <v>2.6870495495495499</v>
      </c>
      <c r="N556">
        <f>LN(Table13[[#This Row],[dens]])</f>
        <v>0.98844376993580929</v>
      </c>
    </row>
    <row r="557" spans="1:14" hidden="1" x14ac:dyDescent="0.3">
      <c r="A557">
        <v>1</v>
      </c>
      <c r="B557">
        <v>2500</v>
      </c>
      <c r="C557" t="s">
        <v>14</v>
      </c>
      <c r="D557">
        <v>3</v>
      </c>
      <c r="E557" t="s">
        <v>12</v>
      </c>
      <c r="F557">
        <v>7</v>
      </c>
      <c r="G557">
        <v>1064.0097499999999</v>
      </c>
      <c r="H557">
        <v>240414.3786</v>
      </c>
      <c r="I557">
        <v>584.30499999999972</v>
      </c>
      <c r="J557">
        <v>226</v>
      </c>
      <c r="K557" t="s">
        <v>15</v>
      </c>
      <c r="L557">
        <f>LN(Table13[[#This Row],[maxPress(bar)]])</f>
        <v>12.390119291002661</v>
      </c>
      <c r="M557">
        <f>Table13[[#This Row],[maxPHe]]/Table13[[#This Row],[nv]]</f>
        <v>2.5854203539822995</v>
      </c>
      <c r="N557">
        <f>LN(Table13[[#This Row],[dens]])</f>
        <v>0.94988810749948094</v>
      </c>
    </row>
    <row r="558" spans="1:14" hidden="1" x14ac:dyDescent="0.3">
      <c r="A558">
        <v>1</v>
      </c>
      <c r="B558">
        <v>2500</v>
      </c>
      <c r="C558" t="s">
        <v>14</v>
      </c>
      <c r="D558">
        <v>3</v>
      </c>
      <c r="E558" t="s">
        <v>12</v>
      </c>
      <c r="F558">
        <v>8</v>
      </c>
      <c r="G558">
        <v>1032.8217500000001</v>
      </c>
      <c r="H558">
        <v>242071.12049999999</v>
      </c>
      <c r="I558">
        <v>572.06499999999994</v>
      </c>
      <c r="J558">
        <v>222</v>
      </c>
      <c r="K558" t="s">
        <v>15</v>
      </c>
      <c r="L558">
        <f>LN(Table13[[#This Row],[maxPress(bar)]])</f>
        <v>12.396986848326321</v>
      </c>
      <c r="M558">
        <f>Table13[[#This Row],[maxPHe]]/Table13[[#This Row],[nv]]</f>
        <v>2.5768693693693692</v>
      </c>
      <c r="N558">
        <f>LN(Table13[[#This Row],[dens]])</f>
        <v>0.9465752394150323</v>
      </c>
    </row>
    <row r="559" spans="1:14" hidden="1" x14ac:dyDescent="0.3">
      <c r="A559">
        <v>1</v>
      </c>
      <c r="B559">
        <v>2500</v>
      </c>
      <c r="C559" t="s">
        <v>14</v>
      </c>
      <c r="D559">
        <v>3</v>
      </c>
      <c r="E559" t="s">
        <v>12</v>
      </c>
      <c r="F559">
        <v>9</v>
      </c>
      <c r="G559">
        <v>1226.78225</v>
      </c>
      <c r="H559">
        <v>251298.76595</v>
      </c>
      <c r="I559">
        <v>619.85500000000013</v>
      </c>
      <c r="J559">
        <v>228</v>
      </c>
      <c r="K559" t="s">
        <v>15</v>
      </c>
      <c r="L559">
        <f>LN(Table13[[#This Row],[maxPress(bar)]])</f>
        <v>12.434397812855082</v>
      </c>
      <c r="M559">
        <f>Table13[[#This Row],[maxPHe]]/Table13[[#This Row],[nv]]</f>
        <v>2.7186622807017549</v>
      </c>
      <c r="N559">
        <f>LN(Table13[[#This Row],[dens]])</f>
        <v>1.0001399507648754</v>
      </c>
    </row>
    <row r="560" spans="1:14" hidden="1" x14ac:dyDescent="0.3">
      <c r="A560">
        <v>1</v>
      </c>
      <c r="B560">
        <v>2500</v>
      </c>
      <c r="C560" t="s">
        <v>14</v>
      </c>
      <c r="D560">
        <v>4</v>
      </c>
      <c r="E560" t="s">
        <v>12</v>
      </c>
      <c r="F560">
        <v>10</v>
      </c>
      <c r="G560">
        <v>2700</v>
      </c>
      <c r="H560">
        <v>210287.99600000001</v>
      </c>
      <c r="I560">
        <v>1330.5</v>
      </c>
      <c r="J560">
        <v>537</v>
      </c>
      <c r="K560" t="s">
        <v>15</v>
      </c>
      <c r="L560">
        <f>LN(Table13[[#This Row],[maxPress(bar)]])</f>
        <v>12.256233279700258</v>
      </c>
      <c r="M560">
        <f>Table13[[#This Row],[maxPHe]]/Table13[[#This Row],[nv]]</f>
        <v>2.477653631284916</v>
      </c>
      <c r="N560">
        <f>LN(Table13[[#This Row],[dens]])</f>
        <v>0.90731199590887912</v>
      </c>
    </row>
    <row r="561" spans="1:14" hidden="1" x14ac:dyDescent="0.3">
      <c r="A561">
        <v>1</v>
      </c>
      <c r="B561">
        <v>2500</v>
      </c>
      <c r="C561" t="s">
        <v>14</v>
      </c>
      <c r="D561">
        <v>4</v>
      </c>
      <c r="E561" t="s">
        <v>12</v>
      </c>
      <c r="F561">
        <v>11</v>
      </c>
      <c r="G561">
        <v>2683.91075</v>
      </c>
      <c r="H561">
        <v>209572.33515</v>
      </c>
      <c r="I561">
        <v>1331.285000000001</v>
      </c>
      <c r="J561">
        <v>540</v>
      </c>
      <c r="K561" t="s">
        <v>15</v>
      </c>
      <c r="L561">
        <f>LN(Table13[[#This Row],[maxPress(bar)]])</f>
        <v>12.252824233929569</v>
      </c>
      <c r="M561">
        <f>Table13[[#This Row],[maxPHe]]/Table13[[#This Row],[nv]]</f>
        <v>2.4653425925925943</v>
      </c>
      <c r="N561">
        <f>LN(Table13[[#This Row],[dens]])</f>
        <v>0.90233078063362371</v>
      </c>
    </row>
    <row r="562" spans="1:14" hidden="1" x14ac:dyDescent="0.3">
      <c r="A562">
        <v>1</v>
      </c>
      <c r="B562">
        <v>2500</v>
      </c>
      <c r="C562" t="s">
        <v>14</v>
      </c>
      <c r="D562">
        <v>4</v>
      </c>
      <c r="E562" t="s">
        <v>12</v>
      </c>
      <c r="F562">
        <v>12</v>
      </c>
      <c r="G562">
        <v>2661.68325</v>
      </c>
      <c r="H562">
        <v>209002.4615</v>
      </c>
      <c r="I562">
        <v>1331.835</v>
      </c>
      <c r="J562">
        <v>544</v>
      </c>
      <c r="K562" t="s">
        <v>15</v>
      </c>
      <c r="L562">
        <f>LN(Table13[[#This Row],[maxPress(bar)]])</f>
        <v>12.250101308389555</v>
      </c>
      <c r="M562">
        <f>Table13[[#This Row],[maxPHe]]/Table13[[#This Row],[nv]]</f>
        <v>2.4482261029411765</v>
      </c>
      <c r="N562">
        <f>LN(Table13[[#This Row],[dens]])</f>
        <v>0.89536372269751596</v>
      </c>
    </row>
    <row r="563" spans="1:14" hidden="1" x14ac:dyDescent="0.3">
      <c r="A563">
        <v>1</v>
      </c>
      <c r="B563">
        <v>2500</v>
      </c>
      <c r="C563" t="s">
        <v>14</v>
      </c>
      <c r="D563">
        <v>4</v>
      </c>
      <c r="E563" t="s">
        <v>12</v>
      </c>
      <c r="F563">
        <v>13</v>
      </c>
      <c r="G563">
        <v>4149.1582499999986</v>
      </c>
      <c r="H563">
        <v>206533.23379999999</v>
      </c>
      <c r="I563">
        <v>1620.335</v>
      </c>
      <c r="J563">
        <v>537</v>
      </c>
      <c r="K563" t="s">
        <v>15</v>
      </c>
      <c r="L563">
        <f>LN(Table13[[#This Row],[maxPress(bar)]])</f>
        <v>12.238216616932803</v>
      </c>
      <c r="M563">
        <f>Table13[[#This Row],[maxPHe]]/Table13[[#This Row],[nv]]</f>
        <v>3.0173836126629423</v>
      </c>
      <c r="N563">
        <f>LN(Table13[[#This Row],[dens]])</f>
        <v>1.1043901024628915</v>
      </c>
    </row>
    <row r="564" spans="1:14" hidden="1" x14ac:dyDescent="0.3">
      <c r="A564">
        <v>1</v>
      </c>
      <c r="B564">
        <v>2500</v>
      </c>
      <c r="C564" t="s">
        <v>14</v>
      </c>
      <c r="D564">
        <v>4</v>
      </c>
      <c r="E564" t="s">
        <v>12</v>
      </c>
      <c r="F564">
        <v>14</v>
      </c>
      <c r="G564">
        <v>2643.91075</v>
      </c>
      <c r="H564">
        <v>212521.6618</v>
      </c>
      <c r="I564">
        <v>1311.2850000000001</v>
      </c>
      <c r="J564">
        <v>531</v>
      </c>
      <c r="K564" t="s">
        <v>15</v>
      </c>
      <c r="L564">
        <f>LN(Table13[[#This Row],[maxPress(bar)]])</f>
        <v>12.266799200033649</v>
      </c>
      <c r="M564">
        <f>Table13[[#This Row],[maxPHe]]/Table13[[#This Row],[nv]]</f>
        <v>2.4694632768361582</v>
      </c>
      <c r="N564">
        <f>LN(Table13[[#This Row],[dens]])</f>
        <v>0.90400083020004318</v>
      </c>
    </row>
    <row r="565" spans="1:14" hidden="1" x14ac:dyDescent="0.3">
      <c r="A565">
        <v>1</v>
      </c>
      <c r="B565">
        <v>2500</v>
      </c>
      <c r="C565" t="s">
        <v>14</v>
      </c>
      <c r="D565">
        <v>4</v>
      </c>
      <c r="E565" t="s">
        <v>12</v>
      </c>
      <c r="F565">
        <v>15</v>
      </c>
      <c r="G565">
        <v>2745.4457499999999</v>
      </c>
      <c r="H565">
        <v>212969.41875000001</v>
      </c>
      <c r="I565">
        <v>1340.585</v>
      </c>
      <c r="J565">
        <v>538</v>
      </c>
      <c r="K565" t="s">
        <v>17</v>
      </c>
      <c r="L565">
        <f>LN(Table13[[#This Row],[maxPress(bar)]])</f>
        <v>12.268903860440174</v>
      </c>
      <c r="M565">
        <f>Table13[[#This Row],[maxPHe]]/Table13[[#This Row],[nv]]</f>
        <v>2.4917936802973979</v>
      </c>
      <c r="N565">
        <f>LN(Table13[[#This Row],[dens]])</f>
        <v>0.91300280467963357</v>
      </c>
    </row>
    <row r="566" spans="1:14" hidden="1" x14ac:dyDescent="0.3">
      <c r="A566">
        <v>1</v>
      </c>
      <c r="B566">
        <v>2500</v>
      </c>
      <c r="C566" t="s">
        <v>14</v>
      </c>
      <c r="D566">
        <v>4</v>
      </c>
      <c r="E566" t="s">
        <v>12</v>
      </c>
      <c r="F566">
        <v>16</v>
      </c>
      <c r="G566">
        <v>2760.54475</v>
      </c>
      <c r="H566">
        <v>213741.10870000001</v>
      </c>
      <c r="I566">
        <v>1346.605</v>
      </c>
      <c r="J566">
        <v>540</v>
      </c>
      <c r="K566" t="s">
        <v>17</v>
      </c>
      <c r="L566">
        <f>LN(Table13[[#This Row],[maxPress(bar)]])</f>
        <v>12.272520789208693</v>
      </c>
      <c r="M566">
        <f>Table13[[#This Row],[maxPHe]]/Table13[[#This Row],[nv]]</f>
        <v>2.4937129629629631</v>
      </c>
      <c r="N566">
        <f>LN(Table13[[#This Row],[dens]])</f>
        <v>0.9137727496010688</v>
      </c>
    </row>
    <row r="567" spans="1:14" hidden="1" x14ac:dyDescent="0.3">
      <c r="A567">
        <v>1</v>
      </c>
      <c r="B567">
        <v>2500</v>
      </c>
      <c r="C567" t="s">
        <v>14</v>
      </c>
      <c r="D567">
        <v>4</v>
      </c>
      <c r="E567" t="s">
        <v>12</v>
      </c>
      <c r="F567">
        <v>17</v>
      </c>
      <c r="G567">
        <v>2767.2772500000001</v>
      </c>
      <c r="H567">
        <v>213800.05619999999</v>
      </c>
      <c r="I567">
        <v>1343.954999999999</v>
      </c>
      <c r="J567">
        <v>537</v>
      </c>
      <c r="K567" t="s">
        <v>17</v>
      </c>
      <c r="L567">
        <f>LN(Table13[[#This Row],[maxPress(bar)]])</f>
        <v>12.272796540435536</v>
      </c>
      <c r="M567">
        <f>Table13[[#This Row],[maxPHe]]/Table13[[#This Row],[nv]]</f>
        <v>2.5027094972067019</v>
      </c>
      <c r="N567">
        <f>LN(Table13[[#This Row],[dens]])</f>
        <v>0.91737394387083271</v>
      </c>
    </row>
    <row r="568" spans="1:14" hidden="1" x14ac:dyDescent="0.3">
      <c r="A568">
        <v>1</v>
      </c>
      <c r="B568">
        <v>2500</v>
      </c>
      <c r="C568" t="s">
        <v>14</v>
      </c>
      <c r="D568">
        <v>4</v>
      </c>
      <c r="E568" t="s">
        <v>12</v>
      </c>
      <c r="F568">
        <v>18</v>
      </c>
      <c r="G568">
        <v>2816.7327500000001</v>
      </c>
      <c r="H568">
        <v>217797.46</v>
      </c>
      <c r="I568">
        <v>1345.8449999999989</v>
      </c>
      <c r="J568">
        <v>531</v>
      </c>
      <c r="K568" t="s">
        <v>17</v>
      </c>
      <c r="L568">
        <f>LN(Table13[[#This Row],[maxPress(bar)]])</f>
        <v>12.291320827337696</v>
      </c>
      <c r="M568">
        <f>Table13[[#This Row],[maxPHe]]/Table13[[#This Row],[nv]]</f>
        <v>2.5345480225988681</v>
      </c>
      <c r="N568">
        <f>LN(Table13[[#This Row],[dens]])</f>
        <v>0.93001532631393957</v>
      </c>
    </row>
    <row r="569" spans="1:14" hidden="1" x14ac:dyDescent="0.3">
      <c r="A569">
        <v>1</v>
      </c>
      <c r="B569">
        <v>2500</v>
      </c>
      <c r="C569" t="s">
        <v>14</v>
      </c>
      <c r="D569">
        <v>4</v>
      </c>
      <c r="E569" t="s">
        <v>12</v>
      </c>
      <c r="F569">
        <v>19</v>
      </c>
      <c r="G569">
        <v>2793.0197499999999</v>
      </c>
      <c r="H569">
        <v>218810.68535000001</v>
      </c>
      <c r="I569">
        <v>1339.105</v>
      </c>
      <c r="J569">
        <v>529</v>
      </c>
      <c r="K569" t="s">
        <v>15</v>
      </c>
      <c r="L569">
        <f>LN(Table13[[#This Row],[maxPress(bar)]])</f>
        <v>12.295962184489253</v>
      </c>
      <c r="M569">
        <f>Table13[[#This Row],[maxPHe]]/Table13[[#This Row],[nv]]</f>
        <v>2.5313894139886579</v>
      </c>
      <c r="N569">
        <f>LN(Table13[[#This Row],[dens]])</f>
        <v>0.92876832748734439</v>
      </c>
    </row>
    <row r="570" spans="1:14" hidden="1" x14ac:dyDescent="0.3">
      <c r="A570">
        <v>1</v>
      </c>
      <c r="B570">
        <v>2500</v>
      </c>
      <c r="C570" t="s">
        <v>14</v>
      </c>
      <c r="D570">
        <v>4</v>
      </c>
      <c r="E570" t="s">
        <v>12</v>
      </c>
      <c r="F570">
        <v>20</v>
      </c>
      <c r="G570">
        <v>2543.4652500000002</v>
      </c>
      <c r="H570">
        <v>210048.99770000001</v>
      </c>
      <c r="I570">
        <v>1300.1950000000011</v>
      </c>
      <c r="J570">
        <v>538</v>
      </c>
      <c r="K570" t="s">
        <v>17</v>
      </c>
      <c r="L570">
        <f>LN(Table13[[#This Row],[maxPress(bar)]])</f>
        <v>12.255096104865125</v>
      </c>
      <c r="M570">
        <f>Table13[[#This Row],[maxPHe]]/Table13[[#This Row],[nv]]</f>
        <v>2.4167193308550208</v>
      </c>
      <c r="N570">
        <f>LN(Table13[[#This Row],[dens]])</f>
        <v>0.88241097203896945</v>
      </c>
    </row>
    <row r="571" spans="1:14" hidden="1" x14ac:dyDescent="0.3">
      <c r="A571">
        <v>1</v>
      </c>
      <c r="B571">
        <v>2500</v>
      </c>
      <c r="C571" t="s">
        <v>14</v>
      </c>
      <c r="D571">
        <v>4</v>
      </c>
      <c r="E571" t="s">
        <v>12</v>
      </c>
      <c r="F571">
        <v>2</v>
      </c>
      <c r="G571">
        <v>360.19824999999997</v>
      </c>
      <c r="H571">
        <v>58574.59178000001</v>
      </c>
      <c r="I571">
        <v>545.5350000000002</v>
      </c>
      <c r="J571">
        <v>536</v>
      </c>
      <c r="K571" t="s">
        <v>13</v>
      </c>
      <c r="L571">
        <f>LN(Table13[[#This Row],[maxPress(bar)]])</f>
        <v>10.978056294166906</v>
      </c>
      <c r="M571">
        <f>Table13[[#This Row],[maxPHe]]/Table13[[#This Row],[nv]]</f>
        <v>1.017789179104478</v>
      </c>
      <c r="N571">
        <f>LN(Table13[[#This Row],[dens]])</f>
        <v>1.7632803463964435E-2</v>
      </c>
    </row>
    <row r="572" spans="1:14" hidden="1" x14ac:dyDescent="0.3">
      <c r="A572">
        <v>1</v>
      </c>
      <c r="B572">
        <v>2500</v>
      </c>
      <c r="C572" t="s">
        <v>14</v>
      </c>
      <c r="D572">
        <v>4</v>
      </c>
      <c r="E572" t="s">
        <v>12</v>
      </c>
      <c r="F572">
        <v>3</v>
      </c>
      <c r="G572">
        <v>54.405749999999998</v>
      </c>
      <c r="H572">
        <v>86294.576839999994</v>
      </c>
      <c r="I572">
        <v>724.3850000000001</v>
      </c>
      <c r="J572">
        <v>539</v>
      </c>
      <c r="K572" t="s">
        <v>13</v>
      </c>
      <c r="L572">
        <f>LN(Table13[[#This Row],[maxPress(bar)]])</f>
        <v>11.365522034309006</v>
      </c>
      <c r="M572">
        <f>Table13[[#This Row],[maxPHe]]/Table13[[#This Row],[nv]]</f>
        <v>1.3439424860853435</v>
      </c>
      <c r="N572">
        <f>LN(Table13[[#This Row],[dens]])</f>
        <v>0.2956074480940451</v>
      </c>
    </row>
    <row r="573" spans="1:14" hidden="1" x14ac:dyDescent="0.3">
      <c r="A573">
        <v>1</v>
      </c>
      <c r="B573">
        <v>2500</v>
      </c>
      <c r="C573" t="s">
        <v>14</v>
      </c>
      <c r="D573">
        <v>4</v>
      </c>
      <c r="E573" t="s">
        <v>12</v>
      </c>
      <c r="F573">
        <v>4</v>
      </c>
      <c r="G573">
        <v>2006.1387500000001</v>
      </c>
      <c r="H573">
        <v>163563.61180000001</v>
      </c>
      <c r="I573">
        <v>1107.7249999999999</v>
      </c>
      <c r="J573">
        <v>533</v>
      </c>
      <c r="K573" t="s">
        <v>13</v>
      </c>
      <c r="L573">
        <f>LN(Table13[[#This Row],[maxPress(bar)]])</f>
        <v>12.004957256651004</v>
      </c>
      <c r="M573">
        <f>Table13[[#This Row],[maxPHe]]/Table13[[#This Row],[nv]]</f>
        <v>2.0782833020637899</v>
      </c>
      <c r="N573">
        <f>LN(Table13[[#This Row],[dens]])</f>
        <v>0.7315422173900733</v>
      </c>
    </row>
    <row r="574" spans="1:14" hidden="1" x14ac:dyDescent="0.3">
      <c r="A574">
        <v>1</v>
      </c>
      <c r="B574">
        <v>2500</v>
      </c>
      <c r="C574" t="s">
        <v>14</v>
      </c>
      <c r="D574">
        <v>4</v>
      </c>
      <c r="E574" t="s">
        <v>12</v>
      </c>
      <c r="F574">
        <v>5</v>
      </c>
      <c r="G574">
        <v>2025.4952499999999</v>
      </c>
      <c r="H574">
        <v>184697.3088</v>
      </c>
      <c r="I574">
        <v>1191.5949999999989</v>
      </c>
      <c r="J574">
        <v>534</v>
      </c>
      <c r="K574" t="s">
        <v>13</v>
      </c>
      <c r="L574">
        <f>LN(Table13[[#This Row],[maxPress(bar)]])</f>
        <v>12.126473595426061</v>
      </c>
      <c r="M574">
        <f>Table13[[#This Row],[maxPHe]]/Table13[[#This Row],[nv]]</f>
        <v>2.2314513108614213</v>
      </c>
      <c r="N574">
        <f>LN(Table13[[#This Row],[dens]])</f>
        <v>0.80265218583118891</v>
      </c>
    </row>
    <row r="575" spans="1:14" hidden="1" x14ac:dyDescent="0.3">
      <c r="A575">
        <v>1</v>
      </c>
      <c r="B575">
        <v>2500</v>
      </c>
      <c r="C575" t="s">
        <v>14</v>
      </c>
      <c r="D575">
        <v>4</v>
      </c>
      <c r="E575" t="s">
        <v>12</v>
      </c>
      <c r="F575">
        <v>6</v>
      </c>
      <c r="G575">
        <v>2395.1982499999999</v>
      </c>
      <c r="H575">
        <v>198067.76175000001</v>
      </c>
      <c r="I575">
        <v>1264.5350000000001</v>
      </c>
      <c r="J575">
        <v>533</v>
      </c>
      <c r="K575" t="s">
        <v>15</v>
      </c>
      <c r="L575">
        <f>LN(Table13[[#This Row],[maxPress(bar)]])</f>
        <v>12.196364482189587</v>
      </c>
      <c r="M575">
        <f>Table13[[#This Row],[maxPHe]]/Table13[[#This Row],[nv]]</f>
        <v>2.3724859287054412</v>
      </c>
      <c r="N575">
        <f>LN(Table13[[#This Row],[dens]])</f>
        <v>0.86393832048559716</v>
      </c>
    </row>
    <row r="576" spans="1:14" hidden="1" x14ac:dyDescent="0.3">
      <c r="A576">
        <v>1</v>
      </c>
      <c r="B576">
        <v>2500</v>
      </c>
      <c r="C576" t="s">
        <v>14</v>
      </c>
      <c r="D576">
        <v>4</v>
      </c>
      <c r="E576" t="s">
        <v>12</v>
      </c>
      <c r="F576">
        <v>7</v>
      </c>
      <c r="G576">
        <v>2596.5842499999999</v>
      </c>
      <c r="H576">
        <v>201651.05564999999</v>
      </c>
      <c r="I576">
        <v>1314.8150000000001</v>
      </c>
      <c r="J576">
        <v>541</v>
      </c>
      <c r="K576" t="s">
        <v>15</v>
      </c>
      <c r="L576">
        <f>LN(Table13[[#This Row],[maxPress(bar)]])</f>
        <v>12.21429403534856</v>
      </c>
      <c r="M576">
        <f>Table13[[#This Row],[maxPHe]]/Table13[[#This Row],[nv]]</f>
        <v>2.4303419593345659</v>
      </c>
      <c r="N576">
        <f>LN(Table13[[#This Row],[dens]])</f>
        <v>0.88803197145775714</v>
      </c>
    </row>
    <row r="577" spans="1:14" hidden="1" x14ac:dyDescent="0.3">
      <c r="A577">
        <v>1</v>
      </c>
      <c r="B577">
        <v>2500</v>
      </c>
      <c r="C577" t="s">
        <v>14</v>
      </c>
      <c r="D577">
        <v>4</v>
      </c>
      <c r="E577" t="s">
        <v>12</v>
      </c>
      <c r="F577">
        <v>8</v>
      </c>
      <c r="G577">
        <v>2517.2772500000001</v>
      </c>
      <c r="H577">
        <v>204605.70250000001</v>
      </c>
      <c r="I577">
        <v>1288.9549999999999</v>
      </c>
      <c r="J577">
        <v>533</v>
      </c>
      <c r="K577" t="s">
        <v>15</v>
      </c>
      <c r="L577">
        <f>LN(Table13[[#This Row],[maxPress(bar)]])</f>
        <v>12.228840003567761</v>
      </c>
      <c r="M577">
        <f>Table13[[#This Row],[maxPHe]]/Table13[[#This Row],[nv]]</f>
        <v>2.4183020637898687</v>
      </c>
      <c r="N577">
        <f>LN(Table13[[#This Row],[dens]])</f>
        <v>0.88306566738039416</v>
      </c>
    </row>
    <row r="578" spans="1:14" hidden="1" x14ac:dyDescent="0.3">
      <c r="A578">
        <v>1</v>
      </c>
      <c r="B578">
        <v>2500</v>
      </c>
      <c r="C578" t="s">
        <v>14</v>
      </c>
      <c r="D578">
        <v>4</v>
      </c>
      <c r="E578" t="s">
        <v>12</v>
      </c>
      <c r="F578">
        <v>9</v>
      </c>
      <c r="G578">
        <v>2662.1782499999999</v>
      </c>
      <c r="H578">
        <v>206638.13024999999</v>
      </c>
      <c r="I578">
        <v>1324.9350000000011</v>
      </c>
      <c r="J578">
        <v>539</v>
      </c>
      <c r="K578" t="s">
        <v>15</v>
      </c>
      <c r="L578">
        <f>LN(Table13[[#This Row],[maxPress(bar)]])</f>
        <v>12.238724379383838</v>
      </c>
      <c r="M578">
        <f>Table13[[#This Row],[maxPHe]]/Table13[[#This Row],[nv]]</f>
        <v>2.4581354359925807</v>
      </c>
      <c r="N578">
        <f>LN(Table13[[#This Row],[dens]])</f>
        <v>0.89940310970423809</v>
      </c>
    </row>
    <row r="579" spans="1:14" hidden="1" x14ac:dyDescent="0.3">
      <c r="A579">
        <v>1</v>
      </c>
      <c r="B579">
        <v>2500</v>
      </c>
      <c r="C579" t="s">
        <v>14</v>
      </c>
      <c r="D579">
        <v>5</v>
      </c>
      <c r="E579" t="s">
        <v>12</v>
      </c>
      <c r="F579">
        <v>10</v>
      </c>
      <c r="G579">
        <v>5050.5942500000001</v>
      </c>
      <c r="H579">
        <v>181755.11945</v>
      </c>
      <c r="I579">
        <v>2420.6150000000011</v>
      </c>
      <c r="J579">
        <v>1049</v>
      </c>
      <c r="K579" t="s">
        <v>16</v>
      </c>
      <c r="L579">
        <f>LN(Table13[[#This Row],[maxPress(bar)]])</f>
        <v>12.110415562536895</v>
      </c>
      <c r="M579">
        <f>Table13[[#This Row],[maxPHe]]/Table13[[#This Row],[nv]]</f>
        <v>2.3075452812202109</v>
      </c>
      <c r="N579">
        <f>LN(Table13[[#This Row],[dens]])</f>
        <v>0.83618431069971466</v>
      </c>
    </row>
    <row r="580" spans="1:14" hidden="1" x14ac:dyDescent="0.3">
      <c r="A580">
        <v>1</v>
      </c>
      <c r="B580">
        <v>2500</v>
      </c>
      <c r="C580" t="s">
        <v>14</v>
      </c>
      <c r="D580">
        <v>5</v>
      </c>
      <c r="E580" t="s">
        <v>12</v>
      </c>
      <c r="F580">
        <v>11</v>
      </c>
      <c r="G580">
        <v>5058.5642499999994</v>
      </c>
      <c r="H580">
        <v>183300.27194999999</v>
      </c>
      <c r="I580">
        <v>2419.2149999999988</v>
      </c>
      <c r="J580">
        <v>1047</v>
      </c>
      <c r="K580" t="s">
        <v>15</v>
      </c>
      <c r="L580">
        <f>LN(Table13[[#This Row],[maxPress(bar)]])</f>
        <v>12.118880917460084</v>
      </c>
      <c r="M580">
        <f>Table13[[#This Row],[maxPHe]]/Table13[[#This Row],[nv]]</f>
        <v>2.3106160458452711</v>
      </c>
      <c r="N580">
        <f>LN(Table13[[#This Row],[dens]])</f>
        <v>0.83751417549227958</v>
      </c>
    </row>
    <row r="581" spans="1:14" hidden="1" x14ac:dyDescent="0.3">
      <c r="A581">
        <v>1</v>
      </c>
      <c r="B581">
        <v>2500</v>
      </c>
      <c r="C581" t="s">
        <v>14</v>
      </c>
      <c r="D581">
        <v>5</v>
      </c>
      <c r="E581" t="s">
        <v>12</v>
      </c>
      <c r="F581">
        <v>12</v>
      </c>
      <c r="G581">
        <v>5156.6832499999982</v>
      </c>
      <c r="H581">
        <v>183665.93160000001</v>
      </c>
      <c r="I581">
        <v>2446.8349999999982</v>
      </c>
      <c r="J581">
        <v>1054</v>
      </c>
      <c r="K581" t="s">
        <v>15</v>
      </c>
      <c r="L581">
        <f>LN(Table13[[#This Row],[maxPress(bar)]])</f>
        <v>12.120873797281075</v>
      </c>
      <c r="M581">
        <f>Table13[[#This Row],[maxPHe]]/Table13[[#This Row],[nv]]</f>
        <v>2.3214753320683097</v>
      </c>
      <c r="N581">
        <f>LN(Table13[[#This Row],[dens]])</f>
        <v>0.84220290256237507</v>
      </c>
    </row>
    <row r="582" spans="1:14" hidden="1" x14ac:dyDescent="0.3">
      <c r="A582">
        <v>1</v>
      </c>
      <c r="B582">
        <v>2500</v>
      </c>
      <c r="C582" t="s">
        <v>14</v>
      </c>
      <c r="D582">
        <v>6</v>
      </c>
      <c r="E582" t="s">
        <v>12</v>
      </c>
      <c r="F582">
        <v>10</v>
      </c>
      <c r="G582">
        <v>8389.9007499999989</v>
      </c>
      <c r="H582">
        <v>163114.60555000001</v>
      </c>
      <c r="I582">
        <v>3932.4849999999992</v>
      </c>
      <c r="J582">
        <v>1813</v>
      </c>
      <c r="K582" t="s">
        <v>16</v>
      </c>
      <c r="L582">
        <f>LN(Table13[[#This Row],[maxPress(bar)]])</f>
        <v>12.002208334262557</v>
      </c>
      <c r="M582">
        <f>Table13[[#This Row],[maxPHe]]/Table13[[#This Row],[nv]]</f>
        <v>2.1690485383342524</v>
      </c>
      <c r="N582">
        <f>LN(Table13[[#This Row],[dens]])</f>
        <v>0.7742886098028563</v>
      </c>
    </row>
    <row r="583" spans="1:14" hidden="1" x14ac:dyDescent="0.3">
      <c r="A583">
        <v>1</v>
      </c>
      <c r="B583">
        <v>2500</v>
      </c>
      <c r="C583" t="s">
        <v>14</v>
      </c>
      <c r="D583">
        <v>6</v>
      </c>
      <c r="E583" t="s">
        <v>12</v>
      </c>
      <c r="F583">
        <v>11</v>
      </c>
      <c r="G583">
        <v>8726.2872500000012</v>
      </c>
      <c r="H583">
        <v>166178.21075</v>
      </c>
      <c r="I583">
        <v>3994.7549999999992</v>
      </c>
      <c r="J583">
        <v>1808</v>
      </c>
      <c r="K583" t="s">
        <v>16</v>
      </c>
      <c r="L583">
        <f>LN(Table13[[#This Row],[maxPress(bar)]])</f>
        <v>12.020816050221546</v>
      </c>
      <c r="M583">
        <f>Table13[[#This Row],[maxPHe]]/Table13[[#This Row],[nv]]</f>
        <v>2.2094883849557516</v>
      </c>
      <c r="N583">
        <f>LN(Table13[[#This Row],[dens]])</f>
        <v>0.79276098870937362</v>
      </c>
    </row>
    <row r="584" spans="1:14" hidden="1" x14ac:dyDescent="0.3">
      <c r="A584">
        <v>1</v>
      </c>
      <c r="B584">
        <v>2500</v>
      </c>
      <c r="C584" t="s">
        <v>14</v>
      </c>
      <c r="D584">
        <v>6</v>
      </c>
      <c r="E584" t="s">
        <v>12</v>
      </c>
      <c r="F584">
        <v>12</v>
      </c>
      <c r="G584">
        <v>8396.7822500000002</v>
      </c>
      <c r="H584">
        <v>163940.42790000001</v>
      </c>
      <c r="I584">
        <v>3926.8549999999991</v>
      </c>
      <c r="J584">
        <v>1806</v>
      </c>
      <c r="K584" t="s">
        <v>16</v>
      </c>
      <c r="L584">
        <f>LN(Table13[[#This Row],[maxPress(bar)]])</f>
        <v>12.007258396304872</v>
      </c>
      <c r="M584">
        <f>Table13[[#This Row],[maxPHe]]/Table13[[#This Row],[nv]]</f>
        <v>2.1743383167220371</v>
      </c>
      <c r="N584">
        <f>LN(Table13[[#This Row],[dens]])</f>
        <v>0.77672439605892285</v>
      </c>
    </row>
    <row r="585" spans="1:14" hidden="1" x14ac:dyDescent="0.3">
      <c r="A585">
        <v>1</v>
      </c>
      <c r="B585">
        <v>2500</v>
      </c>
      <c r="C585" t="s">
        <v>11</v>
      </c>
      <c r="D585">
        <v>1</v>
      </c>
      <c r="E585" t="s">
        <v>12</v>
      </c>
      <c r="F585">
        <v>10</v>
      </c>
      <c r="G585">
        <v>62.277250000000002</v>
      </c>
      <c r="H585">
        <v>618189.01855000015</v>
      </c>
      <c r="I585">
        <v>29.955000000000009</v>
      </c>
      <c r="J585">
        <v>7</v>
      </c>
      <c r="K585" t="s">
        <v>16</v>
      </c>
      <c r="L585">
        <f>LN(Table13[[#This Row],[maxPress(bar)]])</f>
        <v>13.334549544934543</v>
      </c>
      <c r="M585">
        <f>Table13[[#This Row],[maxPHe]]/Table13[[#This Row],[nv]]</f>
        <v>4.2792857142857157</v>
      </c>
      <c r="N585">
        <f>LN(Table13[[#This Row],[dens]])</f>
        <v>1.4537861064805753</v>
      </c>
    </row>
    <row r="586" spans="1:14" hidden="1" x14ac:dyDescent="0.3">
      <c r="A586">
        <v>1</v>
      </c>
      <c r="B586">
        <v>2500</v>
      </c>
      <c r="C586" t="s">
        <v>11</v>
      </c>
      <c r="D586">
        <v>1</v>
      </c>
      <c r="E586" t="s">
        <v>12</v>
      </c>
      <c r="F586">
        <v>11</v>
      </c>
      <c r="G586">
        <v>67.128749999999997</v>
      </c>
      <c r="H586">
        <v>566271.87875000015</v>
      </c>
      <c r="I586">
        <v>32.925000000000011</v>
      </c>
      <c r="J586">
        <v>8</v>
      </c>
      <c r="K586" t="s">
        <v>16</v>
      </c>
      <c r="L586">
        <f>LN(Table13[[#This Row],[maxPress(bar)]])</f>
        <v>13.246829593002049</v>
      </c>
      <c r="M586">
        <f>Table13[[#This Row],[maxPHe]]/Table13[[#This Row],[nv]]</f>
        <v>4.1156250000000014</v>
      </c>
      <c r="N586">
        <f>LN(Table13[[#This Row],[dens]])</f>
        <v>1.4147907059495091</v>
      </c>
    </row>
    <row r="587" spans="1:14" hidden="1" x14ac:dyDescent="0.3">
      <c r="A587">
        <v>1</v>
      </c>
      <c r="B587">
        <v>2500</v>
      </c>
      <c r="C587" t="s">
        <v>11</v>
      </c>
      <c r="D587">
        <v>1</v>
      </c>
      <c r="E587" t="s">
        <v>12</v>
      </c>
      <c r="F587">
        <v>12</v>
      </c>
      <c r="G587">
        <v>70.148750000000007</v>
      </c>
      <c r="H587">
        <v>571103.50780000002</v>
      </c>
      <c r="I587">
        <v>35.525000000000013</v>
      </c>
      <c r="J587">
        <v>9</v>
      </c>
      <c r="K587" t="s">
        <v>16</v>
      </c>
      <c r="L587">
        <f>LN(Table13[[#This Row],[maxPress(bar)]])</f>
        <v>13.255325746815846</v>
      </c>
      <c r="M587">
        <f>Table13[[#This Row],[maxPHe]]/Table13[[#This Row],[nv]]</f>
        <v>3.9472222222222237</v>
      </c>
      <c r="N587">
        <f>LN(Table13[[#This Row],[dens]])</f>
        <v>1.3730120966469452</v>
      </c>
    </row>
    <row r="588" spans="1:14" hidden="1" x14ac:dyDescent="0.3">
      <c r="A588">
        <v>1</v>
      </c>
      <c r="B588">
        <v>2500</v>
      </c>
      <c r="C588" t="s">
        <v>11</v>
      </c>
      <c r="D588">
        <v>1</v>
      </c>
      <c r="E588" t="s">
        <v>12</v>
      </c>
      <c r="F588">
        <v>13</v>
      </c>
      <c r="G588">
        <v>65.594250000000002</v>
      </c>
      <c r="H588">
        <v>544219.13135000004</v>
      </c>
      <c r="I588">
        <v>32.615000000000023</v>
      </c>
      <c r="J588">
        <v>8</v>
      </c>
      <c r="K588" t="s">
        <v>16</v>
      </c>
      <c r="L588">
        <f>LN(Table13[[#This Row],[maxPress(bar)]])</f>
        <v>13.207107259711522</v>
      </c>
      <c r="M588">
        <f>Table13[[#This Row],[maxPHe]]/Table13[[#This Row],[nv]]</f>
        <v>4.0768750000000029</v>
      </c>
      <c r="N588">
        <f>LN(Table13[[#This Row],[dens]])</f>
        <v>1.4053307635682242</v>
      </c>
    </row>
    <row r="589" spans="1:14" hidden="1" x14ac:dyDescent="0.3">
      <c r="A589">
        <v>1</v>
      </c>
      <c r="B589">
        <v>2500</v>
      </c>
      <c r="C589" t="s">
        <v>11</v>
      </c>
      <c r="D589">
        <v>1</v>
      </c>
      <c r="E589" t="s">
        <v>12</v>
      </c>
      <c r="F589">
        <v>14</v>
      </c>
      <c r="G589">
        <v>99.504750000000016</v>
      </c>
      <c r="H589">
        <v>552179.86780000012</v>
      </c>
      <c r="I589">
        <v>43.405000000000001</v>
      </c>
      <c r="J589">
        <v>10</v>
      </c>
      <c r="K589" t="s">
        <v>16</v>
      </c>
      <c r="L589">
        <f>LN(Table13[[#This Row],[maxPress(bar)]])</f>
        <v>13.221629119646245</v>
      </c>
      <c r="M589">
        <f>Table13[[#This Row],[maxPHe]]/Table13[[#This Row],[nv]]</f>
        <v>4.3405000000000005</v>
      </c>
      <c r="N589">
        <f>LN(Table13[[#This Row],[dens]])</f>
        <v>1.4679895488497257</v>
      </c>
    </row>
    <row r="590" spans="1:14" hidden="1" x14ac:dyDescent="0.3">
      <c r="A590">
        <v>1</v>
      </c>
      <c r="B590">
        <v>2500</v>
      </c>
      <c r="C590" t="s">
        <v>11</v>
      </c>
      <c r="D590">
        <v>1</v>
      </c>
      <c r="E590" t="s">
        <v>12</v>
      </c>
      <c r="F590">
        <v>15</v>
      </c>
      <c r="G590">
        <v>100.99025</v>
      </c>
      <c r="H590">
        <v>553912.86080000002</v>
      </c>
      <c r="I590">
        <v>41.695000000000022</v>
      </c>
      <c r="J590">
        <v>9</v>
      </c>
      <c r="K590" t="s">
        <v>16</v>
      </c>
      <c r="L590">
        <f>LN(Table13[[#This Row],[maxPress(bar)]])</f>
        <v>13.224762662383169</v>
      </c>
      <c r="M590">
        <f>Table13[[#This Row],[maxPHe]]/Table13[[#This Row],[nv]]</f>
        <v>4.6327777777777799</v>
      </c>
      <c r="N590">
        <f>LN(Table13[[#This Row],[dens]])</f>
        <v>1.5331566402027297</v>
      </c>
    </row>
    <row r="591" spans="1:14" hidden="1" x14ac:dyDescent="0.3">
      <c r="A591">
        <v>1</v>
      </c>
      <c r="B591">
        <v>2500</v>
      </c>
      <c r="C591" t="s">
        <v>11</v>
      </c>
      <c r="D591">
        <v>1</v>
      </c>
      <c r="E591" t="s">
        <v>12</v>
      </c>
      <c r="F591">
        <v>16</v>
      </c>
      <c r="G591">
        <v>68.316750000000013</v>
      </c>
      <c r="H591">
        <v>624214.62725000014</v>
      </c>
      <c r="I591">
        <v>31.164999999999999</v>
      </c>
      <c r="J591">
        <v>7</v>
      </c>
      <c r="K591" t="s">
        <v>16</v>
      </c>
      <c r="L591">
        <f>LN(Table13[[#This Row],[maxPress(bar)]])</f>
        <v>13.344249542139256</v>
      </c>
      <c r="M591">
        <f>Table13[[#This Row],[maxPHe]]/Table13[[#This Row],[nv]]</f>
        <v>4.4521428571428574</v>
      </c>
      <c r="N591">
        <f>LN(Table13[[#This Row],[dens]])</f>
        <v>1.4933855212055007</v>
      </c>
    </row>
    <row r="592" spans="1:14" hidden="1" x14ac:dyDescent="0.3">
      <c r="A592">
        <v>1</v>
      </c>
      <c r="B592">
        <v>2500</v>
      </c>
      <c r="C592" t="s">
        <v>11</v>
      </c>
      <c r="D592">
        <v>1</v>
      </c>
      <c r="E592" t="s">
        <v>12</v>
      </c>
      <c r="F592">
        <v>17</v>
      </c>
      <c r="G592">
        <v>68.415750000000003</v>
      </c>
      <c r="H592">
        <v>577441.66854999994</v>
      </c>
      <c r="I592">
        <v>33.185000000000009</v>
      </c>
      <c r="J592">
        <v>8</v>
      </c>
      <c r="K592" t="s">
        <v>16</v>
      </c>
      <c r="L592">
        <f>LN(Table13[[#This Row],[maxPress(bar)]])</f>
        <v>13.266362709436724</v>
      </c>
      <c r="M592">
        <f>Table13[[#This Row],[maxPHe]]/Table13[[#This Row],[nv]]</f>
        <v>4.1481250000000012</v>
      </c>
      <c r="N592">
        <f>LN(Table13[[#This Row],[dens]])</f>
        <v>1.4226564249180527</v>
      </c>
    </row>
    <row r="593" spans="1:14" hidden="1" x14ac:dyDescent="0.3">
      <c r="A593">
        <v>1</v>
      </c>
      <c r="B593">
        <v>2500</v>
      </c>
      <c r="C593" t="s">
        <v>11</v>
      </c>
      <c r="D593">
        <v>1</v>
      </c>
      <c r="E593" t="s">
        <v>12</v>
      </c>
      <c r="F593">
        <v>18</v>
      </c>
      <c r="G593">
        <v>91.039749999999998</v>
      </c>
      <c r="H593">
        <v>538133.15745000006</v>
      </c>
      <c r="I593">
        <v>41.70500000000002</v>
      </c>
      <c r="J593">
        <v>10</v>
      </c>
      <c r="K593" t="s">
        <v>16</v>
      </c>
      <c r="L593">
        <f>LN(Table13[[#This Row],[maxPress(bar)]])</f>
        <v>13.195861313073626</v>
      </c>
      <c r="M593">
        <f>Table13[[#This Row],[maxPHe]]/Table13[[#This Row],[nv]]</f>
        <v>4.1705000000000023</v>
      </c>
      <c r="N593">
        <f>LN(Table13[[#This Row],[dens]])</f>
        <v>1.42803593269953</v>
      </c>
    </row>
    <row r="594" spans="1:14" hidden="1" x14ac:dyDescent="0.3">
      <c r="A594">
        <v>1</v>
      </c>
      <c r="B594">
        <v>2500</v>
      </c>
      <c r="C594" t="s">
        <v>11</v>
      </c>
      <c r="D594">
        <v>1</v>
      </c>
      <c r="E594" t="s">
        <v>12</v>
      </c>
      <c r="F594">
        <v>19</v>
      </c>
      <c r="G594">
        <v>79.752250000000004</v>
      </c>
      <c r="H594">
        <v>603452.25329999998</v>
      </c>
      <c r="I594">
        <v>35.454999999999998</v>
      </c>
      <c r="J594">
        <v>8</v>
      </c>
      <c r="K594" t="s">
        <v>16</v>
      </c>
      <c r="L594">
        <f>LN(Table13[[#This Row],[maxPress(bar)]])</f>
        <v>13.310422200068404</v>
      </c>
      <c r="M594">
        <f>Table13[[#This Row],[maxPHe]]/Table13[[#This Row],[nv]]</f>
        <v>4.4318749999999998</v>
      </c>
      <c r="N594">
        <f>LN(Table13[[#This Row],[dens]])</f>
        <v>1.488822745076124</v>
      </c>
    </row>
    <row r="595" spans="1:14" hidden="1" x14ac:dyDescent="0.3">
      <c r="A595">
        <v>1</v>
      </c>
      <c r="B595">
        <v>2500</v>
      </c>
      <c r="C595" t="s">
        <v>11</v>
      </c>
      <c r="D595">
        <v>1</v>
      </c>
      <c r="E595" t="s">
        <v>12</v>
      </c>
      <c r="F595">
        <v>1</v>
      </c>
      <c r="G595">
        <v>49.900750000000002</v>
      </c>
      <c r="H595">
        <v>452832.75575000001</v>
      </c>
      <c r="I595">
        <v>21.484999999999999</v>
      </c>
      <c r="J595">
        <v>8</v>
      </c>
      <c r="K595" t="s">
        <v>13</v>
      </c>
      <c r="L595">
        <f>LN(Table13[[#This Row],[maxPress(bar)]])</f>
        <v>13.023278143691947</v>
      </c>
      <c r="M595">
        <f>Table13[[#This Row],[maxPHe]]/Table13[[#This Row],[nv]]</f>
        <v>2.6856249999999999</v>
      </c>
      <c r="N595">
        <f>LN(Table13[[#This Row],[dens]])</f>
        <v>0.9879134755471225</v>
      </c>
    </row>
    <row r="596" spans="1:14" hidden="1" x14ac:dyDescent="0.3">
      <c r="A596">
        <v>1</v>
      </c>
      <c r="B596">
        <v>2500</v>
      </c>
      <c r="C596" t="s">
        <v>11</v>
      </c>
      <c r="D596">
        <v>1</v>
      </c>
      <c r="E596" t="s">
        <v>12</v>
      </c>
      <c r="F596">
        <v>20</v>
      </c>
      <c r="G596">
        <v>57.326749999999997</v>
      </c>
      <c r="H596">
        <v>584717.5101500001</v>
      </c>
      <c r="I596">
        <v>30.965</v>
      </c>
      <c r="J596">
        <v>8</v>
      </c>
      <c r="K596" t="s">
        <v>16</v>
      </c>
      <c r="L596">
        <f>LN(Table13[[#This Row],[maxPress(bar)]])</f>
        <v>13.278884120953252</v>
      </c>
      <c r="M596">
        <f>Table13[[#This Row],[maxPHe]]/Table13[[#This Row],[nv]]</f>
        <v>3.870625</v>
      </c>
      <c r="N596">
        <f>LN(Table13[[#This Row],[dens]])</f>
        <v>1.3534159927101883</v>
      </c>
    </row>
    <row r="597" spans="1:14" hidden="1" x14ac:dyDescent="0.3">
      <c r="A597">
        <v>1</v>
      </c>
      <c r="B597">
        <v>2500</v>
      </c>
      <c r="C597" t="s">
        <v>11</v>
      </c>
      <c r="D597">
        <v>1</v>
      </c>
      <c r="E597" t="s">
        <v>12</v>
      </c>
      <c r="F597">
        <v>2</v>
      </c>
      <c r="G597">
        <v>71.73275000000001</v>
      </c>
      <c r="H597">
        <v>411689.90624999988</v>
      </c>
      <c r="I597">
        <v>26.844999999999999</v>
      </c>
      <c r="J597">
        <v>9</v>
      </c>
      <c r="K597" t="s">
        <v>13</v>
      </c>
      <c r="L597">
        <f>LN(Table13[[#This Row],[maxPress(bar)]])</f>
        <v>12.928025690211877</v>
      </c>
      <c r="M597">
        <f>Table13[[#This Row],[maxPHe]]/Table13[[#This Row],[nv]]</f>
        <v>2.9827777777777778</v>
      </c>
      <c r="N597">
        <f>LN(Table13[[#This Row],[dens]])</f>
        <v>1.0928550065383134</v>
      </c>
    </row>
    <row r="598" spans="1:14" hidden="1" x14ac:dyDescent="0.3">
      <c r="A598">
        <v>1</v>
      </c>
      <c r="B598">
        <v>2500</v>
      </c>
      <c r="C598" t="s">
        <v>11</v>
      </c>
      <c r="D598">
        <v>1</v>
      </c>
      <c r="E598" t="s">
        <v>12</v>
      </c>
      <c r="F598">
        <v>3</v>
      </c>
      <c r="G598">
        <v>64.009750000000011</v>
      </c>
      <c r="H598">
        <v>605481.21865000005</v>
      </c>
      <c r="I598">
        <v>28.305</v>
      </c>
      <c r="J598">
        <v>7</v>
      </c>
      <c r="K598" t="s">
        <v>15</v>
      </c>
      <c r="L598">
        <f>LN(Table13[[#This Row],[maxPress(bar)]])</f>
        <v>13.313778823575143</v>
      </c>
      <c r="M598">
        <f>Table13[[#This Row],[maxPHe]]/Table13[[#This Row],[nv]]</f>
        <v>4.0435714285714282</v>
      </c>
      <c r="N598">
        <f>LN(Table13[[#This Row],[dens]])</f>
        <v>1.3971283184333099</v>
      </c>
    </row>
    <row r="599" spans="1:14" hidden="1" x14ac:dyDescent="0.3">
      <c r="A599">
        <v>1</v>
      </c>
      <c r="B599">
        <v>2500</v>
      </c>
      <c r="C599" t="s">
        <v>11</v>
      </c>
      <c r="D599">
        <v>1</v>
      </c>
      <c r="E599" t="s">
        <v>12</v>
      </c>
      <c r="F599">
        <v>4</v>
      </c>
      <c r="G599">
        <v>82.524750000000012</v>
      </c>
      <c r="H599">
        <v>622801.67009999976</v>
      </c>
      <c r="I599">
        <v>32.005000000000003</v>
      </c>
      <c r="J599">
        <v>7</v>
      </c>
      <c r="K599" t="s">
        <v>15</v>
      </c>
      <c r="L599">
        <f>LN(Table13[[#This Row],[maxPress(bar)]])</f>
        <v>13.341983400537615</v>
      </c>
      <c r="M599">
        <f>Table13[[#This Row],[maxPHe]]/Table13[[#This Row],[nv]]</f>
        <v>4.5721428571428575</v>
      </c>
      <c r="N599">
        <f>LN(Table13[[#This Row],[dens]])</f>
        <v>1.5199819915386534</v>
      </c>
    </row>
    <row r="600" spans="1:14" hidden="1" x14ac:dyDescent="0.3">
      <c r="A600">
        <v>1</v>
      </c>
      <c r="B600">
        <v>2500</v>
      </c>
      <c r="C600" t="s">
        <v>11</v>
      </c>
      <c r="D600">
        <v>1</v>
      </c>
      <c r="E600" t="s">
        <v>12</v>
      </c>
      <c r="F600">
        <v>5</v>
      </c>
      <c r="G600">
        <v>50.990250000000003</v>
      </c>
      <c r="H600">
        <v>570949.82805000001</v>
      </c>
      <c r="I600">
        <v>29.695</v>
      </c>
      <c r="J600">
        <v>8</v>
      </c>
      <c r="K600" t="s">
        <v>15</v>
      </c>
      <c r="L600">
        <f>LN(Table13[[#This Row],[maxPress(bar)]])</f>
        <v>13.255056617965023</v>
      </c>
      <c r="M600">
        <f>Table13[[#This Row],[maxPHe]]/Table13[[#This Row],[nv]]</f>
        <v>3.711875</v>
      </c>
      <c r="N600">
        <f>LN(Table13[[#This Row],[dens]])</f>
        <v>1.3115371397879876</v>
      </c>
    </row>
    <row r="601" spans="1:14" hidden="1" x14ac:dyDescent="0.3">
      <c r="A601">
        <v>1</v>
      </c>
      <c r="B601">
        <v>2500</v>
      </c>
      <c r="C601" t="s">
        <v>11</v>
      </c>
      <c r="D601">
        <v>1</v>
      </c>
      <c r="E601" t="s">
        <v>12</v>
      </c>
      <c r="F601">
        <v>6</v>
      </c>
      <c r="G601">
        <v>69.108750000000001</v>
      </c>
      <c r="H601">
        <v>559248.05260000005</v>
      </c>
      <c r="I601">
        <v>35.325000000000003</v>
      </c>
      <c r="J601">
        <v>9</v>
      </c>
      <c r="K601" t="s">
        <v>15</v>
      </c>
      <c r="L601">
        <f>LN(Table13[[#This Row],[maxPress(bar)]])</f>
        <v>13.234348397182702</v>
      </c>
      <c r="M601">
        <f>Table13[[#This Row],[maxPHe]]/Table13[[#This Row],[nv]]</f>
        <v>3.9250000000000003</v>
      </c>
      <c r="N601">
        <f>LN(Table13[[#This Row],[dens]])</f>
        <v>1.3673663512343719</v>
      </c>
    </row>
    <row r="602" spans="1:14" hidden="1" x14ac:dyDescent="0.3">
      <c r="A602">
        <v>1</v>
      </c>
      <c r="B602">
        <v>2500</v>
      </c>
      <c r="C602" t="s">
        <v>11</v>
      </c>
      <c r="D602">
        <v>1</v>
      </c>
      <c r="E602" t="s">
        <v>12</v>
      </c>
      <c r="F602">
        <v>7</v>
      </c>
      <c r="G602">
        <v>112.62375</v>
      </c>
      <c r="H602">
        <v>521766.37359999999</v>
      </c>
      <c r="I602">
        <v>44.025000000000013</v>
      </c>
      <c r="J602">
        <v>9</v>
      </c>
      <c r="K602" t="s">
        <v>15</v>
      </c>
      <c r="L602">
        <f>LN(Table13[[#This Row],[maxPress(bar)]])</f>
        <v>13.164975206526581</v>
      </c>
      <c r="M602">
        <f>Table13[[#This Row],[maxPHe]]/Table13[[#This Row],[nv]]</f>
        <v>4.8916666666666684</v>
      </c>
      <c r="N602">
        <f>LN(Table13[[#This Row],[dens]])</f>
        <v>1.5875330770460507</v>
      </c>
    </row>
    <row r="603" spans="1:14" hidden="1" x14ac:dyDescent="0.3">
      <c r="A603">
        <v>1</v>
      </c>
      <c r="B603">
        <v>2500</v>
      </c>
      <c r="C603" t="s">
        <v>11</v>
      </c>
      <c r="D603">
        <v>1</v>
      </c>
      <c r="E603" t="s">
        <v>12</v>
      </c>
      <c r="F603">
        <v>8</v>
      </c>
      <c r="G603">
        <v>87.77225</v>
      </c>
      <c r="H603">
        <v>531533.57345000003</v>
      </c>
      <c r="I603">
        <v>41.055000000000007</v>
      </c>
      <c r="J603">
        <v>10</v>
      </c>
      <c r="K603" t="s">
        <v>15</v>
      </c>
      <c r="L603">
        <f>LN(Table13[[#This Row],[maxPress(bar)]])</f>
        <v>13.183521642125704</v>
      </c>
      <c r="M603">
        <f>Table13[[#This Row],[maxPHe]]/Table13[[#This Row],[nv]]</f>
        <v>4.105500000000001</v>
      </c>
      <c r="N603">
        <f>LN(Table13[[#This Row],[dens]])</f>
        <v>1.4123275381667066</v>
      </c>
    </row>
    <row r="604" spans="1:14" hidden="1" x14ac:dyDescent="0.3">
      <c r="A604">
        <v>1</v>
      </c>
      <c r="B604">
        <v>2500</v>
      </c>
      <c r="C604" t="s">
        <v>11</v>
      </c>
      <c r="D604">
        <v>1</v>
      </c>
      <c r="E604" t="s">
        <v>12</v>
      </c>
      <c r="F604">
        <v>9</v>
      </c>
      <c r="G604">
        <v>122.02975000000001</v>
      </c>
      <c r="H604">
        <v>538927.81070000003</v>
      </c>
      <c r="I604">
        <v>45.904999999999987</v>
      </c>
      <c r="J604">
        <v>9</v>
      </c>
      <c r="K604" t="s">
        <v>15</v>
      </c>
      <c r="L604">
        <f>LN(Table13[[#This Row],[maxPress(bar)]])</f>
        <v>13.197336909010509</v>
      </c>
      <c r="M604">
        <f>Table13[[#This Row],[maxPHe]]/Table13[[#This Row],[nv]]</f>
        <v>5.1005555555555544</v>
      </c>
      <c r="N604">
        <f>LN(Table13[[#This Row],[dens]])</f>
        <v>1.6293494662594437</v>
      </c>
    </row>
    <row r="605" spans="1:14" hidden="1" x14ac:dyDescent="0.3">
      <c r="A605">
        <v>1</v>
      </c>
      <c r="B605">
        <v>2500</v>
      </c>
      <c r="C605" t="s">
        <v>11</v>
      </c>
      <c r="D605">
        <v>2</v>
      </c>
      <c r="E605" t="s">
        <v>12</v>
      </c>
      <c r="F605">
        <v>10</v>
      </c>
      <c r="G605">
        <v>370.54475000000008</v>
      </c>
      <c r="H605">
        <v>326923.31089999998</v>
      </c>
      <c r="I605">
        <v>201.6049999999999</v>
      </c>
      <c r="J605">
        <v>67</v>
      </c>
      <c r="K605" t="s">
        <v>15</v>
      </c>
      <c r="L605">
        <f>LN(Table13[[#This Row],[maxPress(bar)]])</f>
        <v>12.697480899132925</v>
      </c>
      <c r="M605">
        <f>Table13[[#This Row],[maxPHe]]/Table13[[#This Row],[nv]]</f>
        <v>3.0090298507462672</v>
      </c>
      <c r="N605">
        <f>LN(Table13[[#This Row],[dens]])</f>
        <v>1.1016177180859943</v>
      </c>
    </row>
    <row r="606" spans="1:14" hidden="1" x14ac:dyDescent="0.3">
      <c r="A606">
        <v>1</v>
      </c>
      <c r="B606">
        <v>2500</v>
      </c>
      <c r="C606" t="s">
        <v>11</v>
      </c>
      <c r="D606">
        <v>2</v>
      </c>
      <c r="E606" t="s">
        <v>12</v>
      </c>
      <c r="F606">
        <v>11</v>
      </c>
      <c r="G606">
        <v>442.52474999999998</v>
      </c>
      <c r="H606">
        <v>331168.52325000003</v>
      </c>
      <c r="I606">
        <v>219.00499999999991</v>
      </c>
      <c r="J606">
        <v>69</v>
      </c>
      <c r="K606" t="s">
        <v>15</v>
      </c>
      <c r="L606">
        <f>LN(Table13[[#This Row],[maxPress(bar)]])</f>
        <v>12.710382658480421</v>
      </c>
      <c r="M606">
        <f>Table13[[#This Row],[maxPHe]]/Table13[[#This Row],[nv]]</f>
        <v>3.1739855072463756</v>
      </c>
      <c r="N606">
        <f>LN(Table13[[#This Row],[dens]])</f>
        <v>1.154988056008845</v>
      </c>
    </row>
    <row r="607" spans="1:14" hidden="1" x14ac:dyDescent="0.3">
      <c r="A607">
        <v>1</v>
      </c>
      <c r="B607">
        <v>2500</v>
      </c>
      <c r="C607" t="s">
        <v>11</v>
      </c>
      <c r="D607">
        <v>2</v>
      </c>
      <c r="E607" t="s">
        <v>12</v>
      </c>
      <c r="F607">
        <v>12</v>
      </c>
      <c r="G607">
        <v>425.39625000000012</v>
      </c>
      <c r="H607">
        <v>324644.41780000011</v>
      </c>
      <c r="I607">
        <v>220.5750000000001</v>
      </c>
      <c r="J607">
        <v>72</v>
      </c>
      <c r="K607" t="s">
        <v>15</v>
      </c>
      <c r="L607">
        <f>LN(Table13[[#This Row],[maxPress(bar)]])</f>
        <v>12.690485763271633</v>
      </c>
      <c r="M607">
        <f>Table13[[#This Row],[maxPHe]]/Table13[[#This Row],[nv]]</f>
        <v>3.0635416666666679</v>
      </c>
      <c r="N607">
        <f>LN(Table13[[#This Row],[dens]])</f>
        <v>1.1195716540921135</v>
      </c>
    </row>
    <row r="608" spans="1:14" hidden="1" x14ac:dyDescent="0.3">
      <c r="A608">
        <v>1</v>
      </c>
      <c r="B608">
        <v>2500</v>
      </c>
      <c r="C608" t="s">
        <v>11</v>
      </c>
      <c r="D608">
        <v>2</v>
      </c>
      <c r="E608" t="s">
        <v>12</v>
      </c>
      <c r="F608">
        <v>13</v>
      </c>
      <c r="G608">
        <v>366.43574999999998</v>
      </c>
      <c r="H608">
        <v>324182.63414999988</v>
      </c>
      <c r="I608">
        <v>203.78500000000011</v>
      </c>
      <c r="J608">
        <v>69</v>
      </c>
      <c r="K608" t="s">
        <v>15</v>
      </c>
      <c r="L608">
        <f>LN(Table13[[#This Row],[maxPress(bar)]])</f>
        <v>12.689062321611535</v>
      </c>
      <c r="M608">
        <f>Table13[[#This Row],[maxPHe]]/Table13[[#This Row],[nv]]</f>
        <v>2.9534057971014507</v>
      </c>
      <c r="N608">
        <f>LN(Table13[[#This Row],[dens]])</f>
        <v>1.0829590119124701</v>
      </c>
    </row>
    <row r="609" spans="1:14" hidden="1" x14ac:dyDescent="0.3">
      <c r="A609">
        <v>1</v>
      </c>
      <c r="B609">
        <v>2500</v>
      </c>
      <c r="C609" t="s">
        <v>11</v>
      </c>
      <c r="D609">
        <v>2</v>
      </c>
      <c r="E609" t="s">
        <v>12</v>
      </c>
      <c r="F609">
        <v>14</v>
      </c>
      <c r="G609">
        <v>396.98025000000013</v>
      </c>
      <c r="H609">
        <v>321289.52484999999</v>
      </c>
      <c r="I609">
        <v>211.89500000000001</v>
      </c>
      <c r="J609">
        <v>70</v>
      </c>
      <c r="K609" t="s">
        <v>16</v>
      </c>
      <c r="L609">
        <f>LN(Table13[[#This Row],[maxPress(bar)]])</f>
        <v>12.680097942175966</v>
      </c>
      <c r="M609">
        <f>Table13[[#This Row],[maxPHe]]/Table13[[#This Row],[nv]]</f>
        <v>3.0270714285714289</v>
      </c>
      <c r="N609">
        <f>LN(Table13[[#This Row],[dens]])</f>
        <v>1.1075956269106377</v>
      </c>
    </row>
    <row r="610" spans="1:14" hidden="1" x14ac:dyDescent="0.3">
      <c r="A610">
        <v>1</v>
      </c>
      <c r="B610">
        <v>2500</v>
      </c>
      <c r="C610" t="s">
        <v>11</v>
      </c>
      <c r="D610">
        <v>2</v>
      </c>
      <c r="E610" t="s">
        <v>12</v>
      </c>
      <c r="F610">
        <v>15</v>
      </c>
      <c r="G610">
        <v>409.90075000000002</v>
      </c>
      <c r="H610">
        <v>328472.91284999991</v>
      </c>
      <c r="I610">
        <v>209.4850000000001</v>
      </c>
      <c r="J610">
        <v>67</v>
      </c>
      <c r="K610" t="s">
        <v>15</v>
      </c>
      <c r="L610">
        <f>LN(Table13[[#This Row],[maxPress(bar)]])</f>
        <v>12.702209656429405</v>
      </c>
      <c r="M610">
        <f>Table13[[#This Row],[maxPHe]]/Table13[[#This Row],[nv]]</f>
        <v>3.1266417910447775</v>
      </c>
      <c r="N610">
        <f>LN(Table13[[#This Row],[dens]])</f>
        <v>1.1399595183625468</v>
      </c>
    </row>
    <row r="611" spans="1:14" hidden="1" x14ac:dyDescent="0.3">
      <c r="A611">
        <v>1</v>
      </c>
      <c r="B611">
        <v>2500</v>
      </c>
      <c r="C611" t="s">
        <v>11</v>
      </c>
      <c r="D611">
        <v>2</v>
      </c>
      <c r="E611" t="s">
        <v>12</v>
      </c>
      <c r="F611">
        <v>16</v>
      </c>
      <c r="G611">
        <v>398.26724999999999</v>
      </c>
      <c r="H611">
        <v>332564.73080000002</v>
      </c>
      <c r="I611">
        <v>207.15499999999989</v>
      </c>
      <c r="J611">
        <v>67</v>
      </c>
      <c r="K611" t="s">
        <v>15</v>
      </c>
      <c r="L611">
        <f>LN(Table13[[#This Row],[maxPress(bar)]])</f>
        <v>12.714589799228273</v>
      </c>
      <c r="M611">
        <f>Table13[[#This Row],[maxPHe]]/Table13[[#This Row],[nv]]</f>
        <v>3.0918656716417892</v>
      </c>
      <c r="N611">
        <f>LN(Table13[[#This Row],[dens]])</f>
        <v>1.1287746859398697</v>
      </c>
    </row>
    <row r="612" spans="1:14" hidden="1" x14ac:dyDescent="0.3">
      <c r="A612">
        <v>1</v>
      </c>
      <c r="B612">
        <v>2500</v>
      </c>
      <c r="C612" t="s">
        <v>11</v>
      </c>
      <c r="D612">
        <v>2</v>
      </c>
      <c r="E612" t="s">
        <v>12</v>
      </c>
      <c r="F612">
        <v>17</v>
      </c>
      <c r="G612">
        <v>384.25725</v>
      </c>
      <c r="H612">
        <v>319185.14335000003</v>
      </c>
      <c r="I612">
        <v>211.35499999999999</v>
      </c>
      <c r="J612">
        <v>71</v>
      </c>
      <c r="K612" t="s">
        <v>15</v>
      </c>
      <c r="L612">
        <f>LN(Table13[[#This Row],[maxPress(bar)]])</f>
        <v>12.673526600084889</v>
      </c>
      <c r="M612">
        <f>Table13[[#This Row],[maxPHe]]/Table13[[#This Row],[nv]]</f>
        <v>2.9768309859154929</v>
      </c>
      <c r="N612">
        <f>LN(Table13[[#This Row],[dens]])</f>
        <v>1.0908593071319157</v>
      </c>
    </row>
    <row r="613" spans="1:14" hidden="1" x14ac:dyDescent="0.3">
      <c r="A613">
        <v>1</v>
      </c>
      <c r="B613">
        <v>2500</v>
      </c>
      <c r="C613" t="s">
        <v>11</v>
      </c>
      <c r="D613">
        <v>2</v>
      </c>
      <c r="E613" t="s">
        <v>12</v>
      </c>
      <c r="F613">
        <v>18</v>
      </c>
      <c r="G613">
        <v>390.14874999999989</v>
      </c>
      <c r="H613">
        <v>333923.53120000003</v>
      </c>
      <c r="I613">
        <v>205.52500000000001</v>
      </c>
      <c r="J613">
        <v>67</v>
      </c>
      <c r="K613" t="s">
        <v>17</v>
      </c>
      <c r="L613">
        <f>LN(Table13[[#This Row],[maxPress(bar)]])</f>
        <v>12.718667297243133</v>
      </c>
      <c r="M613">
        <f>Table13[[#This Row],[maxPHe]]/Table13[[#This Row],[nv]]</f>
        <v>3.0675373134328359</v>
      </c>
      <c r="N613">
        <f>LN(Table13[[#This Row],[dens]])</f>
        <v>1.1208750616472312</v>
      </c>
    </row>
    <row r="614" spans="1:14" hidden="1" x14ac:dyDescent="0.3">
      <c r="A614">
        <v>1</v>
      </c>
      <c r="B614">
        <v>2500</v>
      </c>
      <c r="C614" t="s">
        <v>11</v>
      </c>
      <c r="D614">
        <v>2</v>
      </c>
      <c r="E614" t="s">
        <v>12</v>
      </c>
      <c r="F614">
        <v>19</v>
      </c>
      <c r="G614">
        <v>405.04975000000002</v>
      </c>
      <c r="H614">
        <v>328762.22074999998</v>
      </c>
      <c r="I614">
        <v>206.505</v>
      </c>
      <c r="J614">
        <v>66</v>
      </c>
      <c r="K614" t="s">
        <v>15</v>
      </c>
      <c r="L614">
        <f>LN(Table13[[#This Row],[maxPress(bar)]])</f>
        <v>12.703090035167229</v>
      </c>
      <c r="M614">
        <f>Table13[[#This Row],[maxPHe]]/Table13[[#This Row],[nv]]</f>
        <v>3.1288636363636364</v>
      </c>
      <c r="N614">
        <f>LN(Table13[[#This Row],[dens]])</f>
        <v>1.1406698831565907</v>
      </c>
    </row>
    <row r="615" spans="1:14" hidden="1" x14ac:dyDescent="0.3">
      <c r="A615">
        <v>1</v>
      </c>
      <c r="B615">
        <v>2500</v>
      </c>
      <c r="C615" t="s">
        <v>11</v>
      </c>
      <c r="D615">
        <v>2</v>
      </c>
      <c r="E615" t="s">
        <v>12</v>
      </c>
      <c r="F615">
        <v>1</v>
      </c>
      <c r="G615">
        <v>217.82175000000001</v>
      </c>
      <c r="H615">
        <v>198048.98684999999</v>
      </c>
      <c r="I615">
        <v>116.0649999999999</v>
      </c>
      <c r="J615">
        <v>63</v>
      </c>
      <c r="K615" t="s">
        <v>13</v>
      </c>
      <c r="L615">
        <f>LN(Table13[[#This Row],[maxPress(bar)]])</f>
        <v>12.196269687409611</v>
      </c>
      <c r="M615">
        <f>Table13[[#This Row],[maxPHe]]/Table13[[#This Row],[nv]]</f>
        <v>1.8423015873015858</v>
      </c>
      <c r="N615">
        <f>LN(Table13[[#This Row],[dens]])</f>
        <v>0.61101565260787671</v>
      </c>
    </row>
    <row r="616" spans="1:14" hidden="1" x14ac:dyDescent="0.3">
      <c r="A616">
        <v>1</v>
      </c>
      <c r="B616">
        <v>2500</v>
      </c>
      <c r="C616" t="s">
        <v>11</v>
      </c>
      <c r="D616">
        <v>2</v>
      </c>
      <c r="E616" t="s">
        <v>12</v>
      </c>
      <c r="F616">
        <v>20</v>
      </c>
      <c r="G616">
        <v>361.58425000000011</v>
      </c>
      <c r="H616">
        <v>312215.51790000009</v>
      </c>
      <c r="I616">
        <v>204.81500000000011</v>
      </c>
      <c r="J616">
        <v>70</v>
      </c>
      <c r="K616" t="s">
        <v>16</v>
      </c>
      <c r="L616">
        <f>LN(Table13[[#This Row],[maxPress(bar)]])</f>
        <v>12.651448990825013</v>
      </c>
      <c r="M616">
        <f>Table13[[#This Row],[maxPHe]]/Table13[[#This Row],[nv]]</f>
        <v>2.9259285714285732</v>
      </c>
      <c r="N616">
        <f>LN(Table13[[#This Row],[dens]])</f>
        <v>1.0736118906214163</v>
      </c>
    </row>
    <row r="617" spans="1:14" hidden="1" x14ac:dyDescent="0.3">
      <c r="A617">
        <v>1</v>
      </c>
      <c r="B617">
        <v>2500</v>
      </c>
      <c r="C617" t="s">
        <v>11</v>
      </c>
      <c r="D617">
        <v>2</v>
      </c>
      <c r="E617" t="s">
        <v>12</v>
      </c>
      <c r="F617">
        <v>2</v>
      </c>
      <c r="G617">
        <v>307.17824999999999</v>
      </c>
      <c r="H617">
        <v>227161.63750000001</v>
      </c>
      <c r="I617">
        <v>136.93499999999989</v>
      </c>
      <c r="J617">
        <v>66</v>
      </c>
      <c r="K617" t="s">
        <v>15</v>
      </c>
      <c r="L617">
        <f>LN(Table13[[#This Row],[maxPress(bar)]])</f>
        <v>12.333417102540841</v>
      </c>
      <c r="M617">
        <f>Table13[[#This Row],[maxPHe]]/Table13[[#This Row],[nv]]</f>
        <v>2.0747727272727254</v>
      </c>
      <c r="N617">
        <f>LN(Table13[[#This Row],[dens]])</f>
        <v>0.72985161865872739</v>
      </c>
    </row>
    <row r="618" spans="1:14" hidden="1" x14ac:dyDescent="0.3">
      <c r="A618">
        <v>1</v>
      </c>
      <c r="B618">
        <v>2500</v>
      </c>
      <c r="C618" t="s">
        <v>11</v>
      </c>
      <c r="D618">
        <v>2</v>
      </c>
      <c r="E618" t="s">
        <v>12</v>
      </c>
      <c r="F618">
        <v>3</v>
      </c>
      <c r="G618">
        <v>266.03975000000003</v>
      </c>
      <c r="H618">
        <v>269302.98645000003</v>
      </c>
      <c r="I618">
        <v>175.7049999999999</v>
      </c>
      <c r="J618">
        <v>72</v>
      </c>
      <c r="K618" t="s">
        <v>15</v>
      </c>
      <c r="L618">
        <f>LN(Table13[[#This Row],[maxPress(bar)]])</f>
        <v>12.503592368415141</v>
      </c>
      <c r="M618">
        <f>Table13[[#This Row],[maxPHe]]/Table13[[#This Row],[nv]]</f>
        <v>2.4403472222222207</v>
      </c>
      <c r="N618">
        <f>LN(Table13[[#This Row],[dens]])</f>
        <v>0.89214033337026455</v>
      </c>
    </row>
    <row r="619" spans="1:14" hidden="1" x14ac:dyDescent="0.3">
      <c r="A619">
        <v>1</v>
      </c>
      <c r="B619">
        <v>2500</v>
      </c>
      <c r="C619" t="s">
        <v>11</v>
      </c>
      <c r="D619">
        <v>2</v>
      </c>
      <c r="E619" t="s">
        <v>12</v>
      </c>
      <c r="F619">
        <v>4</v>
      </c>
      <c r="G619">
        <v>355.59424999999999</v>
      </c>
      <c r="H619">
        <v>315766.80274999997</v>
      </c>
      <c r="I619">
        <v>179.61500000000009</v>
      </c>
      <c r="J619">
        <v>63</v>
      </c>
      <c r="K619" t="s">
        <v>15</v>
      </c>
      <c r="L619">
        <f>LN(Table13[[#This Row],[maxPress(bar)]])</f>
        <v>12.662759254157104</v>
      </c>
      <c r="M619">
        <f>Table13[[#This Row],[maxPHe]]/Table13[[#This Row],[nv]]</f>
        <v>2.8510317460317474</v>
      </c>
      <c r="N619">
        <f>LN(Table13[[#This Row],[dens]])</f>
        <v>1.0476809449200128</v>
      </c>
    </row>
    <row r="620" spans="1:14" hidden="1" x14ac:dyDescent="0.3">
      <c r="A620">
        <v>1</v>
      </c>
      <c r="B620">
        <v>2500</v>
      </c>
      <c r="C620" t="s">
        <v>11</v>
      </c>
      <c r="D620">
        <v>2</v>
      </c>
      <c r="E620" t="s">
        <v>12</v>
      </c>
      <c r="F620">
        <v>5</v>
      </c>
      <c r="G620">
        <v>415.09924999999993</v>
      </c>
      <c r="H620">
        <v>320725.10645000002</v>
      </c>
      <c r="I620">
        <v>217.51499999999999</v>
      </c>
      <c r="J620">
        <v>71</v>
      </c>
      <c r="K620" t="s">
        <v>15</v>
      </c>
      <c r="L620">
        <f>LN(Table13[[#This Row],[maxPress(bar)]])</f>
        <v>12.678339669021765</v>
      </c>
      <c r="M620">
        <f>Table13[[#This Row],[maxPHe]]/Table13[[#This Row],[nv]]</f>
        <v>3.0635915492957744</v>
      </c>
      <c r="N620">
        <f>LN(Table13[[#This Row],[dens]])</f>
        <v>1.1195879366266528</v>
      </c>
    </row>
    <row r="621" spans="1:14" hidden="1" x14ac:dyDescent="0.3">
      <c r="A621">
        <v>1</v>
      </c>
      <c r="B621">
        <v>2500</v>
      </c>
      <c r="C621" t="s">
        <v>11</v>
      </c>
      <c r="D621">
        <v>2</v>
      </c>
      <c r="E621" t="s">
        <v>12</v>
      </c>
      <c r="F621">
        <v>6</v>
      </c>
      <c r="G621">
        <v>370.29725000000002</v>
      </c>
      <c r="H621">
        <v>327311.95124999998</v>
      </c>
      <c r="I621">
        <v>199.55500000000001</v>
      </c>
      <c r="J621">
        <v>66</v>
      </c>
      <c r="K621" t="s">
        <v>15</v>
      </c>
      <c r="L621">
        <f>LN(Table13[[#This Row],[maxPress(bar)]])</f>
        <v>12.698668974488072</v>
      </c>
      <c r="M621">
        <f>Table13[[#This Row],[maxPHe]]/Table13[[#This Row],[nv]]</f>
        <v>3.0235606060606059</v>
      </c>
      <c r="N621">
        <f>LN(Table13[[#This Row],[dens]])</f>
        <v>1.1064351455312595</v>
      </c>
    </row>
    <row r="622" spans="1:14" hidden="1" x14ac:dyDescent="0.3">
      <c r="A622">
        <v>1</v>
      </c>
      <c r="B622">
        <v>2500</v>
      </c>
      <c r="C622" t="s">
        <v>11</v>
      </c>
      <c r="D622">
        <v>2</v>
      </c>
      <c r="E622" t="s">
        <v>12</v>
      </c>
      <c r="F622">
        <v>7</v>
      </c>
      <c r="G622">
        <v>405.44574999999998</v>
      </c>
      <c r="H622">
        <v>329717.61145000003</v>
      </c>
      <c r="I622">
        <v>208.58500000000009</v>
      </c>
      <c r="J622">
        <v>67</v>
      </c>
      <c r="K622" t="s">
        <v>15</v>
      </c>
      <c r="L622">
        <f>LN(Table13[[#This Row],[maxPress(bar)]])</f>
        <v>12.705991844224048</v>
      </c>
      <c r="M622">
        <f>Table13[[#This Row],[maxPHe]]/Table13[[#This Row],[nv]]</f>
        <v>3.113208955223882</v>
      </c>
      <c r="N622">
        <f>LN(Table13[[#This Row],[dens]])</f>
        <v>1.1356540126323913</v>
      </c>
    </row>
    <row r="623" spans="1:14" hidden="1" x14ac:dyDescent="0.3">
      <c r="A623">
        <v>1</v>
      </c>
      <c r="B623">
        <v>2500</v>
      </c>
      <c r="C623" t="s">
        <v>11</v>
      </c>
      <c r="D623">
        <v>2</v>
      </c>
      <c r="E623" t="s">
        <v>12</v>
      </c>
      <c r="F623">
        <v>8</v>
      </c>
      <c r="G623">
        <v>441.83175000000011</v>
      </c>
      <c r="H623">
        <v>342996.93235000002</v>
      </c>
      <c r="I623">
        <v>213.8649999999999</v>
      </c>
      <c r="J623">
        <v>66</v>
      </c>
      <c r="K623" t="s">
        <v>15</v>
      </c>
      <c r="L623">
        <f>LN(Table13[[#This Row],[maxPress(bar)]])</f>
        <v>12.745476782522077</v>
      </c>
      <c r="M623">
        <f>Table13[[#This Row],[maxPHe]]/Table13[[#This Row],[nv]]</f>
        <v>3.2403787878787864</v>
      </c>
      <c r="N623">
        <f>LN(Table13[[#This Row],[dens]])</f>
        <v>1.175690232809947</v>
      </c>
    </row>
    <row r="624" spans="1:14" hidden="1" x14ac:dyDescent="0.3">
      <c r="A624">
        <v>1</v>
      </c>
      <c r="B624">
        <v>2500</v>
      </c>
      <c r="C624" t="s">
        <v>11</v>
      </c>
      <c r="D624">
        <v>2</v>
      </c>
      <c r="E624" t="s">
        <v>12</v>
      </c>
      <c r="F624">
        <v>9</v>
      </c>
      <c r="G624">
        <v>365.19824999999997</v>
      </c>
      <c r="H624">
        <v>326067.94404999999</v>
      </c>
      <c r="I624">
        <v>200.535</v>
      </c>
      <c r="J624">
        <v>67</v>
      </c>
      <c r="K624" t="s">
        <v>15</v>
      </c>
      <c r="L624">
        <f>LN(Table13[[#This Row],[maxPress(bar)]])</f>
        <v>12.694861055964259</v>
      </c>
      <c r="M624">
        <f>Table13[[#This Row],[maxPHe]]/Table13[[#This Row],[nv]]</f>
        <v>2.9930597014925371</v>
      </c>
      <c r="N624">
        <f>LN(Table13[[#This Row],[dens]])</f>
        <v>1.0962961757122294</v>
      </c>
    </row>
    <row r="625" spans="1:14" hidden="1" x14ac:dyDescent="0.3">
      <c r="A625">
        <v>1</v>
      </c>
      <c r="B625">
        <v>2500</v>
      </c>
      <c r="C625" t="s">
        <v>11</v>
      </c>
      <c r="D625">
        <v>3</v>
      </c>
      <c r="E625" t="s">
        <v>12</v>
      </c>
      <c r="F625">
        <v>10</v>
      </c>
      <c r="G625">
        <v>1275.2972500000001</v>
      </c>
      <c r="H625">
        <v>260219.67434999999</v>
      </c>
      <c r="I625">
        <v>629.55499999999972</v>
      </c>
      <c r="J625">
        <v>228</v>
      </c>
      <c r="K625" t="s">
        <v>15</v>
      </c>
      <c r="L625">
        <f>LN(Table13[[#This Row],[maxPress(bar)]])</f>
        <v>12.469281454615595</v>
      </c>
      <c r="M625">
        <f>Table13[[#This Row],[maxPHe]]/Table13[[#This Row],[nv]]</f>
        <v>2.7612061403508759</v>
      </c>
      <c r="N625">
        <f>LN(Table13[[#This Row],[dens]])</f>
        <v>1.0156675916426523</v>
      </c>
    </row>
    <row r="626" spans="1:14" hidden="1" x14ac:dyDescent="0.3">
      <c r="A626">
        <v>1</v>
      </c>
      <c r="B626">
        <v>2500</v>
      </c>
      <c r="C626" t="s">
        <v>11</v>
      </c>
      <c r="D626">
        <v>3</v>
      </c>
      <c r="E626" t="s">
        <v>12</v>
      </c>
      <c r="F626">
        <v>11</v>
      </c>
      <c r="G626">
        <v>1201.63375</v>
      </c>
      <c r="H626">
        <v>251714.78755000001</v>
      </c>
      <c r="I626">
        <v>608.8249999999997</v>
      </c>
      <c r="J626">
        <v>224</v>
      </c>
      <c r="K626" t="s">
        <v>16</v>
      </c>
      <c r="L626">
        <f>LN(Table13[[#This Row],[maxPress(bar)]])</f>
        <v>12.436051930092924</v>
      </c>
      <c r="M626">
        <f>Table13[[#This Row],[maxPHe]]/Table13[[#This Row],[nv]]</f>
        <v>2.7179687499999985</v>
      </c>
      <c r="N626">
        <f>LN(Table13[[#This Row],[dens]])</f>
        <v>0.99988481823827857</v>
      </c>
    </row>
    <row r="627" spans="1:14" hidden="1" x14ac:dyDescent="0.3">
      <c r="A627">
        <v>1</v>
      </c>
      <c r="B627">
        <v>2500</v>
      </c>
      <c r="C627" t="s">
        <v>11</v>
      </c>
      <c r="D627">
        <v>3</v>
      </c>
      <c r="E627" t="s">
        <v>12</v>
      </c>
      <c r="F627">
        <v>12</v>
      </c>
      <c r="G627">
        <v>1149.90075</v>
      </c>
      <c r="H627">
        <v>256104.32329999999</v>
      </c>
      <c r="I627">
        <v>594.48500000000024</v>
      </c>
      <c r="J627">
        <v>221</v>
      </c>
      <c r="K627" t="s">
        <v>15</v>
      </c>
      <c r="L627">
        <f>LN(Table13[[#This Row],[maxPress(bar)]])</f>
        <v>12.453340153341498</v>
      </c>
      <c r="M627">
        <f>Table13[[#This Row],[maxPHe]]/Table13[[#This Row],[nv]]</f>
        <v>2.6899773755656118</v>
      </c>
      <c r="N627">
        <f>LN(Table13[[#This Row],[dens]])</f>
        <v>0.9895327830079742</v>
      </c>
    </row>
    <row r="628" spans="1:14" hidden="1" x14ac:dyDescent="0.3">
      <c r="A628">
        <v>1</v>
      </c>
      <c r="B628">
        <v>2500</v>
      </c>
      <c r="C628" t="s">
        <v>11</v>
      </c>
      <c r="D628">
        <v>3</v>
      </c>
      <c r="E628" t="s">
        <v>12</v>
      </c>
      <c r="F628">
        <v>13</v>
      </c>
      <c r="G628">
        <v>1214.9502500000001</v>
      </c>
      <c r="H628">
        <v>255870.09800000009</v>
      </c>
      <c r="I628">
        <v>617.49500000000035</v>
      </c>
      <c r="J628">
        <v>228</v>
      </c>
      <c r="K628" t="s">
        <v>15</v>
      </c>
      <c r="L628">
        <f>LN(Table13[[#This Row],[maxPress(bar)]])</f>
        <v>12.452425164988188</v>
      </c>
      <c r="M628">
        <f>Table13[[#This Row],[maxPHe]]/Table13[[#This Row],[nv]]</f>
        <v>2.7083114035087736</v>
      </c>
      <c r="N628">
        <f>LN(Table13[[#This Row],[dens]])</f>
        <v>0.99632534234891801</v>
      </c>
    </row>
    <row r="629" spans="1:14" hidden="1" x14ac:dyDescent="0.3">
      <c r="A629">
        <v>1</v>
      </c>
      <c r="B629">
        <v>2500</v>
      </c>
      <c r="C629" t="s">
        <v>11</v>
      </c>
      <c r="D629">
        <v>3</v>
      </c>
      <c r="E629" t="s">
        <v>12</v>
      </c>
      <c r="F629">
        <v>14</v>
      </c>
      <c r="G629">
        <v>1269.5542499999999</v>
      </c>
      <c r="H629">
        <v>260895.66625000001</v>
      </c>
      <c r="I629">
        <v>625.41500000000008</v>
      </c>
      <c r="J629">
        <v>226</v>
      </c>
      <c r="K629" t="s">
        <v>15</v>
      </c>
      <c r="L629">
        <f>LN(Table13[[#This Row],[maxPress(bar)]])</f>
        <v>12.47187586021645</v>
      </c>
      <c r="M629">
        <f>Table13[[#This Row],[maxPHe]]/Table13[[#This Row],[nv]]</f>
        <v>2.7673230088495577</v>
      </c>
      <c r="N629">
        <f>LN(Table13[[#This Row],[dens]])</f>
        <v>1.0178804301136521</v>
      </c>
    </row>
    <row r="630" spans="1:14" hidden="1" x14ac:dyDescent="0.3">
      <c r="A630">
        <v>1</v>
      </c>
      <c r="B630">
        <v>2500</v>
      </c>
      <c r="C630" t="s">
        <v>11</v>
      </c>
      <c r="D630">
        <v>3</v>
      </c>
      <c r="E630" t="s">
        <v>12</v>
      </c>
      <c r="F630">
        <v>15</v>
      </c>
      <c r="G630">
        <v>1203.61375</v>
      </c>
      <c r="H630">
        <v>256001.71984999999</v>
      </c>
      <c r="I630">
        <v>614.22500000000048</v>
      </c>
      <c r="J630">
        <v>227</v>
      </c>
      <c r="K630" t="s">
        <v>15</v>
      </c>
      <c r="L630">
        <f>LN(Table13[[#This Row],[maxPress(bar)]])</f>
        <v>12.452939441603196</v>
      </c>
      <c r="M630">
        <f>Table13[[#This Row],[maxPHe]]/Table13[[#This Row],[nv]]</f>
        <v>2.7058370044052884</v>
      </c>
      <c r="N630">
        <f>LN(Table13[[#This Row],[dens]])</f>
        <v>0.99541129305091747</v>
      </c>
    </row>
    <row r="631" spans="1:14" hidden="1" x14ac:dyDescent="0.3">
      <c r="A631">
        <v>1</v>
      </c>
      <c r="B631">
        <v>2500</v>
      </c>
      <c r="C631" t="s">
        <v>11</v>
      </c>
      <c r="D631">
        <v>3</v>
      </c>
      <c r="E631" t="s">
        <v>12</v>
      </c>
      <c r="F631">
        <v>16</v>
      </c>
      <c r="G631">
        <v>1139.0097499999999</v>
      </c>
      <c r="H631">
        <v>251386.36965000001</v>
      </c>
      <c r="I631">
        <v>598.30499999999995</v>
      </c>
      <c r="J631">
        <v>225</v>
      </c>
      <c r="K631" t="s">
        <v>15</v>
      </c>
      <c r="L631">
        <f>LN(Table13[[#This Row],[maxPress(bar)]])</f>
        <v>12.434746355888018</v>
      </c>
      <c r="M631">
        <f>Table13[[#This Row],[maxPHe]]/Table13[[#This Row],[nv]]</f>
        <v>2.6591333333333331</v>
      </c>
      <c r="N631">
        <f>LN(Table13[[#This Row],[dens]])</f>
        <v>0.9780002551681789</v>
      </c>
    </row>
    <row r="632" spans="1:14" hidden="1" x14ac:dyDescent="0.3">
      <c r="A632">
        <v>1</v>
      </c>
      <c r="B632">
        <v>2500</v>
      </c>
      <c r="C632" t="s">
        <v>11</v>
      </c>
      <c r="D632">
        <v>3</v>
      </c>
      <c r="E632" t="s">
        <v>12</v>
      </c>
      <c r="F632">
        <v>17</v>
      </c>
      <c r="G632">
        <v>1304.15825</v>
      </c>
      <c r="H632">
        <v>252446.56695000001</v>
      </c>
      <c r="I632">
        <v>632.3349999999997</v>
      </c>
      <c r="J632">
        <v>226</v>
      </c>
      <c r="K632" t="s">
        <v>16</v>
      </c>
      <c r="L632">
        <f>LN(Table13[[#This Row],[maxPress(bar)]])</f>
        <v>12.438954889264114</v>
      </c>
      <c r="M632">
        <f>Table13[[#This Row],[maxPHe]]/Table13[[#This Row],[nv]]</f>
        <v>2.7979424778761048</v>
      </c>
      <c r="N632">
        <f>LN(Table13[[#This Row],[dens]])</f>
        <v>1.0288843177317877</v>
      </c>
    </row>
    <row r="633" spans="1:14" hidden="1" x14ac:dyDescent="0.3">
      <c r="A633">
        <v>1</v>
      </c>
      <c r="B633">
        <v>2500</v>
      </c>
      <c r="C633" t="s">
        <v>11</v>
      </c>
      <c r="D633">
        <v>3</v>
      </c>
      <c r="E633" t="s">
        <v>12</v>
      </c>
      <c r="F633">
        <v>18</v>
      </c>
      <c r="G633">
        <v>1174.2572500000001</v>
      </c>
      <c r="H633">
        <v>251467.7274</v>
      </c>
      <c r="I633">
        <v>612.35500000000036</v>
      </c>
      <c r="J633">
        <v>230</v>
      </c>
      <c r="K633" t="s">
        <v>15</v>
      </c>
      <c r="L633">
        <f>LN(Table13[[#This Row],[maxPress(bar)]])</f>
        <v>12.435069939811017</v>
      </c>
      <c r="M633">
        <f>Table13[[#This Row],[maxPHe]]/Table13[[#This Row],[nv]]</f>
        <v>2.6624130434782622</v>
      </c>
      <c r="N633">
        <f>LN(Table13[[#This Row],[dens]])</f>
        <v>0.97923287077572874</v>
      </c>
    </row>
    <row r="634" spans="1:14" hidden="1" x14ac:dyDescent="0.3">
      <c r="A634">
        <v>1</v>
      </c>
      <c r="B634">
        <v>2500</v>
      </c>
      <c r="C634" t="s">
        <v>11</v>
      </c>
      <c r="D634">
        <v>3</v>
      </c>
      <c r="E634" t="s">
        <v>12</v>
      </c>
      <c r="F634">
        <v>19</v>
      </c>
      <c r="G634">
        <v>1092.8217500000001</v>
      </c>
      <c r="H634">
        <v>249068.97115000011</v>
      </c>
      <c r="I634">
        <v>587.0650000000004</v>
      </c>
      <c r="J634">
        <v>224</v>
      </c>
      <c r="K634" t="s">
        <v>15</v>
      </c>
      <c r="L634">
        <f>LN(Table13[[#This Row],[maxPress(bar)]])</f>
        <v>12.425485129661768</v>
      </c>
      <c r="M634">
        <f>Table13[[#This Row],[maxPHe]]/Table13[[#This Row],[nv]]</f>
        <v>2.6208258928571446</v>
      </c>
      <c r="N634">
        <f>LN(Table13[[#This Row],[dens]])</f>
        <v>0.96348949438099274</v>
      </c>
    </row>
    <row r="635" spans="1:14" hidden="1" x14ac:dyDescent="0.3">
      <c r="A635">
        <v>1</v>
      </c>
      <c r="B635">
        <v>2500</v>
      </c>
      <c r="C635" t="s">
        <v>11</v>
      </c>
      <c r="D635">
        <v>3</v>
      </c>
      <c r="E635" t="s">
        <v>12</v>
      </c>
      <c r="F635">
        <v>1</v>
      </c>
      <c r="G635">
        <v>405.34674999999999</v>
      </c>
      <c r="H635">
        <v>104598.28150500001</v>
      </c>
      <c r="I635">
        <v>303.56499999999983</v>
      </c>
      <c r="J635">
        <v>226</v>
      </c>
      <c r="K635" t="s">
        <v>13</v>
      </c>
      <c r="L635">
        <f>LN(Table13[[#This Row],[maxPress(bar)]])</f>
        <v>11.557882401271497</v>
      </c>
      <c r="M635">
        <f>Table13[[#This Row],[maxPHe]]/Table13[[#This Row],[nv]]</f>
        <v>1.3432079646017692</v>
      </c>
      <c r="N635">
        <f>LN(Table13[[#This Row],[dens]])</f>
        <v>0.29506075633610462</v>
      </c>
    </row>
    <row r="636" spans="1:14" hidden="1" x14ac:dyDescent="0.3">
      <c r="A636">
        <v>1</v>
      </c>
      <c r="B636">
        <v>2500</v>
      </c>
      <c r="C636" t="s">
        <v>11</v>
      </c>
      <c r="D636">
        <v>3</v>
      </c>
      <c r="E636" t="s">
        <v>12</v>
      </c>
      <c r="F636">
        <v>20</v>
      </c>
      <c r="G636">
        <v>1237.8712499999999</v>
      </c>
      <c r="H636">
        <v>257807.1005</v>
      </c>
      <c r="I636">
        <v>622.07500000000005</v>
      </c>
      <c r="J636">
        <v>228</v>
      </c>
      <c r="K636" t="s">
        <v>16</v>
      </c>
      <c r="L636">
        <f>LN(Table13[[#This Row],[maxPress(bar)]])</f>
        <v>12.459966911776668</v>
      </c>
      <c r="M636">
        <f>Table13[[#This Row],[maxPHe]]/Table13[[#This Row],[nv]]</f>
        <v>2.7283991228070179</v>
      </c>
      <c r="N636">
        <f>LN(Table13[[#This Row],[dens]])</f>
        <v>1.0037150352938373</v>
      </c>
    </row>
    <row r="637" spans="1:14" hidden="1" x14ac:dyDescent="0.3">
      <c r="A637">
        <v>1</v>
      </c>
      <c r="B637">
        <v>2500</v>
      </c>
      <c r="C637" t="s">
        <v>11</v>
      </c>
      <c r="D637">
        <v>3</v>
      </c>
      <c r="E637" t="s">
        <v>12</v>
      </c>
      <c r="F637">
        <v>2</v>
      </c>
      <c r="G637">
        <v>869.75225</v>
      </c>
      <c r="H637">
        <v>150106.19870000001</v>
      </c>
      <c r="I637">
        <v>398.45499999999998</v>
      </c>
      <c r="J637">
        <v>228</v>
      </c>
      <c r="K637" t="s">
        <v>15</v>
      </c>
      <c r="L637">
        <f>LN(Table13[[#This Row],[maxPress(bar)]])</f>
        <v>11.919098313904094</v>
      </c>
      <c r="M637">
        <f>Table13[[#This Row],[maxPHe]]/Table13[[#This Row],[nv]]</f>
        <v>1.747609649122807</v>
      </c>
      <c r="N637">
        <f>LN(Table13[[#This Row],[dens]])</f>
        <v>0.55824893943650844</v>
      </c>
    </row>
    <row r="638" spans="1:14" hidden="1" x14ac:dyDescent="0.3">
      <c r="A638">
        <v>1</v>
      </c>
      <c r="B638">
        <v>2500</v>
      </c>
      <c r="C638" t="s">
        <v>11</v>
      </c>
      <c r="D638">
        <v>3</v>
      </c>
      <c r="E638" t="s">
        <v>12</v>
      </c>
      <c r="F638">
        <v>3</v>
      </c>
      <c r="G638">
        <v>612.47525000000007</v>
      </c>
      <c r="H638">
        <v>182454.37645000001</v>
      </c>
      <c r="I638">
        <v>459.99500000000012</v>
      </c>
      <c r="J638">
        <v>228</v>
      </c>
      <c r="K638" t="s">
        <v>15</v>
      </c>
      <c r="L638">
        <f>LN(Table13[[#This Row],[maxPress(bar)]])</f>
        <v>12.114255428696666</v>
      </c>
      <c r="M638">
        <f>Table13[[#This Row],[maxPHe]]/Table13[[#This Row],[nv]]</f>
        <v>2.0175219298245621</v>
      </c>
      <c r="N638">
        <f>LN(Table13[[#This Row],[dens]])</f>
        <v>0.70186999090440871</v>
      </c>
    </row>
    <row r="639" spans="1:14" hidden="1" x14ac:dyDescent="0.3">
      <c r="A639">
        <v>1</v>
      </c>
      <c r="B639">
        <v>2500</v>
      </c>
      <c r="C639" t="s">
        <v>11</v>
      </c>
      <c r="D639">
        <v>3</v>
      </c>
      <c r="E639" t="s">
        <v>12</v>
      </c>
      <c r="F639">
        <v>4</v>
      </c>
      <c r="G639">
        <v>1058.8117500000001</v>
      </c>
      <c r="H639">
        <v>222774.22459999999</v>
      </c>
      <c r="I639">
        <v>541.26500000000021</v>
      </c>
      <c r="J639">
        <v>222</v>
      </c>
      <c r="K639" t="s">
        <v>15</v>
      </c>
      <c r="L639">
        <f>LN(Table13[[#This Row],[maxPress(bar)]])</f>
        <v>12.313914091832959</v>
      </c>
      <c r="M639">
        <f>Table13[[#This Row],[maxPHe]]/Table13[[#This Row],[nv]]</f>
        <v>2.4381306306306314</v>
      </c>
      <c r="N639">
        <f>LN(Table13[[#This Row],[dens]])</f>
        <v>0.8912316106862711</v>
      </c>
    </row>
    <row r="640" spans="1:14" hidden="1" x14ac:dyDescent="0.3">
      <c r="A640">
        <v>1</v>
      </c>
      <c r="B640">
        <v>2500</v>
      </c>
      <c r="C640" t="s">
        <v>11</v>
      </c>
      <c r="D640">
        <v>3</v>
      </c>
      <c r="E640" t="s">
        <v>12</v>
      </c>
      <c r="F640">
        <v>5</v>
      </c>
      <c r="G640">
        <v>994.60374999999999</v>
      </c>
      <c r="H640">
        <v>231830.74804999999</v>
      </c>
      <c r="I640">
        <v>567.4250000000003</v>
      </c>
      <c r="J640">
        <v>224</v>
      </c>
      <c r="K640" t="s">
        <v>15</v>
      </c>
      <c r="L640">
        <f>LN(Table13[[#This Row],[maxPress(bar)]])</f>
        <v>12.353762850141587</v>
      </c>
      <c r="M640">
        <f>Table13[[#This Row],[maxPHe]]/Table13[[#This Row],[nv]]</f>
        <v>2.5331473214285727</v>
      </c>
      <c r="N640">
        <f>LN(Table13[[#This Row],[dens]])</f>
        <v>0.92946253017649405</v>
      </c>
    </row>
    <row r="641" spans="1:14" hidden="1" x14ac:dyDescent="0.3">
      <c r="A641">
        <v>1</v>
      </c>
      <c r="B641">
        <v>2500</v>
      </c>
      <c r="C641" t="s">
        <v>11</v>
      </c>
      <c r="D641">
        <v>3</v>
      </c>
      <c r="E641" t="s">
        <v>12</v>
      </c>
      <c r="F641">
        <v>6</v>
      </c>
      <c r="G641">
        <v>1125.4457500000001</v>
      </c>
      <c r="H641">
        <v>246008.23744999999</v>
      </c>
      <c r="I641">
        <v>600.58499999999992</v>
      </c>
      <c r="J641">
        <v>229</v>
      </c>
      <c r="K641" t="s">
        <v>15</v>
      </c>
      <c r="L641">
        <f>LN(Table13[[#This Row],[maxPress(bar)]])</f>
        <v>12.413120299922976</v>
      </c>
      <c r="M641">
        <f>Table13[[#This Row],[maxPHe]]/Table13[[#This Row],[nv]]</f>
        <v>2.6226419213973795</v>
      </c>
      <c r="N641">
        <f>LN(Table13[[#This Row],[dens]])</f>
        <v>0.96418217665813399</v>
      </c>
    </row>
    <row r="642" spans="1:14" hidden="1" x14ac:dyDescent="0.3">
      <c r="A642">
        <v>1</v>
      </c>
      <c r="B642">
        <v>2500</v>
      </c>
      <c r="C642" t="s">
        <v>11</v>
      </c>
      <c r="D642">
        <v>3</v>
      </c>
      <c r="E642" t="s">
        <v>12</v>
      </c>
      <c r="F642">
        <v>7</v>
      </c>
      <c r="G642">
        <v>1186.9802500000001</v>
      </c>
      <c r="H642">
        <v>255295.7812</v>
      </c>
      <c r="I642">
        <v>605.89499999999975</v>
      </c>
      <c r="J642">
        <v>224</v>
      </c>
      <c r="K642" t="s">
        <v>15</v>
      </c>
      <c r="L642">
        <f>LN(Table13[[#This Row],[maxPress(bar)]])</f>
        <v>12.45017807822034</v>
      </c>
      <c r="M642">
        <f>Table13[[#This Row],[maxPHe]]/Table13[[#This Row],[nv]]</f>
        <v>2.7048883928571419</v>
      </c>
      <c r="N642">
        <f>LN(Table13[[#This Row],[dens]])</f>
        <v>0.99506065187502413</v>
      </c>
    </row>
    <row r="643" spans="1:14" hidden="1" x14ac:dyDescent="0.3">
      <c r="A643">
        <v>1</v>
      </c>
      <c r="B643">
        <v>2500</v>
      </c>
      <c r="C643" t="s">
        <v>11</v>
      </c>
      <c r="D643">
        <v>3</v>
      </c>
      <c r="E643" t="s">
        <v>12</v>
      </c>
      <c r="F643">
        <v>8</v>
      </c>
      <c r="G643">
        <v>1266.53475</v>
      </c>
      <c r="H643">
        <v>247801.0931</v>
      </c>
      <c r="I643">
        <v>628.80499999999972</v>
      </c>
      <c r="J643">
        <v>229</v>
      </c>
      <c r="K643" t="s">
        <v>15</v>
      </c>
      <c r="L643">
        <f>LN(Table13[[#This Row],[maxPress(bar)]])</f>
        <v>12.420381659386175</v>
      </c>
      <c r="M643">
        <f>Table13[[#This Row],[maxPHe]]/Table13[[#This Row],[nv]]</f>
        <v>2.7458733624454137</v>
      </c>
      <c r="N643">
        <f>LN(Table13[[#This Row],[dens]])</f>
        <v>1.0100991891830866</v>
      </c>
    </row>
    <row r="644" spans="1:14" hidden="1" x14ac:dyDescent="0.3">
      <c r="A644">
        <v>1</v>
      </c>
      <c r="B644">
        <v>2500</v>
      </c>
      <c r="C644" t="s">
        <v>11</v>
      </c>
      <c r="D644">
        <v>3</v>
      </c>
      <c r="E644" t="s">
        <v>12</v>
      </c>
      <c r="F644">
        <v>9</v>
      </c>
      <c r="G644">
        <v>1127.37625</v>
      </c>
      <c r="H644">
        <v>252410.97725</v>
      </c>
      <c r="I644">
        <v>593.97500000000014</v>
      </c>
      <c r="J644">
        <v>224</v>
      </c>
      <c r="K644" t="s">
        <v>15</v>
      </c>
      <c r="L644">
        <f>LN(Table13[[#This Row],[maxPress(bar)]])</f>
        <v>12.438813900185243</v>
      </c>
      <c r="M644">
        <f>Table13[[#This Row],[maxPHe]]/Table13[[#This Row],[nv]]</f>
        <v>2.6516741071428576</v>
      </c>
      <c r="N644">
        <f>LN(Table13[[#This Row],[dens]])</f>
        <v>0.97519117907981223</v>
      </c>
    </row>
    <row r="645" spans="1:14" hidden="1" x14ac:dyDescent="0.3">
      <c r="A645">
        <v>1</v>
      </c>
      <c r="B645">
        <v>2500</v>
      </c>
      <c r="C645" t="s">
        <v>11</v>
      </c>
      <c r="D645">
        <v>4</v>
      </c>
      <c r="E645" t="s">
        <v>12</v>
      </c>
      <c r="F645">
        <v>0.5</v>
      </c>
      <c r="G645">
        <v>726.73275000000012</v>
      </c>
      <c r="H645">
        <v>72257.806120000008</v>
      </c>
      <c r="I645">
        <v>622.84499999999991</v>
      </c>
      <c r="J645">
        <v>541</v>
      </c>
      <c r="K645" t="s">
        <v>13</v>
      </c>
      <c r="L645">
        <f>LN(Table13[[#This Row],[maxPress(bar)]])</f>
        <v>11.187995643321825</v>
      </c>
      <c r="M645">
        <f>Table13[[#This Row],[maxPHe]]/Table13[[#This Row],[nv]]</f>
        <v>1.1512846580406653</v>
      </c>
      <c r="N645">
        <f>LN(Table13[[#This Row],[dens]])</f>
        <v>0.14087841283840297</v>
      </c>
    </row>
    <row r="646" spans="1:14" x14ac:dyDescent="0.3">
      <c r="A646">
        <v>1</v>
      </c>
      <c r="B646">
        <v>2500</v>
      </c>
      <c r="C646" t="s">
        <v>11</v>
      </c>
      <c r="D646">
        <v>4</v>
      </c>
      <c r="E646" t="s">
        <v>12</v>
      </c>
      <c r="F646">
        <v>10</v>
      </c>
      <c r="G646">
        <v>2720.7427499999999</v>
      </c>
      <c r="H646">
        <v>213452.8155</v>
      </c>
      <c r="I646">
        <v>1335.645</v>
      </c>
      <c r="J646">
        <v>538</v>
      </c>
      <c r="K646" t="s">
        <v>15</v>
      </c>
      <c r="L646">
        <f>LN(Table13[[#This Row],[maxPress(bar)]])</f>
        <v>12.271171082541841</v>
      </c>
      <c r="M646">
        <f>Table13[[#This Row],[maxPHe]]/Table13[[#This Row],[nv]]</f>
        <v>2.4826115241635689</v>
      </c>
      <c r="N646">
        <f>LN(Table13[[#This Row],[dens]])</f>
        <v>0.90931104006250008</v>
      </c>
    </row>
    <row r="647" spans="1:14" x14ac:dyDescent="0.3">
      <c r="A647">
        <v>1</v>
      </c>
      <c r="B647">
        <v>2500</v>
      </c>
      <c r="C647" t="s">
        <v>11</v>
      </c>
      <c r="D647">
        <v>4</v>
      </c>
      <c r="E647" t="s">
        <v>12</v>
      </c>
      <c r="F647">
        <v>11</v>
      </c>
      <c r="G647">
        <v>2858.663250000001</v>
      </c>
      <c r="H647">
        <v>216662.41235</v>
      </c>
      <c r="I647">
        <v>1364.235000000001</v>
      </c>
      <c r="J647">
        <v>539</v>
      </c>
      <c r="K647" t="s">
        <v>15</v>
      </c>
      <c r="L647">
        <f>LN(Table13[[#This Row],[maxPress(bar)]])</f>
        <v>12.286095717703242</v>
      </c>
      <c r="M647">
        <f>Table13[[#This Row],[maxPHe]]/Table13[[#This Row],[nv]]</f>
        <v>2.5310482374768108</v>
      </c>
      <c r="N647">
        <f>LN(Table13[[#This Row],[dens]])</f>
        <v>0.92863354004467236</v>
      </c>
    </row>
    <row r="648" spans="1:14" x14ac:dyDescent="0.3">
      <c r="A648">
        <v>1</v>
      </c>
      <c r="B648">
        <v>2500</v>
      </c>
      <c r="C648" t="s">
        <v>11</v>
      </c>
      <c r="D648">
        <v>4</v>
      </c>
      <c r="E648" t="s">
        <v>12</v>
      </c>
      <c r="F648">
        <v>12</v>
      </c>
      <c r="G648">
        <v>2630</v>
      </c>
      <c r="H648">
        <v>212972.69850000009</v>
      </c>
      <c r="I648">
        <v>1315.4999999999991</v>
      </c>
      <c r="J648">
        <v>536</v>
      </c>
      <c r="K648" t="s">
        <v>15</v>
      </c>
      <c r="L648">
        <f>LN(Table13[[#This Row],[maxPress(bar)]])</f>
        <v>12.268919260419972</v>
      </c>
      <c r="M648">
        <f>Table13[[#This Row],[maxPHe]]/Table13[[#This Row],[nv]]</f>
        <v>2.4542910447761179</v>
      </c>
      <c r="N648">
        <f>LN(Table13[[#This Row],[dens]])</f>
        <v>0.89783793940954482</v>
      </c>
    </row>
    <row r="649" spans="1:14" x14ac:dyDescent="0.3">
      <c r="A649">
        <v>1</v>
      </c>
      <c r="B649">
        <v>2500</v>
      </c>
      <c r="C649" t="s">
        <v>11</v>
      </c>
      <c r="D649">
        <v>4</v>
      </c>
      <c r="E649" t="s">
        <v>12</v>
      </c>
      <c r="F649">
        <v>13</v>
      </c>
      <c r="G649">
        <v>2847.22775</v>
      </c>
      <c r="H649">
        <v>217566.54795000001</v>
      </c>
      <c r="I649">
        <v>1359.9450000000011</v>
      </c>
      <c r="J649">
        <v>537</v>
      </c>
      <c r="K649" t="s">
        <v>15</v>
      </c>
      <c r="L649">
        <f>LN(Table13[[#This Row],[maxPress(bar)]])</f>
        <v>12.290260050298546</v>
      </c>
      <c r="M649">
        <f>Table13[[#This Row],[maxPHe]]/Table13[[#This Row],[nv]]</f>
        <v>2.5324860335195551</v>
      </c>
      <c r="N649">
        <f>LN(Table13[[#This Row],[dens]])</f>
        <v>0.92920144222699685</v>
      </c>
    </row>
    <row r="650" spans="1:14" x14ac:dyDescent="0.3">
      <c r="A650">
        <v>1</v>
      </c>
      <c r="B650">
        <v>2500</v>
      </c>
      <c r="C650" t="s">
        <v>11</v>
      </c>
      <c r="D650">
        <v>4</v>
      </c>
      <c r="E650" t="s">
        <v>12</v>
      </c>
      <c r="F650">
        <v>14</v>
      </c>
      <c r="G650">
        <v>2889.6037500000011</v>
      </c>
      <c r="H650">
        <v>218711.77045000001</v>
      </c>
      <c r="I650">
        <v>1372.425</v>
      </c>
      <c r="J650">
        <v>540</v>
      </c>
      <c r="K650" t="s">
        <v>15</v>
      </c>
      <c r="L650">
        <f>LN(Table13[[#This Row],[maxPress(bar)]])</f>
        <v>12.29551002528977</v>
      </c>
      <c r="M650">
        <f>Table13[[#This Row],[maxPHe]]/Table13[[#This Row],[nv]]</f>
        <v>2.5415277777777776</v>
      </c>
      <c r="N650">
        <f>LN(Table13[[#This Row],[dens]])</f>
        <v>0.93276538752354043</v>
      </c>
    </row>
    <row r="651" spans="1:14" x14ac:dyDescent="0.3">
      <c r="A651">
        <v>1</v>
      </c>
      <c r="B651">
        <v>2500</v>
      </c>
      <c r="C651" t="s">
        <v>11</v>
      </c>
      <c r="D651">
        <v>4</v>
      </c>
      <c r="E651" t="s">
        <v>12</v>
      </c>
      <c r="F651">
        <v>15</v>
      </c>
      <c r="G651">
        <v>2586.08925</v>
      </c>
      <c r="H651">
        <v>211148.22824999999</v>
      </c>
      <c r="I651">
        <v>1303.7150000000011</v>
      </c>
      <c r="J651">
        <v>534</v>
      </c>
      <c r="K651" t="s">
        <v>15</v>
      </c>
      <c r="L651">
        <f>LN(Table13[[#This Row],[maxPress(bar)]])</f>
        <v>12.260315669372588</v>
      </c>
      <c r="M651">
        <f>Table13[[#This Row],[maxPHe]]/Table13[[#This Row],[nv]]</f>
        <v>2.4414138576779045</v>
      </c>
      <c r="N651">
        <f>LN(Table13[[#This Row],[dens]])</f>
        <v>0.89257732135685364</v>
      </c>
    </row>
    <row r="652" spans="1:14" x14ac:dyDescent="0.3">
      <c r="A652">
        <v>1</v>
      </c>
      <c r="B652">
        <v>2500</v>
      </c>
      <c r="C652" t="s">
        <v>11</v>
      </c>
      <c r="D652">
        <v>4</v>
      </c>
      <c r="E652" t="s">
        <v>12</v>
      </c>
      <c r="F652">
        <v>16</v>
      </c>
      <c r="G652">
        <v>2774.8017500000001</v>
      </c>
      <c r="H652">
        <v>214463.00260000001</v>
      </c>
      <c r="I652">
        <v>1351.4649999999999</v>
      </c>
      <c r="J652">
        <v>542</v>
      </c>
      <c r="K652" t="s">
        <v>15</v>
      </c>
      <c r="L652">
        <f>LN(Table13[[#This Row],[maxPress(bar)]])</f>
        <v>12.275892520422188</v>
      </c>
      <c r="M652">
        <f>Table13[[#This Row],[maxPHe]]/Table13[[#This Row],[nv]]</f>
        <v>2.4934778597785976</v>
      </c>
      <c r="N652">
        <f>LN(Table13[[#This Row],[dens]])</f>
        <v>0.91367846679020559</v>
      </c>
    </row>
    <row r="653" spans="1:14" x14ac:dyDescent="0.3">
      <c r="A653">
        <v>1</v>
      </c>
      <c r="B653">
        <v>2500</v>
      </c>
      <c r="C653" t="s">
        <v>11</v>
      </c>
      <c r="D653">
        <v>4</v>
      </c>
      <c r="E653" t="s">
        <v>12</v>
      </c>
      <c r="F653">
        <v>17</v>
      </c>
      <c r="G653">
        <v>2716.5842499999999</v>
      </c>
      <c r="H653">
        <v>217043.88075000001</v>
      </c>
      <c r="I653">
        <v>1325.8150000000001</v>
      </c>
      <c r="J653">
        <v>531</v>
      </c>
      <c r="K653" t="s">
        <v>15</v>
      </c>
      <c r="L653">
        <f>LN(Table13[[#This Row],[maxPress(bar)]])</f>
        <v>12.287854827517599</v>
      </c>
      <c r="M653">
        <f>Table13[[#This Row],[maxPHe]]/Table13[[#This Row],[nv]]</f>
        <v>2.4968267419962338</v>
      </c>
      <c r="N653">
        <f>LN(Table13[[#This Row],[dens]])</f>
        <v>0.91502062242501925</v>
      </c>
    </row>
    <row r="654" spans="1:14" x14ac:dyDescent="0.3">
      <c r="A654">
        <v>1</v>
      </c>
      <c r="B654">
        <v>2500</v>
      </c>
      <c r="C654" t="s">
        <v>11</v>
      </c>
      <c r="D654">
        <v>4</v>
      </c>
      <c r="E654" t="s">
        <v>12</v>
      </c>
      <c r="F654">
        <v>18</v>
      </c>
      <c r="G654">
        <v>2769.5047500000001</v>
      </c>
      <c r="H654">
        <v>213152.02364999999</v>
      </c>
      <c r="I654">
        <v>1350.4050000000011</v>
      </c>
      <c r="J654">
        <v>542</v>
      </c>
      <c r="K654" t="s">
        <v>15</v>
      </c>
      <c r="L654">
        <f>LN(Table13[[#This Row],[maxPress(bar)]])</f>
        <v>12.269760916166586</v>
      </c>
      <c r="M654">
        <f>Table13[[#This Row],[maxPHe]]/Table13[[#This Row],[nv]]</f>
        <v>2.4915221402214041</v>
      </c>
      <c r="N654">
        <f>LN(Table13[[#This Row],[dens]])</f>
        <v>0.91289382500182759</v>
      </c>
    </row>
    <row r="655" spans="1:14" x14ac:dyDescent="0.3">
      <c r="A655">
        <v>1</v>
      </c>
      <c r="B655">
        <v>2500</v>
      </c>
      <c r="C655" t="s">
        <v>11</v>
      </c>
      <c r="D655">
        <v>4</v>
      </c>
      <c r="E655" t="s">
        <v>12</v>
      </c>
      <c r="F655">
        <v>19</v>
      </c>
      <c r="G655">
        <v>2755.8912500000001</v>
      </c>
      <c r="H655">
        <v>217237.03344999999</v>
      </c>
      <c r="I655">
        <v>1340.675</v>
      </c>
      <c r="J655">
        <v>536</v>
      </c>
      <c r="K655" t="s">
        <v>15</v>
      </c>
      <c r="L655">
        <f>LN(Table13[[#This Row],[maxPress(bar)]])</f>
        <v>12.288744356421221</v>
      </c>
      <c r="M655">
        <f>Table13[[#This Row],[maxPHe]]/Table13[[#This Row],[nv]]</f>
        <v>2.5012593283582087</v>
      </c>
      <c r="N655">
        <f>LN(Table13[[#This Row],[dens]])</f>
        <v>0.91679433638739583</v>
      </c>
    </row>
    <row r="656" spans="1:14" hidden="1" x14ac:dyDescent="0.3">
      <c r="A656">
        <v>1</v>
      </c>
      <c r="B656">
        <v>2500</v>
      </c>
      <c r="C656" t="s">
        <v>11</v>
      </c>
      <c r="D656">
        <v>4</v>
      </c>
      <c r="E656" t="s">
        <v>12</v>
      </c>
      <c r="F656">
        <v>1</v>
      </c>
      <c r="G656">
        <v>752.62374999999997</v>
      </c>
      <c r="H656">
        <v>73733.899825</v>
      </c>
      <c r="I656">
        <v>619.0250000000002</v>
      </c>
      <c r="J656">
        <v>530</v>
      </c>
      <c r="K656" t="s">
        <v>13</v>
      </c>
      <c r="L656">
        <f>LN(Table13[[#This Row],[maxPress(bar)]])</f>
        <v>11.208217942911897</v>
      </c>
      <c r="M656">
        <f>Table13[[#This Row],[maxPHe]]/Table13[[#This Row],[nv]]</f>
        <v>1.167971698113208</v>
      </c>
      <c r="N656">
        <f>LN(Table13[[#This Row],[dens]])</f>
        <v>0.15526865304499934</v>
      </c>
    </row>
    <row r="657" spans="1:14" x14ac:dyDescent="0.3">
      <c r="A657">
        <v>1</v>
      </c>
      <c r="B657">
        <v>2500</v>
      </c>
      <c r="C657" t="s">
        <v>11</v>
      </c>
      <c r="D657">
        <v>4</v>
      </c>
      <c r="E657" t="s">
        <v>12</v>
      </c>
      <c r="F657">
        <v>20</v>
      </c>
      <c r="G657">
        <v>2655.9407500000002</v>
      </c>
      <c r="H657">
        <v>213716.3921</v>
      </c>
      <c r="I657">
        <v>1312.684999999999</v>
      </c>
      <c r="J657">
        <v>530</v>
      </c>
      <c r="K657" t="s">
        <v>17</v>
      </c>
      <c r="L657">
        <f>LN(Table13[[#This Row],[maxPress(bar)]])</f>
        <v>12.272405144495563</v>
      </c>
      <c r="M657">
        <f>Table13[[#This Row],[maxPHe]]/Table13[[#This Row],[nv]]</f>
        <v>2.4767641509433944</v>
      </c>
      <c r="N657">
        <f>LN(Table13[[#This Row],[dens]])</f>
        <v>0.90695293036770941</v>
      </c>
    </row>
    <row r="658" spans="1:14" hidden="1" x14ac:dyDescent="0.3">
      <c r="A658">
        <v>1</v>
      </c>
      <c r="B658">
        <v>2500</v>
      </c>
      <c r="C658" t="s">
        <v>11</v>
      </c>
      <c r="D658">
        <v>4</v>
      </c>
      <c r="E658" t="s">
        <v>12</v>
      </c>
      <c r="F658">
        <v>2</v>
      </c>
      <c r="G658">
        <v>1508.9602500000001</v>
      </c>
      <c r="H658">
        <v>101367.207775</v>
      </c>
      <c r="I658">
        <v>781.2949999999995</v>
      </c>
      <c r="J658">
        <v>544</v>
      </c>
      <c r="K658" t="s">
        <v>15</v>
      </c>
      <c r="L658">
        <f>LN(Table13[[#This Row],[maxPress(bar)]])</f>
        <v>11.526504923112004</v>
      </c>
      <c r="M658">
        <f>Table13[[#This Row],[maxPHe]]/Table13[[#This Row],[nv]]</f>
        <v>1.4362040441176462</v>
      </c>
      <c r="N658">
        <f>LN(Table13[[#This Row],[dens]])</f>
        <v>0.36200355253585176</v>
      </c>
    </row>
    <row r="659" spans="1:14" hidden="1" x14ac:dyDescent="0.3">
      <c r="A659">
        <v>1</v>
      </c>
      <c r="B659">
        <v>2500</v>
      </c>
      <c r="C659" t="s">
        <v>11</v>
      </c>
      <c r="D659">
        <v>4</v>
      </c>
      <c r="E659" t="s">
        <v>12</v>
      </c>
      <c r="F659">
        <v>3</v>
      </c>
      <c r="G659">
        <v>1156.08925</v>
      </c>
      <c r="H659">
        <v>135273.48730000001</v>
      </c>
      <c r="I659">
        <v>941.71500000000037</v>
      </c>
      <c r="J659">
        <v>536</v>
      </c>
      <c r="K659" t="s">
        <v>13</v>
      </c>
      <c r="L659">
        <f>LN(Table13[[#This Row],[maxPress(bar)]])</f>
        <v>11.815053840042204</v>
      </c>
      <c r="M659">
        <f>Table13[[#This Row],[maxPHe]]/Table13[[#This Row],[nv]]</f>
        <v>1.7569309701492544</v>
      </c>
      <c r="N659">
        <f>LN(Table13[[#This Row],[dens]])</f>
        <v>0.56356851995805068</v>
      </c>
    </row>
    <row r="660" spans="1:14" hidden="1" x14ac:dyDescent="0.3">
      <c r="A660">
        <v>1</v>
      </c>
      <c r="B660">
        <v>2500</v>
      </c>
      <c r="C660" t="s">
        <v>11</v>
      </c>
      <c r="D660">
        <v>4</v>
      </c>
      <c r="E660" t="s">
        <v>12</v>
      </c>
      <c r="F660">
        <v>4</v>
      </c>
      <c r="G660">
        <v>2173.1682500000011</v>
      </c>
      <c r="H660">
        <v>175148.04620000001</v>
      </c>
      <c r="I660">
        <v>1150.1350000000009</v>
      </c>
      <c r="J660">
        <v>541</v>
      </c>
      <c r="K660" t="s">
        <v>15</v>
      </c>
      <c r="L660">
        <f>LN(Table13[[#This Row],[maxPress(bar)]])</f>
        <v>12.073386873553424</v>
      </c>
      <c r="M660">
        <f>Table13[[#This Row],[maxPHe]]/Table13[[#This Row],[nv]]</f>
        <v>2.1259426987061016</v>
      </c>
      <c r="N660">
        <f>LN(Table13[[#This Row],[dens]])</f>
        <v>0.75421532692534299</v>
      </c>
    </row>
    <row r="661" spans="1:14" hidden="1" x14ac:dyDescent="0.3">
      <c r="A661">
        <v>1</v>
      </c>
      <c r="B661">
        <v>2500</v>
      </c>
      <c r="C661" t="s">
        <v>11</v>
      </c>
      <c r="D661">
        <v>4</v>
      </c>
      <c r="E661" t="s">
        <v>12</v>
      </c>
      <c r="F661">
        <v>5</v>
      </c>
      <c r="G661">
        <v>2133.7127500000001</v>
      </c>
      <c r="H661">
        <v>190018.5534</v>
      </c>
      <c r="I661">
        <v>1217.2449999999999</v>
      </c>
      <c r="J661">
        <v>537</v>
      </c>
      <c r="K661" t="s">
        <v>15</v>
      </c>
      <c r="L661">
        <f>LN(Table13[[#This Row],[maxPress(bar)]])</f>
        <v>12.154876995848907</v>
      </c>
      <c r="M661">
        <f>Table13[[#This Row],[maxPHe]]/Table13[[#This Row],[nv]]</f>
        <v>2.266750465549348</v>
      </c>
      <c r="N661">
        <f>LN(Table13[[#This Row],[dens]])</f>
        <v>0.81834729292587483</v>
      </c>
    </row>
    <row r="662" spans="1:14" hidden="1" x14ac:dyDescent="0.3">
      <c r="A662">
        <v>1</v>
      </c>
      <c r="B662">
        <v>2500</v>
      </c>
      <c r="C662" t="s">
        <v>11</v>
      </c>
      <c r="D662">
        <v>4</v>
      </c>
      <c r="E662" t="s">
        <v>12</v>
      </c>
      <c r="F662">
        <v>6</v>
      </c>
      <c r="G662">
        <v>2389.75225</v>
      </c>
      <c r="H662">
        <v>194423.3217</v>
      </c>
      <c r="I662">
        <v>1267.454999999999</v>
      </c>
      <c r="J662">
        <v>536</v>
      </c>
      <c r="K662" t="s">
        <v>15</v>
      </c>
      <c r="L662">
        <f>LN(Table13[[#This Row],[maxPress(bar)]])</f>
        <v>12.177793131405533</v>
      </c>
      <c r="M662">
        <f>Table13[[#This Row],[maxPHe]]/Table13[[#This Row],[nv]]</f>
        <v>2.364654850746267</v>
      </c>
      <c r="N662">
        <f>LN(Table13[[#This Row],[dens]])</f>
        <v>0.86063207080571069</v>
      </c>
    </row>
    <row r="663" spans="1:14" hidden="1" x14ac:dyDescent="0.3">
      <c r="A663">
        <v>1</v>
      </c>
      <c r="B663">
        <v>2500</v>
      </c>
      <c r="C663" t="s">
        <v>11</v>
      </c>
      <c r="D663">
        <v>4</v>
      </c>
      <c r="E663" t="s">
        <v>12</v>
      </c>
      <c r="F663">
        <v>7</v>
      </c>
      <c r="G663">
        <v>3270.9407500000002</v>
      </c>
      <c r="H663">
        <v>201450.72505000001</v>
      </c>
      <c r="I663">
        <v>1443.684999999999</v>
      </c>
      <c r="J663">
        <v>536</v>
      </c>
      <c r="K663" t="s">
        <v>15</v>
      </c>
      <c r="L663">
        <f>LN(Table13[[#This Row],[maxPress(bar)]])</f>
        <v>12.213300089769135</v>
      </c>
      <c r="M663">
        <f>Table13[[#This Row],[maxPHe]]/Table13[[#This Row],[nv]]</f>
        <v>2.6934421641791029</v>
      </c>
      <c r="N663">
        <f>LN(Table13[[#This Row],[dens]])</f>
        <v>0.99081999054077474</v>
      </c>
    </row>
    <row r="664" spans="1:14" hidden="1" x14ac:dyDescent="0.3">
      <c r="A664">
        <v>1</v>
      </c>
      <c r="B664">
        <v>2500</v>
      </c>
      <c r="C664" t="s">
        <v>11</v>
      </c>
      <c r="D664">
        <v>4</v>
      </c>
      <c r="E664" t="s">
        <v>12</v>
      </c>
      <c r="F664">
        <v>8</v>
      </c>
      <c r="G664">
        <v>2494.20775</v>
      </c>
      <c r="H664">
        <v>207570.95749999999</v>
      </c>
      <c r="I664">
        <v>1285.3450000000009</v>
      </c>
      <c r="J664">
        <v>534</v>
      </c>
      <c r="K664" t="s">
        <v>15</v>
      </c>
      <c r="L664">
        <f>LN(Table13[[#This Row],[maxPress(bar)]])</f>
        <v>12.243228524051998</v>
      </c>
      <c r="M664">
        <f>Table13[[#This Row],[maxPHe]]/Table13[[#This Row],[nv]]</f>
        <v>2.4070131086142341</v>
      </c>
      <c r="N664">
        <f>LN(Table13[[#This Row],[dens]])</f>
        <v>0.87838660482442443</v>
      </c>
    </row>
    <row r="665" spans="1:14" hidden="1" x14ac:dyDescent="0.3">
      <c r="A665">
        <v>1</v>
      </c>
      <c r="B665">
        <v>2500</v>
      </c>
      <c r="C665" t="s">
        <v>11</v>
      </c>
      <c r="D665">
        <v>4</v>
      </c>
      <c r="E665" t="s">
        <v>12</v>
      </c>
      <c r="F665">
        <v>9</v>
      </c>
      <c r="G665">
        <v>2620.6932499999998</v>
      </c>
      <c r="H665">
        <v>211683.13349999991</v>
      </c>
      <c r="I665">
        <v>1313.635</v>
      </c>
      <c r="J665">
        <v>536</v>
      </c>
      <c r="K665" t="s">
        <v>15</v>
      </c>
      <c r="L665">
        <f>LN(Table13[[#This Row],[maxPress(bar)]])</f>
        <v>12.262845782243755</v>
      </c>
      <c r="M665">
        <f>Table13[[#This Row],[maxPHe]]/Table13[[#This Row],[nv]]</f>
        <v>2.450811567164179</v>
      </c>
      <c r="N665">
        <f>LN(Table13[[#This Row],[dens]])</f>
        <v>0.89641922160858312</v>
      </c>
    </row>
    <row r="666" spans="1:14" hidden="1" x14ac:dyDescent="0.3">
      <c r="A666">
        <v>1</v>
      </c>
      <c r="B666">
        <v>500</v>
      </c>
      <c r="C666" t="s">
        <v>14</v>
      </c>
      <c r="D666">
        <v>1</v>
      </c>
      <c r="E666" t="s">
        <v>12</v>
      </c>
      <c r="F666">
        <v>0.4</v>
      </c>
      <c r="G666">
        <v>27.425750000000001</v>
      </c>
      <c r="H666">
        <v>635188.15859999985</v>
      </c>
      <c r="I666">
        <v>19.984999999999999</v>
      </c>
      <c r="J666">
        <v>7</v>
      </c>
      <c r="K666" t="s">
        <v>13</v>
      </c>
      <c r="L666">
        <f>LN(Table13[[#This Row],[maxPress(bar)]])</f>
        <v>13.36167654673878</v>
      </c>
      <c r="M666">
        <f>Table13[[#This Row],[maxPHe]]/Table13[[#This Row],[nv]]</f>
        <v>2.855</v>
      </c>
      <c r="N666">
        <f>LN(Table13[[#This Row],[dens]])</f>
        <v>1.0490718431079735</v>
      </c>
    </row>
    <row r="667" spans="1:14" hidden="1" x14ac:dyDescent="0.3">
      <c r="A667">
        <v>1</v>
      </c>
      <c r="B667">
        <v>500</v>
      </c>
      <c r="C667" t="s">
        <v>14</v>
      </c>
      <c r="D667">
        <v>1</v>
      </c>
      <c r="E667" t="s">
        <v>12</v>
      </c>
      <c r="F667">
        <v>10</v>
      </c>
      <c r="G667">
        <v>49.504750000000001</v>
      </c>
      <c r="H667">
        <v>911515.86024999991</v>
      </c>
      <c r="I667">
        <v>33.405000000000022</v>
      </c>
      <c r="J667">
        <v>7</v>
      </c>
      <c r="K667" t="s">
        <v>16</v>
      </c>
      <c r="L667">
        <f>LN(Table13[[#This Row],[maxPress(bar)]])</f>
        <v>13.722864273114038</v>
      </c>
      <c r="M667">
        <f>Table13[[#This Row],[maxPHe]]/Table13[[#This Row],[nv]]</f>
        <v>4.7721428571428604</v>
      </c>
      <c r="N667">
        <f>LN(Table13[[#This Row],[dens]])</f>
        <v>1.562795440322128</v>
      </c>
    </row>
    <row r="668" spans="1:14" hidden="1" x14ac:dyDescent="0.3">
      <c r="A668">
        <v>1</v>
      </c>
      <c r="B668">
        <v>500</v>
      </c>
      <c r="C668" t="s">
        <v>14</v>
      </c>
      <c r="D668">
        <v>1</v>
      </c>
      <c r="E668" t="s">
        <v>12</v>
      </c>
      <c r="F668">
        <v>11</v>
      </c>
      <c r="G668">
        <v>62.425750000000008</v>
      </c>
      <c r="H668">
        <v>912324.2013999999</v>
      </c>
      <c r="I668">
        <v>35.985000000000007</v>
      </c>
      <c r="J668">
        <v>7</v>
      </c>
      <c r="K668" t="s">
        <v>15</v>
      </c>
      <c r="L668">
        <f>LN(Table13[[#This Row],[maxPress(bar)]])</f>
        <v>13.723750689878232</v>
      </c>
      <c r="M668">
        <f>Table13[[#This Row],[maxPHe]]/Table13[[#This Row],[nv]]</f>
        <v>5.1407142857142869</v>
      </c>
      <c r="N668">
        <f>LN(Table13[[#This Row],[dens]])</f>
        <v>1.6371920359044545</v>
      </c>
    </row>
    <row r="669" spans="1:14" hidden="1" x14ac:dyDescent="0.3">
      <c r="A669">
        <v>1</v>
      </c>
      <c r="B669">
        <v>500</v>
      </c>
      <c r="C669" t="s">
        <v>14</v>
      </c>
      <c r="D669">
        <v>1</v>
      </c>
      <c r="E669" t="s">
        <v>12</v>
      </c>
      <c r="F669">
        <v>12</v>
      </c>
      <c r="G669">
        <v>94.207750000000004</v>
      </c>
      <c r="H669">
        <v>872562.2685499998</v>
      </c>
      <c r="I669">
        <v>45.344999999999978</v>
      </c>
      <c r="J669">
        <v>8</v>
      </c>
      <c r="K669" t="s">
        <v>15</v>
      </c>
      <c r="L669">
        <f>LN(Table13[[#This Row],[maxPress(bar)]])</f>
        <v>13.679189298477763</v>
      </c>
      <c r="M669">
        <f>Table13[[#This Row],[maxPHe]]/Table13[[#This Row],[nv]]</f>
        <v>5.6681249999999972</v>
      </c>
      <c r="N669">
        <f>LN(Table13[[#This Row],[dens]])</f>
        <v>1.7348583752196947</v>
      </c>
    </row>
    <row r="670" spans="1:14" hidden="1" x14ac:dyDescent="0.3">
      <c r="A670">
        <v>1</v>
      </c>
      <c r="B670">
        <v>500</v>
      </c>
      <c r="C670" t="s">
        <v>14</v>
      </c>
      <c r="D670">
        <v>1</v>
      </c>
      <c r="E670" t="s">
        <v>12</v>
      </c>
      <c r="F670">
        <v>13</v>
      </c>
      <c r="G670">
        <v>70.247749999999996</v>
      </c>
      <c r="H670">
        <v>860382.74174999993</v>
      </c>
      <c r="I670">
        <v>40.545000000000002</v>
      </c>
      <c r="J670">
        <v>8</v>
      </c>
      <c r="K670" t="s">
        <v>16</v>
      </c>
      <c r="L670">
        <f>LN(Table13[[#This Row],[maxPress(bar)]])</f>
        <v>13.665132617771471</v>
      </c>
      <c r="M670">
        <f>Table13[[#This Row],[maxPHe]]/Table13[[#This Row],[nv]]</f>
        <v>5.0681250000000002</v>
      </c>
      <c r="N670">
        <f>LN(Table13[[#This Row],[dens]])</f>
        <v>1.6229709267166847</v>
      </c>
    </row>
    <row r="671" spans="1:14" hidden="1" x14ac:dyDescent="0.3">
      <c r="A671">
        <v>1</v>
      </c>
      <c r="B671">
        <v>500</v>
      </c>
      <c r="C671" t="s">
        <v>14</v>
      </c>
      <c r="D671">
        <v>1</v>
      </c>
      <c r="E671" t="s">
        <v>12</v>
      </c>
      <c r="F671">
        <v>14</v>
      </c>
      <c r="G671">
        <v>68.415750000000003</v>
      </c>
      <c r="H671">
        <v>925733.82270000014</v>
      </c>
      <c r="I671">
        <v>37.184999999999981</v>
      </c>
      <c r="J671">
        <v>7</v>
      </c>
      <c r="K671" t="s">
        <v>16</v>
      </c>
      <c r="L671">
        <f>LN(Table13[[#This Row],[maxPress(bar)]])</f>
        <v>13.73834202381896</v>
      </c>
      <c r="M671">
        <f>Table13[[#This Row],[maxPHe]]/Table13[[#This Row],[nv]]</f>
        <v>5.3121428571428542</v>
      </c>
      <c r="N671">
        <f>LN(Table13[[#This Row],[dens]])</f>
        <v>1.6699953050999496</v>
      </c>
    </row>
    <row r="672" spans="1:14" hidden="1" x14ac:dyDescent="0.3">
      <c r="A672">
        <v>1</v>
      </c>
      <c r="B672">
        <v>500</v>
      </c>
      <c r="C672" t="s">
        <v>14</v>
      </c>
      <c r="D672">
        <v>1</v>
      </c>
      <c r="E672" t="s">
        <v>12</v>
      </c>
      <c r="F672">
        <v>15</v>
      </c>
      <c r="G672">
        <v>73.316750000000013</v>
      </c>
      <c r="H672">
        <v>921776.29894999997</v>
      </c>
      <c r="I672">
        <v>38.164999999999999</v>
      </c>
      <c r="J672">
        <v>7</v>
      </c>
      <c r="K672" t="s">
        <v>16</v>
      </c>
      <c r="L672">
        <f>LN(Table13[[#This Row],[maxPress(bar)]])</f>
        <v>13.734057847232634</v>
      </c>
      <c r="M672">
        <f>Table13[[#This Row],[maxPHe]]/Table13[[#This Row],[nv]]</f>
        <v>5.4521428571428574</v>
      </c>
      <c r="N672">
        <f>LN(Table13[[#This Row],[dens]])</f>
        <v>1.6960087161951205</v>
      </c>
    </row>
    <row r="673" spans="1:14" hidden="1" x14ac:dyDescent="0.3">
      <c r="A673">
        <v>1</v>
      </c>
      <c r="B673">
        <v>500</v>
      </c>
      <c r="C673" t="s">
        <v>14</v>
      </c>
      <c r="D673">
        <v>1</v>
      </c>
      <c r="E673" t="s">
        <v>12</v>
      </c>
      <c r="F673">
        <v>16</v>
      </c>
      <c r="G673">
        <v>145.34674999999999</v>
      </c>
      <c r="H673">
        <v>811982.66520000028</v>
      </c>
      <c r="I673">
        <v>61.564999999999991</v>
      </c>
      <c r="J673">
        <v>10</v>
      </c>
      <c r="K673" t="s">
        <v>16</v>
      </c>
      <c r="L673">
        <f>LN(Table13[[#This Row],[maxPress(bar)]])</f>
        <v>13.607234270640076</v>
      </c>
      <c r="M673">
        <f>Table13[[#This Row],[maxPHe]]/Table13[[#This Row],[nv]]</f>
        <v>6.1564999999999994</v>
      </c>
      <c r="N673">
        <f>LN(Table13[[#This Row],[dens]])</f>
        <v>1.817508434250789</v>
      </c>
    </row>
    <row r="674" spans="1:14" hidden="1" x14ac:dyDescent="0.3">
      <c r="A674">
        <v>1</v>
      </c>
      <c r="B674">
        <v>500</v>
      </c>
      <c r="C674" t="s">
        <v>14</v>
      </c>
      <c r="D674">
        <v>1</v>
      </c>
      <c r="E674" t="s">
        <v>12</v>
      </c>
      <c r="F674">
        <v>17</v>
      </c>
      <c r="G674">
        <v>42.821750000000009</v>
      </c>
      <c r="H674">
        <v>968974.58675000002</v>
      </c>
      <c r="I674">
        <v>29.06499999999998</v>
      </c>
      <c r="J674">
        <v>6</v>
      </c>
      <c r="K674" t="s">
        <v>15</v>
      </c>
      <c r="L674">
        <f>LN(Table13[[#This Row],[maxPress(bar)]])</f>
        <v>13.783993664264798</v>
      </c>
      <c r="M674">
        <f>Table13[[#This Row],[maxPHe]]/Table13[[#This Row],[nv]]</f>
        <v>4.8441666666666636</v>
      </c>
      <c r="N674">
        <f>LN(Table13[[#This Row],[dens]])</f>
        <v>1.5777752319252583</v>
      </c>
    </row>
    <row r="675" spans="1:14" hidden="1" x14ac:dyDescent="0.3">
      <c r="A675">
        <v>1</v>
      </c>
      <c r="B675">
        <v>500</v>
      </c>
      <c r="C675" t="s">
        <v>14</v>
      </c>
      <c r="D675">
        <v>1</v>
      </c>
      <c r="E675" t="s">
        <v>12</v>
      </c>
      <c r="F675">
        <v>18</v>
      </c>
      <c r="G675">
        <v>60.297250000000012</v>
      </c>
      <c r="H675">
        <v>899765.36615000002</v>
      </c>
      <c r="I675">
        <v>35.555000000000007</v>
      </c>
      <c r="J675">
        <v>7</v>
      </c>
      <c r="K675" t="s">
        <v>16</v>
      </c>
      <c r="L675">
        <f>LN(Table13[[#This Row],[maxPress(bar)]])</f>
        <v>13.709889304039402</v>
      </c>
      <c r="M675">
        <f>Table13[[#This Row],[maxPHe]]/Table13[[#This Row],[nv]]</f>
        <v>5.0792857142857155</v>
      </c>
      <c r="N675">
        <f>LN(Table13[[#This Row],[dens]])</f>
        <v>1.6251706442801681</v>
      </c>
    </row>
    <row r="676" spans="1:14" hidden="1" x14ac:dyDescent="0.3">
      <c r="A676">
        <v>1</v>
      </c>
      <c r="B676">
        <v>500</v>
      </c>
      <c r="C676" t="s">
        <v>14</v>
      </c>
      <c r="D676">
        <v>1</v>
      </c>
      <c r="E676" t="s">
        <v>12</v>
      </c>
      <c r="F676">
        <v>19</v>
      </c>
      <c r="G676">
        <v>87.029750000000021</v>
      </c>
      <c r="H676">
        <v>831097.20784999989</v>
      </c>
      <c r="I676">
        <v>46.90500000000003</v>
      </c>
      <c r="J676">
        <v>9</v>
      </c>
      <c r="K676" t="s">
        <v>16</v>
      </c>
      <c r="L676">
        <f>LN(Table13[[#This Row],[maxPress(bar)]])</f>
        <v>13.63050204395179</v>
      </c>
      <c r="M676">
        <f>Table13[[#This Row],[maxPHe]]/Table13[[#This Row],[nv]]</f>
        <v>5.2116666666666696</v>
      </c>
      <c r="N676">
        <f>LN(Table13[[#This Row],[dens]])</f>
        <v>1.6508997022416956</v>
      </c>
    </row>
    <row r="677" spans="1:14" hidden="1" x14ac:dyDescent="0.3">
      <c r="A677">
        <v>1</v>
      </c>
      <c r="B677">
        <v>500</v>
      </c>
      <c r="C677" t="s">
        <v>14</v>
      </c>
      <c r="D677">
        <v>1</v>
      </c>
      <c r="E677" t="s">
        <v>12</v>
      </c>
      <c r="F677">
        <v>1</v>
      </c>
      <c r="G677">
        <v>51.633749999999999</v>
      </c>
      <c r="H677">
        <v>669169.5486499999</v>
      </c>
      <c r="I677">
        <v>27.824999999999999</v>
      </c>
      <c r="J677">
        <v>9</v>
      </c>
      <c r="K677" t="s">
        <v>13</v>
      </c>
      <c r="L677">
        <f>LN(Table13[[#This Row],[maxPress(bar)]])</f>
        <v>13.413792742950077</v>
      </c>
      <c r="M677">
        <f>Table13[[#This Row],[maxPHe]]/Table13[[#This Row],[nv]]</f>
        <v>3.0916666666666668</v>
      </c>
      <c r="N677">
        <f>LN(Table13[[#This Row],[dens]])</f>
        <v>1.1287103198253892</v>
      </c>
    </row>
    <row r="678" spans="1:14" hidden="1" x14ac:dyDescent="0.3">
      <c r="A678">
        <v>1</v>
      </c>
      <c r="B678">
        <v>500</v>
      </c>
      <c r="C678" t="s">
        <v>14</v>
      </c>
      <c r="D678">
        <v>1</v>
      </c>
      <c r="E678" t="s">
        <v>12</v>
      </c>
      <c r="F678">
        <v>20</v>
      </c>
      <c r="G678">
        <v>150.24775</v>
      </c>
      <c r="H678">
        <v>881409.2032499999</v>
      </c>
      <c r="I678">
        <v>56.544999999999987</v>
      </c>
      <c r="J678">
        <v>8</v>
      </c>
      <c r="K678" t="s">
        <v>15</v>
      </c>
      <c r="L678">
        <f>LN(Table13[[#This Row],[maxPress(bar)]])</f>
        <v>13.689277272962467</v>
      </c>
      <c r="M678">
        <f>Table13[[#This Row],[maxPHe]]/Table13[[#This Row],[nv]]</f>
        <v>7.0681249999999984</v>
      </c>
      <c r="N678">
        <f>LN(Table13[[#This Row],[dens]])</f>
        <v>1.9555952396434542</v>
      </c>
    </row>
    <row r="679" spans="1:14" hidden="1" x14ac:dyDescent="0.3">
      <c r="A679">
        <v>1</v>
      </c>
      <c r="B679">
        <v>500</v>
      </c>
      <c r="C679" t="s">
        <v>14</v>
      </c>
      <c r="D679">
        <v>1</v>
      </c>
      <c r="E679" t="s">
        <v>12</v>
      </c>
      <c r="F679">
        <v>2</v>
      </c>
      <c r="G679">
        <v>115.64375</v>
      </c>
      <c r="H679">
        <v>873629.32209999999</v>
      </c>
      <c r="I679">
        <v>37.625</v>
      </c>
      <c r="J679">
        <v>7</v>
      </c>
      <c r="K679" t="s">
        <v>15</v>
      </c>
      <c r="L679">
        <f>LN(Table13[[#This Row],[maxPress(bar)]])</f>
        <v>13.680411448084405</v>
      </c>
      <c r="M679">
        <f>Table13[[#This Row],[maxPHe]]/Table13[[#This Row],[nv]]</f>
        <v>5.375</v>
      </c>
      <c r="N679">
        <f>LN(Table13[[#This Row],[dens]])</f>
        <v>1.6817585740137264</v>
      </c>
    </row>
    <row r="680" spans="1:14" hidden="1" x14ac:dyDescent="0.3">
      <c r="A680">
        <v>1</v>
      </c>
      <c r="B680">
        <v>500</v>
      </c>
      <c r="C680" t="s">
        <v>14</v>
      </c>
      <c r="D680">
        <v>1</v>
      </c>
      <c r="E680" t="s">
        <v>12</v>
      </c>
      <c r="F680">
        <v>3</v>
      </c>
      <c r="G680">
        <v>80.891249999999999</v>
      </c>
      <c r="H680">
        <v>946757.84020000009</v>
      </c>
      <c r="I680">
        <v>34.674999999999997</v>
      </c>
      <c r="J680">
        <v>6</v>
      </c>
      <c r="K680" t="s">
        <v>15</v>
      </c>
      <c r="L680">
        <f>LN(Table13[[#This Row],[maxPress(bar)]])</f>
        <v>13.760798626902185</v>
      </c>
      <c r="M680">
        <f>Table13[[#This Row],[maxPHe]]/Table13[[#This Row],[nv]]</f>
        <v>5.7791666666666659</v>
      </c>
      <c r="N680">
        <f>LN(Table13[[#This Row],[dens]])</f>
        <v>1.7542594969728402</v>
      </c>
    </row>
    <row r="681" spans="1:14" hidden="1" x14ac:dyDescent="0.3">
      <c r="A681">
        <v>1</v>
      </c>
      <c r="B681">
        <v>500</v>
      </c>
      <c r="C681" t="s">
        <v>14</v>
      </c>
      <c r="D681">
        <v>1</v>
      </c>
      <c r="E681" t="s">
        <v>12</v>
      </c>
      <c r="F681">
        <v>4</v>
      </c>
      <c r="G681">
        <v>171.48525000000001</v>
      </c>
      <c r="H681">
        <v>887843.97655000002</v>
      </c>
      <c r="I681">
        <v>55.794999999999973</v>
      </c>
      <c r="J681">
        <v>7</v>
      </c>
      <c r="K681" t="s">
        <v>15</v>
      </c>
      <c r="L681">
        <f>LN(Table13[[#This Row],[maxPress(bar)]])</f>
        <v>13.696551304453555</v>
      </c>
      <c r="M681">
        <f>Table13[[#This Row],[maxPHe]]/Table13[[#This Row],[nv]]</f>
        <v>7.9707142857142816</v>
      </c>
      <c r="N681">
        <f>LN(Table13[[#This Row],[dens]])</f>
        <v>2.0757741105823508</v>
      </c>
    </row>
    <row r="682" spans="1:14" hidden="1" x14ac:dyDescent="0.3">
      <c r="A682">
        <v>1</v>
      </c>
      <c r="B682">
        <v>500</v>
      </c>
      <c r="C682" t="s">
        <v>14</v>
      </c>
      <c r="D682">
        <v>1</v>
      </c>
      <c r="E682" t="s">
        <v>12</v>
      </c>
      <c r="F682">
        <v>5</v>
      </c>
      <c r="G682">
        <v>160.89125000000001</v>
      </c>
      <c r="H682">
        <v>799973.10269999993</v>
      </c>
      <c r="I682">
        <v>64.674999999999997</v>
      </c>
      <c r="J682">
        <v>10</v>
      </c>
      <c r="K682" t="s">
        <v>15</v>
      </c>
      <c r="L682">
        <f>LN(Table13[[#This Row],[maxPress(bar)]])</f>
        <v>13.592333384459845</v>
      </c>
      <c r="M682">
        <f>Table13[[#This Row],[maxPHe]]/Table13[[#This Row],[nv]]</f>
        <v>6.4674999999999994</v>
      </c>
      <c r="N682">
        <f>LN(Table13[[#This Row],[dens]])</f>
        <v>1.8667896350780471</v>
      </c>
    </row>
    <row r="683" spans="1:14" hidden="1" x14ac:dyDescent="0.3">
      <c r="A683">
        <v>1</v>
      </c>
      <c r="B683">
        <v>500</v>
      </c>
      <c r="C683" t="s">
        <v>14</v>
      </c>
      <c r="D683">
        <v>1</v>
      </c>
      <c r="E683" t="s">
        <v>12</v>
      </c>
      <c r="F683">
        <v>6</v>
      </c>
      <c r="G683">
        <v>206.23775000000001</v>
      </c>
      <c r="H683">
        <v>824357.92570000002</v>
      </c>
      <c r="I683">
        <v>79.745000000000005</v>
      </c>
      <c r="J683">
        <v>12</v>
      </c>
      <c r="K683" t="s">
        <v>15</v>
      </c>
      <c r="L683">
        <f>LN(Table13[[#This Row],[maxPress(bar)]])</f>
        <v>13.622360090427245</v>
      </c>
      <c r="M683">
        <f>Table13[[#This Row],[maxPHe]]/Table13[[#This Row],[nv]]</f>
        <v>6.6454166666666667</v>
      </c>
      <c r="N683">
        <f>LN(Table13[[#This Row],[dens]])</f>
        <v>1.8939273939867172</v>
      </c>
    </row>
    <row r="684" spans="1:14" hidden="1" x14ac:dyDescent="0.3">
      <c r="A684">
        <v>1</v>
      </c>
      <c r="B684">
        <v>500</v>
      </c>
      <c r="C684" t="s">
        <v>14</v>
      </c>
      <c r="D684">
        <v>1</v>
      </c>
      <c r="E684" t="s">
        <v>12</v>
      </c>
      <c r="F684">
        <v>7</v>
      </c>
      <c r="G684">
        <v>150.79225</v>
      </c>
      <c r="H684">
        <v>795856.97214999993</v>
      </c>
      <c r="I684">
        <v>62.655000000000001</v>
      </c>
      <c r="J684">
        <v>10</v>
      </c>
      <c r="K684" t="s">
        <v>15</v>
      </c>
      <c r="L684">
        <f>LN(Table13[[#This Row],[maxPress(bar)]])</f>
        <v>13.587174765452911</v>
      </c>
      <c r="M684">
        <f>Table13[[#This Row],[maxPHe]]/Table13[[#This Row],[nv]]</f>
        <v>6.2655000000000003</v>
      </c>
      <c r="N684">
        <f>LN(Table13[[#This Row],[dens]])</f>
        <v>1.8350583936232028</v>
      </c>
    </row>
    <row r="685" spans="1:14" hidden="1" x14ac:dyDescent="0.3">
      <c r="A685">
        <v>1</v>
      </c>
      <c r="B685">
        <v>500</v>
      </c>
      <c r="C685" t="s">
        <v>14</v>
      </c>
      <c r="D685">
        <v>1</v>
      </c>
      <c r="E685" t="s">
        <v>12</v>
      </c>
      <c r="F685">
        <v>8</v>
      </c>
      <c r="G685">
        <v>161.08924999999999</v>
      </c>
      <c r="H685">
        <v>837253.15114999993</v>
      </c>
      <c r="I685">
        <v>64.715000000000003</v>
      </c>
      <c r="J685">
        <v>10</v>
      </c>
      <c r="K685" t="s">
        <v>15</v>
      </c>
      <c r="L685">
        <f>LN(Table13[[#This Row],[maxPress(bar)]])</f>
        <v>13.637881754340022</v>
      </c>
      <c r="M685">
        <f>Table13[[#This Row],[maxPHe]]/Table13[[#This Row],[nv]]</f>
        <v>6.4715000000000007</v>
      </c>
      <c r="N685">
        <f>LN(Table13[[#This Row],[dens]])</f>
        <v>1.8674079209003558</v>
      </c>
    </row>
    <row r="686" spans="1:14" hidden="1" x14ac:dyDescent="0.3">
      <c r="A686">
        <v>1</v>
      </c>
      <c r="B686">
        <v>500</v>
      </c>
      <c r="C686" t="s">
        <v>14</v>
      </c>
      <c r="D686">
        <v>1</v>
      </c>
      <c r="E686" t="s">
        <v>12</v>
      </c>
      <c r="F686">
        <v>9</v>
      </c>
      <c r="G686">
        <v>70.34675</v>
      </c>
      <c r="H686">
        <v>903924.11904999986</v>
      </c>
      <c r="I686">
        <v>37.564999999999998</v>
      </c>
      <c r="J686">
        <v>7</v>
      </c>
      <c r="K686" t="s">
        <v>15</v>
      </c>
      <c r="L686">
        <f>LN(Table13[[#This Row],[maxPress(bar)]])</f>
        <v>13.714500696747248</v>
      </c>
      <c r="M686">
        <f>Table13[[#This Row],[maxPHe]]/Table13[[#This Row],[nv]]</f>
        <v>5.3664285714285711</v>
      </c>
      <c r="N686">
        <f>LN(Table13[[#This Row],[dens]])</f>
        <v>1.6801626167658106</v>
      </c>
    </row>
    <row r="687" spans="1:14" hidden="1" x14ac:dyDescent="0.3">
      <c r="A687">
        <v>1</v>
      </c>
      <c r="B687">
        <v>500</v>
      </c>
      <c r="C687" t="s">
        <v>14</v>
      </c>
      <c r="D687">
        <v>2</v>
      </c>
      <c r="E687" t="s">
        <v>12</v>
      </c>
      <c r="F687">
        <v>10</v>
      </c>
      <c r="G687">
        <v>637.12874999999997</v>
      </c>
      <c r="H687">
        <v>563019.52490000008</v>
      </c>
      <c r="I687">
        <v>306.92500000000018</v>
      </c>
      <c r="J687">
        <v>68</v>
      </c>
      <c r="K687" t="s">
        <v>15</v>
      </c>
      <c r="L687">
        <f>LN(Table13[[#This Row],[maxPress(bar)]])</f>
        <v>13.241069586627059</v>
      </c>
      <c r="M687">
        <f>Table13[[#This Row],[maxPHe]]/Table13[[#This Row],[nv]]</f>
        <v>4.5136029411764733</v>
      </c>
      <c r="N687">
        <f>LN(Table13[[#This Row],[dens]])</f>
        <v>1.5070957128907976</v>
      </c>
    </row>
    <row r="688" spans="1:14" hidden="1" x14ac:dyDescent="0.3">
      <c r="A688">
        <v>1</v>
      </c>
      <c r="B688">
        <v>500</v>
      </c>
      <c r="C688" t="s">
        <v>14</v>
      </c>
      <c r="D688">
        <v>2</v>
      </c>
      <c r="E688" t="s">
        <v>12</v>
      </c>
      <c r="F688">
        <v>11</v>
      </c>
      <c r="G688">
        <v>569.80174999999997</v>
      </c>
      <c r="H688">
        <v>559149.02630000014</v>
      </c>
      <c r="I688">
        <v>286.46499999999997</v>
      </c>
      <c r="J688">
        <v>65</v>
      </c>
      <c r="K688" t="s">
        <v>15</v>
      </c>
      <c r="L688">
        <f>LN(Table13[[#This Row],[maxPress(bar)]])</f>
        <v>13.234171311061631</v>
      </c>
      <c r="M688">
        <f>Table13[[#This Row],[maxPHe]]/Table13[[#This Row],[nv]]</f>
        <v>4.4071538461538458</v>
      </c>
      <c r="N688">
        <f>LN(Table13[[#This Row],[dens]])</f>
        <v>1.4832290947476563</v>
      </c>
    </row>
    <row r="689" spans="1:14" hidden="1" x14ac:dyDescent="0.3">
      <c r="A689">
        <v>1</v>
      </c>
      <c r="B689">
        <v>500</v>
      </c>
      <c r="C689" t="s">
        <v>14</v>
      </c>
      <c r="D689">
        <v>2</v>
      </c>
      <c r="E689" t="s">
        <v>12</v>
      </c>
      <c r="F689">
        <v>12</v>
      </c>
      <c r="G689">
        <v>609.35625000000005</v>
      </c>
      <c r="H689">
        <v>584040.63994999998</v>
      </c>
      <c r="I689">
        <v>287.375</v>
      </c>
      <c r="J689">
        <v>62</v>
      </c>
      <c r="K689" t="s">
        <v>15</v>
      </c>
      <c r="L689">
        <f>LN(Table13[[#This Row],[maxPress(bar)]])</f>
        <v>13.277725848344645</v>
      </c>
      <c r="M689">
        <f>Table13[[#This Row],[maxPHe]]/Table13[[#This Row],[nv]]</f>
        <v>4.63508064516129</v>
      </c>
      <c r="N689">
        <f>LN(Table13[[#This Row],[dens]])</f>
        <v>1.533653598038254</v>
      </c>
    </row>
    <row r="690" spans="1:14" hidden="1" x14ac:dyDescent="0.3">
      <c r="A690">
        <v>1</v>
      </c>
      <c r="B690">
        <v>500</v>
      </c>
      <c r="C690" t="s">
        <v>14</v>
      </c>
      <c r="D690">
        <v>2</v>
      </c>
      <c r="E690" t="s">
        <v>12</v>
      </c>
      <c r="F690">
        <v>13</v>
      </c>
      <c r="G690">
        <v>624.90075000000013</v>
      </c>
      <c r="H690">
        <v>555751.08000000007</v>
      </c>
      <c r="I690">
        <v>300.48500000000001</v>
      </c>
      <c r="J690">
        <v>66</v>
      </c>
      <c r="K690" t="s">
        <v>15</v>
      </c>
      <c r="L690">
        <f>LN(Table13[[#This Row],[maxPress(bar)]])</f>
        <v>13.228075775144394</v>
      </c>
      <c r="M690">
        <f>Table13[[#This Row],[maxPHe]]/Table13[[#This Row],[nv]]</f>
        <v>4.5528030303030302</v>
      </c>
      <c r="N690">
        <f>LN(Table13[[#This Row],[dens]])</f>
        <v>1.5157430938976271</v>
      </c>
    </row>
    <row r="691" spans="1:14" hidden="1" x14ac:dyDescent="0.3">
      <c r="A691">
        <v>1</v>
      </c>
      <c r="B691">
        <v>500</v>
      </c>
      <c r="C691" t="s">
        <v>14</v>
      </c>
      <c r="D691">
        <v>2</v>
      </c>
      <c r="E691" t="s">
        <v>12</v>
      </c>
      <c r="F691">
        <v>14</v>
      </c>
      <c r="G691">
        <v>580.84175000000005</v>
      </c>
      <c r="H691">
        <v>558780.60730000003</v>
      </c>
      <c r="I691">
        <v>295.66500000000008</v>
      </c>
      <c r="J691">
        <v>68</v>
      </c>
      <c r="K691" t="s">
        <v>16</v>
      </c>
      <c r="L691">
        <f>LN(Table13[[#This Row],[maxPress(bar)]])</f>
        <v>13.233512201575195</v>
      </c>
      <c r="M691">
        <f>Table13[[#This Row],[maxPHe]]/Table13[[#This Row],[nv]]</f>
        <v>4.3480147058823544</v>
      </c>
      <c r="N691">
        <f>LN(Table13[[#This Row],[dens]])</f>
        <v>1.4697193514708962</v>
      </c>
    </row>
    <row r="692" spans="1:14" hidden="1" x14ac:dyDescent="0.3">
      <c r="A692">
        <v>1</v>
      </c>
      <c r="B692">
        <v>500</v>
      </c>
      <c r="C692" t="s">
        <v>14</v>
      </c>
      <c r="D692">
        <v>2</v>
      </c>
      <c r="E692" t="s">
        <v>12</v>
      </c>
      <c r="F692">
        <v>15</v>
      </c>
      <c r="G692">
        <v>556.28725000000009</v>
      </c>
      <c r="H692">
        <v>559653.77860000008</v>
      </c>
      <c r="I692">
        <v>288.755</v>
      </c>
      <c r="J692">
        <v>67</v>
      </c>
      <c r="K692" t="s">
        <v>16</v>
      </c>
      <c r="L692">
        <f>LN(Table13[[#This Row],[maxPress(bar)]])</f>
        <v>13.235073619014447</v>
      </c>
      <c r="M692">
        <f>Table13[[#This Row],[maxPHe]]/Table13[[#This Row],[nv]]</f>
        <v>4.3097761194029847</v>
      </c>
      <c r="N692">
        <f>LN(Table13[[#This Row],[dens]])</f>
        <v>1.4608859583124327</v>
      </c>
    </row>
    <row r="693" spans="1:14" hidden="1" x14ac:dyDescent="0.3">
      <c r="A693">
        <v>1</v>
      </c>
      <c r="B693">
        <v>500</v>
      </c>
      <c r="C693" t="s">
        <v>14</v>
      </c>
      <c r="D693">
        <v>2</v>
      </c>
      <c r="E693" t="s">
        <v>12</v>
      </c>
      <c r="F693">
        <v>16</v>
      </c>
      <c r="G693">
        <v>651.98025000000007</v>
      </c>
      <c r="H693">
        <v>557610.26754999976</v>
      </c>
      <c r="I693">
        <v>312.89499999999992</v>
      </c>
      <c r="J693">
        <v>69</v>
      </c>
      <c r="K693" t="s">
        <v>15</v>
      </c>
      <c r="L693">
        <f>LN(Table13[[#This Row],[maxPress(bar)]])</f>
        <v>13.231415552086034</v>
      </c>
      <c r="M693">
        <f>Table13[[#This Row],[maxPHe]]/Table13[[#This Row],[nv]]</f>
        <v>4.5347101449275353</v>
      </c>
      <c r="N693">
        <f>LN(Table13[[#This Row],[dens]])</f>
        <v>1.5117611664037216</v>
      </c>
    </row>
    <row r="694" spans="1:14" hidden="1" x14ac:dyDescent="0.3">
      <c r="A694">
        <v>1</v>
      </c>
      <c r="B694">
        <v>500</v>
      </c>
      <c r="C694" t="s">
        <v>14</v>
      </c>
      <c r="D694">
        <v>2</v>
      </c>
      <c r="E694" t="s">
        <v>12</v>
      </c>
      <c r="F694">
        <v>17</v>
      </c>
      <c r="G694">
        <v>666.23775000000001</v>
      </c>
      <c r="H694">
        <v>570172.56785000011</v>
      </c>
      <c r="I694">
        <v>312.74499999999989</v>
      </c>
      <c r="J694">
        <v>68</v>
      </c>
      <c r="K694" t="s">
        <v>16</v>
      </c>
      <c r="L694">
        <f>LN(Table13[[#This Row],[maxPress(bar)]])</f>
        <v>13.253694344605048</v>
      </c>
      <c r="M694">
        <f>Table13[[#This Row],[maxPHe]]/Table13[[#This Row],[nv]]</f>
        <v>4.5991911764705868</v>
      </c>
      <c r="N694">
        <f>LN(Table13[[#This Row],[dens]])</f>
        <v>1.525880456832885</v>
      </c>
    </row>
    <row r="695" spans="1:14" hidden="1" x14ac:dyDescent="0.3">
      <c r="A695">
        <v>1</v>
      </c>
      <c r="B695">
        <v>500</v>
      </c>
      <c r="C695" t="s">
        <v>14</v>
      </c>
      <c r="D695">
        <v>2</v>
      </c>
      <c r="E695" t="s">
        <v>12</v>
      </c>
      <c r="F695">
        <v>18</v>
      </c>
      <c r="G695">
        <v>588.96025000000009</v>
      </c>
      <c r="H695">
        <v>556640.59104999993</v>
      </c>
      <c r="I695">
        <v>295.29500000000007</v>
      </c>
      <c r="J695">
        <v>67</v>
      </c>
      <c r="K695" t="s">
        <v>16</v>
      </c>
      <c r="L695">
        <f>LN(Table13[[#This Row],[maxPress(bar)]])</f>
        <v>13.229675052202538</v>
      </c>
      <c r="M695">
        <f>Table13[[#This Row],[maxPHe]]/Table13[[#This Row],[nv]]</f>
        <v>4.4073880597014936</v>
      </c>
      <c r="N695">
        <f>LN(Table13[[#This Row],[dens]])</f>
        <v>1.4832822372819376</v>
      </c>
    </row>
    <row r="696" spans="1:14" hidden="1" x14ac:dyDescent="0.3">
      <c r="A696">
        <v>1</v>
      </c>
      <c r="B696">
        <v>500</v>
      </c>
      <c r="C696" t="s">
        <v>14</v>
      </c>
      <c r="D696">
        <v>2</v>
      </c>
      <c r="E696" t="s">
        <v>12</v>
      </c>
      <c r="F696">
        <v>19</v>
      </c>
      <c r="G696">
        <v>615.89125000000001</v>
      </c>
      <c r="H696">
        <v>551527.77645</v>
      </c>
      <c r="I696">
        <v>305.67500000000018</v>
      </c>
      <c r="J696">
        <v>69</v>
      </c>
      <c r="K696" t="s">
        <v>15</v>
      </c>
      <c r="L696">
        <f>LN(Table13[[#This Row],[maxPress(bar)]])</f>
        <v>13.220447481683925</v>
      </c>
      <c r="M696">
        <f>Table13[[#This Row],[maxPHe]]/Table13[[#This Row],[nv]]</f>
        <v>4.4300724637681181</v>
      </c>
      <c r="N696">
        <f>LN(Table13[[#This Row],[dens]])</f>
        <v>1.4884159414329949</v>
      </c>
    </row>
    <row r="697" spans="1:14" hidden="1" x14ac:dyDescent="0.3">
      <c r="A697">
        <v>1</v>
      </c>
      <c r="B697">
        <v>500</v>
      </c>
      <c r="C697" t="s">
        <v>14</v>
      </c>
      <c r="D697">
        <v>2</v>
      </c>
      <c r="E697" t="s">
        <v>12</v>
      </c>
      <c r="F697">
        <v>1</v>
      </c>
      <c r="G697">
        <v>203.06925000000001</v>
      </c>
      <c r="H697">
        <v>269353.08870000008</v>
      </c>
      <c r="I697">
        <v>150.11500000000001</v>
      </c>
      <c r="J697">
        <v>69</v>
      </c>
      <c r="K697" t="s">
        <v>13</v>
      </c>
      <c r="L697">
        <f>LN(Table13[[#This Row],[maxPress(bar)]])</f>
        <v>12.50377839527887</v>
      </c>
      <c r="M697">
        <f>Table13[[#This Row],[maxPHe]]/Table13[[#This Row],[nv]]</f>
        <v>2.1755797101449277</v>
      </c>
      <c r="N697">
        <f>LN(Table13[[#This Row],[dens]])</f>
        <v>0.77729516242689778</v>
      </c>
    </row>
    <row r="698" spans="1:14" hidden="1" x14ac:dyDescent="0.3">
      <c r="A698">
        <v>1</v>
      </c>
      <c r="B698">
        <v>500</v>
      </c>
      <c r="C698" t="s">
        <v>14</v>
      </c>
      <c r="D698">
        <v>2</v>
      </c>
      <c r="E698" t="s">
        <v>12</v>
      </c>
      <c r="F698">
        <v>20</v>
      </c>
      <c r="G698">
        <v>632.32674999999995</v>
      </c>
      <c r="H698">
        <v>576781.06985000009</v>
      </c>
      <c r="I698">
        <v>296.96499999999997</v>
      </c>
      <c r="J698">
        <v>64</v>
      </c>
      <c r="K698" t="s">
        <v>16</v>
      </c>
      <c r="L698">
        <f>LN(Table13[[#This Row],[maxPress(bar)]])</f>
        <v>13.265218045152871</v>
      </c>
      <c r="M698">
        <f>Table13[[#This Row],[maxPHe]]/Table13[[#This Row],[nv]]</f>
        <v>4.6400781249999996</v>
      </c>
      <c r="N698">
        <f>LN(Table13[[#This Row],[dens]])</f>
        <v>1.5347312033809011</v>
      </c>
    </row>
    <row r="699" spans="1:14" hidden="1" x14ac:dyDescent="0.3">
      <c r="A699">
        <v>1</v>
      </c>
      <c r="B699">
        <v>500</v>
      </c>
      <c r="C699" t="s">
        <v>14</v>
      </c>
      <c r="D699">
        <v>2</v>
      </c>
      <c r="E699" t="s">
        <v>12</v>
      </c>
      <c r="F699">
        <v>2</v>
      </c>
      <c r="G699">
        <v>670.59425000000022</v>
      </c>
      <c r="H699">
        <v>446756.46594999998</v>
      </c>
      <c r="I699">
        <v>236.61500000000001</v>
      </c>
      <c r="J699">
        <v>64</v>
      </c>
      <c r="K699" t="s">
        <v>13</v>
      </c>
      <c r="L699">
        <f>LN(Table13[[#This Row],[maxPress(bar)]])</f>
        <v>13.009768906224156</v>
      </c>
      <c r="M699">
        <f>Table13[[#This Row],[maxPHe]]/Table13[[#This Row],[nv]]</f>
        <v>3.6971093750000001</v>
      </c>
      <c r="N699">
        <f>LN(Table13[[#This Row],[dens]])</f>
        <v>1.3075512643153586</v>
      </c>
    </row>
    <row r="700" spans="1:14" hidden="1" x14ac:dyDescent="0.3">
      <c r="A700">
        <v>1</v>
      </c>
      <c r="B700">
        <v>500</v>
      </c>
      <c r="C700" t="s">
        <v>14</v>
      </c>
      <c r="D700">
        <v>2</v>
      </c>
      <c r="E700" t="s">
        <v>12</v>
      </c>
      <c r="F700">
        <v>3</v>
      </c>
      <c r="G700">
        <v>613.2672500000001</v>
      </c>
      <c r="H700">
        <v>526773.93490000011</v>
      </c>
      <c r="I700">
        <v>284.15500000000009</v>
      </c>
      <c r="J700">
        <v>68</v>
      </c>
      <c r="K700" t="s">
        <v>15</v>
      </c>
      <c r="L700">
        <f>LN(Table13[[#This Row],[maxPress(bar)]])</f>
        <v>13.174526769457096</v>
      </c>
      <c r="M700">
        <f>Table13[[#This Row],[maxPHe]]/Table13[[#This Row],[nv]]</f>
        <v>4.1787500000000009</v>
      </c>
      <c r="N700">
        <f>LN(Table13[[#This Row],[dens]])</f>
        <v>1.4300121587521715</v>
      </c>
    </row>
    <row r="701" spans="1:14" hidden="1" x14ac:dyDescent="0.3">
      <c r="A701">
        <v>1</v>
      </c>
      <c r="B701">
        <v>500</v>
      </c>
      <c r="C701" t="s">
        <v>14</v>
      </c>
      <c r="D701">
        <v>2</v>
      </c>
      <c r="E701" t="s">
        <v>12</v>
      </c>
      <c r="F701">
        <v>4</v>
      </c>
      <c r="G701">
        <v>666.88124999999991</v>
      </c>
      <c r="H701">
        <v>535680.81869999995</v>
      </c>
      <c r="I701">
        <v>292.87500000000023</v>
      </c>
      <c r="J701">
        <v>67</v>
      </c>
      <c r="K701" t="s">
        <v>15</v>
      </c>
      <c r="L701">
        <f>LN(Table13[[#This Row],[maxPress(bar)]])</f>
        <v>13.191293775179838</v>
      </c>
      <c r="M701">
        <f>Table13[[#This Row],[maxPHe]]/Table13[[#This Row],[nv]]</f>
        <v>4.3712686567164214</v>
      </c>
      <c r="N701">
        <f>LN(Table13[[#This Row],[dens]])</f>
        <v>1.4750532774369944</v>
      </c>
    </row>
    <row r="702" spans="1:14" hidden="1" x14ac:dyDescent="0.3">
      <c r="A702">
        <v>1</v>
      </c>
      <c r="B702">
        <v>500</v>
      </c>
      <c r="C702" t="s">
        <v>14</v>
      </c>
      <c r="D702">
        <v>2</v>
      </c>
      <c r="E702" t="s">
        <v>12</v>
      </c>
      <c r="F702">
        <v>5</v>
      </c>
      <c r="G702">
        <v>580.44575000000009</v>
      </c>
      <c r="H702">
        <v>545889.63705000014</v>
      </c>
      <c r="I702">
        <v>291.58499999999992</v>
      </c>
      <c r="J702">
        <v>66</v>
      </c>
      <c r="K702" t="s">
        <v>15</v>
      </c>
      <c r="L702">
        <f>LN(Table13[[#This Row],[maxPress(bar)]])</f>
        <v>13.210172104350978</v>
      </c>
      <c r="M702">
        <f>Table13[[#This Row],[maxPHe]]/Table13[[#This Row],[nv]]</f>
        <v>4.4179545454545446</v>
      </c>
      <c r="N702">
        <f>LN(Table13[[#This Row],[dens]])</f>
        <v>1.4856768164557601</v>
      </c>
    </row>
    <row r="703" spans="1:14" hidden="1" x14ac:dyDescent="0.3">
      <c r="A703">
        <v>1</v>
      </c>
      <c r="B703">
        <v>500</v>
      </c>
      <c r="C703" t="s">
        <v>14</v>
      </c>
      <c r="D703">
        <v>2</v>
      </c>
      <c r="E703" t="s">
        <v>12</v>
      </c>
      <c r="F703">
        <v>6</v>
      </c>
      <c r="G703">
        <v>567.87125000000003</v>
      </c>
      <c r="H703">
        <v>549489.17854999995</v>
      </c>
      <c r="I703">
        <v>291.07499999999982</v>
      </c>
      <c r="J703">
        <v>67</v>
      </c>
      <c r="K703" t="s">
        <v>16</v>
      </c>
      <c r="L703">
        <f>LN(Table13[[#This Row],[maxPress(bar)]])</f>
        <v>13.216744359365292</v>
      </c>
      <c r="M703">
        <f>Table13[[#This Row],[maxPHe]]/Table13[[#This Row],[nv]]</f>
        <v>4.3444029850746242</v>
      </c>
      <c r="N703">
        <f>LN(Table13[[#This Row],[dens]])</f>
        <v>1.468888346532113</v>
      </c>
    </row>
    <row r="704" spans="1:14" hidden="1" x14ac:dyDescent="0.3">
      <c r="A704">
        <v>1</v>
      </c>
      <c r="B704">
        <v>500</v>
      </c>
      <c r="C704" t="s">
        <v>14</v>
      </c>
      <c r="D704">
        <v>2</v>
      </c>
      <c r="E704" t="s">
        <v>12</v>
      </c>
      <c r="F704">
        <v>7</v>
      </c>
      <c r="G704">
        <v>557.27725000000009</v>
      </c>
      <c r="H704">
        <v>574144.41759999993</v>
      </c>
      <c r="I704">
        <v>276.95499999999993</v>
      </c>
      <c r="J704">
        <v>62</v>
      </c>
      <c r="K704" t="s">
        <v>15</v>
      </c>
      <c r="L704">
        <f>LN(Table13[[#This Row],[maxPress(bar)]])</f>
        <v>13.260636242262354</v>
      </c>
      <c r="M704">
        <f>Table13[[#This Row],[maxPHe]]/Table13[[#This Row],[nv]]</f>
        <v>4.467016129032257</v>
      </c>
      <c r="N704">
        <f>LN(Table13[[#This Row],[dens]])</f>
        <v>1.4967206530713781</v>
      </c>
    </row>
    <row r="705" spans="1:14" hidden="1" x14ac:dyDescent="0.3">
      <c r="A705">
        <v>1</v>
      </c>
      <c r="B705">
        <v>500</v>
      </c>
      <c r="C705" t="s">
        <v>14</v>
      </c>
      <c r="D705">
        <v>2</v>
      </c>
      <c r="E705" t="s">
        <v>12</v>
      </c>
      <c r="F705">
        <v>8</v>
      </c>
      <c r="G705">
        <v>649.65324999999996</v>
      </c>
      <c r="H705">
        <v>571635.79029999999</v>
      </c>
      <c r="I705">
        <v>305.43499999999977</v>
      </c>
      <c r="J705">
        <v>66</v>
      </c>
      <c r="K705" t="s">
        <v>15</v>
      </c>
      <c r="L705">
        <f>LN(Table13[[#This Row],[maxPress(bar)]])</f>
        <v>13.256257337318388</v>
      </c>
      <c r="M705">
        <f>Table13[[#This Row],[maxPHe]]/Table13[[#This Row],[nv]]</f>
        <v>4.6278030303030269</v>
      </c>
      <c r="N705">
        <f>LN(Table13[[#This Row],[dens]])</f>
        <v>1.5320822479898895</v>
      </c>
    </row>
    <row r="706" spans="1:14" hidden="1" x14ac:dyDescent="0.3">
      <c r="A706">
        <v>1</v>
      </c>
      <c r="B706">
        <v>500</v>
      </c>
      <c r="C706" t="s">
        <v>14</v>
      </c>
      <c r="D706">
        <v>2</v>
      </c>
      <c r="E706" t="s">
        <v>12</v>
      </c>
      <c r="F706">
        <v>9</v>
      </c>
      <c r="G706">
        <v>595.09924999999998</v>
      </c>
      <c r="H706">
        <v>561323.84049999993</v>
      </c>
      <c r="I706">
        <v>296.5150000000001</v>
      </c>
      <c r="J706">
        <v>67</v>
      </c>
      <c r="K706" t="s">
        <v>15</v>
      </c>
      <c r="L706">
        <f>LN(Table13[[#This Row],[maxPress(bar)]])</f>
        <v>13.238053273750024</v>
      </c>
      <c r="M706">
        <f>Table13[[#This Row],[maxPHe]]/Table13[[#This Row],[nv]]</f>
        <v>4.4255970149253745</v>
      </c>
      <c r="N706">
        <f>LN(Table13[[#This Row],[dens]])</f>
        <v>1.4874051879863968</v>
      </c>
    </row>
    <row r="707" spans="1:14" hidden="1" x14ac:dyDescent="0.3">
      <c r="A707">
        <v>1</v>
      </c>
      <c r="B707">
        <v>500</v>
      </c>
      <c r="C707" t="s">
        <v>14</v>
      </c>
      <c r="D707">
        <v>3</v>
      </c>
      <c r="E707" t="s">
        <v>12</v>
      </c>
      <c r="F707">
        <v>10</v>
      </c>
      <c r="G707">
        <v>1567.52475</v>
      </c>
      <c r="H707">
        <v>425879.45069999999</v>
      </c>
      <c r="I707">
        <v>838.00500000000045</v>
      </c>
      <c r="J707">
        <v>225</v>
      </c>
      <c r="K707" t="s">
        <v>16</v>
      </c>
      <c r="L707">
        <f>LN(Table13[[#This Row],[maxPress(bar)]])</f>
        <v>12.961911605627767</v>
      </c>
      <c r="M707">
        <f>Table13[[#This Row],[maxPHe]]/Table13[[#This Row],[nv]]</f>
        <v>3.7244666666666686</v>
      </c>
      <c r="N707">
        <f>LN(Table13[[#This Row],[dens]])</f>
        <v>1.3149236648469755</v>
      </c>
    </row>
    <row r="708" spans="1:14" hidden="1" x14ac:dyDescent="0.3">
      <c r="A708">
        <v>1</v>
      </c>
      <c r="B708">
        <v>500</v>
      </c>
      <c r="C708" t="s">
        <v>14</v>
      </c>
      <c r="D708">
        <v>3</v>
      </c>
      <c r="E708" t="s">
        <v>12</v>
      </c>
      <c r="F708">
        <v>11</v>
      </c>
      <c r="G708">
        <v>1754.60375</v>
      </c>
      <c r="H708">
        <v>442409.11414999998</v>
      </c>
      <c r="I708">
        <v>883.42499999999984</v>
      </c>
      <c r="J708">
        <v>229</v>
      </c>
      <c r="K708" t="s">
        <v>16</v>
      </c>
      <c r="L708">
        <f>LN(Table13[[#This Row],[maxPress(bar)]])</f>
        <v>12.999990330582934</v>
      </c>
      <c r="M708">
        <f>Table13[[#This Row],[maxPHe]]/Table13[[#This Row],[nv]]</f>
        <v>3.8577510917030562</v>
      </c>
      <c r="N708">
        <f>LN(Table13[[#This Row],[dens]])</f>
        <v>1.350084394958718</v>
      </c>
    </row>
    <row r="709" spans="1:14" hidden="1" x14ac:dyDescent="0.3">
      <c r="A709">
        <v>1</v>
      </c>
      <c r="B709">
        <v>500</v>
      </c>
      <c r="C709" t="s">
        <v>14</v>
      </c>
      <c r="D709">
        <v>3</v>
      </c>
      <c r="E709" t="s">
        <v>12</v>
      </c>
      <c r="F709">
        <v>12</v>
      </c>
      <c r="G709">
        <v>1738.9602500000001</v>
      </c>
      <c r="H709">
        <v>438467.35375000013</v>
      </c>
      <c r="I709">
        <v>874.29499999999996</v>
      </c>
      <c r="J709">
        <v>226</v>
      </c>
      <c r="K709" t="s">
        <v>15</v>
      </c>
      <c r="L709">
        <f>LN(Table13[[#This Row],[maxPress(bar)]])</f>
        <v>12.991040638193887</v>
      </c>
      <c r="M709">
        <f>Table13[[#This Row],[maxPHe]]/Table13[[#This Row],[nv]]</f>
        <v>3.8685619469026546</v>
      </c>
      <c r="N709">
        <f>LN(Table13[[#This Row],[dens]])</f>
        <v>1.3528828480374038</v>
      </c>
    </row>
    <row r="710" spans="1:14" hidden="1" x14ac:dyDescent="0.3">
      <c r="A710">
        <v>1</v>
      </c>
      <c r="B710">
        <v>500</v>
      </c>
      <c r="C710" t="s">
        <v>14</v>
      </c>
      <c r="D710">
        <v>3</v>
      </c>
      <c r="E710" t="s">
        <v>12</v>
      </c>
      <c r="F710">
        <v>13</v>
      </c>
      <c r="G710">
        <v>1694.35625</v>
      </c>
      <c r="H710">
        <v>432584.37359999999</v>
      </c>
      <c r="I710">
        <v>865.37500000000011</v>
      </c>
      <c r="J710">
        <v>226</v>
      </c>
      <c r="K710" t="s">
        <v>15</v>
      </c>
      <c r="L710">
        <f>LN(Table13[[#This Row],[maxPress(bar)]])</f>
        <v>12.977532669795973</v>
      </c>
      <c r="M710">
        <f>Table13[[#This Row],[maxPHe]]/Table13[[#This Row],[nv]]</f>
        <v>3.829092920353983</v>
      </c>
      <c r="N710">
        <f>LN(Table13[[#This Row],[dens]])</f>
        <v>1.3426279397259038</v>
      </c>
    </row>
    <row r="711" spans="1:14" hidden="1" x14ac:dyDescent="0.3">
      <c r="A711">
        <v>1</v>
      </c>
      <c r="B711">
        <v>500</v>
      </c>
      <c r="C711" t="s">
        <v>14</v>
      </c>
      <c r="D711">
        <v>3</v>
      </c>
      <c r="E711" t="s">
        <v>12</v>
      </c>
      <c r="F711">
        <v>14</v>
      </c>
      <c r="G711">
        <v>1704.7027499999999</v>
      </c>
      <c r="H711">
        <v>436108.15625000012</v>
      </c>
      <c r="I711">
        <v>865.44500000000016</v>
      </c>
      <c r="J711">
        <v>225</v>
      </c>
      <c r="K711" t="s">
        <v>15</v>
      </c>
      <c r="L711">
        <f>LN(Table13[[#This Row],[maxPress(bar)]])</f>
        <v>12.985645556361765</v>
      </c>
      <c r="M711">
        <f>Table13[[#This Row],[maxPHe]]/Table13[[#This Row],[nv]]</f>
        <v>3.8464222222222229</v>
      </c>
      <c r="N711">
        <f>LN(Table13[[#This Row],[dens]])</f>
        <v>1.3471434233100315</v>
      </c>
    </row>
    <row r="712" spans="1:14" hidden="1" x14ac:dyDescent="0.3">
      <c r="A712">
        <v>1</v>
      </c>
      <c r="B712">
        <v>500</v>
      </c>
      <c r="C712" t="s">
        <v>14</v>
      </c>
      <c r="D712">
        <v>3</v>
      </c>
      <c r="E712" t="s">
        <v>12</v>
      </c>
      <c r="F712">
        <v>15</v>
      </c>
      <c r="G712">
        <v>1707.1287500000001</v>
      </c>
      <c r="H712">
        <v>433719.31839999999</v>
      </c>
      <c r="I712">
        <v>867.9250000000003</v>
      </c>
      <c r="J712">
        <v>226</v>
      </c>
      <c r="K712" t="s">
        <v>15</v>
      </c>
      <c r="L712">
        <f>LN(Table13[[#This Row],[maxPress(bar)]])</f>
        <v>12.980152872064087</v>
      </c>
      <c r="M712">
        <f>Table13[[#This Row],[maxPHe]]/Table13[[#This Row],[nv]]</f>
        <v>3.8403761061946917</v>
      </c>
      <c r="N712">
        <f>LN(Table13[[#This Row],[dens]])</f>
        <v>1.345570306124938</v>
      </c>
    </row>
    <row r="713" spans="1:14" hidden="1" x14ac:dyDescent="0.3">
      <c r="A713">
        <v>1</v>
      </c>
      <c r="B713">
        <v>500</v>
      </c>
      <c r="C713" t="s">
        <v>14</v>
      </c>
      <c r="D713">
        <v>3</v>
      </c>
      <c r="E713" t="s">
        <v>12</v>
      </c>
      <c r="F713">
        <v>16</v>
      </c>
      <c r="G713">
        <v>1684.60375</v>
      </c>
      <c r="H713">
        <v>435865.00329999998</v>
      </c>
      <c r="I713">
        <v>861.42499999999961</v>
      </c>
      <c r="J713">
        <v>225</v>
      </c>
      <c r="K713" t="s">
        <v>16</v>
      </c>
      <c r="L713">
        <f>LN(Table13[[#This Row],[maxPress(bar)]])</f>
        <v>12.985087848928597</v>
      </c>
      <c r="M713">
        <f>Table13[[#This Row],[maxPHe]]/Table13[[#This Row],[nv]]</f>
        <v>3.8285555555555537</v>
      </c>
      <c r="N713">
        <f>LN(Table13[[#This Row],[dens]])</f>
        <v>1.342487592515921</v>
      </c>
    </row>
    <row r="714" spans="1:14" hidden="1" x14ac:dyDescent="0.3">
      <c r="A714">
        <v>1</v>
      </c>
      <c r="B714">
        <v>500</v>
      </c>
      <c r="C714" t="s">
        <v>14</v>
      </c>
      <c r="D714">
        <v>3</v>
      </c>
      <c r="E714" t="s">
        <v>12</v>
      </c>
      <c r="F714">
        <v>17</v>
      </c>
      <c r="G714">
        <v>1718.61375</v>
      </c>
      <c r="H714">
        <v>434975.59065000003</v>
      </c>
      <c r="I714">
        <v>874.22500000000002</v>
      </c>
      <c r="J714">
        <v>228</v>
      </c>
      <c r="K714" t="s">
        <v>16</v>
      </c>
      <c r="L714">
        <f>LN(Table13[[#This Row],[maxPress(bar)]])</f>
        <v>12.983045195048128</v>
      </c>
      <c r="M714">
        <f>Table13[[#This Row],[maxPHe]]/Table13[[#This Row],[nv]]</f>
        <v>3.8343201754385965</v>
      </c>
      <c r="N714">
        <f>LN(Table13[[#This Row],[dens]])</f>
        <v>1.3439921506407961</v>
      </c>
    </row>
    <row r="715" spans="1:14" hidden="1" x14ac:dyDescent="0.3">
      <c r="A715">
        <v>1</v>
      </c>
      <c r="B715">
        <v>500</v>
      </c>
      <c r="C715" t="s">
        <v>14</v>
      </c>
      <c r="D715">
        <v>3</v>
      </c>
      <c r="E715" t="s">
        <v>12</v>
      </c>
      <c r="F715">
        <v>18</v>
      </c>
      <c r="G715">
        <v>1774.90075</v>
      </c>
      <c r="H715">
        <v>439706.92180000013</v>
      </c>
      <c r="I715">
        <v>877.48500000000001</v>
      </c>
      <c r="J715">
        <v>224</v>
      </c>
      <c r="K715" t="s">
        <v>15</v>
      </c>
      <c r="L715">
        <f>LN(Table13[[#This Row],[maxPress(bar)]])</f>
        <v>12.993863697141881</v>
      </c>
      <c r="M715">
        <f>Table13[[#This Row],[maxPHe]]/Table13[[#This Row],[nv]]</f>
        <v>3.9173437500000001</v>
      </c>
      <c r="N715">
        <f>LN(Table13[[#This Row],[dens]])</f>
        <v>1.3654138093217827</v>
      </c>
    </row>
    <row r="716" spans="1:14" hidden="1" x14ac:dyDescent="0.3">
      <c r="A716">
        <v>1</v>
      </c>
      <c r="B716">
        <v>500</v>
      </c>
      <c r="C716" t="s">
        <v>14</v>
      </c>
      <c r="D716">
        <v>3</v>
      </c>
      <c r="E716" t="s">
        <v>12</v>
      </c>
      <c r="F716">
        <v>19</v>
      </c>
      <c r="G716">
        <v>1761.5842500000001</v>
      </c>
      <c r="H716">
        <v>444102.44134999998</v>
      </c>
      <c r="I716">
        <v>872.81499999999994</v>
      </c>
      <c r="J716">
        <v>223</v>
      </c>
      <c r="K716" t="s">
        <v>16</v>
      </c>
      <c r="L716">
        <f>LN(Table13[[#This Row],[maxPress(bar)]])</f>
        <v>13.003810538562989</v>
      </c>
      <c r="M716">
        <f>Table13[[#This Row],[maxPHe]]/Table13[[#This Row],[nv]]</f>
        <v>3.9139686098654707</v>
      </c>
      <c r="N716">
        <f>LN(Table13[[#This Row],[dens]])</f>
        <v>1.3645518489788913</v>
      </c>
    </row>
    <row r="717" spans="1:14" hidden="1" x14ac:dyDescent="0.3">
      <c r="A717">
        <v>1</v>
      </c>
      <c r="B717">
        <v>500</v>
      </c>
      <c r="C717" t="s">
        <v>14</v>
      </c>
      <c r="D717">
        <v>3</v>
      </c>
      <c r="E717" t="s">
        <v>12</v>
      </c>
      <c r="F717">
        <v>1</v>
      </c>
      <c r="G717">
        <v>784.85125000000016</v>
      </c>
      <c r="H717">
        <v>174117.21460000001</v>
      </c>
      <c r="I717">
        <v>469.47500000000042</v>
      </c>
      <c r="J717">
        <v>223</v>
      </c>
      <c r="K717" t="s">
        <v>13</v>
      </c>
      <c r="L717">
        <f>LN(Table13[[#This Row],[maxPress(bar)]])</f>
        <v>12.067483998524727</v>
      </c>
      <c r="M717">
        <f>Table13[[#This Row],[maxPHe]]/Table13[[#This Row],[nv]]</f>
        <v>2.1052690582959661</v>
      </c>
      <c r="N717">
        <f>LN(Table13[[#This Row],[dens]])</f>
        <v>0.74444327763415219</v>
      </c>
    </row>
    <row r="718" spans="1:14" hidden="1" x14ac:dyDescent="0.3">
      <c r="A718">
        <v>1</v>
      </c>
      <c r="B718">
        <v>500</v>
      </c>
      <c r="C718" t="s">
        <v>14</v>
      </c>
      <c r="D718">
        <v>3</v>
      </c>
      <c r="E718" t="s">
        <v>12</v>
      </c>
      <c r="F718">
        <v>20</v>
      </c>
      <c r="G718">
        <v>1738.8117500000001</v>
      </c>
      <c r="H718">
        <v>439203.11339999997</v>
      </c>
      <c r="I718">
        <v>872.26500000000021</v>
      </c>
      <c r="J718">
        <v>225</v>
      </c>
      <c r="K718" t="s">
        <v>15</v>
      </c>
      <c r="L718">
        <f>LN(Table13[[#This Row],[maxPress(bar)]])</f>
        <v>12.992717257950147</v>
      </c>
      <c r="M718">
        <f>Table13[[#This Row],[maxPHe]]/Table13[[#This Row],[nv]]</f>
        <v>3.8767333333333345</v>
      </c>
      <c r="N718">
        <f>LN(Table13[[#This Row],[dens]])</f>
        <v>1.3549928746191557</v>
      </c>
    </row>
    <row r="719" spans="1:14" hidden="1" x14ac:dyDescent="0.3">
      <c r="A719">
        <v>1</v>
      </c>
      <c r="B719">
        <v>500</v>
      </c>
      <c r="C719" t="s">
        <v>14</v>
      </c>
      <c r="D719">
        <v>3</v>
      </c>
      <c r="E719" t="s">
        <v>12</v>
      </c>
      <c r="F719">
        <v>2</v>
      </c>
      <c r="G719">
        <v>1554.4057499999999</v>
      </c>
      <c r="H719">
        <v>283425.22535000002</v>
      </c>
      <c r="I719">
        <v>628.38499999999988</v>
      </c>
      <c r="J719">
        <v>227</v>
      </c>
      <c r="K719" t="s">
        <v>13</v>
      </c>
      <c r="L719">
        <f>LN(Table13[[#This Row],[maxPress(bar)]])</f>
        <v>12.554703611981187</v>
      </c>
      <c r="M719">
        <f>Table13[[#This Row],[maxPHe]]/Table13[[#This Row],[nv]]</f>
        <v>2.7682158590308363</v>
      </c>
      <c r="N719">
        <f>LN(Table13[[#This Row],[dens]])</f>
        <v>1.0182030184687632</v>
      </c>
    </row>
    <row r="720" spans="1:14" hidden="1" x14ac:dyDescent="0.3">
      <c r="A720">
        <v>1</v>
      </c>
      <c r="B720">
        <v>500</v>
      </c>
      <c r="C720" t="s">
        <v>14</v>
      </c>
      <c r="D720">
        <v>3</v>
      </c>
      <c r="E720" t="s">
        <v>12</v>
      </c>
      <c r="F720">
        <v>3</v>
      </c>
      <c r="G720">
        <v>1482.1287500000001</v>
      </c>
      <c r="H720">
        <v>377985.92654999997</v>
      </c>
      <c r="I720">
        <v>769.92500000000007</v>
      </c>
      <c r="J720">
        <v>226</v>
      </c>
      <c r="K720" t="s">
        <v>13</v>
      </c>
      <c r="L720">
        <f>LN(Table13[[#This Row],[maxPress(bar)]])</f>
        <v>12.842612242559415</v>
      </c>
      <c r="M720">
        <f>Table13[[#This Row],[maxPHe]]/Table13[[#This Row],[nv]]</f>
        <v>3.4067477876106196</v>
      </c>
      <c r="N720">
        <f>LN(Table13[[#This Row],[dens]])</f>
        <v>1.2257581082341</v>
      </c>
    </row>
    <row r="721" spans="1:14" hidden="1" x14ac:dyDescent="0.3">
      <c r="A721">
        <v>1</v>
      </c>
      <c r="B721">
        <v>500</v>
      </c>
      <c r="C721" t="s">
        <v>14</v>
      </c>
      <c r="D721">
        <v>3</v>
      </c>
      <c r="E721" t="s">
        <v>12</v>
      </c>
      <c r="F721">
        <v>4</v>
      </c>
      <c r="G721">
        <v>1728.2672500000001</v>
      </c>
      <c r="H721">
        <v>401828.62949999992</v>
      </c>
      <c r="I721">
        <v>823.15499999999986</v>
      </c>
      <c r="J721">
        <v>228</v>
      </c>
      <c r="K721" t="s">
        <v>15</v>
      </c>
      <c r="L721">
        <f>LN(Table13[[#This Row],[maxPress(bar)]])</f>
        <v>12.903780981935588</v>
      </c>
      <c r="M721">
        <f>Table13[[#This Row],[maxPHe]]/Table13[[#This Row],[nv]]</f>
        <v>3.6103289473684206</v>
      </c>
      <c r="N721">
        <f>LN(Table13[[#This Row],[dens]])</f>
        <v>1.2837988893481964</v>
      </c>
    </row>
    <row r="722" spans="1:14" hidden="1" x14ac:dyDescent="0.3">
      <c r="A722">
        <v>1</v>
      </c>
      <c r="B722">
        <v>500</v>
      </c>
      <c r="C722" t="s">
        <v>14</v>
      </c>
      <c r="D722">
        <v>3</v>
      </c>
      <c r="E722" t="s">
        <v>12</v>
      </c>
      <c r="F722">
        <v>5</v>
      </c>
      <c r="G722">
        <v>1665.5942500000001</v>
      </c>
      <c r="H722">
        <v>419882.08080000011</v>
      </c>
      <c r="I722">
        <v>863.61500000000046</v>
      </c>
      <c r="J722">
        <v>228</v>
      </c>
      <c r="K722" t="s">
        <v>16</v>
      </c>
      <c r="L722">
        <f>LN(Table13[[#This Row],[maxPress(bar)]])</f>
        <v>12.947729190839084</v>
      </c>
      <c r="M722">
        <f>Table13[[#This Row],[maxPHe]]/Table13[[#This Row],[nv]]</f>
        <v>3.7877850877193002</v>
      </c>
      <c r="N722">
        <f>LN(Table13[[#This Row],[dens]])</f>
        <v>1.3317814386877553</v>
      </c>
    </row>
    <row r="723" spans="1:14" hidden="1" x14ac:dyDescent="0.3">
      <c r="A723">
        <v>1</v>
      </c>
      <c r="B723">
        <v>500</v>
      </c>
      <c r="C723" t="s">
        <v>14</v>
      </c>
      <c r="D723">
        <v>3</v>
      </c>
      <c r="E723" t="s">
        <v>12</v>
      </c>
      <c r="F723">
        <v>6</v>
      </c>
      <c r="G723">
        <v>1570.9902500000001</v>
      </c>
      <c r="H723">
        <v>416926.95030000003</v>
      </c>
      <c r="I723">
        <v>848.69499999999982</v>
      </c>
      <c r="J723">
        <v>230</v>
      </c>
      <c r="K723" t="s">
        <v>15</v>
      </c>
      <c r="L723">
        <f>LN(Table13[[#This Row],[maxPress(bar)]])</f>
        <v>12.94066630629859</v>
      </c>
      <c r="M723">
        <f>Table13[[#This Row],[maxPHe]]/Table13[[#This Row],[nv]]</f>
        <v>3.6899782608695646</v>
      </c>
      <c r="N723">
        <f>LN(Table13[[#This Row],[dens]])</f>
        <v>1.3056205666718201</v>
      </c>
    </row>
    <row r="724" spans="1:14" hidden="1" x14ac:dyDescent="0.3">
      <c r="A724">
        <v>1</v>
      </c>
      <c r="B724">
        <v>500</v>
      </c>
      <c r="C724" t="s">
        <v>14</v>
      </c>
      <c r="D724">
        <v>3</v>
      </c>
      <c r="E724" t="s">
        <v>12</v>
      </c>
      <c r="F724">
        <v>7</v>
      </c>
      <c r="G724">
        <v>1658.51475</v>
      </c>
      <c r="H724">
        <v>435811.34754999989</v>
      </c>
      <c r="I724">
        <v>845.20500000000004</v>
      </c>
      <c r="J724">
        <v>220</v>
      </c>
      <c r="K724" t="s">
        <v>15</v>
      </c>
      <c r="L724">
        <f>LN(Table13[[#This Row],[maxPress(bar)]])</f>
        <v>12.984964739588724</v>
      </c>
      <c r="M724">
        <f>Table13[[#This Row],[maxPHe]]/Table13[[#This Row],[nv]]</f>
        <v>3.8418409090909091</v>
      </c>
      <c r="N724">
        <f>LN(Table13[[#This Row],[dens]])</f>
        <v>1.3459516551316255</v>
      </c>
    </row>
    <row r="725" spans="1:14" hidden="1" x14ac:dyDescent="0.3">
      <c r="A725">
        <v>1</v>
      </c>
      <c r="B725">
        <v>500</v>
      </c>
      <c r="C725" t="s">
        <v>14</v>
      </c>
      <c r="D725">
        <v>3</v>
      </c>
      <c r="E725" t="s">
        <v>12</v>
      </c>
      <c r="F725">
        <v>8</v>
      </c>
      <c r="G725">
        <v>1585.3467499999999</v>
      </c>
      <c r="H725">
        <v>422413.03395000001</v>
      </c>
      <c r="I725">
        <v>843.56500000000017</v>
      </c>
      <c r="J725">
        <v>226</v>
      </c>
      <c r="K725" t="s">
        <v>15</v>
      </c>
      <c r="L725">
        <f>LN(Table13[[#This Row],[maxPress(bar)]])</f>
        <v>12.95373886778733</v>
      </c>
      <c r="M725">
        <f>Table13[[#This Row],[maxPHe]]/Table13[[#This Row],[nv]]</f>
        <v>3.732588495575222</v>
      </c>
      <c r="N725">
        <f>LN(Table13[[#This Row],[dens]])</f>
        <v>1.3171019596143692</v>
      </c>
    </row>
    <row r="726" spans="1:14" hidden="1" x14ac:dyDescent="0.3">
      <c r="A726">
        <v>1</v>
      </c>
      <c r="B726">
        <v>500</v>
      </c>
      <c r="C726" t="s">
        <v>14</v>
      </c>
      <c r="D726">
        <v>3</v>
      </c>
      <c r="E726" t="s">
        <v>12</v>
      </c>
      <c r="F726">
        <v>9</v>
      </c>
      <c r="G726">
        <v>1693.9602500000001</v>
      </c>
      <c r="H726">
        <v>438034.35159999999</v>
      </c>
      <c r="I726">
        <v>861.29499999999973</v>
      </c>
      <c r="J726">
        <v>224</v>
      </c>
      <c r="K726" t="s">
        <v>16</v>
      </c>
      <c r="L726">
        <f>LN(Table13[[#This Row],[maxPress(bar)]])</f>
        <v>12.990052614593747</v>
      </c>
      <c r="M726">
        <f>Table13[[#This Row],[maxPHe]]/Table13[[#This Row],[nv]]</f>
        <v>3.8450669642857132</v>
      </c>
      <c r="N726">
        <f>LN(Table13[[#This Row],[dens]])</f>
        <v>1.3467910187450187</v>
      </c>
    </row>
    <row r="727" spans="1:14" hidden="1" x14ac:dyDescent="0.3">
      <c r="A727">
        <v>1</v>
      </c>
      <c r="B727">
        <v>500</v>
      </c>
      <c r="C727" t="s">
        <v>14</v>
      </c>
      <c r="D727">
        <v>4</v>
      </c>
      <c r="E727" t="s">
        <v>12</v>
      </c>
      <c r="F727">
        <v>10</v>
      </c>
      <c r="G727">
        <v>3649.20775</v>
      </c>
      <c r="H727">
        <v>366140.03165000008</v>
      </c>
      <c r="I727">
        <v>1870.3450000000009</v>
      </c>
      <c r="J727">
        <v>537</v>
      </c>
      <c r="K727" t="s">
        <v>15</v>
      </c>
      <c r="L727">
        <f>LN(Table13[[#This Row],[maxPress(bar)]])</f>
        <v>12.810771139347347</v>
      </c>
      <c r="M727">
        <f>Table13[[#This Row],[maxPHe]]/Table13[[#This Row],[nv]]</f>
        <v>3.4829515828677859</v>
      </c>
      <c r="N727">
        <f>LN(Table13[[#This Row],[dens]])</f>
        <v>1.2478800903018257</v>
      </c>
    </row>
    <row r="728" spans="1:14" hidden="1" x14ac:dyDescent="0.3">
      <c r="A728">
        <v>1</v>
      </c>
      <c r="B728">
        <v>500</v>
      </c>
      <c r="C728" t="s">
        <v>14</v>
      </c>
      <c r="D728">
        <v>4</v>
      </c>
      <c r="E728" t="s">
        <v>12</v>
      </c>
      <c r="F728">
        <v>11</v>
      </c>
      <c r="G728">
        <v>3826.5842499999999</v>
      </c>
      <c r="H728">
        <v>372710.11989999999</v>
      </c>
      <c r="I728">
        <v>1899.815000000001</v>
      </c>
      <c r="J728">
        <v>534</v>
      </c>
      <c r="K728" t="s">
        <v>15</v>
      </c>
      <c r="L728">
        <f>LN(Table13[[#This Row],[maxPress(bar)]])</f>
        <v>12.828556238036736</v>
      </c>
      <c r="M728">
        <f>Table13[[#This Row],[maxPHe]]/Table13[[#This Row],[nv]]</f>
        <v>3.5577059925093653</v>
      </c>
      <c r="N728">
        <f>LN(Table13[[#This Row],[dens]])</f>
        <v>1.2691159530326726</v>
      </c>
    </row>
    <row r="729" spans="1:14" hidden="1" x14ac:dyDescent="0.3">
      <c r="A729">
        <v>1</v>
      </c>
      <c r="B729">
        <v>500</v>
      </c>
      <c r="C729" t="s">
        <v>14</v>
      </c>
      <c r="D729">
        <v>4</v>
      </c>
      <c r="E729" t="s">
        <v>12</v>
      </c>
      <c r="F729">
        <v>12</v>
      </c>
      <c r="G729">
        <v>3753.1187500000001</v>
      </c>
      <c r="H729">
        <v>370570.1485999999</v>
      </c>
      <c r="I729">
        <v>1889.125</v>
      </c>
      <c r="J729">
        <v>536</v>
      </c>
      <c r="K729" t="s">
        <v>15</v>
      </c>
      <c r="L729">
        <f>LN(Table13[[#This Row],[maxPress(bar)]])</f>
        <v>12.822798040749445</v>
      </c>
      <c r="M729">
        <f>Table13[[#This Row],[maxPHe]]/Table13[[#This Row],[nv]]</f>
        <v>3.5244869402985075</v>
      </c>
      <c r="N729">
        <f>LN(Table13[[#This Row],[dens]])</f>
        <v>1.2597348768194827</v>
      </c>
    </row>
    <row r="730" spans="1:14" hidden="1" x14ac:dyDescent="0.3">
      <c r="A730">
        <v>1</v>
      </c>
      <c r="B730">
        <v>500</v>
      </c>
      <c r="C730" t="s">
        <v>14</v>
      </c>
      <c r="D730">
        <v>4</v>
      </c>
      <c r="E730" t="s">
        <v>12</v>
      </c>
      <c r="F730">
        <v>13</v>
      </c>
      <c r="G730">
        <v>3785.2972500000001</v>
      </c>
      <c r="H730">
        <v>373193.45134999987</v>
      </c>
      <c r="I730">
        <v>1897.5549999999989</v>
      </c>
      <c r="J730">
        <v>537</v>
      </c>
      <c r="K730" t="s">
        <v>16</v>
      </c>
      <c r="L730">
        <f>LN(Table13[[#This Row],[maxPress(bar)]])</f>
        <v>12.829852200507693</v>
      </c>
      <c r="M730">
        <f>Table13[[#This Row],[maxPHe]]/Table13[[#This Row],[nv]]</f>
        <v>3.5336219739292347</v>
      </c>
      <c r="N730">
        <f>LN(Table13[[#This Row],[dens]])</f>
        <v>1.2623233998480945</v>
      </c>
    </row>
    <row r="731" spans="1:14" hidden="1" x14ac:dyDescent="0.3">
      <c r="A731">
        <v>1</v>
      </c>
      <c r="B731">
        <v>500</v>
      </c>
      <c r="C731" t="s">
        <v>14</v>
      </c>
      <c r="D731">
        <v>4</v>
      </c>
      <c r="E731" t="s">
        <v>12</v>
      </c>
      <c r="F731">
        <v>14</v>
      </c>
      <c r="G731">
        <v>3682.77225</v>
      </c>
      <c r="H731">
        <v>371176.3946</v>
      </c>
      <c r="I731">
        <v>1871.0549999999989</v>
      </c>
      <c r="J731">
        <v>534</v>
      </c>
      <c r="K731" t="s">
        <v>15</v>
      </c>
      <c r="L731">
        <f>LN(Table13[[#This Row],[maxPress(bar)]])</f>
        <v>12.824432685738497</v>
      </c>
      <c r="M731">
        <f>Table13[[#This Row],[maxPHe]]/Table13[[#This Row],[nv]]</f>
        <v>3.5038483146067394</v>
      </c>
      <c r="N731">
        <f>LN(Table13[[#This Row],[dens]])</f>
        <v>1.2538618829267347</v>
      </c>
    </row>
    <row r="732" spans="1:14" hidden="1" x14ac:dyDescent="0.3">
      <c r="A732">
        <v>1</v>
      </c>
      <c r="B732">
        <v>500</v>
      </c>
      <c r="C732" t="s">
        <v>14</v>
      </c>
      <c r="D732">
        <v>4</v>
      </c>
      <c r="E732" t="s">
        <v>12</v>
      </c>
      <c r="F732">
        <v>15</v>
      </c>
      <c r="G732">
        <v>3762.9207500000002</v>
      </c>
      <c r="H732">
        <v>374903.66790000012</v>
      </c>
      <c r="I732">
        <v>1885.0850000000009</v>
      </c>
      <c r="J732">
        <v>533</v>
      </c>
      <c r="K732" t="s">
        <v>16</v>
      </c>
      <c r="L732">
        <f>LN(Table13[[#This Row],[maxPress(bar)]])</f>
        <v>12.83442438635179</v>
      </c>
      <c r="M732">
        <f>Table13[[#This Row],[maxPHe]]/Table13[[#This Row],[nv]]</f>
        <v>3.5367448405253299</v>
      </c>
      <c r="N732">
        <f>LN(Table13[[#This Row],[dens]])</f>
        <v>1.2632067675378118</v>
      </c>
    </row>
    <row r="733" spans="1:14" hidden="1" x14ac:dyDescent="0.3">
      <c r="A733">
        <v>1</v>
      </c>
      <c r="B733">
        <v>500</v>
      </c>
      <c r="C733" t="s">
        <v>14</v>
      </c>
      <c r="D733">
        <v>4</v>
      </c>
      <c r="E733" t="s">
        <v>12</v>
      </c>
      <c r="F733">
        <v>16</v>
      </c>
      <c r="G733">
        <v>3572.9702499999999</v>
      </c>
      <c r="H733">
        <v>366209.80579999997</v>
      </c>
      <c r="I733">
        <v>1845.095</v>
      </c>
      <c r="J733">
        <v>532</v>
      </c>
      <c r="K733" t="s">
        <v>15</v>
      </c>
      <c r="L733">
        <f>LN(Table13[[#This Row],[maxPress(bar)]])</f>
        <v>12.81096168803499</v>
      </c>
      <c r="M733">
        <f>Table13[[#This Row],[maxPHe]]/Table13[[#This Row],[nv]]</f>
        <v>3.4682236842105265</v>
      </c>
      <c r="N733">
        <f>LN(Table13[[#This Row],[dens]])</f>
        <v>1.2436425563222973</v>
      </c>
    </row>
    <row r="734" spans="1:14" hidden="1" x14ac:dyDescent="0.3">
      <c r="A734">
        <v>1</v>
      </c>
      <c r="B734">
        <v>500</v>
      </c>
      <c r="C734" t="s">
        <v>14</v>
      </c>
      <c r="D734">
        <v>4</v>
      </c>
      <c r="E734" t="s">
        <v>12</v>
      </c>
      <c r="F734">
        <v>17</v>
      </c>
      <c r="G734">
        <v>3656.7327500000001</v>
      </c>
      <c r="H734">
        <v>368554.10930000013</v>
      </c>
      <c r="I734">
        <v>1872.8449999999989</v>
      </c>
      <c r="J734">
        <v>538</v>
      </c>
      <c r="K734" t="s">
        <v>15</v>
      </c>
      <c r="L734">
        <f>LN(Table13[[#This Row],[maxPress(bar)]])</f>
        <v>12.817342816467091</v>
      </c>
      <c r="M734">
        <f>Table13[[#This Row],[maxPHe]]/Table13[[#This Row],[nv]]</f>
        <v>3.481124535315983</v>
      </c>
      <c r="N734">
        <f>LN(Table13[[#This Row],[dens]])</f>
        <v>1.2473553839193234</v>
      </c>
    </row>
    <row r="735" spans="1:14" hidden="1" x14ac:dyDescent="0.3">
      <c r="A735">
        <v>1</v>
      </c>
      <c r="B735">
        <v>500</v>
      </c>
      <c r="C735" t="s">
        <v>14</v>
      </c>
      <c r="D735">
        <v>4</v>
      </c>
      <c r="E735" t="s">
        <v>12</v>
      </c>
      <c r="F735">
        <v>18</v>
      </c>
      <c r="G735">
        <v>3685.6437500000002</v>
      </c>
      <c r="H735">
        <v>371992.66379999998</v>
      </c>
      <c r="I735">
        <v>1873.625</v>
      </c>
      <c r="J735">
        <v>535</v>
      </c>
      <c r="K735" t="s">
        <v>15</v>
      </c>
      <c r="L735">
        <f>LN(Table13[[#This Row],[maxPress(bar)]])</f>
        <v>12.82662941209308</v>
      </c>
      <c r="M735">
        <f>Table13[[#This Row],[maxPHe]]/Table13[[#This Row],[nv]]</f>
        <v>3.5021028037383179</v>
      </c>
      <c r="N735">
        <f>LN(Table13[[#This Row],[dens]])</f>
        <v>1.2533635891547534</v>
      </c>
    </row>
    <row r="736" spans="1:14" hidden="1" x14ac:dyDescent="0.3">
      <c r="A736">
        <v>1</v>
      </c>
      <c r="B736">
        <v>500</v>
      </c>
      <c r="C736" t="s">
        <v>14</v>
      </c>
      <c r="D736">
        <v>4</v>
      </c>
      <c r="E736" t="s">
        <v>12</v>
      </c>
      <c r="F736">
        <v>19</v>
      </c>
      <c r="G736">
        <v>3686.2872499999999</v>
      </c>
      <c r="H736">
        <v>372991.38195000001</v>
      </c>
      <c r="I736">
        <v>1882.755000000001</v>
      </c>
      <c r="J736">
        <v>540</v>
      </c>
      <c r="K736" t="s">
        <v>15</v>
      </c>
      <c r="L736">
        <f>LN(Table13[[#This Row],[maxPress(bar)]])</f>
        <v>12.829310593667346</v>
      </c>
      <c r="M736">
        <f>Table13[[#This Row],[maxPHe]]/Table13[[#This Row],[nv]]</f>
        <v>3.4865833333333351</v>
      </c>
      <c r="N736">
        <f>LN(Table13[[#This Row],[dens]])</f>
        <v>1.2489222691094306</v>
      </c>
    </row>
    <row r="737" spans="1:14" hidden="1" x14ac:dyDescent="0.3">
      <c r="A737">
        <v>1</v>
      </c>
      <c r="B737">
        <v>500</v>
      </c>
      <c r="C737" t="s">
        <v>14</v>
      </c>
      <c r="D737">
        <v>4</v>
      </c>
      <c r="E737" t="s">
        <v>12</v>
      </c>
      <c r="F737">
        <v>1</v>
      </c>
      <c r="G737">
        <v>2136.5347499999998</v>
      </c>
      <c r="H737">
        <v>139007.13975</v>
      </c>
      <c r="I737">
        <v>1109.8050000000001</v>
      </c>
      <c r="J737">
        <v>536</v>
      </c>
      <c r="K737" t="s">
        <v>13</v>
      </c>
      <c r="L737">
        <f>LN(Table13[[#This Row],[maxPress(bar)]])</f>
        <v>11.842280575901601</v>
      </c>
      <c r="M737">
        <f>Table13[[#This Row],[maxPHe]]/Table13[[#This Row],[nv]]</f>
        <v>2.0705317164179107</v>
      </c>
      <c r="N737">
        <f>LN(Table13[[#This Row],[dens]])</f>
        <v>0.72780544212712328</v>
      </c>
    </row>
    <row r="738" spans="1:14" hidden="1" x14ac:dyDescent="0.3">
      <c r="A738">
        <v>1</v>
      </c>
      <c r="B738">
        <v>500</v>
      </c>
      <c r="C738" t="s">
        <v>14</v>
      </c>
      <c r="D738">
        <v>4</v>
      </c>
      <c r="E738" t="s">
        <v>12</v>
      </c>
      <c r="F738">
        <v>20</v>
      </c>
      <c r="G738">
        <v>3788.2177499999998</v>
      </c>
      <c r="H738">
        <v>375496.30355000013</v>
      </c>
      <c r="I738">
        <v>1894.1449999999991</v>
      </c>
      <c r="J738">
        <v>535</v>
      </c>
      <c r="K738" t="s">
        <v>15</v>
      </c>
      <c r="L738">
        <f>LN(Table13[[#This Row],[maxPress(bar)]])</f>
        <v>12.836003906063306</v>
      </c>
      <c r="M738">
        <f>Table13[[#This Row],[maxPHe]]/Table13[[#This Row],[nv]]</f>
        <v>3.5404579439252317</v>
      </c>
      <c r="N738">
        <f>LN(Table13[[#This Row],[dens]])</f>
        <v>1.2642560814697952</v>
      </c>
    </row>
    <row r="739" spans="1:14" hidden="1" x14ac:dyDescent="0.3">
      <c r="A739">
        <v>1</v>
      </c>
      <c r="B739">
        <v>500</v>
      </c>
      <c r="C739" t="s">
        <v>14</v>
      </c>
      <c r="D739">
        <v>4</v>
      </c>
      <c r="E739" t="s">
        <v>12</v>
      </c>
      <c r="F739">
        <v>2</v>
      </c>
      <c r="G739">
        <v>3380.6437500000002</v>
      </c>
      <c r="H739">
        <v>219827.27970000001</v>
      </c>
      <c r="I739">
        <v>1364.625</v>
      </c>
      <c r="J739">
        <v>541</v>
      </c>
      <c r="K739" t="s">
        <v>13</v>
      </c>
      <c r="L739">
        <f>LN(Table13[[#This Row],[maxPress(bar)]])</f>
        <v>12.300597424715436</v>
      </c>
      <c r="M739">
        <f>Table13[[#This Row],[maxPHe]]/Table13[[#This Row],[nv]]</f>
        <v>2.5224121996303142</v>
      </c>
      <c r="N739">
        <f>LN(Table13[[#This Row],[dens]])</f>
        <v>0.92521566575395209</v>
      </c>
    </row>
    <row r="740" spans="1:14" hidden="1" x14ac:dyDescent="0.3">
      <c r="A740">
        <v>1</v>
      </c>
      <c r="B740">
        <v>500</v>
      </c>
      <c r="C740" t="s">
        <v>14</v>
      </c>
      <c r="D740">
        <v>4</v>
      </c>
      <c r="E740" t="s">
        <v>12</v>
      </c>
      <c r="F740">
        <v>3</v>
      </c>
      <c r="G740">
        <v>2895.6437500000002</v>
      </c>
      <c r="H740">
        <v>287567.91450000001</v>
      </c>
      <c r="I740">
        <v>1608.625</v>
      </c>
      <c r="J740">
        <v>539</v>
      </c>
      <c r="K740" t="s">
        <v>13</v>
      </c>
      <c r="L740">
        <f>LN(Table13[[#This Row],[maxPress(bar)]])</f>
        <v>12.569214335670789</v>
      </c>
      <c r="M740">
        <f>Table13[[#This Row],[maxPHe]]/Table13[[#This Row],[nv]]</f>
        <v>2.9844619666048238</v>
      </c>
      <c r="N740">
        <f>LN(Table13[[#This Row],[dens]])</f>
        <v>1.0934194849048318</v>
      </c>
    </row>
    <row r="741" spans="1:14" hidden="1" x14ac:dyDescent="0.3">
      <c r="A741">
        <v>1</v>
      </c>
      <c r="B741">
        <v>500</v>
      </c>
      <c r="C741" t="s">
        <v>14</v>
      </c>
      <c r="D741">
        <v>4</v>
      </c>
      <c r="E741" t="s">
        <v>12</v>
      </c>
      <c r="F741">
        <v>4</v>
      </c>
      <c r="G741">
        <v>3656.2377499999998</v>
      </c>
      <c r="H741">
        <v>328643.36054999998</v>
      </c>
      <c r="I741">
        <v>1757.745000000001</v>
      </c>
      <c r="J741">
        <v>537</v>
      </c>
      <c r="K741" t="s">
        <v>15</v>
      </c>
      <c r="L741">
        <f>LN(Table13[[#This Row],[maxPress(bar)]])</f>
        <v>12.702728431296874</v>
      </c>
      <c r="M741">
        <f>Table13[[#This Row],[maxPHe]]/Table13[[#This Row],[nv]]</f>
        <v>3.2732681564245829</v>
      </c>
      <c r="N741">
        <f>LN(Table13[[#This Row],[dens]])</f>
        <v>1.1857889220207771</v>
      </c>
    </row>
    <row r="742" spans="1:14" hidden="1" x14ac:dyDescent="0.3">
      <c r="A742">
        <v>1</v>
      </c>
      <c r="B742">
        <v>500</v>
      </c>
      <c r="C742" t="s">
        <v>14</v>
      </c>
      <c r="D742">
        <v>4</v>
      </c>
      <c r="E742" t="s">
        <v>12</v>
      </c>
      <c r="F742">
        <v>5</v>
      </c>
      <c r="G742">
        <v>3018.36625</v>
      </c>
      <c r="H742">
        <v>330489.89789999992</v>
      </c>
      <c r="I742">
        <v>1742.174999999999</v>
      </c>
      <c r="J742">
        <v>536</v>
      </c>
      <c r="K742" t="s">
        <v>15</v>
      </c>
      <c r="L742">
        <f>LN(Table13[[#This Row],[maxPress(bar)]])</f>
        <v>12.708331371694774</v>
      </c>
      <c r="M742">
        <f>Table13[[#This Row],[maxPHe]]/Table13[[#This Row],[nv]]</f>
        <v>3.2503264925373117</v>
      </c>
      <c r="N742">
        <f>LN(Table13[[#This Row],[dens]])</f>
        <v>1.1787554505382041</v>
      </c>
    </row>
    <row r="743" spans="1:14" hidden="1" x14ac:dyDescent="0.3">
      <c r="A743">
        <v>1</v>
      </c>
      <c r="B743">
        <v>500</v>
      </c>
      <c r="C743" t="s">
        <v>14</v>
      </c>
      <c r="D743">
        <v>4</v>
      </c>
      <c r="E743" t="s">
        <v>12</v>
      </c>
      <c r="F743">
        <v>6</v>
      </c>
      <c r="G743">
        <v>3349.15825</v>
      </c>
      <c r="H743">
        <v>349591.60759999999</v>
      </c>
      <c r="I743">
        <v>1806.335</v>
      </c>
      <c r="J743">
        <v>535</v>
      </c>
      <c r="K743" t="s">
        <v>15</v>
      </c>
      <c r="L743">
        <f>LN(Table13[[#This Row],[maxPress(bar)]])</f>
        <v>12.764520916754552</v>
      </c>
      <c r="M743">
        <f>Table13[[#This Row],[maxPHe]]/Table13[[#This Row],[nv]]</f>
        <v>3.3763271028037383</v>
      </c>
      <c r="N743">
        <f>LN(Table13[[#This Row],[dens]])</f>
        <v>1.2167884626810335</v>
      </c>
    </row>
    <row r="744" spans="1:14" hidden="1" x14ac:dyDescent="0.3">
      <c r="A744">
        <v>1</v>
      </c>
      <c r="B744">
        <v>500</v>
      </c>
      <c r="C744" t="s">
        <v>14</v>
      </c>
      <c r="D744">
        <v>4</v>
      </c>
      <c r="E744" t="s">
        <v>12</v>
      </c>
      <c r="F744">
        <v>7</v>
      </c>
      <c r="G744">
        <v>3466.2377499999998</v>
      </c>
      <c r="H744">
        <v>357132.93495000002</v>
      </c>
      <c r="I744">
        <v>1825.7449999999999</v>
      </c>
      <c r="J744">
        <v>533</v>
      </c>
      <c r="K744" t="s">
        <v>15</v>
      </c>
      <c r="L744">
        <f>LN(Table13[[#This Row],[maxPress(bar)]])</f>
        <v>12.785863358257185</v>
      </c>
      <c r="M744">
        <f>Table13[[#This Row],[maxPHe]]/Table13[[#This Row],[nv]]</f>
        <v>3.4254127579737332</v>
      </c>
      <c r="N744">
        <f>LN(Table13[[#This Row],[dens]])</f>
        <v>1.2312219777300495</v>
      </c>
    </row>
    <row r="745" spans="1:14" hidden="1" x14ac:dyDescent="0.3">
      <c r="A745">
        <v>1</v>
      </c>
      <c r="B745">
        <v>500</v>
      </c>
      <c r="C745" t="s">
        <v>14</v>
      </c>
      <c r="D745">
        <v>4</v>
      </c>
      <c r="E745" t="s">
        <v>12</v>
      </c>
      <c r="F745">
        <v>8</v>
      </c>
      <c r="G745">
        <v>3527.4257499999999</v>
      </c>
      <c r="H745">
        <v>358513.81404999999</v>
      </c>
      <c r="I745">
        <v>1850.9849999999999</v>
      </c>
      <c r="J745">
        <v>540</v>
      </c>
      <c r="K745" t="s">
        <v>15</v>
      </c>
      <c r="L745">
        <f>LN(Table13[[#This Row],[maxPress(bar)]])</f>
        <v>12.789722471194361</v>
      </c>
      <c r="M745">
        <f>Table13[[#This Row],[maxPHe]]/Table13[[#This Row],[nv]]</f>
        <v>3.4277499999999996</v>
      </c>
      <c r="N745">
        <f>LN(Table13[[#This Row],[dens]])</f>
        <v>1.2319040692546273</v>
      </c>
    </row>
    <row r="746" spans="1:14" hidden="1" x14ac:dyDescent="0.3">
      <c r="A746">
        <v>1</v>
      </c>
      <c r="B746">
        <v>500</v>
      </c>
      <c r="C746" t="s">
        <v>14</v>
      </c>
      <c r="D746">
        <v>4</v>
      </c>
      <c r="E746" t="s">
        <v>12</v>
      </c>
      <c r="F746">
        <v>9</v>
      </c>
      <c r="G746">
        <v>3529.6037500000002</v>
      </c>
      <c r="H746">
        <v>358362.39325000002</v>
      </c>
      <c r="I746">
        <v>1844.424999999999</v>
      </c>
      <c r="J746">
        <v>536</v>
      </c>
      <c r="K746" t="s">
        <v>16</v>
      </c>
      <c r="L746">
        <f>LN(Table13[[#This Row],[maxPress(bar)]])</f>
        <v>12.789300025029432</v>
      </c>
      <c r="M746">
        <f>Table13[[#This Row],[maxPHe]]/Table13[[#This Row],[nv]]</f>
        <v>3.4410914179104459</v>
      </c>
      <c r="N746">
        <f>LN(Table13[[#This Row],[dens]])</f>
        <v>1.2357886937133689</v>
      </c>
    </row>
    <row r="747" spans="1:14" hidden="1" x14ac:dyDescent="0.3">
      <c r="A747">
        <v>1</v>
      </c>
      <c r="B747">
        <v>500</v>
      </c>
      <c r="C747" t="s">
        <v>14</v>
      </c>
      <c r="D747">
        <v>5</v>
      </c>
      <c r="E747" t="s">
        <v>12</v>
      </c>
      <c r="F747">
        <v>10</v>
      </c>
      <c r="G747">
        <v>6700.7922500000022</v>
      </c>
      <c r="H747">
        <v>323027.56449999998</v>
      </c>
      <c r="I747">
        <v>3405.6549999999988</v>
      </c>
      <c r="J747">
        <v>1046</v>
      </c>
      <c r="K747" t="s">
        <v>16</v>
      </c>
      <c r="L747">
        <f>LN(Table13[[#This Row],[maxPress(bar)]])</f>
        <v>12.685492937572915</v>
      </c>
      <c r="M747">
        <f>Table13[[#This Row],[maxPHe]]/Table13[[#This Row],[nv]]</f>
        <v>3.2558843212237081</v>
      </c>
      <c r="N747">
        <f>LN(Table13[[#This Row],[dens]])</f>
        <v>1.1804639196294673</v>
      </c>
    </row>
    <row r="748" spans="1:14" hidden="1" x14ac:dyDescent="0.3">
      <c r="A748">
        <v>1</v>
      </c>
      <c r="B748">
        <v>500</v>
      </c>
      <c r="C748" t="s">
        <v>14</v>
      </c>
      <c r="D748">
        <v>5</v>
      </c>
      <c r="E748" t="s">
        <v>12</v>
      </c>
      <c r="F748">
        <v>11</v>
      </c>
      <c r="G748">
        <v>6677.5247499999996</v>
      </c>
      <c r="H748">
        <v>323535.79590000003</v>
      </c>
      <c r="I748">
        <v>3391.005000000001</v>
      </c>
      <c r="J748">
        <v>1040</v>
      </c>
      <c r="K748" t="s">
        <v>16</v>
      </c>
      <c r="L748">
        <f>LN(Table13[[#This Row],[maxPress(bar)]])</f>
        <v>12.687065038733612</v>
      </c>
      <c r="M748">
        <f>Table13[[#This Row],[maxPHe]]/Table13[[#This Row],[nv]]</f>
        <v>3.260581730769232</v>
      </c>
      <c r="N748">
        <f>LN(Table13[[#This Row],[dens]])</f>
        <v>1.181905624480434</v>
      </c>
    </row>
    <row r="749" spans="1:14" hidden="1" x14ac:dyDescent="0.3">
      <c r="A749">
        <v>1</v>
      </c>
      <c r="B749">
        <v>500</v>
      </c>
      <c r="C749" t="s">
        <v>14</v>
      </c>
      <c r="D749">
        <v>5</v>
      </c>
      <c r="E749" t="s">
        <v>12</v>
      </c>
      <c r="F749">
        <v>12</v>
      </c>
      <c r="G749">
        <v>6982.0792500000034</v>
      </c>
      <c r="H749">
        <v>327740.74930000002</v>
      </c>
      <c r="I749">
        <v>3468.9149999999991</v>
      </c>
      <c r="J749">
        <v>1050</v>
      </c>
      <c r="K749" t="s">
        <v>15</v>
      </c>
      <c r="L749">
        <f>LN(Table13[[#This Row],[maxPress(bar)]])</f>
        <v>12.699978176361103</v>
      </c>
      <c r="M749">
        <f>Table13[[#This Row],[maxPHe]]/Table13[[#This Row],[nv]]</f>
        <v>3.3037285714285707</v>
      </c>
      <c r="N749">
        <f>LN(Table13[[#This Row],[dens]])</f>
        <v>1.1950517007794421</v>
      </c>
    </row>
    <row r="750" spans="1:14" hidden="1" x14ac:dyDescent="0.3">
      <c r="A750">
        <v>1</v>
      </c>
      <c r="B750">
        <v>500</v>
      </c>
      <c r="C750" t="s">
        <v>14</v>
      </c>
      <c r="D750">
        <v>6</v>
      </c>
      <c r="E750" t="s">
        <v>12</v>
      </c>
      <c r="F750">
        <v>10</v>
      </c>
      <c r="G750">
        <v>9976.5842499999981</v>
      </c>
      <c r="H750">
        <v>268314.54499999998</v>
      </c>
      <c r="I750">
        <v>5381.8150000000014</v>
      </c>
      <c r="J750">
        <v>1823</v>
      </c>
      <c r="K750" t="s">
        <v>16</v>
      </c>
      <c r="L750">
        <f>LN(Table13[[#This Row],[maxPress(bar)]])</f>
        <v>12.499915246647632</v>
      </c>
      <c r="M750">
        <f>Table13[[#This Row],[maxPHe]]/Table13[[#This Row],[nv]]</f>
        <v>2.9521749862863418</v>
      </c>
      <c r="N750">
        <f>LN(Table13[[#This Row],[dens]])</f>
        <v>1.0825421821786727</v>
      </c>
    </row>
    <row r="751" spans="1:14" hidden="1" x14ac:dyDescent="0.3">
      <c r="A751">
        <v>1</v>
      </c>
      <c r="B751">
        <v>500</v>
      </c>
      <c r="C751" t="s">
        <v>14</v>
      </c>
      <c r="D751">
        <v>6</v>
      </c>
      <c r="E751" t="s">
        <v>12</v>
      </c>
      <c r="F751">
        <v>11</v>
      </c>
      <c r="G751">
        <v>9989.9007499999989</v>
      </c>
      <c r="H751">
        <v>271448.24695</v>
      </c>
      <c r="I751">
        <v>5356.4849999999997</v>
      </c>
      <c r="J751">
        <v>1806</v>
      </c>
      <c r="K751" t="s">
        <v>16</v>
      </c>
      <c r="L751">
        <f>LN(Table13[[#This Row],[maxPress(bar)]])</f>
        <v>12.511526781217331</v>
      </c>
      <c r="M751">
        <f>Table13[[#This Row],[maxPHe]]/Table13[[#This Row],[nv]]</f>
        <v>2.9659385382059797</v>
      </c>
      <c r="N751">
        <f>LN(Table13[[#This Row],[dens]])</f>
        <v>1.0871935213857207</v>
      </c>
    </row>
    <row r="752" spans="1:14" hidden="1" x14ac:dyDescent="0.3">
      <c r="A752">
        <v>1</v>
      </c>
      <c r="B752">
        <v>500</v>
      </c>
      <c r="C752" t="s">
        <v>14</v>
      </c>
      <c r="D752">
        <v>6</v>
      </c>
      <c r="E752" t="s">
        <v>12</v>
      </c>
      <c r="F752">
        <v>12</v>
      </c>
      <c r="G752">
        <v>9991.4357500000006</v>
      </c>
      <c r="H752">
        <v>272435.84279999993</v>
      </c>
      <c r="I752">
        <v>5351.7850000000017</v>
      </c>
      <c r="J752">
        <v>1803</v>
      </c>
      <c r="K752" t="s">
        <v>16</v>
      </c>
      <c r="L752">
        <f>LN(Table13[[#This Row],[maxPress(bar)]])</f>
        <v>12.515158426099205</v>
      </c>
      <c r="M752">
        <f>Table13[[#This Row],[maxPHe]]/Table13[[#This Row],[nv]]</f>
        <v>2.9682667775929015</v>
      </c>
      <c r="N752">
        <f>LN(Table13[[#This Row],[dens]])</f>
        <v>1.0879782058994794</v>
      </c>
    </row>
    <row r="753" spans="1:14" hidden="1" x14ac:dyDescent="0.3">
      <c r="A753">
        <v>1</v>
      </c>
      <c r="B753">
        <v>500</v>
      </c>
      <c r="C753" t="s">
        <v>11</v>
      </c>
      <c r="D753">
        <v>1</v>
      </c>
      <c r="E753" t="s">
        <v>12</v>
      </c>
      <c r="F753">
        <v>0.5</v>
      </c>
      <c r="G753">
        <v>39.108749999999993</v>
      </c>
      <c r="H753">
        <v>616043.51089999999</v>
      </c>
      <c r="I753">
        <v>25.324999999999989</v>
      </c>
      <c r="J753">
        <v>9</v>
      </c>
      <c r="K753" t="s">
        <v>13</v>
      </c>
      <c r="L753">
        <f>LN(Table13[[#This Row],[maxPress(bar)]])</f>
        <v>13.331072874599075</v>
      </c>
      <c r="M753">
        <f>Table13[[#This Row],[maxPHe]]/Table13[[#This Row],[nv]]</f>
        <v>2.8138888888888878</v>
      </c>
      <c r="N753">
        <f>LN(Table13[[#This Row],[dens]])</f>
        <v>1.0345674727985272</v>
      </c>
    </row>
    <row r="754" spans="1:14" hidden="1" x14ac:dyDescent="0.3">
      <c r="A754">
        <v>1</v>
      </c>
      <c r="B754">
        <v>500</v>
      </c>
      <c r="C754" t="s">
        <v>11</v>
      </c>
      <c r="D754">
        <v>1</v>
      </c>
      <c r="E754" t="s">
        <v>12</v>
      </c>
      <c r="F754">
        <v>10</v>
      </c>
      <c r="G754">
        <v>101.43575</v>
      </c>
      <c r="H754">
        <v>833153.59235000005</v>
      </c>
      <c r="I754">
        <v>49.785000000000018</v>
      </c>
      <c r="J754">
        <v>9</v>
      </c>
      <c r="K754" t="s">
        <v>16</v>
      </c>
      <c r="L754">
        <f>LN(Table13[[#This Row],[maxPress(bar)]])</f>
        <v>13.632973288726063</v>
      </c>
      <c r="M754">
        <f>Table13[[#This Row],[maxPHe]]/Table13[[#This Row],[nv]]</f>
        <v>5.531666666666669</v>
      </c>
      <c r="N754">
        <f>LN(Table13[[#This Row],[dens]])</f>
        <v>1.7104891565038287</v>
      </c>
    </row>
    <row r="755" spans="1:14" hidden="1" x14ac:dyDescent="0.3">
      <c r="A755">
        <v>1</v>
      </c>
      <c r="B755">
        <v>500</v>
      </c>
      <c r="C755" t="s">
        <v>11</v>
      </c>
      <c r="D755">
        <v>1</v>
      </c>
      <c r="E755" t="s">
        <v>12</v>
      </c>
      <c r="F755">
        <v>11</v>
      </c>
      <c r="G755">
        <v>113.36624999999999</v>
      </c>
      <c r="H755">
        <v>788515.37710000004</v>
      </c>
      <c r="I755">
        <v>58.175000000000011</v>
      </c>
      <c r="J755">
        <v>11</v>
      </c>
      <c r="K755" t="s">
        <v>16</v>
      </c>
      <c r="L755">
        <f>LN(Table13[[#This Row],[maxPress(bar)]])</f>
        <v>13.577907186907186</v>
      </c>
      <c r="M755">
        <f>Table13[[#This Row],[maxPHe]]/Table13[[#This Row],[nv]]</f>
        <v>5.2886363636363649</v>
      </c>
      <c r="N755">
        <f>LN(Table13[[#This Row],[dens]])</f>
        <v>1.6655604363899852</v>
      </c>
    </row>
    <row r="756" spans="1:14" hidden="1" x14ac:dyDescent="0.3">
      <c r="A756">
        <v>1</v>
      </c>
      <c r="B756">
        <v>500</v>
      </c>
      <c r="C756" t="s">
        <v>11</v>
      </c>
      <c r="D756">
        <v>1</v>
      </c>
      <c r="E756" t="s">
        <v>12</v>
      </c>
      <c r="F756">
        <v>12</v>
      </c>
      <c r="G756">
        <v>80.940750000000008</v>
      </c>
      <c r="H756">
        <v>831969.83550000016</v>
      </c>
      <c r="I756">
        <v>45.685000000000002</v>
      </c>
      <c r="J756">
        <v>9</v>
      </c>
      <c r="K756" t="s">
        <v>15</v>
      </c>
      <c r="L756">
        <f>LN(Table13[[#This Row],[maxPress(bar)]])</f>
        <v>13.631551463737448</v>
      </c>
      <c r="M756">
        <f>Table13[[#This Row],[maxPHe]]/Table13[[#This Row],[nv]]</f>
        <v>5.0761111111111115</v>
      </c>
      <c r="N756">
        <f>LN(Table13[[#This Row],[dens]])</f>
        <v>1.6245454391143646</v>
      </c>
    </row>
    <row r="757" spans="1:14" hidden="1" x14ac:dyDescent="0.3">
      <c r="A757">
        <v>1</v>
      </c>
      <c r="B757">
        <v>500</v>
      </c>
      <c r="C757" t="s">
        <v>11</v>
      </c>
      <c r="D757">
        <v>1</v>
      </c>
      <c r="E757" t="s">
        <v>12</v>
      </c>
      <c r="F757">
        <v>13</v>
      </c>
      <c r="G757">
        <v>15.643750000000001</v>
      </c>
      <c r="H757">
        <v>868590.81649999996</v>
      </c>
      <c r="I757">
        <v>29.625</v>
      </c>
      <c r="J757">
        <v>8</v>
      </c>
      <c r="K757" t="s">
        <v>15</v>
      </c>
      <c r="L757">
        <f>LN(Table13[[#This Row],[maxPress(bar)]])</f>
        <v>13.674627426266202</v>
      </c>
      <c r="M757">
        <f>Table13[[#This Row],[maxPHe]]/Table13[[#This Row],[nv]]</f>
        <v>3.703125</v>
      </c>
      <c r="N757">
        <f>LN(Table13[[#This Row],[dens]])</f>
        <v>1.3091770577754593</v>
      </c>
    </row>
    <row r="758" spans="1:14" hidden="1" x14ac:dyDescent="0.3">
      <c r="A758">
        <v>1</v>
      </c>
      <c r="B758">
        <v>500</v>
      </c>
      <c r="C758" t="s">
        <v>11</v>
      </c>
      <c r="D758">
        <v>1</v>
      </c>
      <c r="E758" t="s">
        <v>12</v>
      </c>
      <c r="F758">
        <v>14</v>
      </c>
      <c r="G758">
        <v>50.14875</v>
      </c>
      <c r="H758">
        <v>934331.20614999987</v>
      </c>
      <c r="I758">
        <v>33.525000000000013</v>
      </c>
      <c r="J758">
        <v>7</v>
      </c>
      <c r="K758" t="s">
        <v>15</v>
      </c>
      <c r="L758">
        <f>LN(Table13[[#This Row],[maxPress(bar)]])</f>
        <v>13.747586264790529</v>
      </c>
      <c r="M758">
        <f>Table13[[#This Row],[maxPHe]]/Table13[[#This Row],[nv]]</f>
        <v>4.7892857142857164</v>
      </c>
      <c r="N758">
        <f>LN(Table13[[#This Row],[dens]])</f>
        <v>1.5663812801124293</v>
      </c>
    </row>
    <row r="759" spans="1:14" hidden="1" x14ac:dyDescent="0.3">
      <c r="A759">
        <v>1</v>
      </c>
      <c r="B759">
        <v>500</v>
      </c>
      <c r="C759" t="s">
        <v>11</v>
      </c>
      <c r="D759">
        <v>1</v>
      </c>
      <c r="E759" t="s">
        <v>12</v>
      </c>
      <c r="F759">
        <v>15</v>
      </c>
      <c r="G759">
        <v>66.683250000000001</v>
      </c>
      <c r="H759">
        <v>872980.54110000003</v>
      </c>
      <c r="I759">
        <v>42.835000000000001</v>
      </c>
      <c r="J759">
        <v>9</v>
      </c>
      <c r="K759" t="s">
        <v>16</v>
      </c>
      <c r="L759">
        <f>LN(Table13[[#This Row],[maxPress(bar)]])</f>
        <v>13.679668544882599</v>
      </c>
      <c r="M759">
        <f>Table13[[#This Row],[maxPHe]]/Table13[[#This Row],[nv]]</f>
        <v>4.7594444444444441</v>
      </c>
      <c r="N759">
        <f>LN(Table13[[#This Row],[dens]])</f>
        <v>1.5601309480797878</v>
      </c>
    </row>
    <row r="760" spans="1:14" hidden="1" x14ac:dyDescent="0.3">
      <c r="A760">
        <v>1</v>
      </c>
      <c r="B760">
        <v>500</v>
      </c>
      <c r="C760" t="s">
        <v>11</v>
      </c>
      <c r="D760">
        <v>1</v>
      </c>
      <c r="E760" t="s">
        <v>12</v>
      </c>
      <c r="F760">
        <v>16</v>
      </c>
      <c r="G760">
        <v>89.009750000000025</v>
      </c>
      <c r="H760">
        <v>928746.25144999998</v>
      </c>
      <c r="I760">
        <v>44.305000000000007</v>
      </c>
      <c r="J760">
        <v>8</v>
      </c>
      <c r="K760" t="s">
        <v>16</v>
      </c>
      <c r="L760">
        <f>LN(Table13[[#This Row],[maxPress(bar)]])</f>
        <v>13.741590838882139</v>
      </c>
      <c r="M760">
        <f>Table13[[#This Row],[maxPHe]]/Table13[[#This Row],[nv]]</f>
        <v>5.5381250000000009</v>
      </c>
      <c r="N760">
        <f>LN(Table13[[#This Row],[dens]])</f>
        <v>1.71165599581943</v>
      </c>
    </row>
    <row r="761" spans="1:14" hidden="1" x14ac:dyDescent="0.3">
      <c r="A761">
        <v>1</v>
      </c>
      <c r="B761">
        <v>500</v>
      </c>
      <c r="C761" t="s">
        <v>11</v>
      </c>
      <c r="D761">
        <v>1</v>
      </c>
      <c r="E761" t="s">
        <v>12</v>
      </c>
      <c r="F761">
        <v>17</v>
      </c>
      <c r="G761">
        <v>167.02975000000001</v>
      </c>
      <c r="H761">
        <v>841128.48595</v>
      </c>
      <c r="I761">
        <v>62.904999999999987</v>
      </c>
      <c r="J761">
        <v>9</v>
      </c>
      <c r="K761" t="s">
        <v>16</v>
      </c>
      <c r="L761">
        <f>LN(Table13[[#This Row],[maxPress(bar)]])</f>
        <v>13.642499704871986</v>
      </c>
      <c r="M761">
        <f>Table13[[#This Row],[maxPHe]]/Table13[[#This Row],[nv]]</f>
        <v>6.9894444444444428</v>
      </c>
      <c r="N761">
        <f>LN(Table13[[#This Row],[dens]])</f>
        <v>1.9444010744668745</v>
      </c>
    </row>
    <row r="762" spans="1:14" hidden="1" x14ac:dyDescent="0.3">
      <c r="A762">
        <v>1</v>
      </c>
      <c r="B762">
        <v>500</v>
      </c>
      <c r="C762" t="s">
        <v>11</v>
      </c>
      <c r="D762">
        <v>1</v>
      </c>
      <c r="E762" t="s">
        <v>12</v>
      </c>
      <c r="F762">
        <v>18</v>
      </c>
      <c r="G762">
        <v>93.712750000000014</v>
      </c>
      <c r="H762">
        <v>865867.3147499999</v>
      </c>
      <c r="I762">
        <v>45.244999999999983</v>
      </c>
      <c r="J762">
        <v>8</v>
      </c>
      <c r="K762" t="s">
        <v>16</v>
      </c>
      <c r="L762">
        <f>LN(Table13[[#This Row],[maxPress(bar)]])</f>
        <v>13.671486959581749</v>
      </c>
      <c r="M762">
        <f>Table13[[#This Row],[maxPHe]]/Table13[[#This Row],[nv]]</f>
        <v>5.6556249999999979</v>
      </c>
      <c r="N762">
        <f>LN(Table13[[#This Row],[dens]])</f>
        <v>1.7326506251232603</v>
      </c>
    </row>
    <row r="763" spans="1:14" hidden="1" x14ac:dyDescent="0.3">
      <c r="A763">
        <v>1</v>
      </c>
      <c r="B763">
        <v>500</v>
      </c>
      <c r="C763" t="s">
        <v>11</v>
      </c>
      <c r="D763">
        <v>1</v>
      </c>
      <c r="E763" t="s">
        <v>12</v>
      </c>
      <c r="F763">
        <v>19</v>
      </c>
      <c r="G763">
        <v>165.84174999999999</v>
      </c>
      <c r="H763">
        <v>865193.43439999991</v>
      </c>
      <c r="I763">
        <v>59.664999999999978</v>
      </c>
      <c r="J763">
        <v>8</v>
      </c>
      <c r="K763" t="s">
        <v>16</v>
      </c>
      <c r="L763">
        <f>LN(Table13[[#This Row],[maxPress(bar)]])</f>
        <v>13.670708384497805</v>
      </c>
      <c r="M763">
        <f>Table13[[#This Row],[maxPHe]]/Table13[[#This Row],[nv]]</f>
        <v>7.4581249999999972</v>
      </c>
      <c r="N763">
        <f>LN(Table13[[#This Row],[dens]])</f>
        <v>2.0093040421417827</v>
      </c>
    </row>
    <row r="764" spans="1:14" hidden="1" x14ac:dyDescent="0.3">
      <c r="A764">
        <v>1</v>
      </c>
      <c r="B764">
        <v>500</v>
      </c>
      <c r="C764" t="s">
        <v>11</v>
      </c>
      <c r="D764">
        <v>1</v>
      </c>
      <c r="E764" t="s">
        <v>12</v>
      </c>
      <c r="F764">
        <v>1</v>
      </c>
      <c r="G764">
        <v>69.950250000000011</v>
      </c>
      <c r="H764">
        <v>704606.37095000001</v>
      </c>
      <c r="I764">
        <v>31.495000000000001</v>
      </c>
      <c r="J764">
        <v>9</v>
      </c>
      <c r="K764" t="s">
        <v>15</v>
      </c>
      <c r="L764">
        <f>LN(Table13[[#This Row],[maxPress(bar)]])</f>
        <v>13.465394586787085</v>
      </c>
      <c r="M764">
        <f>Table13[[#This Row],[maxPHe]]/Table13[[#This Row],[nv]]</f>
        <v>3.4994444444444444</v>
      </c>
      <c r="N764">
        <f>LN(Table13[[#This Row],[dens]])</f>
        <v>1.2526042257376728</v>
      </c>
    </row>
    <row r="765" spans="1:14" hidden="1" x14ac:dyDescent="0.3">
      <c r="A765">
        <v>1</v>
      </c>
      <c r="B765">
        <v>500</v>
      </c>
      <c r="C765" t="s">
        <v>11</v>
      </c>
      <c r="D765">
        <v>1</v>
      </c>
      <c r="E765" t="s">
        <v>12</v>
      </c>
      <c r="F765">
        <v>20</v>
      </c>
      <c r="G765">
        <v>92.376250000000013</v>
      </c>
      <c r="H765">
        <v>858879.28279999993</v>
      </c>
      <c r="I765">
        <v>44.97499999999998</v>
      </c>
      <c r="J765">
        <v>8</v>
      </c>
      <c r="K765" t="s">
        <v>16</v>
      </c>
      <c r="L765">
        <f>LN(Table13[[#This Row],[maxPress(bar)]])</f>
        <v>13.663383658844012</v>
      </c>
      <c r="M765">
        <f>Table13[[#This Row],[maxPHe]]/Table13[[#This Row],[nv]]</f>
        <v>5.6218749999999975</v>
      </c>
      <c r="N765">
        <f>LN(Table13[[#This Row],[dens]])</f>
        <v>1.7266652381567604</v>
      </c>
    </row>
    <row r="766" spans="1:14" hidden="1" x14ac:dyDescent="0.3">
      <c r="A766">
        <v>1</v>
      </c>
      <c r="B766">
        <v>500</v>
      </c>
      <c r="C766" t="s">
        <v>11</v>
      </c>
      <c r="D766">
        <v>1</v>
      </c>
      <c r="E766" t="s">
        <v>12</v>
      </c>
      <c r="F766">
        <v>2</v>
      </c>
      <c r="G766">
        <v>116.73275</v>
      </c>
      <c r="H766">
        <v>784560.38880000019</v>
      </c>
      <c r="I766">
        <v>38.845000000000027</v>
      </c>
      <c r="J766">
        <v>8</v>
      </c>
      <c r="K766" t="s">
        <v>15</v>
      </c>
      <c r="L766">
        <f>LN(Table13[[#This Row],[maxPress(bar)]])</f>
        <v>13.572878825630472</v>
      </c>
      <c r="M766">
        <f>Table13[[#This Row],[maxPHe]]/Table13[[#This Row],[nv]]</f>
        <v>4.8556250000000034</v>
      </c>
      <c r="N766">
        <f>LN(Table13[[#This Row],[dens]])</f>
        <v>1.5801378267225488</v>
      </c>
    </row>
    <row r="767" spans="1:14" hidden="1" x14ac:dyDescent="0.3">
      <c r="A767">
        <v>1</v>
      </c>
      <c r="B767">
        <v>500</v>
      </c>
      <c r="C767" t="s">
        <v>11</v>
      </c>
      <c r="D767">
        <v>1</v>
      </c>
      <c r="E767" t="s">
        <v>12</v>
      </c>
      <c r="F767">
        <v>3</v>
      </c>
      <c r="G767">
        <v>88.069249999999997</v>
      </c>
      <c r="H767">
        <v>855016.92275000003</v>
      </c>
      <c r="I767">
        <v>41.115000000000009</v>
      </c>
      <c r="J767">
        <v>8</v>
      </c>
      <c r="K767" t="s">
        <v>15</v>
      </c>
      <c r="L767">
        <f>LN(Table13[[#This Row],[maxPress(bar)]])</f>
        <v>13.658876540413083</v>
      </c>
      <c r="M767">
        <f>Table13[[#This Row],[maxPHe]]/Table13[[#This Row],[nv]]</f>
        <v>5.1393750000000011</v>
      </c>
      <c r="N767">
        <f>LN(Table13[[#This Row],[dens]])</f>
        <v>1.6369314767430232</v>
      </c>
    </row>
    <row r="768" spans="1:14" hidden="1" x14ac:dyDescent="0.3">
      <c r="A768">
        <v>1</v>
      </c>
      <c r="B768">
        <v>500</v>
      </c>
      <c r="C768" t="s">
        <v>11</v>
      </c>
      <c r="D768">
        <v>1</v>
      </c>
      <c r="E768" t="s">
        <v>12</v>
      </c>
      <c r="F768">
        <v>4</v>
      </c>
      <c r="G768">
        <v>67.574250000000006</v>
      </c>
      <c r="H768">
        <v>750719.94444999995</v>
      </c>
      <c r="I768">
        <v>43.015000000000001</v>
      </c>
      <c r="J768">
        <v>10</v>
      </c>
      <c r="K768" t="s">
        <v>15</v>
      </c>
      <c r="L768">
        <f>LN(Table13[[#This Row],[maxPress(bar)]])</f>
        <v>13.528787951011559</v>
      </c>
      <c r="M768">
        <f>Table13[[#This Row],[maxPHe]]/Table13[[#This Row],[nv]]</f>
        <v>4.3014999999999999</v>
      </c>
      <c r="N768">
        <f>LN(Table13[[#This Row],[dens]])</f>
        <v>1.4589637990792657</v>
      </c>
    </row>
    <row r="769" spans="1:14" hidden="1" x14ac:dyDescent="0.3">
      <c r="A769">
        <v>1</v>
      </c>
      <c r="B769">
        <v>500</v>
      </c>
      <c r="C769" t="s">
        <v>11</v>
      </c>
      <c r="D769">
        <v>1</v>
      </c>
      <c r="E769" t="s">
        <v>12</v>
      </c>
      <c r="F769">
        <v>5</v>
      </c>
      <c r="G769">
        <v>100.19825</v>
      </c>
      <c r="H769">
        <v>881746.68624999991</v>
      </c>
      <c r="I769">
        <v>43.534999999999997</v>
      </c>
      <c r="J769">
        <v>7</v>
      </c>
      <c r="K769" t="s">
        <v>15</v>
      </c>
      <c r="L769">
        <f>LN(Table13[[#This Row],[maxPress(bar)]])</f>
        <v>13.689660089939833</v>
      </c>
      <c r="M769">
        <f>Table13[[#This Row],[maxPHe]]/Table13[[#This Row],[nv]]</f>
        <v>6.2192857142857134</v>
      </c>
      <c r="N769">
        <f>LN(Table13[[#This Row],[dens]])</f>
        <v>1.8276550632252655</v>
      </c>
    </row>
    <row r="770" spans="1:14" hidden="1" x14ac:dyDescent="0.3">
      <c r="A770">
        <v>1</v>
      </c>
      <c r="B770">
        <v>500</v>
      </c>
      <c r="C770" t="s">
        <v>11</v>
      </c>
      <c r="D770">
        <v>1</v>
      </c>
      <c r="E770" t="s">
        <v>12</v>
      </c>
      <c r="F770">
        <v>6</v>
      </c>
      <c r="G770">
        <v>74.554249999999996</v>
      </c>
      <c r="H770">
        <v>872333.80409999995</v>
      </c>
      <c r="I770">
        <v>41.415000000000013</v>
      </c>
      <c r="J770">
        <v>8</v>
      </c>
      <c r="K770" t="s">
        <v>15</v>
      </c>
      <c r="L770">
        <f>LN(Table13[[#This Row],[maxPress(bar)]])</f>
        <v>13.678927432507765</v>
      </c>
      <c r="M770">
        <f>Table13[[#This Row],[maxPHe]]/Table13[[#This Row],[nv]]</f>
        <v>5.1768750000000017</v>
      </c>
      <c r="N770">
        <f>LN(Table13[[#This Row],[dens]])</f>
        <v>1.6442015923703919</v>
      </c>
    </row>
    <row r="771" spans="1:14" hidden="1" x14ac:dyDescent="0.3">
      <c r="A771">
        <v>1</v>
      </c>
      <c r="B771">
        <v>500</v>
      </c>
      <c r="C771" t="s">
        <v>11</v>
      </c>
      <c r="D771">
        <v>1</v>
      </c>
      <c r="E771" t="s">
        <v>12</v>
      </c>
      <c r="F771">
        <v>7</v>
      </c>
      <c r="G771">
        <v>144.15825000000001</v>
      </c>
      <c r="H771">
        <v>832360.35374999989</v>
      </c>
      <c r="I771">
        <v>58.335000000000008</v>
      </c>
      <c r="J771">
        <v>9</v>
      </c>
      <c r="K771" t="s">
        <v>15</v>
      </c>
      <c r="L771">
        <f>LN(Table13[[#This Row],[maxPress(bar)]])</f>
        <v>13.632020743523022</v>
      </c>
      <c r="M771">
        <f>Table13[[#This Row],[maxPHe]]/Table13[[#This Row],[nv]]</f>
        <v>6.4816666666666674</v>
      </c>
      <c r="N771">
        <f>LN(Table13[[#This Row],[dens]])</f>
        <v>1.8689776789396011</v>
      </c>
    </row>
    <row r="772" spans="1:14" hidden="1" x14ac:dyDescent="0.3">
      <c r="A772">
        <v>1</v>
      </c>
      <c r="B772">
        <v>500</v>
      </c>
      <c r="C772" t="s">
        <v>11</v>
      </c>
      <c r="D772">
        <v>1</v>
      </c>
      <c r="E772" t="s">
        <v>12</v>
      </c>
      <c r="F772">
        <v>8</v>
      </c>
      <c r="G772">
        <v>95.396250000000009</v>
      </c>
      <c r="H772">
        <v>798453.47310000006</v>
      </c>
      <c r="I772">
        <v>48.57500000000001</v>
      </c>
      <c r="J772">
        <v>9</v>
      </c>
      <c r="K772" t="s">
        <v>16</v>
      </c>
      <c r="L772">
        <f>LN(Table13[[#This Row],[maxPress(bar)]])</f>
        <v>13.590431977062297</v>
      </c>
      <c r="M772">
        <f>Table13[[#This Row],[maxPHe]]/Table13[[#This Row],[nv]]</f>
        <v>5.397222222222223</v>
      </c>
      <c r="N772">
        <f>LN(Table13[[#This Row],[dens]])</f>
        <v>1.6858844179272845</v>
      </c>
    </row>
    <row r="773" spans="1:14" hidden="1" x14ac:dyDescent="0.3">
      <c r="A773">
        <v>1</v>
      </c>
      <c r="B773">
        <v>500</v>
      </c>
      <c r="C773" t="s">
        <v>11</v>
      </c>
      <c r="D773">
        <v>1</v>
      </c>
      <c r="E773" t="s">
        <v>12</v>
      </c>
      <c r="F773">
        <v>9</v>
      </c>
      <c r="G773">
        <v>105.59425</v>
      </c>
      <c r="H773">
        <v>863196.64110000012</v>
      </c>
      <c r="I773">
        <v>47.614999999999988</v>
      </c>
      <c r="J773">
        <v>8</v>
      </c>
      <c r="K773" t="s">
        <v>16</v>
      </c>
      <c r="L773">
        <f>LN(Table13[[#This Row],[maxPress(bar)]])</f>
        <v>13.66839780169977</v>
      </c>
      <c r="M773">
        <f>Table13[[#This Row],[maxPHe]]/Table13[[#This Row],[nv]]</f>
        <v>5.9518749999999985</v>
      </c>
      <c r="N773">
        <f>LN(Table13[[#This Row],[dens]])</f>
        <v>1.7837062959661731</v>
      </c>
    </row>
    <row r="774" spans="1:14" hidden="1" x14ac:dyDescent="0.3">
      <c r="A774">
        <v>1</v>
      </c>
      <c r="B774">
        <v>500</v>
      </c>
      <c r="C774" t="s">
        <v>11</v>
      </c>
      <c r="D774">
        <v>2</v>
      </c>
      <c r="E774" t="s">
        <v>12</v>
      </c>
      <c r="F774">
        <v>0.5</v>
      </c>
      <c r="G774">
        <v>192.57425000000001</v>
      </c>
      <c r="H774">
        <v>265715.35865000001</v>
      </c>
      <c r="I774">
        <v>145.0149999999999</v>
      </c>
      <c r="J774">
        <v>67</v>
      </c>
      <c r="K774" t="s">
        <v>13</v>
      </c>
      <c r="L774">
        <f>LN(Table13[[#This Row],[maxPress(bar)]])</f>
        <v>12.490180934556026</v>
      </c>
      <c r="M774">
        <f>Table13[[#This Row],[maxPHe]]/Table13[[#This Row],[nv]]</f>
        <v>2.1644029850746254</v>
      </c>
      <c r="N774">
        <f>LN(Table13[[#This Row],[dens]])</f>
        <v>0.77214456595506586</v>
      </c>
    </row>
    <row r="775" spans="1:14" hidden="1" x14ac:dyDescent="0.3">
      <c r="A775">
        <v>1</v>
      </c>
      <c r="B775">
        <v>500</v>
      </c>
      <c r="C775" t="s">
        <v>11</v>
      </c>
      <c r="D775">
        <v>2</v>
      </c>
      <c r="E775" t="s">
        <v>12</v>
      </c>
      <c r="F775">
        <v>10</v>
      </c>
      <c r="G775">
        <v>656.58425000000011</v>
      </c>
      <c r="H775">
        <v>561277.54375000019</v>
      </c>
      <c r="I775">
        <v>308.81500000000011</v>
      </c>
      <c r="J775">
        <v>67</v>
      </c>
      <c r="K775" t="s">
        <v>15</v>
      </c>
      <c r="L775">
        <f>LN(Table13[[#This Row],[maxPress(bar)]])</f>
        <v>13.237970792558258</v>
      </c>
      <c r="M775">
        <f>Table13[[#This Row],[maxPHe]]/Table13[[#This Row],[nv]]</f>
        <v>4.6091791044776134</v>
      </c>
      <c r="N775">
        <f>LN(Table13[[#This Row],[dens]])</f>
        <v>1.5280497727094555</v>
      </c>
    </row>
    <row r="776" spans="1:14" hidden="1" x14ac:dyDescent="0.3">
      <c r="A776">
        <v>1</v>
      </c>
      <c r="B776">
        <v>500</v>
      </c>
      <c r="C776" t="s">
        <v>11</v>
      </c>
      <c r="D776">
        <v>2</v>
      </c>
      <c r="E776" t="s">
        <v>12</v>
      </c>
      <c r="F776">
        <v>11</v>
      </c>
      <c r="G776">
        <v>629.05924999999991</v>
      </c>
      <c r="H776">
        <v>560589.57109999983</v>
      </c>
      <c r="I776">
        <v>303.31499999999983</v>
      </c>
      <c r="J776">
        <v>67</v>
      </c>
      <c r="K776" t="s">
        <v>15</v>
      </c>
      <c r="L776">
        <f>LN(Table13[[#This Row],[maxPress(bar)]])</f>
        <v>13.236744314435967</v>
      </c>
      <c r="M776">
        <f>Table13[[#This Row],[maxPHe]]/Table13[[#This Row],[nv]]</f>
        <v>4.5270895522388033</v>
      </c>
      <c r="N776">
        <f>LN(Table13[[#This Row],[dens]])</f>
        <v>1.5100792500648359</v>
      </c>
    </row>
    <row r="777" spans="1:14" hidden="1" x14ac:dyDescent="0.3">
      <c r="A777">
        <v>1</v>
      </c>
      <c r="B777">
        <v>500</v>
      </c>
      <c r="C777" t="s">
        <v>11</v>
      </c>
      <c r="D777">
        <v>2</v>
      </c>
      <c r="E777" t="s">
        <v>12</v>
      </c>
      <c r="F777">
        <v>12</v>
      </c>
      <c r="G777">
        <v>622.52474999999981</v>
      </c>
      <c r="H777">
        <v>564848.02305000008</v>
      </c>
      <c r="I777">
        <v>304.00499999999982</v>
      </c>
      <c r="J777">
        <v>68</v>
      </c>
      <c r="K777" t="s">
        <v>15</v>
      </c>
      <c r="L777">
        <f>LN(Table13[[#This Row],[maxPress(bar)]])</f>
        <v>13.244311988193209</v>
      </c>
      <c r="M777">
        <f>Table13[[#This Row],[maxPHe]]/Table13[[#This Row],[nv]]</f>
        <v>4.4706617647058797</v>
      </c>
      <c r="N777">
        <f>LN(Table13[[#This Row],[dens]])</f>
        <v>1.497536443463279</v>
      </c>
    </row>
    <row r="778" spans="1:14" hidden="1" x14ac:dyDescent="0.3">
      <c r="A778">
        <v>1</v>
      </c>
      <c r="B778">
        <v>500</v>
      </c>
      <c r="C778" t="s">
        <v>11</v>
      </c>
      <c r="D778">
        <v>2</v>
      </c>
      <c r="E778" t="s">
        <v>12</v>
      </c>
      <c r="F778">
        <v>13</v>
      </c>
      <c r="G778">
        <v>687.07925</v>
      </c>
      <c r="H778">
        <v>579556.25345000008</v>
      </c>
      <c r="I778">
        <v>314.91499999999979</v>
      </c>
      <c r="J778">
        <v>67</v>
      </c>
      <c r="K778" t="s">
        <v>15</v>
      </c>
      <c r="L778">
        <f>LN(Table13[[#This Row],[maxPress(bar)]])</f>
        <v>13.270018009440715</v>
      </c>
      <c r="M778">
        <f>Table13[[#This Row],[maxPHe]]/Table13[[#This Row],[nv]]</f>
        <v>4.7002238805970116</v>
      </c>
      <c r="N778">
        <f>LN(Table13[[#This Row],[dens]])</f>
        <v>1.5476101417511188</v>
      </c>
    </row>
    <row r="779" spans="1:14" hidden="1" x14ac:dyDescent="0.3">
      <c r="A779">
        <v>1</v>
      </c>
      <c r="B779">
        <v>500</v>
      </c>
      <c r="C779" t="s">
        <v>11</v>
      </c>
      <c r="D779">
        <v>2</v>
      </c>
      <c r="E779" t="s">
        <v>12</v>
      </c>
      <c r="F779">
        <v>14</v>
      </c>
      <c r="G779">
        <v>673.21775000000002</v>
      </c>
      <c r="H779">
        <v>568031.24040000013</v>
      </c>
      <c r="I779">
        <v>314.14499999999992</v>
      </c>
      <c r="J779">
        <v>68</v>
      </c>
      <c r="K779" t="s">
        <v>16</v>
      </c>
      <c r="L779">
        <f>LN(Table13[[#This Row],[maxPress(bar)]])</f>
        <v>13.249931696895031</v>
      </c>
      <c r="M779">
        <f>Table13[[#This Row],[maxPHe]]/Table13[[#This Row],[nv]]</f>
        <v>4.6197794117647044</v>
      </c>
      <c r="N779">
        <f>LN(Table13[[#This Row],[dens]])</f>
        <v>1.5303469575824771</v>
      </c>
    </row>
    <row r="780" spans="1:14" hidden="1" x14ac:dyDescent="0.3">
      <c r="A780">
        <v>1</v>
      </c>
      <c r="B780">
        <v>500</v>
      </c>
      <c r="C780" t="s">
        <v>11</v>
      </c>
      <c r="D780">
        <v>2</v>
      </c>
      <c r="E780" t="s">
        <v>12</v>
      </c>
      <c r="F780">
        <v>15</v>
      </c>
      <c r="G780">
        <v>567.32675000000006</v>
      </c>
      <c r="H780">
        <v>552307.05934999988</v>
      </c>
      <c r="I780">
        <v>295.96500000000009</v>
      </c>
      <c r="J780">
        <v>69</v>
      </c>
      <c r="K780" t="s">
        <v>15</v>
      </c>
      <c r="L780">
        <f>LN(Table13[[#This Row],[maxPress(bar)]])</f>
        <v>13.221859437538537</v>
      </c>
      <c r="M780">
        <f>Table13[[#This Row],[maxPHe]]/Table13[[#This Row],[nv]]</f>
        <v>4.2893478260869582</v>
      </c>
      <c r="N780">
        <f>LN(Table13[[#This Row],[dens]])</f>
        <v>1.4561346994922748</v>
      </c>
    </row>
    <row r="781" spans="1:14" hidden="1" x14ac:dyDescent="0.3">
      <c r="A781">
        <v>1</v>
      </c>
      <c r="B781">
        <v>500</v>
      </c>
      <c r="C781" t="s">
        <v>11</v>
      </c>
      <c r="D781">
        <v>2</v>
      </c>
      <c r="E781" t="s">
        <v>12</v>
      </c>
      <c r="F781">
        <v>16</v>
      </c>
      <c r="G781">
        <v>646.13874999999996</v>
      </c>
      <c r="H781">
        <v>564351.45294999983</v>
      </c>
      <c r="I781">
        <v>308.72500000000008</v>
      </c>
      <c r="J781">
        <v>68</v>
      </c>
      <c r="K781" t="s">
        <v>16</v>
      </c>
      <c r="L781">
        <f>LN(Table13[[#This Row],[maxPress(bar)]])</f>
        <v>13.243432479935256</v>
      </c>
      <c r="M781">
        <f>Table13[[#This Row],[maxPHe]]/Table13[[#This Row],[nv]]</f>
        <v>4.5400735294117656</v>
      </c>
      <c r="N781">
        <f>LN(Table13[[#This Row],[dens]])</f>
        <v>1.5129432078277796</v>
      </c>
    </row>
    <row r="782" spans="1:14" hidden="1" x14ac:dyDescent="0.3">
      <c r="A782">
        <v>1</v>
      </c>
      <c r="B782">
        <v>500</v>
      </c>
      <c r="C782" t="s">
        <v>11</v>
      </c>
      <c r="D782">
        <v>2</v>
      </c>
      <c r="E782" t="s">
        <v>12</v>
      </c>
      <c r="F782">
        <v>17</v>
      </c>
      <c r="G782">
        <v>617.22775000000001</v>
      </c>
      <c r="H782">
        <v>566646.30420000001</v>
      </c>
      <c r="I782">
        <v>302.94499999999988</v>
      </c>
      <c r="J782">
        <v>68</v>
      </c>
      <c r="K782" t="s">
        <v>16</v>
      </c>
      <c r="L782">
        <f>LN(Table13[[#This Row],[maxPress(bar)]])</f>
        <v>13.247490585947995</v>
      </c>
      <c r="M782">
        <f>Table13[[#This Row],[maxPHe]]/Table13[[#This Row],[nv]]</f>
        <v>4.4550735294117629</v>
      </c>
      <c r="N782">
        <f>LN(Table13[[#This Row],[dens]])</f>
        <v>1.4940435657050333</v>
      </c>
    </row>
    <row r="783" spans="1:14" hidden="1" x14ac:dyDescent="0.3">
      <c r="A783">
        <v>1</v>
      </c>
      <c r="B783">
        <v>500</v>
      </c>
      <c r="C783" t="s">
        <v>11</v>
      </c>
      <c r="D783">
        <v>2</v>
      </c>
      <c r="E783" t="s">
        <v>12</v>
      </c>
      <c r="F783">
        <v>18</v>
      </c>
      <c r="G783">
        <v>711.63375000000008</v>
      </c>
      <c r="H783">
        <v>560165.28969999996</v>
      </c>
      <c r="I783">
        <v>324.82499999999987</v>
      </c>
      <c r="J783">
        <v>69</v>
      </c>
      <c r="K783" t="s">
        <v>15</v>
      </c>
      <c r="L783">
        <f>LN(Table13[[#This Row],[maxPress(bar)]])</f>
        <v>13.235987179338707</v>
      </c>
      <c r="M783">
        <f>Table13[[#This Row],[maxPHe]]/Table13[[#This Row],[nv]]</f>
        <v>4.7076086956521719</v>
      </c>
      <c r="N783">
        <f>LN(Table13[[#This Row],[dens]])</f>
        <v>1.5491800711715402</v>
      </c>
    </row>
    <row r="784" spans="1:14" hidden="1" x14ac:dyDescent="0.3">
      <c r="A784">
        <v>1</v>
      </c>
      <c r="B784">
        <v>500</v>
      </c>
      <c r="C784" t="s">
        <v>11</v>
      </c>
      <c r="D784">
        <v>2</v>
      </c>
      <c r="E784" t="s">
        <v>12</v>
      </c>
      <c r="F784">
        <v>19</v>
      </c>
      <c r="G784">
        <v>575.59425000000022</v>
      </c>
      <c r="H784">
        <v>556491.89775</v>
      </c>
      <c r="I784">
        <v>297.61500000000001</v>
      </c>
      <c r="J784">
        <v>69</v>
      </c>
      <c r="K784" t="s">
        <v>15</v>
      </c>
      <c r="L784">
        <f>LN(Table13[[#This Row],[maxPress(bar)]])</f>
        <v>13.229407890292558</v>
      </c>
      <c r="M784">
        <f>Table13[[#This Row],[maxPHe]]/Table13[[#This Row],[nv]]</f>
        <v>4.3132608695652177</v>
      </c>
      <c r="N784">
        <f>LN(Table13[[#This Row],[dens]])</f>
        <v>1.4616942003172841</v>
      </c>
    </row>
    <row r="785" spans="1:14" hidden="1" x14ac:dyDescent="0.3">
      <c r="A785">
        <v>1</v>
      </c>
      <c r="B785">
        <v>500</v>
      </c>
      <c r="C785" t="s">
        <v>11</v>
      </c>
      <c r="D785">
        <v>2</v>
      </c>
      <c r="E785" t="s">
        <v>12</v>
      </c>
      <c r="F785">
        <v>1</v>
      </c>
      <c r="G785">
        <v>386.93074999999999</v>
      </c>
      <c r="H785">
        <v>355463.48159999988</v>
      </c>
      <c r="I785">
        <v>180.88499999999999</v>
      </c>
      <c r="J785">
        <v>65</v>
      </c>
      <c r="K785" t="s">
        <v>15</v>
      </c>
      <c r="L785">
        <f>LN(Table13[[#This Row],[maxPress(bar)]])</f>
        <v>12.781177798898323</v>
      </c>
      <c r="M785">
        <f>Table13[[#This Row],[maxPHe]]/Table13[[#This Row],[nv]]</f>
        <v>2.7828461538461537</v>
      </c>
      <c r="N785">
        <f>LN(Table13[[#This Row],[dens]])</f>
        <v>1.0234742003280284</v>
      </c>
    </row>
    <row r="786" spans="1:14" hidden="1" x14ac:dyDescent="0.3">
      <c r="A786">
        <v>1</v>
      </c>
      <c r="B786">
        <v>500</v>
      </c>
      <c r="C786" t="s">
        <v>11</v>
      </c>
      <c r="D786">
        <v>2</v>
      </c>
      <c r="E786" t="s">
        <v>12</v>
      </c>
      <c r="F786">
        <v>20</v>
      </c>
      <c r="G786">
        <v>612.32675000000006</v>
      </c>
      <c r="H786">
        <v>560722.67079999985</v>
      </c>
      <c r="I786">
        <v>306.96500000000009</v>
      </c>
      <c r="J786">
        <v>70</v>
      </c>
      <c r="K786" t="s">
        <v>15</v>
      </c>
      <c r="L786">
        <f>LN(Table13[[#This Row],[maxPress(bar)]])</f>
        <v>13.236981714324511</v>
      </c>
      <c r="M786">
        <f>Table13[[#This Row],[maxPHe]]/Table13[[#This Row],[nv]]</f>
        <v>4.3852142857142873</v>
      </c>
      <c r="N786">
        <f>LN(Table13[[#This Row],[dens]])</f>
        <v>1.4782384925239438</v>
      </c>
    </row>
    <row r="787" spans="1:14" hidden="1" x14ac:dyDescent="0.3">
      <c r="A787">
        <v>1</v>
      </c>
      <c r="B787">
        <v>500</v>
      </c>
      <c r="C787" t="s">
        <v>11</v>
      </c>
      <c r="D787">
        <v>2</v>
      </c>
      <c r="E787" t="s">
        <v>12</v>
      </c>
      <c r="F787">
        <v>2</v>
      </c>
      <c r="G787">
        <v>534.30674999999997</v>
      </c>
      <c r="H787">
        <v>409377.77350000001</v>
      </c>
      <c r="I787">
        <v>210.36500000000001</v>
      </c>
      <c r="J787">
        <v>65</v>
      </c>
      <c r="K787" t="s">
        <v>15</v>
      </c>
      <c r="L787">
        <f>LN(Table13[[#This Row],[maxPress(bar)]])</f>
        <v>12.922393660310535</v>
      </c>
      <c r="M787">
        <f>Table13[[#This Row],[maxPHe]]/Table13[[#This Row],[nv]]</f>
        <v>3.2363846153846154</v>
      </c>
      <c r="N787">
        <f>LN(Table13[[#This Row],[dens]])</f>
        <v>1.1744568473203676</v>
      </c>
    </row>
    <row r="788" spans="1:14" hidden="1" x14ac:dyDescent="0.3">
      <c r="A788">
        <v>1</v>
      </c>
      <c r="B788">
        <v>500</v>
      </c>
      <c r="C788" t="s">
        <v>11</v>
      </c>
      <c r="D788">
        <v>2</v>
      </c>
      <c r="E788" t="s">
        <v>12</v>
      </c>
      <c r="F788">
        <v>3</v>
      </c>
      <c r="G788">
        <v>463.31675000000001</v>
      </c>
      <c r="H788">
        <v>480766.06835000002</v>
      </c>
      <c r="I788">
        <v>254.16500000000011</v>
      </c>
      <c r="J788">
        <v>68</v>
      </c>
      <c r="K788" t="s">
        <v>15</v>
      </c>
      <c r="L788">
        <f>LN(Table13[[#This Row],[maxPress(bar)]])</f>
        <v>13.083136086397413</v>
      </c>
      <c r="M788">
        <f>Table13[[#This Row],[maxPHe]]/Table13[[#This Row],[nv]]</f>
        <v>3.7377205882352955</v>
      </c>
      <c r="N788">
        <f>LN(Table13[[#This Row],[dens]])</f>
        <v>1.3184759572388018</v>
      </c>
    </row>
    <row r="789" spans="1:14" hidden="1" x14ac:dyDescent="0.3">
      <c r="A789">
        <v>1</v>
      </c>
      <c r="B789">
        <v>500</v>
      </c>
      <c r="C789" t="s">
        <v>11</v>
      </c>
      <c r="D789">
        <v>2</v>
      </c>
      <c r="E789" t="s">
        <v>12</v>
      </c>
      <c r="F789">
        <v>4</v>
      </c>
      <c r="G789">
        <v>618.96025000000009</v>
      </c>
      <c r="H789">
        <v>528526.84580000013</v>
      </c>
      <c r="I789">
        <v>283.29500000000007</v>
      </c>
      <c r="J789">
        <v>67</v>
      </c>
      <c r="K789" t="s">
        <v>15</v>
      </c>
      <c r="L789">
        <f>LN(Table13[[#This Row],[maxPress(bar)]])</f>
        <v>13.17784887921805</v>
      </c>
      <c r="M789">
        <f>Table13[[#This Row],[maxPHe]]/Table13[[#This Row],[nv]]</f>
        <v>4.2282835820895537</v>
      </c>
      <c r="N789">
        <f>LN(Table13[[#This Row],[dens]])</f>
        <v>1.441796138154565</v>
      </c>
    </row>
    <row r="790" spans="1:14" hidden="1" x14ac:dyDescent="0.3">
      <c r="A790">
        <v>1</v>
      </c>
      <c r="B790">
        <v>500</v>
      </c>
      <c r="C790" t="s">
        <v>11</v>
      </c>
      <c r="D790">
        <v>2</v>
      </c>
      <c r="E790" t="s">
        <v>12</v>
      </c>
      <c r="F790">
        <v>5</v>
      </c>
      <c r="G790">
        <v>552.52475000000004</v>
      </c>
      <c r="H790">
        <v>549768.57255000016</v>
      </c>
      <c r="I790">
        <v>286.005</v>
      </c>
      <c r="J790">
        <v>66</v>
      </c>
      <c r="K790" t="s">
        <v>15</v>
      </c>
      <c r="L790">
        <f>LN(Table13[[#This Row],[maxPress(bar)]])</f>
        <v>13.217252691475275</v>
      </c>
      <c r="M790">
        <f>Table13[[#This Row],[maxPHe]]/Table13[[#This Row],[nv]]</f>
        <v>4.3334090909090905</v>
      </c>
      <c r="N790">
        <f>LN(Table13[[#This Row],[dens]])</f>
        <v>1.466354551158092</v>
      </c>
    </row>
    <row r="791" spans="1:14" hidden="1" x14ac:dyDescent="0.3">
      <c r="A791">
        <v>1</v>
      </c>
      <c r="B791">
        <v>500</v>
      </c>
      <c r="C791" t="s">
        <v>11</v>
      </c>
      <c r="D791">
        <v>2</v>
      </c>
      <c r="E791" t="s">
        <v>12</v>
      </c>
      <c r="F791">
        <v>6</v>
      </c>
      <c r="G791">
        <v>591.03975000000003</v>
      </c>
      <c r="H791">
        <v>549716.09985000012</v>
      </c>
      <c r="I791">
        <v>297.70499999999998</v>
      </c>
      <c r="J791">
        <v>68</v>
      </c>
      <c r="K791" t="s">
        <v>15</v>
      </c>
      <c r="L791">
        <f>LN(Table13[[#This Row],[maxPress(bar)]])</f>
        <v>13.217157241849907</v>
      </c>
      <c r="M791">
        <f>Table13[[#This Row],[maxPHe]]/Table13[[#This Row],[nv]]</f>
        <v>4.3780147058823529</v>
      </c>
      <c r="N791">
        <f>LN(Table13[[#This Row],[dens]])</f>
        <v>1.476595358136225</v>
      </c>
    </row>
    <row r="792" spans="1:14" hidden="1" x14ac:dyDescent="0.3">
      <c r="A792">
        <v>1</v>
      </c>
      <c r="B792">
        <v>500</v>
      </c>
      <c r="C792" t="s">
        <v>11</v>
      </c>
      <c r="D792">
        <v>2</v>
      </c>
      <c r="E792" t="s">
        <v>12</v>
      </c>
      <c r="F792">
        <v>7</v>
      </c>
      <c r="G792">
        <v>658.41575000000012</v>
      </c>
      <c r="H792">
        <v>556249.2649500001</v>
      </c>
      <c r="I792">
        <v>318.18500000000017</v>
      </c>
      <c r="J792">
        <v>71</v>
      </c>
      <c r="K792" t="s">
        <v>15</v>
      </c>
      <c r="L792">
        <f>LN(Table13[[#This Row],[maxPress(bar)]])</f>
        <v>13.228971791023511</v>
      </c>
      <c r="M792">
        <f>Table13[[#This Row],[maxPHe]]/Table13[[#This Row],[nv]]</f>
        <v>4.4814788732394391</v>
      </c>
      <c r="N792">
        <f>LN(Table13[[#This Row],[dens]])</f>
        <v>1.4999530975878199</v>
      </c>
    </row>
    <row r="793" spans="1:14" hidden="1" x14ac:dyDescent="0.3">
      <c r="A793">
        <v>1</v>
      </c>
      <c r="B793">
        <v>500</v>
      </c>
      <c r="C793" t="s">
        <v>11</v>
      </c>
      <c r="D793">
        <v>2</v>
      </c>
      <c r="E793" t="s">
        <v>12</v>
      </c>
      <c r="F793">
        <v>8</v>
      </c>
      <c r="G793">
        <v>717.22775000000013</v>
      </c>
      <c r="H793">
        <v>552793.10879999993</v>
      </c>
      <c r="I793">
        <v>329.94499999999982</v>
      </c>
      <c r="J793">
        <v>71</v>
      </c>
      <c r="K793" t="s">
        <v>15</v>
      </c>
      <c r="L793">
        <f>LN(Table13[[#This Row],[maxPress(bar)]])</f>
        <v>13.222739085366578</v>
      </c>
      <c r="M793">
        <f>Table13[[#This Row],[maxPHe]]/Table13[[#This Row],[nv]]</f>
        <v>4.6471126760563353</v>
      </c>
      <c r="N793">
        <f>LN(Table13[[#This Row],[dens]])</f>
        <v>1.536246096862111</v>
      </c>
    </row>
    <row r="794" spans="1:14" hidden="1" x14ac:dyDescent="0.3">
      <c r="A794">
        <v>1</v>
      </c>
      <c r="B794">
        <v>500</v>
      </c>
      <c r="C794" t="s">
        <v>11</v>
      </c>
      <c r="D794">
        <v>2</v>
      </c>
      <c r="E794" t="s">
        <v>12</v>
      </c>
      <c r="F794">
        <v>9</v>
      </c>
      <c r="G794">
        <v>617.37625000000003</v>
      </c>
      <c r="H794">
        <v>573352.46114999987</v>
      </c>
      <c r="I794">
        <v>298.97500000000002</v>
      </c>
      <c r="J794">
        <v>66</v>
      </c>
      <c r="K794" t="s">
        <v>15</v>
      </c>
      <c r="L794">
        <f>LN(Table13[[#This Row],[maxPress(bar)]])</f>
        <v>13.259255922035941</v>
      </c>
      <c r="M794">
        <f>Table13[[#This Row],[maxPHe]]/Table13[[#This Row],[nv]]</f>
        <v>4.5299242424242427</v>
      </c>
      <c r="N794">
        <f>LN(Table13[[#This Row],[dens]])</f>
        <v>1.5107052158284457</v>
      </c>
    </row>
    <row r="795" spans="1:14" hidden="1" x14ac:dyDescent="0.3">
      <c r="A795">
        <v>1</v>
      </c>
      <c r="B795">
        <v>500</v>
      </c>
      <c r="C795" t="s">
        <v>11</v>
      </c>
      <c r="D795">
        <v>3</v>
      </c>
      <c r="E795" t="s">
        <v>12</v>
      </c>
      <c r="F795">
        <v>0.5</v>
      </c>
      <c r="G795">
        <v>728.71274999999991</v>
      </c>
      <c r="H795">
        <v>163305.7764</v>
      </c>
      <c r="I795">
        <v>464.24499999999989</v>
      </c>
      <c r="J795">
        <v>228</v>
      </c>
      <c r="K795" t="s">
        <v>13</v>
      </c>
      <c r="L795">
        <f>LN(Table13[[#This Row],[maxPress(bar)]])</f>
        <v>12.003379651266201</v>
      </c>
      <c r="M795">
        <f>Table13[[#This Row],[maxPHe]]/Table13[[#This Row],[nv]]</f>
        <v>2.0361622807017539</v>
      </c>
      <c r="N795">
        <f>LN(Table13[[#This Row],[dens]])</f>
        <v>0.71106680116114129</v>
      </c>
    </row>
    <row r="796" spans="1:14" hidden="1" x14ac:dyDescent="0.3">
      <c r="A796">
        <v>1</v>
      </c>
      <c r="B796">
        <v>500</v>
      </c>
      <c r="C796" t="s">
        <v>11</v>
      </c>
      <c r="D796">
        <v>3</v>
      </c>
      <c r="E796" t="s">
        <v>12</v>
      </c>
      <c r="F796">
        <v>10</v>
      </c>
      <c r="G796">
        <v>1762.52475</v>
      </c>
      <c r="H796">
        <v>424172.04859999992</v>
      </c>
      <c r="I796">
        <v>889.00500000000045</v>
      </c>
      <c r="J796">
        <v>231</v>
      </c>
      <c r="K796" t="s">
        <v>15</v>
      </c>
      <c r="L796">
        <f>LN(Table13[[#This Row],[maxPress(bar)]])</f>
        <v>12.957894426909684</v>
      </c>
      <c r="M796">
        <f>Table13[[#This Row],[maxPHe]]/Table13[[#This Row],[nv]]</f>
        <v>3.8485064935064957</v>
      </c>
      <c r="N796">
        <f>LN(Table13[[#This Row],[dens]])</f>
        <v>1.3476851492732582</v>
      </c>
    </row>
    <row r="797" spans="1:14" hidden="1" x14ac:dyDescent="0.3">
      <c r="A797">
        <v>1</v>
      </c>
      <c r="B797">
        <v>500</v>
      </c>
      <c r="C797" t="s">
        <v>11</v>
      </c>
      <c r="D797">
        <v>3</v>
      </c>
      <c r="E797" t="s">
        <v>12</v>
      </c>
      <c r="F797">
        <v>11</v>
      </c>
      <c r="G797">
        <v>1691.1387500000001</v>
      </c>
      <c r="H797">
        <v>437530.60310000001</v>
      </c>
      <c r="I797">
        <v>860.72499999999957</v>
      </c>
      <c r="J797">
        <v>224</v>
      </c>
      <c r="K797" t="s">
        <v>15</v>
      </c>
      <c r="L797">
        <f>LN(Table13[[#This Row],[maxPress(bar)]])</f>
        <v>12.98890193227628</v>
      </c>
      <c r="M797">
        <f>Table13[[#This Row],[maxPHe]]/Table13[[#This Row],[nv]]</f>
        <v>3.8425223214285693</v>
      </c>
      <c r="N797">
        <f>LN(Table13[[#This Row],[dens]])</f>
        <v>1.3461290055038047</v>
      </c>
    </row>
    <row r="798" spans="1:14" hidden="1" x14ac:dyDescent="0.3">
      <c r="A798">
        <v>1</v>
      </c>
      <c r="B798">
        <v>500</v>
      </c>
      <c r="C798" t="s">
        <v>11</v>
      </c>
      <c r="D798">
        <v>3</v>
      </c>
      <c r="E798" t="s">
        <v>12</v>
      </c>
      <c r="F798">
        <v>12</v>
      </c>
      <c r="G798">
        <v>1597.7227499999999</v>
      </c>
      <c r="H798">
        <v>434308.5453</v>
      </c>
      <c r="I798">
        <v>842.04500000000041</v>
      </c>
      <c r="J798">
        <v>224</v>
      </c>
      <c r="K798" t="s">
        <v>15</v>
      </c>
      <c r="L798">
        <f>LN(Table13[[#This Row],[maxPress(bar)]])</f>
        <v>12.981510494359737</v>
      </c>
      <c r="M798">
        <f>Table13[[#This Row],[maxPHe]]/Table13[[#This Row],[nv]]</f>
        <v>3.7591294642857163</v>
      </c>
      <c r="N798">
        <f>LN(Table13[[#This Row],[dens]])</f>
        <v>1.3241874051397207</v>
      </c>
    </row>
    <row r="799" spans="1:14" hidden="1" x14ac:dyDescent="0.3">
      <c r="A799">
        <v>1</v>
      </c>
      <c r="B799">
        <v>500</v>
      </c>
      <c r="C799" t="s">
        <v>11</v>
      </c>
      <c r="D799">
        <v>3</v>
      </c>
      <c r="E799" t="s">
        <v>12</v>
      </c>
      <c r="F799">
        <v>13</v>
      </c>
      <c r="G799">
        <v>1711.8812499999999</v>
      </c>
      <c r="H799">
        <v>437112.53220000002</v>
      </c>
      <c r="I799">
        <v>864.87500000000034</v>
      </c>
      <c r="J799">
        <v>224</v>
      </c>
      <c r="K799" t="s">
        <v>16</v>
      </c>
      <c r="L799">
        <f>LN(Table13[[#This Row],[maxPress(bar)]])</f>
        <v>12.987945951682672</v>
      </c>
      <c r="M799">
        <f>Table13[[#This Row],[maxPHe]]/Table13[[#This Row],[nv]]</f>
        <v>3.8610491071428585</v>
      </c>
      <c r="N799">
        <f>LN(Table13[[#This Row],[dens]])</f>
        <v>1.3509389359639357</v>
      </c>
    </row>
    <row r="800" spans="1:14" hidden="1" x14ac:dyDescent="0.3">
      <c r="A800">
        <v>1</v>
      </c>
      <c r="B800">
        <v>500</v>
      </c>
      <c r="C800" t="s">
        <v>11</v>
      </c>
      <c r="D800">
        <v>3</v>
      </c>
      <c r="E800" t="s">
        <v>12</v>
      </c>
      <c r="F800">
        <v>14</v>
      </c>
      <c r="G800">
        <v>1723.46525</v>
      </c>
      <c r="H800">
        <v>441367.4875000001</v>
      </c>
      <c r="I800">
        <v>867.1950000000005</v>
      </c>
      <c r="J800">
        <v>224</v>
      </c>
      <c r="K800" t="s">
        <v>15</v>
      </c>
      <c r="L800">
        <f>LN(Table13[[#This Row],[maxPress(bar)]])</f>
        <v>12.997633112411805</v>
      </c>
      <c r="M800">
        <f>Table13[[#This Row],[maxPHe]]/Table13[[#This Row],[nv]]</f>
        <v>3.8714062500000024</v>
      </c>
      <c r="N800">
        <f>LN(Table13[[#This Row],[dens]])</f>
        <v>1.3536178131310641</v>
      </c>
    </row>
    <row r="801" spans="1:14" hidden="1" x14ac:dyDescent="0.3">
      <c r="A801">
        <v>1</v>
      </c>
      <c r="B801">
        <v>500</v>
      </c>
      <c r="C801" t="s">
        <v>11</v>
      </c>
      <c r="D801">
        <v>3</v>
      </c>
      <c r="E801" t="s">
        <v>12</v>
      </c>
      <c r="F801">
        <v>15</v>
      </c>
      <c r="G801">
        <v>1691.53475</v>
      </c>
      <c r="H801">
        <v>433623.46275000001</v>
      </c>
      <c r="I801">
        <v>870.80499999999995</v>
      </c>
      <c r="J801">
        <v>229</v>
      </c>
      <c r="K801" t="s">
        <v>16</v>
      </c>
      <c r="L801">
        <f>LN(Table13[[#This Row],[maxPress(bar)]])</f>
        <v>12.979931839151901</v>
      </c>
      <c r="M801">
        <f>Table13[[#This Row],[maxPHe]]/Table13[[#This Row],[nv]]</f>
        <v>3.8026419213973797</v>
      </c>
      <c r="N801">
        <f>LN(Table13[[#This Row],[dens]])</f>
        <v>1.3356960676362462</v>
      </c>
    </row>
    <row r="802" spans="1:14" hidden="1" x14ac:dyDescent="0.3">
      <c r="A802">
        <v>1</v>
      </c>
      <c r="B802">
        <v>500</v>
      </c>
      <c r="C802" t="s">
        <v>11</v>
      </c>
      <c r="D802">
        <v>3</v>
      </c>
      <c r="E802" t="s">
        <v>12</v>
      </c>
      <c r="F802">
        <v>16</v>
      </c>
      <c r="G802">
        <v>1664.20775</v>
      </c>
      <c r="H802">
        <v>436008.4427500001</v>
      </c>
      <c r="I802">
        <v>855.3449999999998</v>
      </c>
      <c r="J802">
        <v>224</v>
      </c>
      <c r="K802" t="s">
        <v>16</v>
      </c>
      <c r="L802">
        <f>LN(Table13[[#This Row],[maxPress(bar)]])</f>
        <v>12.985416886249194</v>
      </c>
      <c r="M802">
        <f>Table13[[#This Row],[maxPHe]]/Table13[[#This Row],[nv]]</f>
        <v>3.8185044642857133</v>
      </c>
      <c r="N802">
        <f>LN(Table13[[#This Row],[dens]])</f>
        <v>1.3398588444658786</v>
      </c>
    </row>
    <row r="803" spans="1:14" hidden="1" x14ac:dyDescent="0.3">
      <c r="A803">
        <v>1</v>
      </c>
      <c r="B803">
        <v>500</v>
      </c>
      <c r="C803" t="s">
        <v>11</v>
      </c>
      <c r="D803">
        <v>3</v>
      </c>
      <c r="E803" t="s">
        <v>12</v>
      </c>
      <c r="F803">
        <v>17</v>
      </c>
      <c r="G803">
        <v>1821.4357500000001</v>
      </c>
      <c r="H803">
        <v>443035.69494999998</v>
      </c>
      <c r="I803">
        <v>890.78500000000031</v>
      </c>
      <c r="J803">
        <v>226</v>
      </c>
      <c r="K803" t="s">
        <v>15</v>
      </c>
      <c r="L803">
        <f>LN(Table13[[#This Row],[maxPress(bar)]])</f>
        <v>13.001405621289141</v>
      </c>
      <c r="M803">
        <f>Table13[[#This Row],[maxPHe]]/Table13[[#This Row],[nv]]</f>
        <v>3.9415265486725679</v>
      </c>
      <c r="N803">
        <f>LN(Table13[[#This Row],[dens]])</f>
        <v>1.3715680971725657</v>
      </c>
    </row>
    <row r="804" spans="1:14" hidden="1" x14ac:dyDescent="0.3">
      <c r="A804">
        <v>1</v>
      </c>
      <c r="B804">
        <v>500</v>
      </c>
      <c r="C804" t="s">
        <v>11</v>
      </c>
      <c r="D804">
        <v>3</v>
      </c>
      <c r="E804" t="s">
        <v>12</v>
      </c>
      <c r="F804">
        <v>18</v>
      </c>
      <c r="G804">
        <v>1914.9502500000001</v>
      </c>
      <c r="H804">
        <v>448958.85509999993</v>
      </c>
      <c r="I804">
        <v>903.495</v>
      </c>
      <c r="J804">
        <v>223</v>
      </c>
      <c r="K804" t="s">
        <v>16</v>
      </c>
      <c r="L804">
        <f>LN(Table13[[#This Row],[maxPress(bar)]])</f>
        <v>13.014686525777158</v>
      </c>
      <c r="M804">
        <f>Table13[[#This Row],[maxPHe]]/Table13[[#This Row],[nv]]</f>
        <v>4.0515470852017934</v>
      </c>
      <c r="N804">
        <f>LN(Table13[[#This Row],[dens]])</f>
        <v>1.3990988045225405</v>
      </c>
    </row>
    <row r="805" spans="1:14" hidden="1" x14ac:dyDescent="0.3">
      <c r="A805">
        <v>1</v>
      </c>
      <c r="B805">
        <v>500</v>
      </c>
      <c r="C805" t="s">
        <v>11</v>
      </c>
      <c r="D805">
        <v>3</v>
      </c>
      <c r="E805" t="s">
        <v>12</v>
      </c>
      <c r="F805">
        <v>19</v>
      </c>
      <c r="G805">
        <v>1633.31675</v>
      </c>
      <c r="H805">
        <v>436443.00965000002</v>
      </c>
      <c r="I805">
        <v>849.16500000000008</v>
      </c>
      <c r="J805">
        <v>224</v>
      </c>
      <c r="K805" t="s">
        <v>16</v>
      </c>
      <c r="L805">
        <f>LN(Table13[[#This Row],[maxPress(bar)]])</f>
        <v>12.986413083653058</v>
      </c>
      <c r="M805">
        <f>Table13[[#This Row],[maxPHe]]/Table13[[#This Row],[nv]]</f>
        <v>3.7909151785714288</v>
      </c>
      <c r="N805">
        <f>LN(Table13[[#This Row],[dens]])</f>
        <v>1.3326074618632664</v>
      </c>
    </row>
    <row r="806" spans="1:14" hidden="1" x14ac:dyDescent="0.3">
      <c r="A806">
        <v>1</v>
      </c>
      <c r="B806">
        <v>500</v>
      </c>
      <c r="C806" t="s">
        <v>11</v>
      </c>
      <c r="D806">
        <v>3</v>
      </c>
      <c r="E806" t="s">
        <v>12</v>
      </c>
      <c r="F806">
        <v>1</v>
      </c>
      <c r="G806">
        <v>1002.3267499999999</v>
      </c>
      <c r="H806">
        <v>201746.1777</v>
      </c>
      <c r="I806">
        <v>517.96500000000015</v>
      </c>
      <c r="J806">
        <v>227</v>
      </c>
      <c r="K806" t="s">
        <v>13</v>
      </c>
      <c r="L806">
        <f>LN(Table13[[#This Row],[maxPress(bar)]])</f>
        <v>12.214765640227816</v>
      </c>
      <c r="M806">
        <f>Table13[[#This Row],[maxPHe]]/Table13[[#This Row],[nv]]</f>
        <v>2.2817841409691635</v>
      </c>
      <c r="N806">
        <f>LN(Table13[[#This Row],[dens]])</f>
        <v>0.82495765492772211</v>
      </c>
    </row>
    <row r="807" spans="1:14" hidden="1" x14ac:dyDescent="0.3">
      <c r="A807">
        <v>1</v>
      </c>
      <c r="B807">
        <v>500</v>
      </c>
      <c r="C807" t="s">
        <v>11</v>
      </c>
      <c r="D807">
        <v>3</v>
      </c>
      <c r="E807" t="s">
        <v>12</v>
      </c>
      <c r="F807">
        <v>20</v>
      </c>
      <c r="G807">
        <v>1723.31675</v>
      </c>
      <c r="H807">
        <v>440080.74795000011</v>
      </c>
      <c r="I807">
        <v>869.1650000000003</v>
      </c>
      <c r="J807">
        <v>225</v>
      </c>
      <c r="K807" t="s">
        <v>16</v>
      </c>
      <c r="L807">
        <f>LN(Table13[[#This Row],[maxPress(bar)]])</f>
        <v>12.994713507125246</v>
      </c>
      <c r="M807">
        <f>Table13[[#This Row],[maxPHe]]/Table13[[#This Row],[nv]]</f>
        <v>3.862955555555557</v>
      </c>
      <c r="N807">
        <f>LN(Table13[[#This Row],[dens]])</f>
        <v>1.3514325784550179</v>
      </c>
    </row>
    <row r="808" spans="1:14" hidden="1" x14ac:dyDescent="0.3">
      <c r="A808">
        <v>1</v>
      </c>
      <c r="B808">
        <v>500</v>
      </c>
      <c r="C808" t="s">
        <v>11</v>
      </c>
      <c r="D808">
        <v>3</v>
      </c>
      <c r="E808" t="s">
        <v>12</v>
      </c>
      <c r="F808">
        <v>2</v>
      </c>
      <c r="G808">
        <v>1513.7127499999999</v>
      </c>
      <c r="H808">
        <v>279484.05345000001</v>
      </c>
      <c r="I808">
        <v>622.245</v>
      </c>
      <c r="J808">
        <v>229</v>
      </c>
      <c r="K808" t="s">
        <v>15</v>
      </c>
      <c r="L808">
        <f>LN(Table13[[#This Row],[maxPress(bar)]])</f>
        <v>12.540700516103504</v>
      </c>
      <c r="M808">
        <f>Table13[[#This Row],[maxPHe]]/Table13[[#This Row],[nv]]</f>
        <v>2.717227074235808</v>
      </c>
      <c r="N808">
        <f>LN(Table13[[#This Row],[dens]])</f>
        <v>0.9996119023056137</v>
      </c>
    </row>
    <row r="809" spans="1:14" hidden="1" x14ac:dyDescent="0.3">
      <c r="A809">
        <v>1</v>
      </c>
      <c r="B809">
        <v>500</v>
      </c>
      <c r="C809" t="s">
        <v>11</v>
      </c>
      <c r="D809">
        <v>3</v>
      </c>
      <c r="E809" t="s">
        <v>12</v>
      </c>
      <c r="F809">
        <v>3</v>
      </c>
      <c r="G809">
        <v>1242.47525</v>
      </c>
      <c r="H809">
        <v>357464.44884999999</v>
      </c>
      <c r="I809">
        <v>714.99500000000023</v>
      </c>
      <c r="J809">
        <v>222</v>
      </c>
      <c r="K809" t="s">
        <v>15</v>
      </c>
      <c r="L809">
        <f>LN(Table13[[#This Row],[maxPress(bar)]])</f>
        <v>12.786791192395116</v>
      </c>
      <c r="M809">
        <f>Table13[[#This Row],[maxPHe]]/Table13[[#This Row],[nv]]</f>
        <v>3.2206981981981992</v>
      </c>
      <c r="N809">
        <f>LN(Table13[[#This Row],[dens]])</f>
        <v>1.1695981677902842</v>
      </c>
    </row>
    <row r="810" spans="1:14" hidden="1" x14ac:dyDescent="0.3">
      <c r="A810">
        <v>1</v>
      </c>
      <c r="B810">
        <v>500</v>
      </c>
      <c r="C810" t="s">
        <v>11</v>
      </c>
      <c r="D810">
        <v>3</v>
      </c>
      <c r="E810" t="s">
        <v>12</v>
      </c>
      <c r="F810">
        <v>4</v>
      </c>
      <c r="G810">
        <v>1608.91075</v>
      </c>
      <c r="H810">
        <v>398169.07569999999</v>
      </c>
      <c r="I810">
        <v>793.2850000000002</v>
      </c>
      <c r="J810">
        <v>225</v>
      </c>
      <c r="K810" t="s">
        <v>15</v>
      </c>
      <c r="L810">
        <f>LN(Table13[[#This Row],[maxPress(bar)]])</f>
        <v>12.894632007375527</v>
      </c>
      <c r="M810">
        <f>Table13[[#This Row],[maxPHe]]/Table13[[#This Row],[nv]]</f>
        <v>3.5257111111111121</v>
      </c>
      <c r="N810">
        <f>LN(Table13[[#This Row],[dens]])</f>
        <v>1.260082149567278</v>
      </c>
    </row>
    <row r="811" spans="1:14" hidden="1" x14ac:dyDescent="0.3">
      <c r="A811">
        <v>1</v>
      </c>
      <c r="B811">
        <v>500</v>
      </c>
      <c r="C811" t="s">
        <v>11</v>
      </c>
      <c r="D811">
        <v>3</v>
      </c>
      <c r="E811" t="s">
        <v>12</v>
      </c>
      <c r="F811">
        <v>5</v>
      </c>
      <c r="G811">
        <v>1454.75225</v>
      </c>
      <c r="H811">
        <v>410094.03855</v>
      </c>
      <c r="I811">
        <v>815.45500000000015</v>
      </c>
      <c r="J811">
        <v>225</v>
      </c>
      <c r="K811" t="s">
        <v>15</v>
      </c>
      <c r="L811">
        <f>LN(Table13[[#This Row],[maxPress(bar)]])</f>
        <v>12.924141774698048</v>
      </c>
      <c r="M811">
        <f>Table13[[#This Row],[maxPHe]]/Table13[[#This Row],[nv]]</f>
        <v>3.6242444444444453</v>
      </c>
      <c r="N811">
        <f>LN(Table13[[#This Row],[dens]])</f>
        <v>1.2876458374634969</v>
      </c>
    </row>
    <row r="812" spans="1:14" hidden="1" x14ac:dyDescent="0.3">
      <c r="A812">
        <v>1</v>
      </c>
      <c r="B812">
        <v>500</v>
      </c>
      <c r="C812" t="s">
        <v>11</v>
      </c>
      <c r="D812">
        <v>3</v>
      </c>
      <c r="E812" t="s">
        <v>12</v>
      </c>
      <c r="F812">
        <v>6</v>
      </c>
      <c r="G812">
        <v>1620.8912499999999</v>
      </c>
      <c r="H812">
        <v>425152.47409999988</v>
      </c>
      <c r="I812">
        <v>850.67500000000007</v>
      </c>
      <c r="J812">
        <v>226</v>
      </c>
      <c r="K812" t="s">
        <v>15</v>
      </c>
      <c r="L812">
        <f>LN(Table13[[#This Row],[maxPress(bar)]])</f>
        <v>12.96020314615488</v>
      </c>
      <c r="M812">
        <f>Table13[[#This Row],[maxPHe]]/Table13[[#This Row],[nv]]</f>
        <v>3.7640486725663718</v>
      </c>
      <c r="N812">
        <f>LN(Table13[[#This Row],[dens]])</f>
        <v>1.3254951527145467</v>
      </c>
    </row>
    <row r="813" spans="1:14" hidden="1" x14ac:dyDescent="0.3">
      <c r="A813">
        <v>1</v>
      </c>
      <c r="B813">
        <v>500</v>
      </c>
      <c r="C813" t="s">
        <v>11</v>
      </c>
      <c r="D813">
        <v>3</v>
      </c>
      <c r="E813" t="s">
        <v>12</v>
      </c>
      <c r="F813">
        <v>7</v>
      </c>
      <c r="G813">
        <v>1648.6632500000001</v>
      </c>
      <c r="H813">
        <v>431380.85470000003</v>
      </c>
      <c r="I813">
        <v>860.23499999999956</v>
      </c>
      <c r="J813">
        <v>228</v>
      </c>
      <c r="K813" t="s">
        <v>15</v>
      </c>
      <c r="L813">
        <f>LN(Table13[[#This Row],[maxPress(bar)]])</f>
        <v>12.974746632490179</v>
      </c>
      <c r="M813">
        <f>Table13[[#This Row],[maxPHe]]/Table13[[#This Row],[nv]]</f>
        <v>3.7729605263157877</v>
      </c>
      <c r="N813">
        <f>LN(Table13[[#This Row],[dens]])</f>
        <v>1.3278599787794956</v>
      </c>
    </row>
    <row r="814" spans="1:14" hidden="1" x14ac:dyDescent="0.3">
      <c r="A814">
        <v>1</v>
      </c>
      <c r="B814">
        <v>500</v>
      </c>
      <c r="C814" t="s">
        <v>11</v>
      </c>
      <c r="D814">
        <v>3</v>
      </c>
      <c r="E814" t="s">
        <v>12</v>
      </c>
      <c r="F814">
        <v>8</v>
      </c>
      <c r="G814">
        <v>1713.06925</v>
      </c>
      <c r="H814">
        <v>436583.56494999991</v>
      </c>
      <c r="I814">
        <v>865.11500000000024</v>
      </c>
      <c r="J814">
        <v>224</v>
      </c>
      <c r="K814" t="s">
        <v>15</v>
      </c>
      <c r="L814">
        <f>LN(Table13[[#This Row],[maxPress(bar)]])</f>
        <v>12.986735079123306</v>
      </c>
      <c r="M814">
        <f>Table13[[#This Row],[maxPHe]]/Table13[[#This Row],[nv]]</f>
        <v>3.8621205357142867</v>
      </c>
      <c r="N814">
        <f>LN(Table13[[#This Row],[dens]])</f>
        <v>1.3512163942169193</v>
      </c>
    </row>
    <row r="815" spans="1:14" hidden="1" x14ac:dyDescent="0.3">
      <c r="A815">
        <v>1</v>
      </c>
      <c r="B815">
        <v>500</v>
      </c>
      <c r="C815" t="s">
        <v>11</v>
      </c>
      <c r="D815">
        <v>3</v>
      </c>
      <c r="E815" t="s">
        <v>12</v>
      </c>
      <c r="F815">
        <v>9</v>
      </c>
      <c r="G815">
        <v>1732.1782499999999</v>
      </c>
      <c r="H815">
        <v>436968.054</v>
      </c>
      <c r="I815">
        <v>872.93499999999995</v>
      </c>
      <c r="J815">
        <v>226</v>
      </c>
      <c r="K815" t="s">
        <v>15</v>
      </c>
      <c r="L815">
        <f>LN(Table13[[#This Row],[maxPress(bar)]])</f>
        <v>12.987615368430745</v>
      </c>
      <c r="M815">
        <f>Table13[[#This Row],[maxPHe]]/Table13[[#This Row],[nv]]</f>
        <v>3.8625442477876102</v>
      </c>
      <c r="N815">
        <f>LN(Table13[[#This Row],[dens]])</f>
        <v>1.3513260978961399</v>
      </c>
    </row>
    <row r="816" spans="1:14" hidden="1" x14ac:dyDescent="0.3">
      <c r="A816">
        <v>1</v>
      </c>
      <c r="B816">
        <v>500</v>
      </c>
      <c r="C816" t="s">
        <v>11</v>
      </c>
      <c r="D816">
        <v>4</v>
      </c>
      <c r="E816" t="s">
        <v>12</v>
      </c>
      <c r="F816">
        <v>0.5</v>
      </c>
      <c r="G816">
        <v>1863.51475</v>
      </c>
      <c r="H816">
        <v>129532.3178</v>
      </c>
      <c r="I816">
        <v>1054.2049999999999</v>
      </c>
      <c r="J816">
        <v>535</v>
      </c>
      <c r="K816" t="s">
        <v>13</v>
      </c>
      <c r="L816">
        <f>LN(Table13[[#This Row],[maxPress(bar)]])</f>
        <v>11.771685687288395</v>
      </c>
      <c r="M816">
        <f>Table13[[#This Row],[maxPHe]]/Table13[[#This Row],[nv]]</f>
        <v>1.9704766355140186</v>
      </c>
      <c r="N816">
        <f>LN(Table13[[#This Row],[dens]])</f>
        <v>0.67827546044688203</v>
      </c>
    </row>
    <row r="817" spans="1:14" x14ac:dyDescent="0.3">
      <c r="A817">
        <v>1</v>
      </c>
      <c r="B817">
        <v>500</v>
      </c>
      <c r="C817" t="s">
        <v>11</v>
      </c>
      <c r="D817">
        <v>4</v>
      </c>
      <c r="E817" t="s">
        <v>12</v>
      </c>
      <c r="F817">
        <v>10</v>
      </c>
      <c r="G817">
        <v>3651.7327500000001</v>
      </c>
      <c r="H817">
        <v>367675.18884999998</v>
      </c>
      <c r="I817">
        <v>1866.8449999999989</v>
      </c>
      <c r="J817">
        <v>535</v>
      </c>
      <c r="K817" t="s">
        <v>16</v>
      </c>
      <c r="L817">
        <f>LN(Table13[[#This Row],[maxPress(bar)]])</f>
        <v>12.814955188401346</v>
      </c>
      <c r="M817">
        <f>Table13[[#This Row],[maxPHe]]/Table13[[#This Row],[nv]]</f>
        <v>3.4894299065420542</v>
      </c>
      <c r="N817">
        <f>LN(Table13[[#This Row],[dens]])</f>
        <v>1.2497383723101638</v>
      </c>
    </row>
    <row r="818" spans="1:14" x14ac:dyDescent="0.3">
      <c r="A818">
        <v>1</v>
      </c>
      <c r="B818">
        <v>500</v>
      </c>
      <c r="C818" t="s">
        <v>11</v>
      </c>
      <c r="D818">
        <v>4</v>
      </c>
      <c r="E818" t="s">
        <v>12</v>
      </c>
      <c r="F818">
        <v>11</v>
      </c>
      <c r="G818">
        <v>3722.47525</v>
      </c>
      <c r="H818">
        <v>372575.48639999999</v>
      </c>
      <c r="I818">
        <v>1893.994999999999</v>
      </c>
      <c r="J818">
        <v>542</v>
      </c>
      <c r="K818" t="s">
        <v>16</v>
      </c>
      <c r="L818">
        <f>LN(Table13[[#This Row],[maxPress(bar)]])</f>
        <v>12.8281949443251</v>
      </c>
      <c r="M818">
        <f>Table13[[#This Row],[maxPHe]]/Table13[[#This Row],[nv]]</f>
        <v>3.4944557195571937</v>
      </c>
      <c r="N818">
        <f>LN(Table13[[#This Row],[dens]])</f>
        <v>1.2511776323873696</v>
      </c>
    </row>
    <row r="819" spans="1:14" x14ac:dyDescent="0.3">
      <c r="A819">
        <v>1</v>
      </c>
      <c r="B819">
        <v>500</v>
      </c>
      <c r="C819" t="s">
        <v>11</v>
      </c>
      <c r="D819">
        <v>4</v>
      </c>
      <c r="E819" t="s">
        <v>12</v>
      </c>
      <c r="F819">
        <v>12</v>
      </c>
      <c r="G819">
        <v>3531.0397499999999</v>
      </c>
      <c r="H819">
        <v>366415.86750000011</v>
      </c>
      <c r="I819">
        <v>1838.7049999999999</v>
      </c>
      <c r="J819">
        <v>533</v>
      </c>
      <c r="K819" t="s">
        <v>15</v>
      </c>
      <c r="L819">
        <f>LN(Table13[[#This Row],[maxPress(bar)]])</f>
        <v>12.811524217340047</v>
      </c>
      <c r="M819">
        <f>Table13[[#This Row],[maxPHe]]/Table13[[#This Row],[nv]]</f>
        <v>3.4497279549718574</v>
      </c>
      <c r="N819">
        <f>LN(Table13[[#This Row],[dens]])</f>
        <v>1.2382953743028116</v>
      </c>
    </row>
    <row r="820" spans="1:14" x14ac:dyDescent="0.3">
      <c r="A820">
        <v>1</v>
      </c>
      <c r="B820">
        <v>500</v>
      </c>
      <c r="C820" t="s">
        <v>11</v>
      </c>
      <c r="D820">
        <v>4</v>
      </c>
      <c r="E820" t="s">
        <v>12</v>
      </c>
      <c r="F820">
        <v>13</v>
      </c>
      <c r="G820">
        <v>3825.8912500000001</v>
      </c>
      <c r="H820">
        <v>376637.80599999992</v>
      </c>
      <c r="I820">
        <v>1922.674999999999</v>
      </c>
      <c r="J820">
        <v>546</v>
      </c>
      <c r="K820" t="s">
        <v>15</v>
      </c>
      <c r="L820">
        <f>LN(Table13[[#This Row],[maxPress(bar)]])</f>
        <v>12.839039277845918</v>
      </c>
      <c r="M820">
        <f>Table13[[#This Row],[maxPHe]]/Table13[[#This Row],[nv]]</f>
        <v>3.5213827838827823</v>
      </c>
      <c r="N820">
        <f>LN(Table13[[#This Row],[dens]])</f>
        <v>1.2588537488003519</v>
      </c>
    </row>
    <row r="821" spans="1:14" x14ac:dyDescent="0.3">
      <c r="A821">
        <v>1</v>
      </c>
      <c r="B821">
        <v>500</v>
      </c>
      <c r="C821" t="s">
        <v>11</v>
      </c>
      <c r="D821">
        <v>4</v>
      </c>
      <c r="E821" t="s">
        <v>12</v>
      </c>
      <c r="F821">
        <v>14</v>
      </c>
      <c r="G821">
        <v>3705.2972500000001</v>
      </c>
      <c r="H821">
        <v>371519.78354999999</v>
      </c>
      <c r="I821">
        <v>1877.5550000000001</v>
      </c>
      <c r="J821">
        <v>535</v>
      </c>
      <c r="K821" t="s">
        <v>16</v>
      </c>
      <c r="L821">
        <f>LN(Table13[[#This Row],[maxPress(bar)]])</f>
        <v>12.825357394884906</v>
      </c>
      <c r="M821">
        <f>Table13[[#This Row],[maxPHe]]/Table13[[#This Row],[nv]]</f>
        <v>3.5094485981308412</v>
      </c>
      <c r="N821">
        <f>LN(Table13[[#This Row],[dens]])</f>
        <v>1.2554589305875152</v>
      </c>
    </row>
    <row r="822" spans="1:14" x14ac:dyDescent="0.3">
      <c r="A822">
        <v>1</v>
      </c>
      <c r="B822">
        <v>500</v>
      </c>
      <c r="C822" t="s">
        <v>11</v>
      </c>
      <c r="D822">
        <v>4</v>
      </c>
      <c r="E822" t="s">
        <v>12</v>
      </c>
      <c r="F822">
        <v>15</v>
      </c>
      <c r="G822">
        <v>3704.3067500000011</v>
      </c>
      <c r="H822">
        <v>371235.81314999989</v>
      </c>
      <c r="I822">
        <v>1882.365</v>
      </c>
      <c r="J822">
        <v>538</v>
      </c>
      <c r="K822" t="s">
        <v>16</v>
      </c>
      <c r="L822">
        <f>LN(Table13[[#This Row],[maxPress(bar)]])</f>
        <v>12.824592754631508</v>
      </c>
      <c r="M822">
        <f>Table13[[#This Row],[maxPHe]]/Table13[[#This Row],[nv]]</f>
        <v>3.4988197026022303</v>
      </c>
      <c r="N822">
        <f>LN(Table13[[#This Row],[dens]])</f>
        <v>1.2524256837933432</v>
      </c>
    </row>
    <row r="823" spans="1:14" x14ac:dyDescent="0.3">
      <c r="A823">
        <v>1</v>
      </c>
      <c r="B823">
        <v>500</v>
      </c>
      <c r="C823" t="s">
        <v>11</v>
      </c>
      <c r="D823">
        <v>4</v>
      </c>
      <c r="E823" t="s">
        <v>12</v>
      </c>
      <c r="F823">
        <v>16</v>
      </c>
      <c r="G823">
        <v>3872.22775</v>
      </c>
      <c r="H823">
        <v>378490.25270000013</v>
      </c>
      <c r="I823">
        <v>1915.9449999999999</v>
      </c>
      <c r="J823">
        <v>538</v>
      </c>
      <c r="K823" t="s">
        <v>16</v>
      </c>
      <c r="L823">
        <f>LN(Table13[[#This Row],[maxPress(bar)]])</f>
        <v>12.843945599084183</v>
      </c>
      <c r="M823">
        <f>Table13[[#This Row],[maxPHe]]/Table13[[#This Row],[nv]]</f>
        <v>3.5612360594795538</v>
      </c>
      <c r="N823">
        <f>LN(Table13[[#This Row],[dens]])</f>
        <v>1.2701076923202634</v>
      </c>
    </row>
    <row r="824" spans="1:14" x14ac:dyDescent="0.3">
      <c r="A824">
        <v>1</v>
      </c>
      <c r="B824">
        <v>500</v>
      </c>
      <c r="C824" t="s">
        <v>11</v>
      </c>
      <c r="D824">
        <v>4</v>
      </c>
      <c r="E824" t="s">
        <v>12</v>
      </c>
      <c r="F824">
        <v>17</v>
      </c>
      <c r="G824">
        <v>3676.5347499999998</v>
      </c>
      <c r="H824">
        <v>371258.18700000009</v>
      </c>
      <c r="I824">
        <v>1861.805000000001</v>
      </c>
      <c r="J824">
        <v>530</v>
      </c>
      <c r="K824" t="s">
        <v>15</v>
      </c>
      <c r="L824">
        <f>LN(Table13[[#This Row],[maxPress(bar)]])</f>
        <v>12.824653021381145</v>
      </c>
      <c r="M824">
        <f>Table13[[#This Row],[maxPHe]]/Table13[[#This Row],[nv]]</f>
        <v>3.5128396226415113</v>
      </c>
      <c r="N824">
        <f>LN(Table13[[#This Row],[dens]])</f>
        <v>1.2564247197057177</v>
      </c>
    </row>
    <row r="825" spans="1:14" x14ac:dyDescent="0.3">
      <c r="A825">
        <v>1</v>
      </c>
      <c r="B825">
        <v>500</v>
      </c>
      <c r="C825" t="s">
        <v>11</v>
      </c>
      <c r="D825">
        <v>4</v>
      </c>
      <c r="E825" t="s">
        <v>12</v>
      </c>
      <c r="F825">
        <v>18</v>
      </c>
      <c r="G825">
        <v>3663.9602500000001</v>
      </c>
      <c r="H825">
        <v>370925.07344999991</v>
      </c>
      <c r="I825">
        <v>1874.2950000000001</v>
      </c>
      <c r="J825">
        <v>538</v>
      </c>
      <c r="K825" t="s">
        <v>15</v>
      </c>
      <c r="L825">
        <f>LN(Table13[[#This Row],[maxPress(bar)]])</f>
        <v>12.823755362837442</v>
      </c>
      <c r="M825">
        <f>Table13[[#This Row],[maxPHe]]/Table13[[#This Row],[nv]]</f>
        <v>3.4838197026022306</v>
      </c>
      <c r="N825">
        <f>LN(Table13[[#This Row],[dens]])</f>
        <v>1.2481293075370028</v>
      </c>
    </row>
    <row r="826" spans="1:14" x14ac:dyDescent="0.3">
      <c r="A826">
        <v>1</v>
      </c>
      <c r="B826">
        <v>500</v>
      </c>
      <c r="C826" t="s">
        <v>11</v>
      </c>
      <c r="D826">
        <v>4</v>
      </c>
      <c r="E826" t="s">
        <v>12</v>
      </c>
      <c r="F826">
        <v>19</v>
      </c>
      <c r="G826">
        <v>3798.31675</v>
      </c>
      <c r="H826">
        <v>376335.1177</v>
      </c>
      <c r="I826">
        <v>1894.1649999999991</v>
      </c>
      <c r="J826">
        <v>534</v>
      </c>
      <c r="K826" t="s">
        <v>15</v>
      </c>
      <c r="L826">
        <f>LN(Table13[[#This Row],[maxPress(bar)]])</f>
        <v>12.838235295905061</v>
      </c>
      <c r="M826">
        <f>Table13[[#This Row],[maxPHe]]/Table13[[#This Row],[nv]]</f>
        <v>3.5471254681647921</v>
      </c>
      <c r="N826">
        <f>LN(Table13[[#This Row],[dens]])</f>
        <v>1.2661375482035935</v>
      </c>
    </row>
    <row r="827" spans="1:14" hidden="1" x14ac:dyDescent="0.3">
      <c r="A827">
        <v>1</v>
      </c>
      <c r="B827">
        <v>500</v>
      </c>
      <c r="C827" t="s">
        <v>11</v>
      </c>
      <c r="D827">
        <v>4</v>
      </c>
      <c r="E827" t="s">
        <v>12</v>
      </c>
      <c r="F827">
        <v>1</v>
      </c>
      <c r="G827">
        <v>2427.22775</v>
      </c>
      <c r="H827">
        <v>159865.20105</v>
      </c>
      <c r="I827">
        <v>1174.9450000000011</v>
      </c>
      <c r="J827">
        <v>542</v>
      </c>
      <c r="K827" t="s">
        <v>13</v>
      </c>
      <c r="L827">
        <f>LN(Table13[[#This Row],[maxPress(bar)]])</f>
        <v>11.98208624568141</v>
      </c>
      <c r="M827">
        <f>Table13[[#This Row],[maxPHe]]/Table13[[#This Row],[nv]]</f>
        <v>2.1677952029520315</v>
      </c>
      <c r="N827">
        <f>LN(Table13[[#This Row],[dens]])</f>
        <v>0.77371061553242326</v>
      </c>
    </row>
    <row r="828" spans="1:14" x14ac:dyDescent="0.3">
      <c r="A828">
        <v>1</v>
      </c>
      <c r="B828">
        <v>500</v>
      </c>
      <c r="C828" t="s">
        <v>11</v>
      </c>
      <c r="D828">
        <v>4</v>
      </c>
      <c r="E828" t="s">
        <v>12</v>
      </c>
      <c r="F828">
        <v>20</v>
      </c>
      <c r="G828">
        <v>3755.0992500000011</v>
      </c>
      <c r="H828">
        <v>373837.69915000012</v>
      </c>
      <c r="I828">
        <v>1889.515000000001</v>
      </c>
      <c r="J828">
        <v>536</v>
      </c>
      <c r="K828" t="s">
        <v>15</v>
      </c>
      <c r="L828">
        <f>LN(Table13[[#This Row],[maxPress(bar)]])</f>
        <v>12.83157702271702</v>
      </c>
      <c r="M828">
        <f>Table13[[#This Row],[maxPHe]]/Table13[[#This Row],[nv]]</f>
        <v>3.5252145522388076</v>
      </c>
      <c r="N828">
        <f>LN(Table13[[#This Row],[dens]])</f>
        <v>1.259941300295329</v>
      </c>
    </row>
    <row r="829" spans="1:14" hidden="1" x14ac:dyDescent="0.3">
      <c r="A829">
        <v>1</v>
      </c>
      <c r="B829">
        <v>500</v>
      </c>
      <c r="C829" t="s">
        <v>11</v>
      </c>
      <c r="D829">
        <v>4</v>
      </c>
      <c r="E829" t="s">
        <v>12</v>
      </c>
      <c r="F829">
        <v>2</v>
      </c>
      <c r="G829">
        <v>3231.68325</v>
      </c>
      <c r="H829">
        <v>213211.00889999999</v>
      </c>
      <c r="I829">
        <v>1331.835</v>
      </c>
      <c r="J829">
        <v>538</v>
      </c>
      <c r="K829" t="s">
        <v>13</v>
      </c>
      <c r="L829">
        <f>LN(Table13[[#This Row],[maxPress(bar)]])</f>
        <v>12.270037606432266</v>
      </c>
      <c r="M829">
        <f>Table13[[#This Row],[maxPHe]]/Table13[[#This Row],[nv]]</f>
        <v>2.4755297397769516</v>
      </c>
      <c r="N829">
        <f>LN(Table13[[#This Row],[dens]])</f>
        <v>0.9064544093916741</v>
      </c>
    </row>
    <row r="830" spans="1:14" hidden="1" x14ac:dyDescent="0.3">
      <c r="A830">
        <v>1</v>
      </c>
      <c r="B830">
        <v>500</v>
      </c>
      <c r="C830" t="s">
        <v>11</v>
      </c>
      <c r="D830">
        <v>4</v>
      </c>
      <c r="E830" t="s">
        <v>12</v>
      </c>
      <c r="F830">
        <v>3</v>
      </c>
      <c r="G830">
        <v>2459.9502499999999</v>
      </c>
      <c r="H830">
        <v>271082.34019999998</v>
      </c>
      <c r="I830">
        <v>1512.4949999999999</v>
      </c>
      <c r="J830">
        <v>534</v>
      </c>
      <c r="K830" t="s">
        <v>13</v>
      </c>
      <c r="L830">
        <f>LN(Table13[[#This Row],[maxPress(bar)]])</f>
        <v>12.51017789208869</v>
      </c>
      <c r="M830">
        <f>Table13[[#This Row],[maxPHe]]/Table13[[#This Row],[nv]]</f>
        <v>2.8323876404494381</v>
      </c>
      <c r="N830">
        <f>LN(Table13[[#This Row],[dens]])</f>
        <v>1.0411200451542135</v>
      </c>
    </row>
    <row r="831" spans="1:14" hidden="1" x14ac:dyDescent="0.3">
      <c r="A831">
        <v>1</v>
      </c>
      <c r="B831">
        <v>500</v>
      </c>
      <c r="C831" t="s">
        <v>11</v>
      </c>
      <c r="D831">
        <v>4</v>
      </c>
      <c r="E831" t="s">
        <v>12</v>
      </c>
      <c r="F831">
        <v>4</v>
      </c>
      <c r="G831">
        <v>3492.7227499999999</v>
      </c>
      <c r="H831">
        <v>317064.59600000002</v>
      </c>
      <c r="I831">
        <v>1731.045000000001</v>
      </c>
      <c r="J831">
        <v>541</v>
      </c>
      <c r="K831" t="s">
        <v>15</v>
      </c>
      <c r="L831">
        <f>LN(Table13[[#This Row],[maxPress(bar)]])</f>
        <v>12.666860804971209</v>
      </c>
      <c r="M831">
        <f>Table13[[#This Row],[maxPHe]]/Table13[[#This Row],[nv]]</f>
        <v>3.1997134935305009</v>
      </c>
      <c r="N831">
        <f>LN(Table13[[#This Row],[dens]])</f>
        <v>1.1630612725256197</v>
      </c>
    </row>
    <row r="832" spans="1:14" hidden="1" x14ac:dyDescent="0.3">
      <c r="A832">
        <v>1</v>
      </c>
      <c r="B832">
        <v>500</v>
      </c>
      <c r="C832" t="s">
        <v>11</v>
      </c>
      <c r="D832">
        <v>4</v>
      </c>
      <c r="E832" t="s">
        <v>12</v>
      </c>
      <c r="F832">
        <v>5</v>
      </c>
      <c r="G832">
        <v>3030.4952499999999</v>
      </c>
      <c r="H832">
        <v>333295.00020000001</v>
      </c>
      <c r="I832">
        <v>1732.5950000000009</v>
      </c>
      <c r="J832">
        <v>530</v>
      </c>
      <c r="K832" t="s">
        <v>15</v>
      </c>
      <c r="L832">
        <f>LN(Table13[[#This Row],[maxPress(bar)]])</f>
        <v>12.716783263283226</v>
      </c>
      <c r="M832">
        <f>Table13[[#This Row],[maxPHe]]/Table13[[#This Row],[nv]]</f>
        <v>3.2690471698113224</v>
      </c>
      <c r="N832">
        <f>LN(Table13[[#This Row],[dens]])</f>
        <v>1.1844985570693936</v>
      </c>
    </row>
    <row r="833" spans="1:14" hidden="1" x14ac:dyDescent="0.3">
      <c r="A833">
        <v>1</v>
      </c>
      <c r="B833">
        <v>500</v>
      </c>
      <c r="C833" t="s">
        <v>11</v>
      </c>
      <c r="D833">
        <v>4</v>
      </c>
      <c r="E833" t="s">
        <v>12</v>
      </c>
      <c r="F833">
        <v>6</v>
      </c>
      <c r="G833">
        <v>3466.1882500000002</v>
      </c>
      <c r="H833">
        <v>353114.30125000008</v>
      </c>
      <c r="I833">
        <v>1842.735000000001</v>
      </c>
      <c r="J833">
        <v>542</v>
      </c>
      <c r="K833" t="s">
        <v>15</v>
      </c>
      <c r="L833">
        <f>LN(Table13[[#This Row],[maxPress(bar)]])</f>
        <v>12.774547083078737</v>
      </c>
      <c r="M833">
        <f>Table13[[#This Row],[maxPHe]]/Table13[[#This Row],[nv]]</f>
        <v>3.3998800738007398</v>
      </c>
      <c r="N833">
        <f>LN(Table13[[#This Row],[dens]])</f>
        <v>1.2237401585884824</v>
      </c>
    </row>
    <row r="834" spans="1:14" hidden="1" x14ac:dyDescent="0.3">
      <c r="A834">
        <v>1</v>
      </c>
      <c r="B834">
        <v>500</v>
      </c>
      <c r="C834" t="s">
        <v>11</v>
      </c>
      <c r="D834">
        <v>4</v>
      </c>
      <c r="E834" t="s">
        <v>12</v>
      </c>
      <c r="F834">
        <v>7</v>
      </c>
      <c r="G834">
        <v>3612.0297500000001</v>
      </c>
      <c r="H834">
        <v>366128.62534999999</v>
      </c>
      <c r="I834">
        <v>1852.905</v>
      </c>
      <c r="J834">
        <v>532</v>
      </c>
      <c r="K834" t="s">
        <v>16</v>
      </c>
      <c r="L834">
        <f>LN(Table13[[#This Row],[maxPress(bar)]])</f>
        <v>12.810739986027068</v>
      </c>
      <c r="M834">
        <f>Table13[[#This Row],[maxPHe]]/Table13[[#This Row],[nv]]</f>
        <v>3.4829041353383459</v>
      </c>
      <c r="N834">
        <f>LN(Table13[[#This Row],[dens]])</f>
        <v>1.247866467415748</v>
      </c>
    </row>
    <row r="835" spans="1:14" hidden="1" x14ac:dyDescent="0.3">
      <c r="A835">
        <v>1</v>
      </c>
      <c r="B835">
        <v>500</v>
      </c>
      <c r="C835" t="s">
        <v>11</v>
      </c>
      <c r="D835">
        <v>4</v>
      </c>
      <c r="E835" t="s">
        <v>12</v>
      </c>
      <c r="F835">
        <v>8</v>
      </c>
      <c r="G835">
        <v>3544.7027499999999</v>
      </c>
      <c r="H835">
        <v>361413.27860000002</v>
      </c>
      <c r="I835">
        <v>1849.4449999999999</v>
      </c>
      <c r="J835">
        <v>537</v>
      </c>
      <c r="K835" t="s">
        <v>15</v>
      </c>
      <c r="L835">
        <f>LN(Table13[[#This Row],[maxPress(bar)]])</f>
        <v>12.797777398579292</v>
      </c>
      <c r="M835">
        <f>Table13[[#This Row],[maxPHe]]/Table13[[#This Row],[nv]]</f>
        <v>3.4440316573556795</v>
      </c>
      <c r="N835">
        <f>LN(Table13[[#This Row],[dens]])</f>
        <v>1.2366427785545038</v>
      </c>
    </row>
    <row r="836" spans="1:14" hidden="1" x14ac:dyDescent="0.3">
      <c r="A836">
        <v>1</v>
      </c>
      <c r="B836">
        <v>500</v>
      </c>
      <c r="C836" t="s">
        <v>11</v>
      </c>
      <c r="D836">
        <v>4</v>
      </c>
      <c r="E836" t="s">
        <v>12</v>
      </c>
      <c r="F836">
        <v>9</v>
      </c>
      <c r="G836">
        <v>3518.2177499999998</v>
      </c>
      <c r="H836">
        <v>361437.30585</v>
      </c>
      <c r="I836">
        <v>1845.145</v>
      </c>
      <c r="J836">
        <v>538</v>
      </c>
      <c r="K836" t="s">
        <v>15</v>
      </c>
      <c r="L836">
        <f>LN(Table13[[#This Row],[maxPress(bar)]])</f>
        <v>12.797843877739787</v>
      </c>
      <c r="M836">
        <f>Table13[[#This Row],[maxPHe]]/Table13[[#This Row],[nv]]</f>
        <v>3.4296375464684012</v>
      </c>
      <c r="N836">
        <f>LN(Table13[[#This Row],[dens]])</f>
        <v>1.2324545840106569</v>
      </c>
    </row>
    <row r="837" spans="1:14" hidden="1" x14ac:dyDescent="0.3">
      <c r="A837">
        <v>22</v>
      </c>
      <c r="B837">
        <v>2000</v>
      </c>
      <c r="C837" t="s">
        <v>11</v>
      </c>
      <c r="D837">
        <v>3</v>
      </c>
      <c r="E837" t="s">
        <v>12</v>
      </c>
      <c r="F837">
        <v>0.5</v>
      </c>
      <c r="G837">
        <v>503.86124999999998</v>
      </c>
      <c r="H837">
        <v>118062.11994999999</v>
      </c>
      <c r="I837">
        <v>340.27499999999969</v>
      </c>
      <c r="J837">
        <v>226</v>
      </c>
      <c r="K837" t="s">
        <v>13</v>
      </c>
      <c r="L837">
        <f>LN(Table13[[#This Row],[maxPress(bar)]])</f>
        <v>11.678966205180982</v>
      </c>
      <c r="M837">
        <f>Table13[[#This Row],[maxPHe]]/Table13[[#This Row],[nv]]</f>
        <v>1.5056415929203526</v>
      </c>
      <c r="N837">
        <f>LN(Table13[[#This Row],[dens]])</f>
        <v>0.4092191149458505</v>
      </c>
    </row>
    <row r="838" spans="1:14" hidden="1" x14ac:dyDescent="0.3">
      <c r="A838">
        <v>22</v>
      </c>
      <c r="B838">
        <v>500</v>
      </c>
      <c r="C838" t="s">
        <v>14</v>
      </c>
      <c r="D838">
        <v>1</v>
      </c>
      <c r="E838" t="s">
        <v>12</v>
      </c>
      <c r="F838">
        <v>0.4</v>
      </c>
      <c r="G838">
        <v>31.138750000000002</v>
      </c>
      <c r="H838">
        <v>635932.53125</v>
      </c>
      <c r="I838">
        <v>21.724999999999991</v>
      </c>
      <c r="J838">
        <v>8</v>
      </c>
      <c r="K838" t="s">
        <v>13</v>
      </c>
      <c r="L838">
        <f>LN(Table13[[#This Row],[maxPress(bar)]])</f>
        <v>13.362847753754815</v>
      </c>
      <c r="M838">
        <f>Table13[[#This Row],[maxPHe]]/Table13[[#This Row],[nv]]</f>
        <v>2.7156249999999988</v>
      </c>
      <c r="N838">
        <f>LN(Table13[[#This Row],[dens]])</f>
        <v>0.99902212947161939</v>
      </c>
    </row>
    <row r="839" spans="1:14" hidden="1" x14ac:dyDescent="0.3">
      <c r="A839">
        <v>23</v>
      </c>
      <c r="B839">
        <v>2500</v>
      </c>
      <c r="C839" t="s">
        <v>11</v>
      </c>
      <c r="D839">
        <v>2</v>
      </c>
      <c r="E839" t="s">
        <v>12</v>
      </c>
      <c r="F839">
        <v>0.5</v>
      </c>
      <c r="G839">
        <v>130.69325000000001</v>
      </c>
      <c r="H839">
        <v>163640.87474999999</v>
      </c>
      <c r="I839">
        <v>102.63500000000001</v>
      </c>
      <c r="J839">
        <v>67</v>
      </c>
      <c r="K839" t="s">
        <v>13</v>
      </c>
      <c r="L839">
        <f>LN(Table13[[#This Row],[maxPress(bar)]])</f>
        <v>12.005429517604702</v>
      </c>
      <c r="M839">
        <f>Table13[[#This Row],[maxPHe]]/Table13[[#This Row],[nv]]</f>
        <v>1.5318656716417911</v>
      </c>
      <c r="N839">
        <f>LN(Table13[[#This Row],[dens]])</f>
        <v>0.4264863857781761</v>
      </c>
    </row>
    <row r="840" spans="1:14" hidden="1" x14ac:dyDescent="0.3">
      <c r="A840">
        <v>23</v>
      </c>
      <c r="B840">
        <v>500</v>
      </c>
      <c r="C840" t="s">
        <v>14</v>
      </c>
      <c r="D840">
        <v>1</v>
      </c>
      <c r="E840" t="s">
        <v>12</v>
      </c>
      <c r="F840">
        <v>0.4</v>
      </c>
      <c r="G840">
        <v>27.079249999999998</v>
      </c>
      <c r="H840">
        <v>618755.5989000001</v>
      </c>
      <c r="I840">
        <v>20.914999999999999</v>
      </c>
      <c r="J840">
        <v>8</v>
      </c>
      <c r="K840" t="s">
        <v>13</v>
      </c>
      <c r="L840">
        <f>LN(Table13[[#This Row],[maxPress(bar)]])</f>
        <v>13.335465641551371</v>
      </c>
      <c r="M840">
        <f>Table13[[#This Row],[maxPHe]]/Table13[[#This Row],[nv]]</f>
        <v>2.6143749999999999</v>
      </c>
      <c r="N840">
        <f>LN(Table13[[#This Row],[dens]])</f>
        <v>0.96102506321432579</v>
      </c>
    </row>
    <row r="841" spans="1:14" hidden="1" x14ac:dyDescent="0.3">
      <c r="A841">
        <v>25</v>
      </c>
      <c r="B841">
        <v>1500</v>
      </c>
      <c r="C841" t="s">
        <v>14</v>
      </c>
      <c r="D841">
        <v>1</v>
      </c>
      <c r="E841" t="s">
        <v>12</v>
      </c>
      <c r="F841">
        <v>0.4</v>
      </c>
      <c r="G841">
        <v>12.574249999999999</v>
      </c>
      <c r="H841">
        <v>404221.54529999988</v>
      </c>
      <c r="I841">
        <v>16.015000000000001</v>
      </c>
      <c r="J841">
        <v>8</v>
      </c>
      <c r="K841" t="s">
        <v>13</v>
      </c>
      <c r="L841">
        <f>LN(Table13[[#This Row],[maxPress(bar)]])</f>
        <v>12.909718386093665</v>
      </c>
      <c r="M841">
        <f>Table13[[#This Row],[maxPHe]]/Table13[[#This Row],[nv]]</f>
        <v>2.0018750000000001</v>
      </c>
      <c r="N841">
        <f>LN(Table13[[#This Row],[dens]])</f>
        <v>0.69408424138128555</v>
      </c>
    </row>
    <row r="842" spans="1:14" hidden="1" x14ac:dyDescent="0.3">
      <c r="A842">
        <v>26</v>
      </c>
      <c r="B842">
        <v>1000</v>
      </c>
      <c r="C842" t="s">
        <v>14</v>
      </c>
      <c r="D842">
        <v>1</v>
      </c>
      <c r="E842" t="s">
        <v>12</v>
      </c>
      <c r="F842">
        <v>0.4</v>
      </c>
      <c r="G842">
        <v>25.891249999999999</v>
      </c>
      <c r="H842">
        <v>507403.25555</v>
      </c>
      <c r="I842">
        <v>17.67499999999999</v>
      </c>
      <c r="J842">
        <v>7</v>
      </c>
      <c r="K842" t="s">
        <v>13</v>
      </c>
      <c r="L842">
        <f>LN(Table13[[#This Row],[maxPress(bar)]])</f>
        <v>13.137061342267847</v>
      </c>
      <c r="M842">
        <f>Table13[[#This Row],[maxPHe]]/Table13[[#This Row],[nv]]</f>
        <v>2.5249999999999986</v>
      </c>
      <c r="N842">
        <f>LN(Table13[[#This Row],[dens]])</f>
        <v>0.92624106272732254</v>
      </c>
    </row>
    <row r="843" spans="1:14" hidden="1" x14ac:dyDescent="0.3">
      <c r="A843">
        <v>29</v>
      </c>
      <c r="B843">
        <v>1000</v>
      </c>
      <c r="C843" t="s">
        <v>14</v>
      </c>
      <c r="D843">
        <v>1</v>
      </c>
      <c r="E843" t="s">
        <v>12</v>
      </c>
      <c r="F843">
        <v>0.4</v>
      </c>
      <c r="G843">
        <v>14.95025</v>
      </c>
      <c r="H843">
        <v>472394.96990000003</v>
      </c>
      <c r="I843">
        <v>15.494999999999999</v>
      </c>
      <c r="J843">
        <v>7</v>
      </c>
      <c r="K843" t="s">
        <v>13</v>
      </c>
      <c r="L843">
        <f>LN(Table13[[#This Row],[maxPress(bar)]])</f>
        <v>13.065570715280831</v>
      </c>
      <c r="M843">
        <f>Table13[[#This Row],[maxPHe]]/Table13[[#This Row],[nv]]</f>
        <v>2.2135714285714285</v>
      </c>
      <c r="N843">
        <f>LN(Table13[[#This Row],[dens]])</f>
        <v>0.79460724218439827</v>
      </c>
    </row>
    <row r="844" spans="1:14" hidden="1" x14ac:dyDescent="0.3">
      <c r="A844">
        <v>2</v>
      </c>
      <c r="B844">
        <v>1000</v>
      </c>
      <c r="C844" t="s">
        <v>14</v>
      </c>
      <c r="D844">
        <v>1</v>
      </c>
      <c r="E844" t="s">
        <v>12</v>
      </c>
      <c r="F844">
        <v>10</v>
      </c>
      <c r="G844">
        <v>110.44575</v>
      </c>
      <c r="H844">
        <v>743392.24115000002</v>
      </c>
      <c r="I844">
        <v>48.585000000000008</v>
      </c>
      <c r="J844">
        <v>9</v>
      </c>
      <c r="K844" t="s">
        <v>16</v>
      </c>
      <c r="L844">
        <f>LN(Table13[[#This Row],[maxPress(bar)]])</f>
        <v>13.518979099812077</v>
      </c>
      <c r="M844">
        <f>Table13[[#This Row],[maxPHe]]/Table13[[#This Row],[nv]]</f>
        <v>5.3983333333333343</v>
      </c>
      <c r="N844">
        <f>LN(Table13[[#This Row],[dens]])</f>
        <v>1.6860902639551831</v>
      </c>
    </row>
    <row r="845" spans="1:14" hidden="1" x14ac:dyDescent="0.3">
      <c r="A845">
        <v>2</v>
      </c>
      <c r="B845">
        <v>1000</v>
      </c>
      <c r="C845" t="s">
        <v>14</v>
      </c>
      <c r="D845">
        <v>1</v>
      </c>
      <c r="E845" t="s">
        <v>12</v>
      </c>
      <c r="F845">
        <v>11</v>
      </c>
      <c r="G845">
        <v>155.79225</v>
      </c>
      <c r="H845">
        <v>760194.5181499999</v>
      </c>
      <c r="I845">
        <v>57.655000000000022</v>
      </c>
      <c r="J845">
        <v>9</v>
      </c>
      <c r="K845" t="s">
        <v>16</v>
      </c>
      <c r="L845">
        <f>LN(Table13[[#This Row],[maxPress(bar)]])</f>
        <v>13.541329624448407</v>
      </c>
      <c r="M845">
        <f>Table13[[#This Row],[maxPHe]]/Table13[[#This Row],[nv]]</f>
        <v>6.4061111111111133</v>
      </c>
      <c r="N845">
        <f>LN(Table13[[#This Row],[dens]])</f>
        <v>1.8572523958868605</v>
      </c>
    </row>
    <row r="846" spans="1:14" hidden="1" x14ac:dyDescent="0.3">
      <c r="A846">
        <v>2</v>
      </c>
      <c r="B846">
        <v>1000</v>
      </c>
      <c r="C846" t="s">
        <v>14</v>
      </c>
      <c r="D846">
        <v>1</v>
      </c>
      <c r="E846" t="s">
        <v>12</v>
      </c>
      <c r="F846">
        <v>12</v>
      </c>
      <c r="G846">
        <v>151.23775000000001</v>
      </c>
      <c r="H846">
        <v>752400.89419999986</v>
      </c>
      <c r="I846">
        <v>56.744999999999997</v>
      </c>
      <c r="J846">
        <v>9</v>
      </c>
      <c r="K846" t="s">
        <v>16</v>
      </c>
      <c r="L846">
        <f>LN(Table13[[#This Row],[maxPress(bar)]])</f>
        <v>13.531024564871888</v>
      </c>
      <c r="M846">
        <f>Table13[[#This Row],[maxPHe]]/Table13[[#This Row],[nv]]</f>
        <v>6.3049999999999997</v>
      </c>
      <c r="N846">
        <f>LN(Table13[[#This Row],[dens]])</f>
        <v>1.8413429694168828</v>
      </c>
    </row>
    <row r="847" spans="1:14" hidden="1" x14ac:dyDescent="0.3">
      <c r="A847">
        <v>2</v>
      </c>
      <c r="B847">
        <v>1000</v>
      </c>
      <c r="C847" t="s">
        <v>14</v>
      </c>
      <c r="D847">
        <v>1</v>
      </c>
      <c r="E847" t="s">
        <v>12</v>
      </c>
      <c r="F847">
        <v>13</v>
      </c>
      <c r="G847">
        <v>123.51475000000001</v>
      </c>
      <c r="H847">
        <v>728353.64615000016</v>
      </c>
      <c r="I847">
        <v>54.204999999999977</v>
      </c>
      <c r="J847">
        <v>10</v>
      </c>
      <c r="K847" t="s">
        <v>15</v>
      </c>
      <c r="L847">
        <f>LN(Table13[[#This Row],[maxPress(bar)]])</f>
        <v>13.498541986905616</v>
      </c>
      <c r="M847">
        <f>Table13[[#This Row],[maxPHe]]/Table13[[#This Row],[nv]]</f>
        <v>5.4204999999999979</v>
      </c>
      <c r="N847">
        <f>LN(Table13[[#This Row],[dens]])</f>
        <v>1.6901880621192089</v>
      </c>
    </row>
    <row r="848" spans="1:14" hidden="1" x14ac:dyDescent="0.3">
      <c r="A848">
        <v>2</v>
      </c>
      <c r="B848">
        <v>1000</v>
      </c>
      <c r="C848" t="s">
        <v>14</v>
      </c>
      <c r="D848">
        <v>1</v>
      </c>
      <c r="E848" t="s">
        <v>12</v>
      </c>
      <c r="F848">
        <v>14</v>
      </c>
      <c r="G848">
        <v>62.326749999999997</v>
      </c>
      <c r="H848">
        <v>820549.40725000016</v>
      </c>
      <c r="I848">
        <v>33.964999999999968</v>
      </c>
      <c r="J848">
        <v>7</v>
      </c>
      <c r="K848" t="s">
        <v>16</v>
      </c>
      <c r="L848">
        <f>LN(Table13[[#This Row],[maxPress(bar)]])</f>
        <v>13.617729403726184</v>
      </c>
      <c r="M848">
        <f>Table13[[#This Row],[maxPHe]]/Table13[[#This Row],[nv]]</f>
        <v>4.8521428571428524</v>
      </c>
      <c r="N848">
        <f>LN(Table13[[#This Row],[dens]])</f>
        <v>1.5794204335879509</v>
      </c>
    </row>
    <row r="849" spans="1:14" hidden="1" x14ac:dyDescent="0.3">
      <c r="A849">
        <v>2</v>
      </c>
      <c r="B849">
        <v>1000</v>
      </c>
      <c r="C849" t="s">
        <v>14</v>
      </c>
      <c r="D849">
        <v>1</v>
      </c>
      <c r="E849" t="s">
        <v>12</v>
      </c>
      <c r="F849">
        <v>15</v>
      </c>
      <c r="G849">
        <v>92.079250000000002</v>
      </c>
      <c r="H849">
        <v>767730.04980000004</v>
      </c>
      <c r="I849">
        <v>42.914999999999999</v>
      </c>
      <c r="J849">
        <v>8</v>
      </c>
      <c r="K849" t="s">
        <v>16</v>
      </c>
      <c r="L849">
        <f>LN(Table13[[#This Row],[maxPress(bar)]])</f>
        <v>13.551193452683778</v>
      </c>
      <c r="M849">
        <f>Table13[[#This Row],[maxPHe]]/Table13[[#This Row],[nv]]</f>
        <v>5.3643749999999999</v>
      </c>
      <c r="N849">
        <f>LN(Table13[[#This Row],[dens]])</f>
        <v>1.6797798734903473</v>
      </c>
    </row>
    <row r="850" spans="1:14" hidden="1" x14ac:dyDescent="0.3">
      <c r="A850">
        <v>2</v>
      </c>
      <c r="B850">
        <v>1000</v>
      </c>
      <c r="C850" t="s">
        <v>14</v>
      </c>
      <c r="D850">
        <v>1</v>
      </c>
      <c r="E850" t="s">
        <v>12</v>
      </c>
      <c r="F850">
        <v>16</v>
      </c>
      <c r="G850">
        <v>129.55425</v>
      </c>
      <c r="H850">
        <v>720533.97065000015</v>
      </c>
      <c r="I850">
        <v>55.414999999999992</v>
      </c>
      <c r="J850">
        <v>10</v>
      </c>
      <c r="K850" t="s">
        <v>16</v>
      </c>
      <c r="L850">
        <f>LN(Table13[[#This Row],[maxPress(bar)]])</f>
        <v>13.487747842026417</v>
      </c>
      <c r="M850">
        <f>Table13[[#This Row],[maxPHe]]/Table13[[#This Row],[nv]]</f>
        <v>5.5414999999999992</v>
      </c>
      <c r="N850">
        <f>LN(Table13[[#This Row],[dens]])</f>
        <v>1.7122652222335706</v>
      </c>
    </row>
    <row r="851" spans="1:14" hidden="1" x14ac:dyDescent="0.3">
      <c r="A851">
        <v>2</v>
      </c>
      <c r="B851">
        <v>1000</v>
      </c>
      <c r="C851" t="s">
        <v>14</v>
      </c>
      <c r="D851">
        <v>1</v>
      </c>
      <c r="E851" t="s">
        <v>12</v>
      </c>
      <c r="F851">
        <v>17</v>
      </c>
      <c r="G851">
        <v>134.45525000000001</v>
      </c>
      <c r="H851">
        <v>702701.06975000002</v>
      </c>
      <c r="I851">
        <v>58.395000000000003</v>
      </c>
      <c r="J851">
        <v>11</v>
      </c>
      <c r="K851" t="s">
        <v>15</v>
      </c>
      <c r="L851">
        <f>LN(Table13[[#This Row],[maxPress(bar)]])</f>
        <v>13.462686859521524</v>
      </c>
      <c r="M851">
        <f>Table13[[#This Row],[maxPHe]]/Table13[[#This Row],[nv]]</f>
        <v>5.3086363636363636</v>
      </c>
      <c r="N851">
        <f>LN(Table13[[#This Row],[dens]])</f>
        <v>1.6693349969321583</v>
      </c>
    </row>
    <row r="852" spans="1:14" hidden="1" x14ac:dyDescent="0.3">
      <c r="A852">
        <v>2</v>
      </c>
      <c r="B852">
        <v>1000</v>
      </c>
      <c r="C852" t="s">
        <v>14</v>
      </c>
      <c r="D852">
        <v>1</v>
      </c>
      <c r="E852" t="s">
        <v>12</v>
      </c>
      <c r="F852">
        <v>18</v>
      </c>
      <c r="G852">
        <v>116.68325</v>
      </c>
      <c r="H852">
        <v>847532.6357000001</v>
      </c>
      <c r="I852">
        <v>41.835000000000022</v>
      </c>
      <c r="J852">
        <v>6</v>
      </c>
      <c r="K852" t="s">
        <v>16</v>
      </c>
      <c r="L852">
        <f>LN(Table13[[#This Row],[maxPress(bar)]])</f>
        <v>13.650084625695911</v>
      </c>
      <c r="M852">
        <f>Table13[[#This Row],[maxPHe]]/Table13[[#This Row],[nv]]</f>
        <v>6.9725000000000037</v>
      </c>
      <c r="N852">
        <f>LN(Table13[[#This Row],[dens]])</f>
        <v>1.9419738405195075</v>
      </c>
    </row>
    <row r="853" spans="1:14" hidden="1" x14ac:dyDescent="0.3">
      <c r="A853">
        <v>2</v>
      </c>
      <c r="B853">
        <v>1000</v>
      </c>
      <c r="C853" t="s">
        <v>14</v>
      </c>
      <c r="D853">
        <v>1</v>
      </c>
      <c r="E853" t="s">
        <v>12</v>
      </c>
      <c r="F853">
        <v>19</v>
      </c>
      <c r="G853">
        <v>158.26724999999999</v>
      </c>
      <c r="H853">
        <v>806875.01600000006</v>
      </c>
      <c r="I853">
        <v>56.15499999999998</v>
      </c>
      <c r="J853">
        <v>8</v>
      </c>
      <c r="K853" t="s">
        <v>15</v>
      </c>
      <c r="L853">
        <f>LN(Table13[[#This Row],[maxPress(bar)]])</f>
        <v>13.600924060412634</v>
      </c>
      <c r="M853">
        <f>Table13[[#This Row],[maxPHe]]/Table13[[#This Row],[nv]]</f>
        <v>7.0193749999999975</v>
      </c>
      <c r="N853">
        <f>LN(Table13[[#This Row],[dens]])</f>
        <v>1.9486741827351632</v>
      </c>
    </row>
    <row r="854" spans="1:14" hidden="1" x14ac:dyDescent="0.3">
      <c r="A854">
        <v>2</v>
      </c>
      <c r="B854">
        <v>1000</v>
      </c>
      <c r="C854" t="s">
        <v>14</v>
      </c>
      <c r="D854">
        <v>1</v>
      </c>
      <c r="E854" t="s">
        <v>12</v>
      </c>
      <c r="F854">
        <v>1</v>
      </c>
      <c r="G854">
        <v>55.693250000000013</v>
      </c>
      <c r="H854">
        <v>644079.86864999984</v>
      </c>
      <c r="I854">
        <v>25.635000000000009</v>
      </c>
      <c r="J854">
        <v>8</v>
      </c>
      <c r="K854" t="s">
        <v>13</v>
      </c>
      <c r="L854">
        <f>LN(Table13[[#This Row],[maxPress(bar)]])</f>
        <v>13.375578017039548</v>
      </c>
      <c r="M854">
        <f>Table13[[#This Row],[maxPHe]]/Table13[[#This Row],[nv]]</f>
        <v>3.2043750000000011</v>
      </c>
      <c r="N854">
        <f>LN(Table13[[#This Row],[dens]])</f>
        <v>1.1645170635558284</v>
      </c>
    </row>
    <row r="855" spans="1:14" hidden="1" x14ac:dyDescent="0.3">
      <c r="A855">
        <v>2</v>
      </c>
      <c r="B855">
        <v>1000</v>
      </c>
      <c r="C855" t="s">
        <v>14</v>
      </c>
      <c r="D855">
        <v>1</v>
      </c>
      <c r="E855" t="s">
        <v>12</v>
      </c>
      <c r="F855">
        <v>20</v>
      </c>
      <c r="G855">
        <v>132.32675</v>
      </c>
      <c r="H855">
        <v>722797.80090000003</v>
      </c>
      <c r="I855">
        <v>55.964999999999968</v>
      </c>
      <c r="J855">
        <v>10</v>
      </c>
      <c r="K855" t="s">
        <v>16</v>
      </c>
      <c r="L855">
        <f>LN(Table13[[#This Row],[maxPress(bar)]])</f>
        <v>13.490884795221868</v>
      </c>
      <c r="M855">
        <f>Table13[[#This Row],[maxPHe]]/Table13[[#This Row],[nv]]</f>
        <v>5.5964999999999971</v>
      </c>
      <c r="N855">
        <f>LN(Table13[[#This Row],[dens]])</f>
        <v>1.7221414023471846</v>
      </c>
    </row>
    <row r="856" spans="1:14" hidden="1" x14ac:dyDescent="0.3">
      <c r="A856">
        <v>2</v>
      </c>
      <c r="B856">
        <v>1000</v>
      </c>
      <c r="C856" t="s">
        <v>14</v>
      </c>
      <c r="D856">
        <v>1</v>
      </c>
      <c r="E856" t="s">
        <v>12</v>
      </c>
      <c r="F856">
        <v>2</v>
      </c>
      <c r="G856">
        <v>175.94075000000001</v>
      </c>
      <c r="H856">
        <v>621419.39805000019</v>
      </c>
      <c r="I856">
        <v>55.68499999999996</v>
      </c>
      <c r="J856">
        <v>12</v>
      </c>
      <c r="K856" t="s">
        <v>15</v>
      </c>
      <c r="L856">
        <f>LN(Table13[[#This Row],[maxPress(bar)]])</f>
        <v>13.339761492141978</v>
      </c>
      <c r="M856">
        <f>Table13[[#This Row],[maxPHe]]/Table13[[#This Row],[nv]]</f>
        <v>4.6404166666666633</v>
      </c>
      <c r="N856">
        <f>LN(Table13[[#This Row],[dens]])</f>
        <v>1.5348041610570624</v>
      </c>
    </row>
    <row r="857" spans="1:14" hidden="1" x14ac:dyDescent="0.3">
      <c r="A857">
        <v>2</v>
      </c>
      <c r="B857">
        <v>1000</v>
      </c>
      <c r="C857" t="s">
        <v>14</v>
      </c>
      <c r="D857">
        <v>1</v>
      </c>
      <c r="E857" t="s">
        <v>12</v>
      </c>
      <c r="F857">
        <v>3</v>
      </c>
      <c r="G857">
        <v>106.93075</v>
      </c>
      <c r="H857">
        <v>793990.79374999995</v>
      </c>
      <c r="I857">
        <v>40.885000000000012</v>
      </c>
      <c r="J857">
        <v>7</v>
      </c>
      <c r="K857" t="s">
        <v>15</v>
      </c>
      <c r="L857">
        <f>LN(Table13[[#This Row],[maxPress(bar)]])</f>
        <v>13.584827145388752</v>
      </c>
      <c r="M857">
        <f>Table13[[#This Row],[maxPHe]]/Table13[[#This Row],[nv]]</f>
        <v>5.8407142857142871</v>
      </c>
      <c r="N857">
        <f>LN(Table13[[#This Row],[dens]])</f>
        <v>1.7648530985586275</v>
      </c>
    </row>
    <row r="858" spans="1:14" hidden="1" x14ac:dyDescent="0.3">
      <c r="A858">
        <v>2</v>
      </c>
      <c r="B858">
        <v>1000</v>
      </c>
      <c r="C858" t="s">
        <v>14</v>
      </c>
      <c r="D858">
        <v>1</v>
      </c>
      <c r="E858" t="s">
        <v>12</v>
      </c>
      <c r="F858">
        <v>4</v>
      </c>
      <c r="G858">
        <v>93.366249999999994</v>
      </c>
      <c r="H858">
        <v>761302.01815000013</v>
      </c>
      <c r="I858">
        <v>40.174999999999983</v>
      </c>
      <c r="J858">
        <v>8</v>
      </c>
      <c r="K858" t="s">
        <v>15</v>
      </c>
      <c r="L858">
        <f>LN(Table13[[#This Row],[maxPress(bar)]])</f>
        <v>13.542785428216838</v>
      </c>
      <c r="M858">
        <f>Table13[[#This Row],[maxPHe]]/Table13[[#This Row],[nv]]</f>
        <v>5.0218749999999979</v>
      </c>
      <c r="N858">
        <f>LN(Table13[[#This Row],[dens]])</f>
        <v>1.61380336994374</v>
      </c>
    </row>
    <row r="859" spans="1:14" hidden="1" x14ac:dyDescent="0.3">
      <c r="A859">
        <v>2</v>
      </c>
      <c r="B859">
        <v>1000</v>
      </c>
      <c r="C859" t="s">
        <v>14</v>
      </c>
      <c r="D859">
        <v>1</v>
      </c>
      <c r="E859" t="s">
        <v>12</v>
      </c>
      <c r="F859">
        <v>5</v>
      </c>
      <c r="G859">
        <v>138.21775</v>
      </c>
      <c r="H859">
        <v>754194.50615000003</v>
      </c>
      <c r="I859">
        <v>54.144999999999982</v>
      </c>
      <c r="J859">
        <v>9</v>
      </c>
      <c r="K859" t="s">
        <v>15</v>
      </c>
      <c r="L859">
        <f>LN(Table13[[#This Row],[maxPress(bar)]])</f>
        <v>13.53340557943884</v>
      </c>
      <c r="M859">
        <f>Table13[[#This Row],[maxPHe]]/Table13[[#This Row],[nv]]</f>
        <v>6.0161111111111092</v>
      </c>
      <c r="N859">
        <f>LN(Table13[[#This Row],[dens]])</f>
        <v>1.794441055744123</v>
      </c>
    </row>
    <row r="860" spans="1:14" hidden="1" x14ac:dyDescent="0.3">
      <c r="A860">
        <v>2</v>
      </c>
      <c r="B860">
        <v>1000</v>
      </c>
      <c r="C860" t="s">
        <v>14</v>
      </c>
      <c r="D860">
        <v>1</v>
      </c>
      <c r="E860" t="s">
        <v>12</v>
      </c>
      <c r="F860">
        <v>6</v>
      </c>
      <c r="G860">
        <v>89.950249999999997</v>
      </c>
      <c r="H860">
        <v>810007.66440000013</v>
      </c>
      <c r="I860">
        <v>39.495000000000033</v>
      </c>
      <c r="J860">
        <v>7</v>
      </c>
      <c r="K860" t="s">
        <v>15</v>
      </c>
      <c r="L860">
        <f>LN(Table13[[#This Row],[maxPress(bar)]])</f>
        <v>13.604798988826078</v>
      </c>
      <c r="M860">
        <f>Table13[[#This Row],[maxPHe]]/Table13[[#This Row],[nv]]</f>
        <v>5.6421428571428622</v>
      </c>
      <c r="N860">
        <f>LN(Table13[[#This Row],[dens]])</f>
        <v>1.73026393256107</v>
      </c>
    </row>
    <row r="861" spans="1:14" hidden="1" x14ac:dyDescent="0.3">
      <c r="A861">
        <v>2</v>
      </c>
      <c r="B861">
        <v>1000</v>
      </c>
      <c r="C861" t="s">
        <v>14</v>
      </c>
      <c r="D861">
        <v>1</v>
      </c>
      <c r="E861" t="s">
        <v>12</v>
      </c>
      <c r="F861">
        <v>7</v>
      </c>
      <c r="G861">
        <v>95.346750000000014</v>
      </c>
      <c r="H861">
        <v>768617.71534999995</v>
      </c>
      <c r="I861">
        <v>43.565000000000012</v>
      </c>
      <c r="J861">
        <v>8</v>
      </c>
      <c r="K861" t="s">
        <v>15</v>
      </c>
      <c r="L861">
        <f>LN(Table13[[#This Row],[maxPress(bar)]])</f>
        <v>13.552349005702322</v>
      </c>
      <c r="M861">
        <f>Table13[[#This Row],[maxPHe]]/Table13[[#This Row],[nv]]</f>
        <v>5.4456250000000015</v>
      </c>
      <c r="N861">
        <f>LN(Table13[[#This Row],[dens]])</f>
        <v>1.6948125340034146</v>
      </c>
    </row>
    <row r="862" spans="1:14" hidden="1" x14ac:dyDescent="0.3">
      <c r="A862">
        <v>2</v>
      </c>
      <c r="B862">
        <v>1000</v>
      </c>
      <c r="C862" t="s">
        <v>14</v>
      </c>
      <c r="D862">
        <v>1</v>
      </c>
      <c r="E862" t="s">
        <v>12</v>
      </c>
      <c r="F862">
        <v>8</v>
      </c>
      <c r="G862">
        <v>98.118750000000006</v>
      </c>
      <c r="H862">
        <v>819112.74380000017</v>
      </c>
      <c r="I862">
        <v>41.125000000000007</v>
      </c>
      <c r="J862">
        <v>7</v>
      </c>
      <c r="K862" t="s">
        <v>15</v>
      </c>
      <c r="L862">
        <f>LN(Table13[[#This Row],[maxPress(bar)]])</f>
        <v>13.615977013678355</v>
      </c>
      <c r="M862">
        <f>Table13[[#This Row],[maxPHe]]/Table13[[#This Row],[nv]]</f>
        <v>5.8750000000000009</v>
      </c>
      <c r="N862">
        <f>LN(Table13[[#This Row],[dens]])</f>
        <v>1.7707060600302229</v>
      </c>
    </row>
    <row r="863" spans="1:14" hidden="1" x14ac:dyDescent="0.3">
      <c r="A863">
        <v>2</v>
      </c>
      <c r="B863">
        <v>1000</v>
      </c>
      <c r="C863" t="s">
        <v>14</v>
      </c>
      <c r="D863">
        <v>1</v>
      </c>
      <c r="E863" t="s">
        <v>12</v>
      </c>
      <c r="F863">
        <v>9</v>
      </c>
      <c r="G863">
        <v>77.029750000000007</v>
      </c>
      <c r="H863">
        <v>755999.12900000007</v>
      </c>
      <c r="I863">
        <v>41.905000000000022</v>
      </c>
      <c r="J863">
        <v>9</v>
      </c>
      <c r="K863" t="s">
        <v>15</v>
      </c>
      <c r="L863">
        <f>LN(Table13[[#This Row],[maxPress(bar)]])</f>
        <v>13.535795503044604</v>
      </c>
      <c r="M863">
        <f>Table13[[#This Row],[maxPHe]]/Table13[[#This Row],[nv]]</f>
        <v>4.6561111111111133</v>
      </c>
      <c r="N863">
        <f>LN(Table13[[#This Row],[dens]])</f>
        <v>1.5381805742146506</v>
      </c>
    </row>
    <row r="864" spans="1:14" hidden="1" x14ac:dyDescent="0.3">
      <c r="A864">
        <v>2</v>
      </c>
      <c r="B864">
        <v>1000</v>
      </c>
      <c r="C864" t="s">
        <v>14</v>
      </c>
      <c r="D864">
        <v>2</v>
      </c>
      <c r="E864" t="s">
        <v>12</v>
      </c>
      <c r="F864">
        <v>10</v>
      </c>
      <c r="G864">
        <v>592.7722500000001</v>
      </c>
      <c r="H864">
        <v>488440.82295</v>
      </c>
      <c r="I864">
        <v>279.05499999999978</v>
      </c>
      <c r="J864">
        <v>67</v>
      </c>
      <c r="K864" t="s">
        <v>16</v>
      </c>
      <c r="L864">
        <f>LN(Table13[[#This Row],[maxPress(bar)]])</f>
        <v>13.09897360279936</v>
      </c>
      <c r="M864">
        <f>Table13[[#This Row],[maxPHe]]/Table13[[#This Row],[nv]]</f>
        <v>4.1649999999999965</v>
      </c>
      <c r="N864">
        <f>LN(Table13[[#This Row],[dens]])</f>
        <v>1.4267162756188052</v>
      </c>
    </row>
    <row r="865" spans="1:14" hidden="1" x14ac:dyDescent="0.3">
      <c r="A865">
        <v>2</v>
      </c>
      <c r="B865">
        <v>1000</v>
      </c>
      <c r="C865" t="s">
        <v>14</v>
      </c>
      <c r="D865">
        <v>2</v>
      </c>
      <c r="E865" t="s">
        <v>12</v>
      </c>
      <c r="F865">
        <v>11</v>
      </c>
      <c r="G865">
        <v>587.77224999999999</v>
      </c>
      <c r="H865">
        <v>485655.30440000002</v>
      </c>
      <c r="I865">
        <v>280.05499999999978</v>
      </c>
      <c r="J865">
        <v>68</v>
      </c>
      <c r="K865" t="s">
        <v>16</v>
      </c>
      <c r="L865">
        <f>LN(Table13[[#This Row],[maxPress(bar)]])</f>
        <v>13.093254401039953</v>
      </c>
      <c r="M865">
        <f>Table13[[#This Row],[maxPHe]]/Table13[[#This Row],[nv]]</f>
        <v>4.1184558823529382</v>
      </c>
      <c r="N865">
        <f>LN(Table13[[#This Row],[dens]])</f>
        <v>1.415478307275005</v>
      </c>
    </row>
    <row r="866" spans="1:14" hidden="1" x14ac:dyDescent="0.3">
      <c r="A866">
        <v>2</v>
      </c>
      <c r="B866">
        <v>1000</v>
      </c>
      <c r="C866" t="s">
        <v>14</v>
      </c>
      <c r="D866">
        <v>2</v>
      </c>
      <c r="E866" t="s">
        <v>12</v>
      </c>
      <c r="F866">
        <v>12</v>
      </c>
      <c r="G866">
        <v>532.72275000000002</v>
      </c>
      <c r="H866">
        <v>478239.89175000013</v>
      </c>
      <c r="I866">
        <v>265.0449999999999</v>
      </c>
      <c r="J866">
        <v>66</v>
      </c>
      <c r="K866" t="s">
        <v>15</v>
      </c>
      <c r="L866">
        <f>LN(Table13[[#This Row],[maxPress(bar)]])</f>
        <v>13.077867751166954</v>
      </c>
      <c r="M866">
        <f>Table13[[#This Row],[maxPHe]]/Table13[[#This Row],[nv]]</f>
        <v>4.0158333333333323</v>
      </c>
      <c r="N866">
        <f>LN(Table13[[#This Row],[dens]])</f>
        <v>1.3902448808642407</v>
      </c>
    </row>
    <row r="867" spans="1:14" hidden="1" x14ac:dyDescent="0.3">
      <c r="A867">
        <v>2</v>
      </c>
      <c r="B867">
        <v>1000</v>
      </c>
      <c r="C867" t="s">
        <v>14</v>
      </c>
      <c r="D867">
        <v>2</v>
      </c>
      <c r="E867" t="s">
        <v>12</v>
      </c>
      <c r="F867">
        <v>13</v>
      </c>
      <c r="G867">
        <v>626.08924999999999</v>
      </c>
      <c r="H867">
        <v>480986.43599999999</v>
      </c>
      <c r="I867">
        <v>287.71499999999992</v>
      </c>
      <c r="J867">
        <v>68</v>
      </c>
      <c r="K867" t="s">
        <v>15</v>
      </c>
      <c r="L867">
        <f>LN(Table13[[#This Row],[maxPress(bar)]])</f>
        <v>13.083594349106082</v>
      </c>
      <c r="M867">
        <f>Table13[[#This Row],[maxPHe]]/Table13[[#This Row],[nv]]</f>
        <v>4.2311029411764691</v>
      </c>
      <c r="N867">
        <f>LN(Table13[[#This Row],[dens]])</f>
        <v>1.4424627016656539</v>
      </c>
    </row>
    <row r="868" spans="1:14" hidden="1" x14ac:dyDescent="0.3">
      <c r="A868">
        <v>2</v>
      </c>
      <c r="B868">
        <v>1000</v>
      </c>
      <c r="C868" t="s">
        <v>14</v>
      </c>
      <c r="D868">
        <v>2</v>
      </c>
      <c r="E868" t="s">
        <v>12</v>
      </c>
      <c r="F868">
        <v>14</v>
      </c>
      <c r="G868">
        <v>597.22775000000013</v>
      </c>
      <c r="H868">
        <v>483400.989</v>
      </c>
      <c r="I868">
        <v>283.94500000000011</v>
      </c>
      <c r="J868">
        <v>69</v>
      </c>
      <c r="K868" t="s">
        <v>15</v>
      </c>
      <c r="L868">
        <f>LN(Table13[[#This Row],[maxPress(bar)]])</f>
        <v>13.088601793174126</v>
      </c>
      <c r="M868">
        <f>Table13[[#This Row],[maxPHe]]/Table13[[#This Row],[nv]]</f>
        <v>4.1151449275362335</v>
      </c>
      <c r="N868">
        <f>LN(Table13[[#This Row],[dens]])</f>
        <v>1.414674052837215</v>
      </c>
    </row>
    <row r="869" spans="1:14" hidden="1" x14ac:dyDescent="0.3">
      <c r="A869">
        <v>2</v>
      </c>
      <c r="B869">
        <v>1000</v>
      </c>
      <c r="C869" t="s">
        <v>14</v>
      </c>
      <c r="D869">
        <v>2</v>
      </c>
      <c r="E869" t="s">
        <v>12</v>
      </c>
      <c r="F869">
        <v>15</v>
      </c>
      <c r="G869">
        <v>576.63375000000008</v>
      </c>
      <c r="H869">
        <v>482010.45104999992</v>
      </c>
      <c r="I869">
        <v>273.82499999999987</v>
      </c>
      <c r="J869">
        <v>66</v>
      </c>
      <c r="K869" t="s">
        <v>15</v>
      </c>
      <c r="L869">
        <f>LN(Table13[[#This Row],[maxPress(bar)]])</f>
        <v>13.085721075474019</v>
      </c>
      <c r="M869">
        <f>Table13[[#This Row],[maxPHe]]/Table13[[#This Row],[nv]]</f>
        <v>4.1488636363636342</v>
      </c>
      <c r="N869">
        <f>LN(Table13[[#This Row],[dens]])</f>
        <v>1.4228344741833843</v>
      </c>
    </row>
    <row r="870" spans="1:14" hidden="1" x14ac:dyDescent="0.3">
      <c r="A870">
        <v>2</v>
      </c>
      <c r="B870">
        <v>1000</v>
      </c>
      <c r="C870" t="s">
        <v>14</v>
      </c>
      <c r="D870">
        <v>2</v>
      </c>
      <c r="E870" t="s">
        <v>12</v>
      </c>
      <c r="F870">
        <v>16</v>
      </c>
      <c r="G870">
        <v>575.0992500000001</v>
      </c>
      <c r="H870">
        <v>482679.81979999988</v>
      </c>
      <c r="I870">
        <v>281.51500000000021</v>
      </c>
      <c r="J870">
        <v>70</v>
      </c>
      <c r="K870" t="s">
        <v>16</v>
      </c>
      <c r="L870">
        <f>LN(Table13[[#This Row],[maxPress(bar)]])</f>
        <v>13.087108813855238</v>
      </c>
      <c r="M870">
        <f>Table13[[#This Row],[maxPHe]]/Table13[[#This Row],[nv]]</f>
        <v>4.0216428571428606</v>
      </c>
      <c r="N870">
        <f>LN(Table13[[#This Row],[dens]])</f>
        <v>1.3916904900787685</v>
      </c>
    </row>
    <row r="871" spans="1:14" hidden="1" x14ac:dyDescent="0.3">
      <c r="A871">
        <v>2</v>
      </c>
      <c r="B871">
        <v>1000</v>
      </c>
      <c r="C871" t="s">
        <v>14</v>
      </c>
      <c r="D871">
        <v>2</v>
      </c>
      <c r="E871" t="s">
        <v>12</v>
      </c>
      <c r="F871">
        <v>17</v>
      </c>
      <c r="G871">
        <v>561.78225000000009</v>
      </c>
      <c r="H871">
        <v>470512.48690000002</v>
      </c>
      <c r="I871">
        <v>274.85500000000002</v>
      </c>
      <c r="J871">
        <v>68</v>
      </c>
      <c r="K871" t="s">
        <v>16</v>
      </c>
      <c r="L871">
        <f>LN(Table13[[#This Row],[maxPress(bar)]])</f>
        <v>13.061577777294083</v>
      </c>
      <c r="M871">
        <f>Table13[[#This Row],[maxPHe]]/Table13[[#This Row],[nv]]</f>
        <v>4.0419852941176471</v>
      </c>
      <c r="N871">
        <f>LN(Table13[[#This Row],[dens]])</f>
        <v>1.3967359807060447</v>
      </c>
    </row>
    <row r="872" spans="1:14" hidden="1" x14ac:dyDescent="0.3">
      <c r="A872">
        <v>2</v>
      </c>
      <c r="B872">
        <v>1000</v>
      </c>
      <c r="C872" t="s">
        <v>14</v>
      </c>
      <c r="D872">
        <v>2</v>
      </c>
      <c r="E872" t="s">
        <v>12</v>
      </c>
      <c r="F872">
        <v>18</v>
      </c>
      <c r="G872">
        <v>558.66324999999995</v>
      </c>
      <c r="H872">
        <v>486614.01</v>
      </c>
      <c r="I872">
        <v>272.23500000000013</v>
      </c>
      <c r="J872">
        <v>67</v>
      </c>
      <c r="K872" t="s">
        <v>15</v>
      </c>
      <c r="L872">
        <f>LN(Table13[[#This Row],[maxPress(bar)]])</f>
        <v>13.095226500532378</v>
      </c>
      <c r="M872">
        <f>Table13[[#This Row],[maxPHe]]/Table13[[#This Row],[nv]]</f>
        <v>4.0632089552238826</v>
      </c>
      <c r="N872">
        <f>LN(Table13[[#This Row],[dens]])</f>
        <v>1.4019730444855081</v>
      </c>
    </row>
    <row r="873" spans="1:14" hidden="1" x14ac:dyDescent="0.3">
      <c r="A873">
        <v>2</v>
      </c>
      <c r="B873">
        <v>1000</v>
      </c>
      <c r="C873" t="s">
        <v>14</v>
      </c>
      <c r="D873">
        <v>2</v>
      </c>
      <c r="E873" t="s">
        <v>12</v>
      </c>
      <c r="F873">
        <v>19</v>
      </c>
      <c r="G873">
        <v>584.00974999999994</v>
      </c>
      <c r="H873">
        <v>481139.16619999998</v>
      </c>
      <c r="I873">
        <v>279.30499999999978</v>
      </c>
      <c r="J873">
        <v>68</v>
      </c>
      <c r="K873" t="s">
        <v>16</v>
      </c>
      <c r="L873">
        <f>LN(Table13[[#This Row],[maxPress(bar)]])</f>
        <v>13.083911834060093</v>
      </c>
      <c r="M873">
        <f>Table13[[#This Row],[maxPHe]]/Table13[[#This Row],[nv]]</f>
        <v>4.1074264705882317</v>
      </c>
      <c r="N873">
        <f>LN(Table13[[#This Row],[dens]])</f>
        <v>1.4127966695123877</v>
      </c>
    </row>
    <row r="874" spans="1:14" hidden="1" x14ac:dyDescent="0.3">
      <c r="A874">
        <v>2</v>
      </c>
      <c r="B874">
        <v>1000</v>
      </c>
      <c r="C874" t="s">
        <v>14</v>
      </c>
      <c r="D874">
        <v>2</v>
      </c>
      <c r="E874" t="s">
        <v>12</v>
      </c>
      <c r="F874">
        <v>1</v>
      </c>
      <c r="G874">
        <v>136.88124999999999</v>
      </c>
      <c r="H874">
        <v>212797.35445000001</v>
      </c>
      <c r="I874">
        <v>120.875</v>
      </c>
      <c r="J874">
        <v>65</v>
      </c>
      <c r="K874" t="s">
        <v>13</v>
      </c>
      <c r="L874">
        <f>LN(Table13[[#This Row],[maxPress(bar)]])</f>
        <v>12.268095604276482</v>
      </c>
      <c r="M874">
        <f>Table13[[#This Row],[maxPHe]]/Table13[[#This Row],[nv]]</f>
        <v>1.8596153846153847</v>
      </c>
      <c r="N874">
        <f>LN(Table13[[#This Row],[dens]])</f>
        <v>0.62036968387782132</v>
      </c>
    </row>
    <row r="875" spans="1:14" hidden="1" x14ac:dyDescent="0.3">
      <c r="A875">
        <v>2</v>
      </c>
      <c r="B875">
        <v>1000</v>
      </c>
      <c r="C875" t="s">
        <v>14</v>
      </c>
      <c r="D875">
        <v>2</v>
      </c>
      <c r="E875" t="s">
        <v>12</v>
      </c>
      <c r="F875">
        <v>20</v>
      </c>
      <c r="G875">
        <v>559.35625000000005</v>
      </c>
      <c r="H875">
        <v>485724.77944999997</v>
      </c>
      <c r="I875">
        <v>274.375</v>
      </c>
      <c r="J875">
        <v>68</v>
      </c>
      <c r="K875" t="s">
        <v>16</v>
      </c>
      <c r="L875">
        <f>LN(Table13[[#This Row],[maxPress(bar)]])</f>
        <v>13.093397445047698</v>
      </c>
      <c r="M875">
        <f>Table13[[#This Row],[maxPHe]]/Table13[[#This Row],[nv]]</f>
        <v>4.0349264705882355</v>
      </c>
      <c r="N875">
        <f>LN(Table13[[#This Row],[dens]])</f>
        <v>1.3949880786533291</v>
      </c>
    </row>
    <row r="876" spans="1:14" hidden="1" x14ac:dyDescent="0.3">
      <c r="A876">
        <v>2</v>
      </c>
      <c r="B876">
        <v>1000</v>
      </c>
      <c r="C876" t="s">
        <v>14</v>
      </c>
      <c r="D876">
        <v>2</v>
      </c>
      <c r="E876" t="s">
        <v>12</v>
      </c>
      <c r="F876">
        <v>2</v>
      </c>
      <c r="G876">
        <v>581.73275000000012</v>
      </c>
      <c r="H876">
        <v>361286.13045</v>
      </c>
      <c r="I876">
        <v>216.84500000000011</v>
      </c>
      <c r="J876">
        <v>70</v>
      </c>
      <c r="K876" t="s">
        <v>13</v>
      </c>
      <c r="L876">
        <f>LN(Table13[[#This Row],[maxPress(bar)]])</f>
        <v>12.797425528494109</v>
      </c>
      <c r="M876">
        <f>Table13[[#This Row],[maxPHe]]/Table13[[#This Row],[nv]]</f>
        <v>3.0977857142857159</v>
      </c>
      <c r="N876">
        <f>LN(Table13[[#This Row],[dens]])</f>
        <v>1.1306875705532322</v>
      </c>
    </row>
    <row r="877" spans="1:14" hidden="1" x14ac:dyDescent="0.3">
      <c r="A877">
        <v>2</v>
      </c>
      <c r="B877">
        <v>1000</v>
      </c>
      <c r="C877" t="s">
        <v>14</v>
      </c>
      <c r="D877">
        <v>2</v>
      </c>
      <c r="E877" t="s">
        <v>12</v>
      </c>
      <c r="F877">
        <v>3</v>
      </c>
      <c r="G877">
        <v>507.17824999999999</v>
      </c>
      <c r="H877">
        <v>426206.49190000002</v>
      </c>
      <c r="I877">
        <v>245.93500000000009</v>
      </c>
      <c r="J877">
        <v>67</v>
      </c>
      <c r="K877" t="s">
        <v>13</v>
      </c>
      <c r="L877">
        <f>LN(Table13[[#This Row],[maxPress(bar)]])</f>
        <v>12.962679230581328</v>
      </c>
      <c r="M877">
        <f>Table13[[#This Row],[maxPHe]]/Table13[[#This Row],[nv]]</f>
        <v>3.6706716417910461</v>
      </c>
      <c r="N877">
        <f>LN(Table13[[#This Row],[dens]])</f>
        <v>1.3003746539848469</v>
      </c>
    </row>
    <row r="878" spans="1:14" hidden="1" x14ac:dyDescent="0.3">
      <c r="A878">
        <v>2</v>
      </c>
      <c r="B878">
        <v>1000</v>
      </c>
      <c r="C878" t="s">
        <v>14</v>
      </c>
      <c r="D878">
        <v>2</v>
      </c>
      <c r="E878" t="s">
        <v>12</v>
      </c>
      <c r="F878">
        <v>4</v>
      </c>
      <c r="G878">
        <v>625.39625000000001</v>
      </c>
      <c r="H878">
        <v>458863.32634999999</v>
      </c>
      <c r="I878">
        <v>275.57499999999999</v>
      </c>
      <c r="J878">
        <v>70</v>
      </c>
      <c r="K878" t="s">
        <v>15</v>
      </c>
      <c r="L878">
        <f>LN(Table13[[#This Row],[maxPress(bar)]])</f>
        <v>13.036507680758842</v>
      </c>
      <c r="M878">
        <f>Table13[[#This Row],[maxPHe]]/Table13[[#This Row],[nv]]</f>
        <v>3.9367857142857141</v>
      </c>
      <c r="N878">
        <f>LN(Table13[[#This Row],[dens]])</f>
        <v>1.3703645818000201</v>
      </c>
    </row>
    <row r="879" spans="1:14" hidden="1" x14ac:dyDescent="0.3">
      <c r="A879">
        <v>2</v>
      </c>
      <c r="B879">
        <v>1000</v>
      </c>
      <c r="C879" t="s">
        <v>14</v>
      </c>
      <c r="D879">
        <v>2</v>
      </c>
      <c r="E879" t="s">
        <v>12</v>
      </c>
      <c r="F879">
        <v>5</v>
      </c>
      <c r="G879">
        <v>410.79225000000002</v>
      </c>
      <c r="H879">
        <v>433155.61870000011</v>
      </c>
      <c r="I879">
        <v>246.655</v>
      </c>
      <c r="J879">
        <v>69</v>
      </c>
      <c r="K879" t="s">
        <v>15</v>
      </c>
      <c r="L879">
        <f>LN(Table13[[#This Row],[maxPress(bar)]])</f>
        <v>12.978852338952958</v>
      </c>
      <c r="M879">
        <f>Table13[[#This Row],[maxPHe]]/Table13[[#This Row],[nv]]</f>
        <v>3.5747101449275362</v>
      </c>
      <c r="N879">
        <f>LN(Table13[[#This Row],[dens]])</f>
        <v>1.2738840945169967</v>
      </c>
    </row>
    <row r="880" spans="1:14" hidden="1" x14ac:dyDescent="0.3">
      <c r="A880">
        <v>2</v>
      </c>
      <c r="B880">
        <v>1000</v>
      </c>
      <c r="C880" t="s">
        <v>14</v>
      </c>
      <c r="D880">
        <v>2</v>
      </c>
      <c r="E880" t="s">
        <v>12</v>
      </c>
      <c r="F880">
        <v>6</v>
      </c>
      <c r="G880">
        <v>506.58425000000011</v>
      </c>
      <c r="H880">
        <v>481766.99404999998</v>
      </c>
      <c r="I880">
        <v>250.815</v>
      </c>
      <c r="J880">
        <v>62</v>
      </c>
      <c r="K880" t="s">
        <v>15</v>
      </c>
      <c r="L880">
        <f>LN(Table13[[#This Row],[maxPress(bar)]])</f>
        <v>13.085215861316092</v>
      </c>
      <c r="M880">
        <f>Table13[[#This Row],[maxPHe]]/Table13[[#This Row],[nv]]</f>
        <v>4.0454032258064512</v>
      </c>
      <c r="N880">
        <f>LN(Table13[[#This Row],[dens]])</f>
        <v>1.3975812305376505</v>
      </c>
    </row>
    <row r="881" spans="1:14" hidden="1" x14ac:dyDescent="0.3">
      <c r="A881">
        <v>2</v>
      </c>
      <c r="B881">
        <v>1000</v>
      </c>
      <c r="C881" t="s">
        <v>14</v>
      </c>
      <c r="D881">
        <v>2</v>
      </c>
      <c r="E881" t="s">
        <v>12</v>
      </c>
      <c r="F881">
        <v>7</v>
      </c>
      <c r="G881">
        <v>530.29724999999996</v>
      </c>
      <c r="H881">
        <v>467912.69420000003</v>
      </c>
      <c r="I881">
        <v>266.55499999999989</v>
      </c>
      <c r="J881">
        <v>67</v>
      </c>
      <c r="K881" t="s">
        <v>16</v>
      </c>
      <c r="L881">
        <f>LN(Table13[[#This Row],[maxPress(bar)]])</f>
        <v>13.056037006642308</v>
      </c>
      <c r="M881">
        <f>Table13[[#This Row],[maxPHe]]/Table13[[#This Row],[nv]]</f>
        <v>3.978432835820894</v>
      </c>
      <c r="N881">
        <f>LN(Table13[[#This Row],[dens]])</f>
        <v>1.380887981908586</v>
      </c>
    </row>
    <row r="882" spans="1:14" hidden="1" x14ac:dyDescent="0.3">
      <c r="A882">
        <v>2</v>
      </c>
      <c r="B882">
        <v>1000</v>
      </c>
      <c r="C882" t="s">
        <v>14</v>
      </c>
      <c r="D882">
        <v>2</v>
      </c>
      <c r="E882" t="s">
        <v>12</v>
      </c>
      <c r="F882">
        <v>8</v>
      </c>
      <c r="G882">
        <v>608.36625000000004</v>
      </c>
      <c r="H882">
        <v>485920.04909999989</v>
      </c>
      <c r="I882">
        <v>284.17500000000013</v>
      </c>
      <c r="J882">
        <v>68</v>
      </c>
      <c r="K882" t="s">
        <v>15</v>
      </c>
      <c r="L882">
        <f>LN(Table13[[#This Row],[maxPress(bar)]])</f>
        <v>13.09379938132501</v>
      </c>
      <c r="M882">
        <f>Table13[[#This Row],[maxPHe]]/Table13[[#This Row],[nv]]</f>
        <v>4.1790441176470603</v>
      </c>
      <c r="N882">
        <f>LN(Table13[[#This Row],[dens]])</f>
        <v>1.4300825403966679</v>
      </c>
    </row>
    <row r="883" spans="1:14" hidden="1" x14ac:dyDescent="0.3">
      <c r="A883">
        <v>2</v>
      </c>
      <c r="B883">
        <v>1000</v>
      </c>
      <c r="C883" t="s">
        <v>14</v>
      </c>
      <c r="D883">
        <v>2</v>
      </c>
      <c r="E883" t="s">
        <v>12</v>
      </c>
      <c r="F883">
        <v>9</v>
      </c>
      <c r="G883">
        <v>539.40575000000013</v>
      </c>
      <c r="H883">
        <v>473084.82034999988</v>
      </c>
      <c r="I883">
        <v>272.3850000000001</v>
      </c>
      <c r="J883">
        <v>69</v>
      </c>
      <c r="K883" t="s">
        <v>16</v>
      </c>
      <c r="L883">
        <f>LN(Table13[[#This Row],[maxPress(bar)]])</f>
        <v>13.067029975604594</v>
      </c>
      <c r="M883">
        <f>Table13[[#This Row],[maxPHe]]/Table13[[#This Row],[nv]]</f>
        <v>3.9476086956521756</v>
      </c>
      <c r="N883">
        <f>LN(Table13[[#This Row],[dens]])</f>
        <v>1.373110002082611</v>
      </c>
    </row>
    <row r="884" spans="1:14" hidden="1" x14ac:dyDescent="0.3">
      <c r="A884">
        <v>2</v>
      </c>
      <c r="B884">
        <v>1000</v>
      </c>
      <c r="C884" t="s">
        <v>14</v>
      </c>
      <c r="D884">
        <v>3</v>
      </c>
      <c r="E884" t="s">
        <v>12</v>
      </c>
      <c r="F884">
        <v>10</v>
      </c>
      <c r="G884">
        <v>1705.4952499999999</v>
      </c>
      <c r="H884">
        <v>377130.43455000012</v>
      </c>
      <c r="I884">
        <v>812.59500000000037</v>
      </c>
      <c r="J884">
        <v>225</v>
      </c>
      <c r="K884" t="s">
        <v>15</v>
      </c>
      <c r="L884">
        <f>LN(Table13[[#This Row],[maxPress(bar)]])</f>
        <v>12.840346386831513</v>
      </c>
      <c r="M884">
        <f>Table13[[#This Row],[maxPHe]]/Table13[[#This Row],[nv]]</f>
        <v>3.6115333333333348</v>
      </c>
      <c r="N884">
        <f>LN(Table13[[#This Row],[dens]])</f>
        <v>1.2841324282414257</v>
      </c>
    </row>
    <row r="885" spans="1:14" hidden="1" x14ac:dyDescent="0.3">
      <c r="A885">
        <v>2</v>
      </c>
      <c r="B885">
        <v>1000</v>
      </c>
      <c r="C885" t="s">
        <v>14</v>
      </c>
      <c r="D885">
        <v>3</v>
      </c>
      <c r="E885" t="s">
        <v>12</v>
      </c>
      <c r="F885">
        <v>11</v>
      </c>
      <c r="G885">
        <v>1557.2772500000001</v>
      </c>
      <c r="H885">
        <v>373719.13459999999</v>
      </c>
      <c r="I885">
        <v>782.9549999999997</v>
      </c>
      <c r="J885">
        <v>225</v>
      </c>
      <c r="K885" t="s">
        <v>16</v>
      </c>
      <c r="L885">
        <f>LN(Table13[[#This Row],[maxPress(bar)]])</f>
        <v>12.831259817266835</v>
      </c>
      <c r="M885">
        <f>Table13[[#This Row],[maxPHe]]/Table13[[#This Row],[nv]]</f>
        <v>3.4797999999999987</v>
      </c>
      <c r="N885">
        <f>LN(Table13[[#This Row],[dens]])</f>
        <v>1.2469748208704783</v>
      </c>
    </row>
    <row r="886" spans="1:14" hidden="1" x14ac:dyDescent="0.3">
      <c r="A886">
        <v>2</v>
      </c>
      <c r="B886">
        <v>1000</v>
      </c>
      <c r="C886" t="s">
        <v>14</v>
      </c>
      <c r="D886">
        <v>3</v>
      </c>
      <c r="E886" t="s">
        <v>12</v>
      </c>
      <c r="F886">
        <v>12</v>
      </c>
      <c r="G886">
        <v>1644.0097499999999</v>
      </c>
      <c r="H886">
        <v>378412.45124999998</v>
      </c>
      <c r="I886">
        <v>802.30499999999995</v>
      </c>
      <c r="J886">
        <v>226</v>
      </c>
      <c r="K886" t="s">
        <v>15</v>
      </c>
      <c r="L886">
        <f>LN(Table13[[#This Row],[maxPress(bar)]])</f>
        <v>12.843740020613218</v>
      </c>
      <c r="M886">
        <f>Table13[[#This Row],[maxPHe]]/Table13[[#This Row],[nv]]</f>
        <v>3.5500221238938052</v>
      </c>
      <c r="N886">
        <f>LN(Table13[[#This Row],[dens]])</f>
        <v>1.2669538355506671</v>
      </c>
    </row>
    <row r="887" spans="1:14" hidden="1" x14ac:dyDescent="0.3">
      <c r="A887">
        <v>2</v>
      </c>
      <c r="B887">
        <v>1000</v>
      </c>
      <c r="C887" t="s">
        <v>14</v>
      </c>
      <c r="D887">
        <v>3</v>
      </c>
      <c r="E887" t="s">
        <v>12</v>
      </c>
      <c r="F887">
        <v>13</v>
      </c>
      <c r="G887">
        <v>1628.6632500000001</v>
      </c>
      <c r="H887">
        <v>376918.6461999999</v>
      </c>
      <c r="I887">
        <v>803.23500000000001</v>
      </c>
      <c r="J887">
        <v>228</v>
      </c>
      <c r="K887" t="s">
        <v>16</v>
      </c>
      <c r="L887">
        <f>LN(Table13[[#This Row],[maxPress(bar)]])</f>
        <v>12.839784650570635</v>
      </c>
      <c r="M887">
        <f>Table13[[#This Row],[maxPHe]]/Table13[[#This Row],[nv]]</f>
        <v>3.5229605263157895</v>
      </c>
      <c r="N887">
        <f>LN(Table13[[#This Row],[dens]])</f>
        <v>1.259301694730842</v>
      </c>
    </row>
    <row r="888" spans="1:14" hidden="1" x14ac:dyDescent="0.3">
      <c r="A888">
        <v>2</v>
      </c>
      <c r="B888">
        <v>1000</v>
      </c>
      <c r="C888" t="s">
        <v>14</v>
      </c>
      <c r="D888">
        <v>3</v>
      </c>
      <c r="E888" t="s">
        <v>12</v>
      </c>
      <c r="F888">
        <v>14</v>
      </c>
      <c r="G888">
        <v>1605.39625</v>
      </c>
      <c r="H888">
        <v>378879.70730000001</v>
      </c>
      <c r="I888">
        <v>792.57500000000039</v>
      </c>
      <c r="J888">
        <v>225</v>
      </c>
      <c r="K888" t="s">
        <v>15</v>
      </c>
      <c r="L888">
        <f>LN(Table13[[#This Row],[maxPress(bar)]])</f>
        <v>12.844974038697307</v>
      </c>
      <c r="M888">
        <f>Table13[[#This Row],[maxPHe]]/Table13[[#This Row],[nv]]</f>
        <v>3.5225555555555572</v>
      </c>
      <c r="N888">
        <f>LN(Table13[[#This Row],[dens]])</f>
        <v>1.2591867362931712</v>
      </c>
    </row>
    <row r="889" spans="1:14" hidden="1" x14ac:dyDescent="0.3">
      <c r="A889">
        <v>2</v>
      </c>
      <c r="B889">
        <v>1000</v>
      </c>
      <c r="C889" t="s">
        <v>14</v>
      </c>
      <c r="D889">
        <v>3</v>
      </c>
      <c r="E889" t="s">
        <v>12</v>
      </c>
      <c r="F889">
        <v>15</v>
      </c>
      <c r="G889">
        <v>1692.1287500000001</v>
      </c>
      <c r="H889">
        <v>375860.03924999997</v>
      </c>
      <c r="I889">
        <v>811.9250000000003</v>
      </c>
      <c r="J889">
        <v>226</v>
      </c>
      <c r="K889" t="s">
        <v>16</v>
      </c>
      <c r="L889">
        <f>LN(Table13[[#This Row],[maxPress(bar)]])</f>
        <v>12.836972117037767</v>
      </c>
      <c r="M889">
        <f>Table13[[#This Row],[maxPHe]]/Table13[[#This Row],[nv]]</f>
        <v>3.5925884955752228</v>
      </c>
      <c r="N889">
        <f>LN(Table13[[#This Row],[dens]])</f>
        <v>1.2788729720915066</v>
      </c>
    </row>
    <row r="890" spans="1:14" hidden="1" x14ac:dyDescent="0.3">
      <c r="A890">
        <v>2</v>
      </c>
      <c r="B890">
        <v>1000</v>
      </c>
      <c r="C890" t="s">
        <v>14</v>
      </c>
      <c r="D890">
        <v>3</v>
      </c>
      <c r="E890" t="s">
        <v>12</v>
      </c>
      <c r="F890">
        <v>16</v>
      </c>
      <c r="G890">
        <v>1542.1782499999999</v>
      </c>
      <c r="H890">
        <v>375088.71769999998</v>
      </c>
      <c r="I890">
        <v>775.93499999999983</v>
      </c>
      <c r="J890">
        <v>223</v>
      </c>
      <c r="K890" t="s">
        <v>16</v>
      </c>
      <c r="L890">
        <f>LN(Table13[[#This Row],[maxPress(bar)]])</f>
        <v>12.83491785750512</v>
      </c>
      <c r="M890">
        <f>Table13[[#This Row],[maxPHe]]/Table13[[#This Row],[nv]]</f>
        <v>3.479529147982062</v>
      </c>
      <c r="N890">
        <f>LN(Table13[[#This Row],[dens]])</f>
        <v>1.2468969823281952</v>
      </c>
    </row>
    <row r="891" spans="1:14" hidden="1" x14ac:dyDescent="0.3">
      <c r="A891">
        <v>2</v>
      </c>
      <c r="B891">
        <v>1000</v>
      </c>
      <c r="C891" t="s">
        <v>14</v>
      </c>
      <c r="D891">
        <v>3</v>
      </c>
      <c r="E891" t="s">
        <v>12</v>
      </c>
      <c r="F891">
        <v>17</v>
      </c>
      <c r="G891">
        <v>1557.0297499999999</v>
      </c>
      <c r="H891">
        <v>378834.05125000008</v>
      </c>
      <c r="I891">
        <v>778.90499999999986</v>
      </c>
      <c r="J891">
        <v>223</v>
      </c>
      <c r="K891" t="s">
        <v>16</v>
      </c>
      <c r="L891">
        <f>LN(Table13[[#This Row],[maxPress(bar)]])</f>
        <v>12.844853528677421</v>
      </c>
      <c r="M891">
        <f>Table13[[#This Row],[maxPHe]]/Table13[[#This Row],[nv]]</f>
        <v>3.4928475336322862</v>
      </c>
      <c r="N891">
        <f>LN(Table13[[#This Row],[dens]])</f>
        <v>1.2507173157544624</v>
      </c>
    </row>
    <row r="892" spans="1:14" hidden="1" x14ac:dyDescent="0.3">
      <c r="A892">
        <v>2</v>
      </c>
      <c r="B892">
        <v>1000</v>
      </c>
      <c r="C892" t="s">
        <v>14</v>
      </c>
      <c r="D892">
        <v>3</v>
      </c>
      <c r="E892" t="s">
        <v>12</v>
      </c>
      <c r="F892">
        <v>18</v>
      </c>
      <c r="G892">
        <v>1770.79225</v>
      </c>
      <c r="H892">
        <v>377528.16875000013</v>
      </c>
      <c r="I892">
        <v>843.65500000000009</v>
      </c>
      <c r="J892">
        <v>235</v>
      </c>
      <c r="K892" t="s">
        <v>15</v>
      </c>
      <c r="L892">
        <f>LN(Table13[[#This Row],[maxPress(bar)]])</f>
        <v>12.84140046409264</v>
      </c>
      <c r="M892">
        <f>Table13[[#This Row],[maxPHe]]/Table13[[#This Row],[nv]]</f>
        <v>3.5900212765957451</v>
      </c>
      <c r="N892">
        <f>LN(Table13[[#This Row],[dens]])</f>
        <v>1.2781581291109663</v>
      </c>
    </row>
    <row r="893" spans="1:14" hidden="1" x14ac:dyDescent="0.3">
      <c r="A893">
        <v>2</v>
      </c>
      <c r="B893">
        <v>1000</v>
      </c>
      <c r="C893" t="s">
        <v>14</v>
      </c>
      <c r="D893">
        <v>3</v>
      </c>
      <c r="E893" t="s">
        <v>12</v>
      </c>
      <c r="F893">
        <v>19</v>
      </c>
      <c r="G893">
        <v>1638.76225</v>
      </c>
      <c r="H893">
        <v>373646.43335000012</v>
      </c>
      <c r="I893">
        <v>814.25500000000056</v>
      </c>
      <c r="J893">
        <v>233</v>
      </c>
      <c r="K893" t="s">
        <v>16</v>
      </c>
      <c r="L893">
        <f>LN(Table13[[#This Row],[maxPress(bar)]])</f>
        <v>12.831065263882664</v>
      </c>
      <c r="M893">
        <f>Table13[[#This Row],[maxPHe]]/Table13[[#This Row],[nv]]</f>
        <v>3.4946566523605176</v>
      </c>
      <c r="N893">
        <f>LN(Table13[[#This Row],[dens]])</f>
        <v>1.2512351311919923</v>
      </c>
    </row>
    <row r="894" spans="1:14" hidden="1" x14ac:dyDescent="0.3">
      <c r="A894">
        <v>2</v>
      </c>
      <c r="B894">
        <v>1000</v>
      </c>
      <c r="C894" t="s">
        <v>14</v>
      </c>
      <c r="D894">
        <v>3</v>
      </c>
      <c r="E894" t="s">
        <v>12</v>
      </c>
      <c r="F894">
        <v>1</v>
      </c>
      <c r="G894">
        <v>431.43574999999998</v>
      </c>
      <c r="H894">
        <v>118433.71505</v>
      </c>
      <c r="I894">
        <v>373.78500000000003</v>
      </c>
      <c r="J894">
        <v>229</v>
      </c>
      <c r="K894" t="s">
        <v>13</v>
      </c>
      <c r="L894">
        <f>LN(Table13[[#This Row],[maxPress(bar)]])</f>
        <v>11.682108716386757</v>
      </c>
      <c r="M894">
        <f>Table13[[#This Row],[maxPHe]]/Table13[[#This Row],[nv]]</f>
        <v>1.6322489082969434</v>
      </c>
      <c r="N894">
        <f>LN(Table13[[#This Row],[dens]])</f>
        <v>0.48995876225114177</v>
      </c>
    </row>
    <row r="895" spans="1:14" hidden="1" x14ac:dyDescent="0.3">
      <c r="A895">
        <v>2</v>
      </c>
      <c r="B895">
        <v>1000</v>
      </c>
      <c r="C895" t="s">
        <v>14</v>
      </c>
      <c r="D895">
        <v>3</v>
      </c>
      <c r="E895" t="s">
        <v>12</v>
      </c>
      <c r="F895">
        <v>20</v>
      </c>
      <c r="G895">
        <v>1630.1982499999999</v>
      </c>
      <c r="H895">
        <v>377910.28379999998</v>
      </c>
      <c r="I895">
        <v>804.53499999999974</v>
      </c>
      <c r="J895">
        <v>229</v>
      </c>
      <c r="K895" t="s">
        <v>15</v>
      </c>
      <c r="L895">
        <f>LN(Table13[[#This Row],[maxPress(bar)]])</f>
        <v>12.84241210198663</v>
      </c>
      <c r="M895">
        <f>Table13[[#This Row],[maxPHe]]/Table13[[#This Row],[nv]]</f>
        <v>3.513253275109169</v>
      </c>
      <c r="N895">
        <f>LN(Table13[[#This Row],[dens]])</f>
        <v>1.2565424672146548</v>
      </c>
    </row>
    <row r="896" spans="1:14" hidden="1" x14ac:dyDescent="0.3">
      <c r="A896">
        <v>2</v>
      </c>
      <c r="B896">
        <v>1000</v>
      </c>
      <c r="C896" t="s">
        <v>14</v>
      </c>
      <c r="D896">
        <v>3</v>
      </c>
      <c r="E896" t="s">
        <v>12</v>
      </c>
      <c r="F896">
        <v>2</v>
      </c>
      <c r="G896">
        <v>1256.78225</v>
      </c>
      <c r="H896">
        <v>223327.37059999999</v>
      </c>
      <c r="I896">
        <v>536.85500000000036</v>
      </c>
      <c r="J896">
        <v>227</v>
      </c>
      <c r="K896" t="s">
        <v>13</v>
      </c>
      <c r="L896">
        <f>LN(Table13[[#This Row],[maxPress(bar)]])</f>
        <v>12.316394003536649</v>
      </c>
      <c r="M896">
        <f>Table13[[#This Row],[maxPHe]]/Table13[[#This Row],[nv]]</f>
        <v>2.3650000000000015</v>
      </c>
      <c r="N896">
        <f>LN(Table13[[#This Row],[dens]])</f>
        <v>0.86077802194389696</v>
      </c>
    </row>
    <row r="897" spans="1:14" hidden="1" x14ac:dyDescent="0.3">
      <c r="A897">
        <v>2</v>
      </c>
      <c r="B897">
        <v>1000</v>
      </c>
      <c r="C897" t="s">
        <v>14</v>
      </c>
      <c r="D897">
        <v>3</v>
      </c>
      <c r="E897" t="s">
        <v>12</v>
      </c>
      <c r="F897">
        <v>3</v>
      </c>
      <c r="G897">
        <v>1233.76225</v>
      </c>
      <c r="H897">
        <v>311634.01754999999</v>
      </c>
      <c r="I897">
        <v>666.25500000000022</v>
      </c>
      <c r="J897">
        <v>222</v>
      </c>
      <c r="K897" t="s">
        <v>13</v>
      </c>
      <c r="L897">
        <f>LN(Table13[[#This Row],[maxPress(bar)]])</f>
        <v>12.649584757591303</v>
      </c>
      <c r="M897">
        <f>Table13[[#This Row],[maxPHe]]/Table13[[#This Row],[nv]]</f>
        <v>3.0011486486486496</v>
      </c>
      <c r="N897">
        <f>LN(Table13[[#This Row],[dens]])</f>
        <v>1.0989950982700467</v>
      </c>
    </row>
    <row r="898" spans="1:14" hidden="1" x14ac:dyDescent="0.3">
      <c r="A898">
        <v>2</v>
      </c>
      <c r="B898">
        <v>1000</v>
      </c>
      <c r="C898" t="s">
        <v>14</v>
      </c>
      <c r="D898">
        <v>3</v>
      </c>
      <c r="E898" t="s">
        <v>12</v>
      </c>
      <c r="F898">
        <v>4</v>
      </c>
      <c r="G898">
        <v>1695.09925</v>
      </c>
      <c r="H898">
        <v>344441.69099999999</v>
      </c>
      <c r="I898">
        <v>773.51499999999976</v>
      </c>
      <c r="J898">
        <v>231</v>
      </c>
      <c r="K898" t="s">
        <v>15</v>
      </c>
      <c r="L898">
        <f>LN(Table13[[#This Row],[maxPress(bar)]])</f>
        <v>12.749680098216237</v>
      </c>
      <c r="M898">
        <f>Table13[[#This Row],[maxPHe]]/Table13[[#This Row],[nv]]</f>
        <v>3.3485497835497826</v>
      </c>
      <c r="N898">
        <f>LN(Table13[[#This Row],[dens]])</f>
        <v>1.208527351675631</v>
      </c>
    </row>
    <row r="899" spans="1:14" hidden="1" x14ac:dyDescent="0.3">
      <c r="A899">
        <v>2</v>
      </c>
      <c r="B899">
        <v>1000</v>
      </c>
      <c r="C899" t="s">
        <v>14</v>
      </c>
      <c r="D899">
        <v>3</v>
      </c>
      <c r="E899" t="s">
        <v>12</v>
      </c>
      <c r="F899">
        <v>5</v>
      </c>
      <c r="G899">
        <v>1591.68325</v>
      </c>
      <c r="H899">
        <v>363951.44209999999</v>
      </c>
      <c r="I899">
        <v>789.83500000000038</v>
      </c>
      <c r="J899">
        <v>225</v>
      </c>
      <c r="K899" t="s">
        <v>15</v>
      </c>
      <c r="L899">
        <f>LN(Table13[[#This Row],[maxPress(bar)]])</f>
        <v>12.804775736896021</v>
      </c>
      <c r="M899">
        <f>Table13[[#This Row],[maxPHe]]/Table13[[#This Row],[nv]]</f>
        <v>3.5103777777777796</v>
      </c>
      <c r="N899">
        <f>LN(Table13[[#This Row],[dens]])</f>
        <v>1.255723660682708</v>
      </c>
    </row>
    <row r="900" spans="1:14" hidden="1" x14ac:dyDescent="0.3">
      <c r="A900">
        <v>2</v>
      </c>
      <c r="B900">
        <v>1000</v>
      </c>
      <c r="C900" t="s">
        <v>14</v>
      </c>
      <c r="D900">
        <v>3</v>
      </c>
      <c r="E900" t="s">
        <v>12</v>
      </c>
      <c r="F900">
        <v>6</v>
      </c>
      <c r="G900">
        <v>1589.45525</v>
      </c>
      <c r="H900">
        <v>369538.81284999999</v>
      </c>
      <c r="I900">
        <v>791.39500000000044</v>
      </c>
      <c r="J900">
        <v>226</v>
      </c>
      <c r="K900" t="s">
        <v>15</v>
      </c>
      <c r="L900">
        <f>LN(Table13[[#This Row],[maxPress(bar)]])</f>
        <v>12.820011055396542</v>
      </c>
      <c r="M900">
        <f>Table13[[#This Row],[maxPHe]]/Table13[[#This Row],[nv]]</f>
        <v>3.5017477876106216</v>
      </c>
      <c r="N900">
        <f>LN(Table13[[#This Row],[dens]])</f>
        <v>1.2532622117414662</v>
      </c>
    </row>
    <row r="901" spans="1:14" hidden="1" x14ac:dyDescent="0.3">
      <c r="A901">
        <v>2</v>
      </c>
      <c r="B901">
        <v>1000</v>
      </c>
      <c r="C901" t="s">
        <v>14</v>
      </c>
      <c r="D901">
        <v>3</v>
      </c>
      <c r="E901" t="s">
        <v>12</v>
      </c>
      <c r="F901">
        <v>7</v>
      </c>
      <c r="G901">
        <v>1544.4057499999999</v>
      </c>
      <c r="H901">
        <v>366984.64175000001</v>
      </c>
      <c r="I901">
        <v>778.3850000000001</v>
      </c>
      <c r="J901">
        <v>224</v>
      </c>
      <c r="K901" t="s">
        <v>15</v>
      </c>
      <c r="L901">
        <f>LN(Table13[[#This Row],[maxPress(bar)]])</f>
        <v>12.813075278068409</v>
      </c>
      <c r="M901">
        <f>Table13[[#This Row],[maxPHe]]/Table13[[#This Row],[nv]]</f>
        <v>3.4749330357142862</v>
      </c>
      <c r="N901">
        <f>LN(Table13[[#This Row],[dens]])</f>
        <v>1.2455752085330338</v>
      </c>
    </row>
    <row r="902" spans="1:14" hidden="1" x14ac:dyDescent="0.3">
      <c r="A902">
        <v>2</v>
      </c>
      <c r="B902">
        <v>1000</v>
      </c>
      <c r="C902" t="s">
        <v>14</v>
      </c>
      <c r="D902">
        <v>3</v>
      </c>
      <c r="E902" t="s">
        <v>12</v>
      </c>
      <c r="F902">
        <v>8</v>
      </c>
      <c r="G902">
        <v>1587.7227499999999</v>
      </c>
      <c r="H902">
        <v>371376.25675</v>
      </c>
      <c r="I902">
        <v>789.04500000000041</v>
      </c>
      <c r="J902">
        <v>225</v>
      </c>
      <c r="K902" t="s">
        <v>15</v>
      </c>
      <c r="L902">
        <f>LN(Table13[[#This Row],[maxPress(bar)]])</f>
        <v>12.824970996804959</v>
      </c>
      <c r="M902">
        <f>Table13[[#This Row],[maxPHe]]/Table13[[#This Row],[nv]]</f>
        <v>3.5068666666666686</v>
      </c>
      <c r="N902">
        <f>LN(Table13[[#This Row],[dens]])</f>
        <v>1.2547229512355977</v>
      </c>
    </row>
    <row r="903" spans="1:14" hidden="1" x14ac:dyDescent="0.3">
      <c r="A903">
        <v>2</v>
      </c>
      <c r="B903">
        <v>1000</v>
      </c>
      <c r="C903" t="s">
        <v>14</v>
      </c>
      <c r="D903">
        <v>3</v>
      </c>
      <c r="E903" t="s">
        <v>12</v>
      </c>
      <c r="F903">
        <v>9</v>
      </c>
      <c r="G903">
        <v>1579.5542499999999</v>
      </c>
      <c r="H903">
        <v>368731.85415000009</v>
      </c>
      <c r="I903">
        <v>789.41500000000053</v>
      </c>
      <c r="J903">
        <v>226</v>
      </c>
      <c r="K903" t="s">
        <v>16</v>
      </c>
      <c r="L903">
        <f>LN(Table13[[#This Row],[maxPress(bar)]])</f>
        <v>12.817824976340614</v>
      </c>
      <c r="M903">
        <f>Table13[[#This Row],[maxPHe]]/Table13[[#This Row],[nv]]</f>
        <v>3.492986725663719</v>
      </c>
      <c r="N903">
        <f>LN(Table13[[#This Row],[dens]])</f>
        <v>1.250757165549429</v>
      </c>
    </row>
    <row r="904" spans="1:14" hidden="1" x14ac:dyDescent="0.3">
      <c r="A904">
        <v>2</v>
      </c>
      <c r="B904">
        <v>1000</v>
      </c>
      <c r="C904" t="s">
        <v>14</v>
      </c>
      <c r="D904">
        <v>4</v>
      </c>
      <c r="E904" t="s">
        <v>12</v>
      </c>
      <c r="F904">
        <v>10</v>
      </c>
      <c r="G904">
        <v>3312.6732499999998</v>
      </c>
      <c r="H904">
        <v>306014.04129999998</v>
      </c>
      <c r="I904">
        <v>1676.0350000000001</v>
      </c>
      <c r="J904">
        <v>534</v>
      </c>
      <c r="K904" t="s">
        <v>16</v>
      </c>
      <c r="L904">
        <f>LN(Table13[[#This Row],[maxPress(bar)]])</f>
        <v>12.631386266483068</v>
      </c>
      <c r="M904">
        <f>Table13[[#This Row],[maxPHe]]/Table13[[#This Row],[nv]]</f>
        <v>3.1386423220973785</v>
      </c>
      <c r="N904">
        <f>LN(Table13[[#This Row],[dens]])</f>
        <v>1.1437903249186783</v>
      </c>
    </row>
    <row r="905" spans="1:14" hidden="1" x14ac:dyDescent="0.3">
      <c r="A905">
        <v>2</v>
      </c>
      <c r="B905">
        <v>1000</v>
      </c>
      <c r="C905" t="s">
        <v>14</v>
      </c>
      <c r="D905">
        <v>4</v>
      </c>
      <c r="E905" t="s">
        <v>12</v>
      </c>
      <c r="F905">
        <v>11</v>
      </c>
      <c r="G905">
        <v>3673.0197500000008</v>
      </c>
      <c r="H905">
        <v>319857.35889999999</v>
      </c>
      <c r="I905">
        <v>1748.1049999999991</v>
      </c>
      <c r="J905">
        <v>534</v>
      </c>
      <c r="K905" t="s">
        <v>16</v>
      </c>
      <c r="L905">
        <f>LN(Table13[[#This Row],[maxPress(bar)]])</f>
        <v>12.675630421960813</v>
      </c>
      <c r="M905">
        <f>Table13[[#This Row],[maxPHe]]/Table13[[#This Row],[nv]]</f>
        <v>3.2736048689138562</v>
      </c>
      <c r="N905">
        <f>LN(Table13[[#This Row],[dens]])</f>
        <v>1.1858917841011218</v>
      </c>
    </row>
    <row r="906" spans="1:14" hidden="1" x14ac:dyDescent="0.3">
      <c r="A906">
        <v>2</v>
      </c>
      <c r="B906">
        <v>1000</v>
      </c>
      <c r="C906" t="s">
        <v>14</v>
      </c>
      <c r="D906">
        <v>4</v>
      </c>
      <c r="E906" t="s">
        <v>12</v>
      </c>
      <c r="F906">
        <v>12</v>
      </c>
      <c r="G906">
        <v>3517.5742500000001</v>
      </c>
      <c r="H906">
        <v>317064.96879999997</v>
      </c>
      <c r="I906">
        <v>1709.014999999999</v>
      </c>
      <c r="J906">
        <v>529</v>
      </c>
      <c r="K906" t="s">
        <v>15</v>
      </c>
      <c r="L906">
        <f>LN(Table13[[#This Row],[maxPress(bar)]])</f>
        <v>12.666861980756162</v>
      </c>
      <c r="M906">
        <f>Table13[[#This Row],[maxPHe]]/Table13[[#This Row],[nv]]</f>
        <v>3.2306521739130414</v>
      </c>
      <c r="N906">
        <f>LN(Table13[[#This Row],[dens]])</f>
        <v>1.1726840282813824</v>
      </c>
    </row>
    <row r="907" spans="1:14" hidden="1" x14ac:dyDescent="0.3">
      <c r="A907">
        <v>2</v>
      </c>
      <c r="B907">
        <v>1000</v>
      </c>
      <c r="C907" t="s">
        <v>14</v>
      </c>
      <c r="D907">
        <v>4</v>
      </c>
      <c r="E907" t="s">
        <v>12</v>
      </c>
      <c r="F907">
        <v>13</v>
      </c>
      <c r="G907">
        <v>3641.1387500000001</v>
      </c>
      <c r="H907">
        <v>320187.98249999993</v>
      </c>
      <c r="I907">
        <v>1743.724999999999</v>
      </c>
      <c r="J907">
        <v>535</v>
      </c>
      <c r="K907" t="s">
        <v>16</v>
      </c>
      <c r="L907">
        <f>LN(Table13[[#This Row],[maxPress(bar)]])</f>
        <v>12.676663547609955</v>
      </c>
      <c r="M907">
        <f>Table13[[#This Row],[maxPHe]]/Table13[[#This Row],[nv]]</f>
        <v>3.2592990654205587</v>
      </c>
      <c r="N907">
        <f>LN(Table13[[#This Row],[dens]])</f>
        <v>1.1815121616533313</v>
      </c>
    </row>
    <row r="908" spans="1:14" hidden="1" x14ac:dyDescent="0.3">
      <c r="A908">
        <v>2</v>
      </c>
      <c r="B908">
        <v>1000</v>
      </c>
      <c r="C908" t="s">
        <v>14</v>
      </c>
      <c r="D908">
        <v>4</v>
      </c>
      <c r="E908" t="s">
        <v>12</v>
      </c>
      <c r="F908">
        <v>14</v>
      </c>
      <c r="G908">
        <v>3682.3267500000002</v>
      </c>
      <c r="H908">
        <v>317876.20199999987</v>
      </c>
      <c r="I908">
        <v>1761.9650000000011</v>
      </c>
      <c r="J908">
        <v>541</v>
      </c>
      <c r="K908" t="s">
        <v>15</v>
      </c>
      <c r="L908">
        <f>LN(Table13[[#This Row],[maxPress(bar)]])</f>
        <v>12.669417284077868</v>
      </c>
      <c r="M908">
        <f>Table13[[#This Row],[maxPHe]]/Table13[[#This Row],[nv]]</f>
        <v>3.2568669131238468</v>
      </c>
      <c r="N908">
        <f>LN(Table13[[#This Row],[dens]])</f>
        <v>1.1807656636612098</v>
      </c>
    </row>
    <row r="909" spans="1:14" hidden="1" x14ac:dyDescent="0.3">
      <c r="A909">
        <v>2</v>
      </c>
      <c r="B909">
        <v>1000</v>
      </c>
      <c r="C909" t="s">
        <v>14</v>
      </c>
      <c r="D909">
        <v>4</v>
      </c>
      <c r="E909" t="s">
        <v>12</v>
      </c>
      <c r="F909">
        <v>15</v>
      </c>
      <c r="G909">
        <v>3639.3562499999998</v>
      </c>
      <c r="H909">
        <v>317146.28289999999</v>
      </c>
      <c r="I909">
        <v>1753.375</v>
      </c>
      <c r="J909">
        <v>541</v>
      </c>
      <c r="K909" t="s">
        <v>16</v>
      </c>
      <c r="L909">
        <f>LN(Table13[[#This Row],[maxPress(bar)]])</f>
        <v>12.667118406671745</v>
      </c>
      <c r="M909">
        <f>Table13[[#This Row],[maxPHe]]/Table13[[#This Row],[nv]]</f>
        <v>3.2409889094269873</v>
      </c>
      <c r="N909">
        <f>LN(Table13[[#This Row],[dens]])</f>
        <v>1.175878502193354</v>
      </c>
    </row>
    <row r="910" spans="1:14" hidden="1" x14ac:dyDescent="0.3">
      <c r="A910">
        <v>2</v>
      </c>
      <c r="B910">
        <v>1000</v>
      </c>
      <c r="C910" t="s">
        <v>14</v>
      </c>
      <c r="D910">
        <v>4</v>
      </c>
      <c r="E910" t="s">
        <v>12</v>
      </c>
      <c r="F910">
        <v>16</v>
      </c>
      <c r="G910">
        <v>3712.6732499999998</v>
      </c>
      <c r="H910">
        <v>322656.11575</v>
      </c>
      <c r="I910">
        <v>1758.035000000001</v>
      </c>
      <c r="J910">
        <v>535</v>
      </c>
      <c r="K910" t="s">
        <v>16</v>
      </c>
      <c r="L910">
        <f>LN(Table13[[#This Row],[maxPress(bar)]])</f>
        <v>12.684342377934076</v>
      </c>
      <c r="M910">
        <f>Table13[[#This Row],[maxPHe]]/Table13[[#This Row],[nv]]</f>
        <v>3.2860467289719644</v>
      </c>
      <c r="N910">
        <f>LN(Table13[[#This Row],[dens]])</f>
        <v>1.1896852401384208</v>
      </c>
    </row>
    <row r="911" spans="1:14" hidden="1" x14ac:dyDescent="0.3">
      <c r="A911">
        <v>2</v>
      </c>
      <c r="B911">
        <v>1000</v>
      </c>
      <c r="C911" t="s">
        <v>14</v>
      </c>
      <c r="D911">
        <v>4</v>
      </c>
      <c r="E911" t="s">
        <v>12</v>
      </c>
      <c r="F911">
        <v>17</v>
      </c>
      <c r="G911">
        <v>3711.8812499999999</v>
      </c>
      <c r="H911">
        <v>322884.25140000012</v>
      </c>
      <c r="I911">
        <v>1764.875</v>
      </c>
      <c r="J911">
        <v>539</v>
      </c>
      <c r="K911" t="s">
        <v>15</v>
      </c>
      <c r="L911">
        <f>LN(Table13[[#This Row],[maxPress(bar)]])</f>
        <v>12.685049183181608</v>
      </c>
      <c r="M911">
        <f>Table13[[#This Row],[maxPHe]]/Table13[[#This Row],[nv]]</f>
        <v>3.2743506493506493</v>
      </c>
      <c r="N911">
        <f>LN(Table13[[#This Row],[dens]])</f>
        <v>1.186119574420692</v>
      </c>
    </row>
    <row r="912" spans="1:14" hidden="1" x14ac:dyDescent="0.3">
      <c r="A912">
        <v>2</v>
      </c>
      <c r="B912">
        <v>1000</v>
      </c>
      <c r="C912" t="s">
        <v>14</v>
      </c>
      <c r="D912">
        <v>4</v>
      </c>
      <c r="E912" t="s">
        <v>12</v>
      </c>
      <c r="F912">
        <v>18</v>
      </c>
      <c r="G912">
        <v>3650.54475</v>
      </c>
      <c r="H912">
        <v>318827.60304999998</v>
      </c>
      <c r="I912">
        <v>1758.605</v>
      </c>
      <c r="J912">
        <v>543</v>
      </c>
      <c r="K912" t="s">
        <v>16</v>
      </c>
      <c r="L912">
        <f>LN(Table13[[#This Row],[maxPress(bar)]])</f>
        <v>12.672405806372083</v>
      </c>
      <c r="M912">
        <f>Table13[[#This Row],[maxPHe]]/Table13[[#This Row],[nv]]</f>
        <v>3.2386832412523021</v>
      </c>
      <c r="N912">
        <f>LN(Table13[[#This Row],[dens]])</f>
        <v>1.1751668401776285</v>
      </c>
    </row>
    <row r="913" spans="1:14" hidden="1" x14ac:dyDescent="0.3">
      <c r="A913">
        <v>2</v>
      </c>
      <c r="B913">
        <v>1000</v>
      </c>
      <c r="C913" t="s">
        <v>14</v>
      </c>
      <c r="D913">
        <v>4</v>
      </c>
      <c r="E913" t="s">
        <v>12</v>
      </c>
      <c r="F913">
        <v>19</v>
      </c>
      <c r="G913">
        <v>3675.4952499999999</v>
      </c>
      <c r="H913">
        <v>321603.87355000002</v>
      </c>
      <c r="I913">
        <v>1745.5949999999989</v>
      </c>
      <c r="J913">
        <v>532</v>
      </c>
      <c r="K913" t="s">
        <v>15</v>
      </c>
      <c r="L913">
        <f>LN(Table13[[#This Row],[maxPress(bar)]])</f>
        <v>12.68107586083506</v>
      </c>
      <c r="M913">
        <f>Table13[[#This Row],[maxPHe]]/Table13[[#This Row],[nv]]</f>
        <v>3.2811936090225542</v>
      </c>
      <c r="N913">
        <f>LN(Table13[[#This Row],[dens]])</f>
        <v>1.1882072613884211</v>
      </c>
    </row>
    <row r="914" spans="1:14" hidden="1" x14ac:dyDescent="0.3">
      <c r="A914">
        <v>2</v>
      </c>
      <c r="B914">
        <v>1000</v>
      </c>
      <c r="C914" t="s">
        <v>14</v>
      </c>
      <c r="D914">
        <v>4</v>
      </c>
      <c r="E914" t="s">
        <v>12</v>
      </c>
      <c r="F914">
        <v>1</v>
      </c>
      <c r="G914">
        <v>698.16824999999994</v>
      </c>
      <c r="H914">
        <v>74857.214034999997</v>
      </c>
      <c r="I914">
        <v>749.1350000000001</v>
      </c>
      <c r="J914">
        <v>535</v>
      </c>
      <c r="K914" t="s">
        <v>13</v>
      </c>
      <c r="L914">
        <f>LN(Table13[[#This Row],[maxPress(bar)]])</f>
        <v>11.22333776509665</v>
      </c>
      <c r="M914">
        <f>Table13[[#This Row],[maxPHe]]/Table13[[#This Row],[nv]]</f>
        <v>1.4002523364485984</v>
      </c>
      <c r="N914">
        <f>LN(Table13[[#This Row],[dens]])</f>
        <v>0.3366524607003053</v>
      </c>
    </row>
    <row r="915" spans="1:14" hidden="1" x14ac:dyDescent="0.3">
      <c r="A915">
        <v>2</v>
      </c>
      <c r="B915">
        <v>1000</v>
      </c>
      <c r="C915" t="s">
        <v>14</v>
      </c>
      <c r="D915">
        <v>4</v>
      </c>
      <c r="E915" t="s">
        <v>12</v>
      </c>
      <c r="F915">
        <v>20</v>
      </c>
      <c r="G915">
        <v>3631.8812499999999</v>
      </c>
      <c r="H915">
        <v>317891.45445000002</v>
      </c>
      <c r="I915">
        <v>1751.8750000000009</v>
      </c>
      <c r="J915">
        <v>541</v>
      </c>
      <c r="K915" t="s">
        <v>16</v>
      </c>
      <c r="L915">
        <f>LN(Table13[[#This Row],[maxPress(bar)]])</f>
        <v>12.66946526528562</v>
      </c>
      <c r="M915">
        <f>Table13[[#This Row],[maxPHe]]/Table13[[#This Row],[nv]]</f>
        <v>3.2382162661737541</v>
      </c>
      <c r="N915">
        <f>LN(Table13[[#This Row],[dens]])</f>
        <v>1.1750226430725719</v>
      </c>
    </row>
    <row r="916" spans="1:14" hidden="1" x14ac:dyDescent="0.3">
      <c r="A916">
        <v>2</v>
      </c>
      <c r="B916">
        <v>1000</v>
      </c>
      <c r="C916" t="s">
        <v>14</v>
      </c>
      <c r="D916">
        <v>4</v>
      </c>
      <c r="E916" t="s">
        <v>12</v>
      </c>
      <c r="F916">
        <v>2</v>
      </c>
      <c r="G916">
        <v>2871.38625</v>
      </c>
      <c r="H916">
        <v>177605.6061</v>
      </c>
      <c r="I916">
        <v>1188.775000000001</v>
      </c>
      <c r="J916">
        <v>540</v>
      </c>
      <c r="K916" t="s">
        <v>13</v>
      </c>
      <c r="L916">
        <f>LN(Table13[[#This Row],[maxPress(bar)]])</f>
        <v>12.087320674920393</v>
      </c>
      <c r="M916">
        <f>Table13[[#This Row],[maxPHe]]/Table13[[#This Row],[nv]]</f>
        <v>2.2014351851851872</v>
      </c>
      <c r="N916">
        <f>LN(Table13[[#This Row],[dens]])</f>
        <v>0.7891095045743598</v>
      </c>
    </row>
    <row r="917" spans="1:14" hidden="1" x14ac:dyDescent="0.3">
      <c r="A917">
        <v>2</v>
      </c>
      <c r="B917">
        <v>1000</v>
      </c>
      <c r="C917" t="s">
        <v>14</v>
      </c>
      <c r="D917">
        <v>4</v>
      </c>
      <c r="E917" t="s">
        <v>12</v>
      </c>
      <c r="F917">
        <v>3</v>
      </c>
      <c r="G917">
        <v>2499.5542500000001</v>
      </c>
      <c r="H917">
        <v>235823.56575000001</v>
      </c>
      <c r="I917">
        <v>1423.415</v>
      </c>
      <c r="J917">
        <v>541</v>
      </c>
      <c r="K917" t="s">
        <v>13</v>
      </c>
      <c r="L917">
        <f>LN(Table13[[#This Row],[maxPress(bar)]])</f>
        <v>12.370839201659212</v>
      </c>
      <c r="M917">
        <f>Table13[[#This Row],[maxPHe]]/Table13[[#This Row],[nv]]</f>
        <v>2.6310813308687613</v>
      </c>
      <c r="N917">
        <f>LN(Table13[[#This Row],[dens]])</f>
        <v>0.96739491411125933</v>
      </c>
    </row>
    <row r="918" spans="1:14" hidden="1" x14ac:dyDescent="0.3">
      <c r="A918">
        <v>2</v>
      </c>
      <c r="B918">
        <v>1000</v>
      </c>
      <c r="C918" t="s">
        <v>14</v>
      </c>
      <c r="D918">
        <v>4</v>
      </c>
      <c r="E918" t="s">
        <v>12</v>
      </c>
      <c r="F918">
        <v>4</v>
      </c>
      <c r="G918">
        <v>3423.5147499999998</v>
      </c>
      <c r="H918">
        <v>277632.20159999997</v>
      </c>
      <c r="I918">
        <v>1600.2050000000011</v>
      </c>
      <c r="J918">
        <v>536</v>
      </c>
      <c r="K918" t="s">
        <v>15</v>
      </c>
      <c r="L918">
        <f>LN(Table13[[#This Row],[maxPress(bar)]])</f>
        <v>12.534052500887306</v>
      </c>
      <c r="M918">
        <f>Table13[[#This Row],[maxPHe]]/Table13[[#This Row],[nv]]</f>
        <v>2.985457089552241</v>
      </c>
      <c r="N918">
        <f>LN(Table13[[#This Row],[dens]])</f>
        <v>1.0937528639497647</v>
      </c>
    </row>
    <row r="919" spans="1:14" hidden="1" x14ac:dyDescent="0.3">
      <c r="A919">
        <v>2</v>
      </c>
      <c r="B919">
        <v>1000</v>
      </c>
      <c r="C919" t="s">
        <v>14</v>
      </c>
      <c r="D919">
        <v>4</v>
      </c>
      <c r="E919" t="s">
        <v>12</v>
      </c>
      <c r="F919">
        <v>5</v>
      </c>
      <c r="G919">
        <v>3291.1387500000001</v>
      </c>
      <c r="H919">
        <v>295565.26905</v>
      </c>
      <c r="I919">
        <v>1680.725000000001</v>
      </c>
      <c r="J919">
        <v>539</v>
      </c>
      <c r="K919" t="s">
        <v>15</v>
      </c>
      <c r="L919">
        <f>LN(Table13[[#This Row],[maxPress(bar)]])</f>
        <v>12.596644968088381</v>
      </c>
      <c r="M919">
        <f>Table13[[#This Row],[maxPHe]]/Table13[[#This Row],[nv]]</f>
        <v>3.1182282003710595</v>
      </c>
      <c r="N919">
        <f>LN(Table13[[#This Row],[dens]])</f>
        <v>1.1372649560174628</v>
      </c>
    </row>
    <row r="920" spans="1:14" hidden="1" x14ac:dyDescent="0.3">
      <c r="A920">
        <v>2</v>
      </c>
      <c r="B920">
        <v>1000</v>
      </c>
      <c r="C920" t="s">
        <v>14</v>
      </c>
      <c r="D920">
        <v>4</v>
      </c>
      <c r="E920" t="s">
        <v>12</v>
      </c>
      <c r="F920">
        <v>6</v>
      </c>
      <c r="G920">
        <v>3378.8612499999999</v>
      </c>
      <c r="H920">
        <v>302545.68060000002</v>
      </c>
      <c r="I920">
        <v>1701.2750000000001</v>
      </c>
      <c r="J920">
        <v>541</v>
      </c>
      <c r="K920" t="s">
        <v>16</v>
      </c>
      <c r="L920">
        <f>LN(Table13[[#This Row],[maxPress(bar)]])</f>
        <v>12.619987555300067</v>
      </c>
      <c r="M920">
        <f>Table13[[#This Row],[maxPHe]]/Table13[[#This Row],[nv]]</f>
        <v>3.1446857670979669</v>
      </c>
      <c r="N920">
        <f>LN(Table13[[#This Row],[dens]])</f>
        <v>1.1457139700883718</v>
      </c>
    </row>
    <row r="921" spans="1:14" hidden="1" x14ac:dyDescent="0.3">
      <c r="A921">
        <v>2</v>
      </c>
      <c r="B921">
        <v>1000</v>
      </c>
      <c r="C921" t="s">
        <v>14</v>
      </c>
      <c r="D921">
        <v>4</v>
      </c>
      <c r="E921" t="s">
        <v>12</v>
      </c>
      <c r="F921">
        <v>7</v>
      </c>
      <c r="G921">
        <v>3401.5842499999999</v>
      </c>
      <c r="H921">
        <v>308536.31280000001</v>
      </c>
      <c r="I921">
        <v>1687.8149999999989</v>
      </c>
      <c r="J921">
        <v>530</v>
      </c>
      <c r="K921" t="s">
        <v>15</v>
      </c>
      <c r="L921">
        <f>LN(Table13[[#This Row],[maxPress(bar)]])</f>
        <v>12.639594823018086</v>
      </c>
      <c r="M921">
        <f>Table13[[#This Row],[maxPHe]]/Table13[[#This Row],[nv]]</f>
        <v>3.1845566037735829</v>
      </c>
      <c r="N921">
        <f>LN(Table13[[#This Row],[dens]])</f>
        <v>1.158313065447129</v>
      </c>
    </row>
    <row r="922" spans="1:14" hidden="1" x14ac:dyDescent="0.3">
      <c r="A922">
        <v>2</v>
      </c>
      <c r="B922">
        <v>1000</v>
      </c>
      <c r="C922" t="s">
        <v>14</v>
      </c>
      <c r="D922">
        <v>4</v>
      </c>
      <c r="E922" t="s">
        <v>12</v>
      </c>
      <c r="F922">
        <v>8</v>
      </c>
      <c r="G922">
        <v>3365.4457499999999</v>
      </c>
      <c r="H922">
        <v>307337.6078</v>
      </c>
      <c r="I922">
        <v>1680.5850000000009</v>
      </c>
      <c r="J922">
        <v>530</v>
      </c>
      <c r="K922" t="s">
        <v>15</v>
      </c>
      <c r="L922">
        <f>LN(Table13[[#This Row],[maxPress(bar)]])</f>
        <v>12.635702122016852</v>
      </c>
      <c r="M922">
        <f>Table13[[#This Row],[maxPHe]]/Table13[[#This Row],[nv]]</f>
        <v>3.1709150943396245</v>
      </c>
      <c r="N922">
        <f>LN(Table13[[#This Row],[dens]])</f>
        <v>1.1540202195243279</v>
      </c>
    </row>
    <row r="923" spans="1:14" hidden="1" x14ac:dyDescent="0.3">
      <c r="A923">
        <v>2</v>
      </c>
      <c r="B923">
        <v>1000</v>
      </c>
      <c r="C923" t="s">
        <v>14</v>
      </c>
      <c r="D923">
        <v>4</v>
      </c>
      <c r="E923" t="s">
        <v>12</v>
      </c>
      <c r="F923">
        <v>9</v>
      </c>
      <c r="G923">
        <v>3530.2972500000001</v>
      </c>
      <c r="H923">
        <v>312338.11034999997</v>
      </c>
      <c r="I923">
        <v>1716.5549999999989</v>
      </c>
      <c r="J923">
        <v>532</v>
      </c>
      <c r="K923" t="s">
        <v>15</v>
      </c>
      <c r="L923">
        <f>LN(Table13[[#This Row],[maxPress(bar)]])</f>
        <v>12.651841567045947</v>
      </c>
      <c r="M923">
        <f>Table13[[#This Row],[maxPHe]]/Table13[[#This Row],[nv]]</f>
        <v>3.2266071428571408</v>
      </c>
      <c r="N923">
        <f>LN(Table13[[#This Row],[dens]])</f>
        <v>1.1714311649885896</v>
      </c>
    </row>
    <row r="924" spans="1:14" hidden="1" x14ac:dyDescent="0.3">
      <c r="A924">
        <v>2</v>
      </c>
      <c r="B924">
        <v>1000</v>
      </c>
      <c r="C924" t="s">
        <v>11</v>
      </c>
      <c r="D924">
        <v>1</v>
      </c>
      <c r="E924" t="s">
        <v>12</v>
      </c>
      <c r="F924">
        <v>0.5</v>
      </c>
      <c r="G924">
        <v>26.584250000000001</v>
      </c>
      <c r="H924">
        <v>486465.30564999999</v>
      </c>
      <c r="I924">
        <v>22.815000000000008</v>
      </c>
      <c r="J924">
        <v>10</v>
      </c>
      <c r="K924" t="s">
        <v>13</v>
      </c>
      <c r="L924">
        <f>LN(Table13[[#This Row],[maxPress(bar)]])</f>
        <v>13.09492086388228</v>
      </c>
      <c r="M924">
        <f>Table13[[#This Row],[maxPHe]]/Table13[[#This Row],[nv]]</f>
        <v>2.2815000000000007</v>
      </c>
      <c r="N924">
        <f>LN(Table13[[#This Row],[dens]])</f>
        <v>0.8248331213853205</v>
      </c>
    </row>
    <row r="925" spans="1:14" hidden="1" x14ac:dyDescent="0.3">
      <c r="A925">
        <v>2</v>
      </c>
      <c r="B925">
        <v>1000</v>
      </c>
      <c r="C925" t="s">
        <v>11</v>
      </c>
      <c r="D925">
        <v>1</v>
      </c>
      <c r="E925" t="s">
        <v>12</v>
      </c>
      <c r="F925">
        <v>10</v>
      </c>
      <c r="G925">
        <v>125.94074999999999</v>
      </c>
      <c r="H925">
        <v>725504.40194999997</v>
      </c>
      <c r="I925">
        <v>54.685000000000002</v>
      </c>
      <c r="J925">
        <v>10</v>
      </c>
      <c r="K925" t="s">
        <v>16</v>
      </c>
      <c r="L925">
        <f>LN(Table13[[#This Row],[maxPress(bar)]])</f>
        <v>13.494622418758683</v>
      </c>
      <c r="M925">
        <f>Table13[[#This Row],[maxPHe]]/Table13[[#This Row],[nv]]</f>
        <v>5.4685000000000006</v>
      </c>
      <c r="N925">
        <f>LN(Table13[[#This Row],[dens]])</f>
        <v>1.6990043557931436</v>
      </c>
    </row>
    <row r="926" spans="1:14" hidden="1" x14ac:dyDescent="0.3">
      <c r="A926">
        <v>2</v>
      </c>
      <c r="B926">
        <v>1000</v>
      </c>
      <c r="C926" t="s">
        <v>11</v>
      </c>
      <c r="D926">
        <v>1</v>
      </c>
      <c r="E926" t="s">
        <v>12</v>
      </c>
      <c r="F926">
        <v>11</v>
      </c>
      <c r="G926">
        <v>54.108750000000008</v>
      </c>
      <c r="H926">
        <v>717769.54395000008</v>
      </c>
      <c r="I926">
        <v>37.324999999999989</v>
      </c>
      <c r="J926">
        <v>9</v>
      </c>
      <c r="K926" t="s">
        <v>16</v>
      </c>
      <c r="L926">
        <f>LN(Table13[[#This Row],[maxPress(bar)]])</f>
        <v>13.483903827079679</v>
      </c>
      <c r="M926">
        <f>Table13[[#This Row],[maxPHe]]/Table13[[#This Row],[nv]]</f>
        <v>4.1472222222222213</v>
      </c>
      <c r="N926">
        <f>LN(Table13[[#This Row],[dens]])</f>
        <v>1.4224387660890345</v>
      </c>
    </row>
    <row r="927" spans="1:14" hidden="1" x14ac:dyDescent="0.3">
      <c r="A927">
        <v>2</v>
      </c>
      <c r="B927">
        <v>1000</v>
      </c>
      <c r="C927" t="s">
        <v>11</v>
      </c>
      <c r="D927">
        <v>1</v>
      </c>
      <c r="E927" t="s">
        <v>12</v>
      </c>
      <c r="F927">
        <v>12</v>
      </c>
      <c r="G927">
        <v>103.01975</v>
      </c>
      <c r="H927">
        <v>768580.45319999987</v>
      </c>
      <c r="I927">
        <v>45.104999999999983</v>
      </c>
      <c r="J927">
        <v>8</v>
      </c>
      <c r="K927" t="s">
        <v>16</v>
      </c>
      <c r="L927">
        <f>LN(Table13[[#This Row],[maxPress(bar)]])</f>
        <v>13.5523005250955</v>
      </c>
      <c r="M927">
        <f>Table13[[#This Row],[maxPHe]]/Table13[[#This Row],[nv]]</f>
        <v>5.6381249999999978</v>
      </c>
      <c r="N927">
        <f>LN(Table13[[#This Row],[dens]])</f>
        <v>1.7295515634287657</v>
      </c>
    </row>
    <row r="928" spans="1:14" hidden="1" x14ac:dyDescent="0.3">
      <c r="A928">
        <v>2</v>
      </c>
      <c r="B928">
        <v>1000</v>
      </c>
      <c r="C928" t="s">
        <v>11</v>
      </c>
      <c r="D928">
        <v>1</v>
      </c>
      <c r="E928" t="s">
        <v>12</v>
      </c>
      <c r="F928">
        <v>13</v>
      </c>
      <c r="G928">
        <v>129.30674999999999</v>
      </c>
      <c r="H928">
        <v>792923.1301500001</v>
      </c>
      <c r="I928">
        <v>50.365000000000023</v>
      </c>
      <c r="J928">
        <v>8</v>
      </c>
      <c r="K928" t="s">
        <v>16</v>
      </c>
      <c r="L928">
        <f>LN(Table13[[#This Row],[maxPress(bar)]])</f>
        <v>13.583481560420328</v>
      </c>
      <c r="M928">
        <f>Table13[[#This Row],[maxPHe]]/Table13[[#This Row],[nv]]</f>
        <v>6.2956250000000029</v>
      </c>
      <c r="N928">
        <f>LN(Table13[[#This Row],[dens]])</f>
        <v>1.839854947714809</v>
      </c>
    </row>
    <row r="929" spans="1:14" hidden="1" x14ac:dyDescent="0.3">
      <c r="A929">
        <v>2</v>
      </c>
      <c r="B929">
        <v>1000</v>
      </c>
      <c r="C929" t="s">
        <v>11</v>
      </c>
      <c r="D929">
        <v>1</v>
      </c>
      <c r="E929" t="s">
        <v>12</v>
      </c>
      <c r="F929">
        <v>14</v>
      </c>
      <c r="G929">
        <v>47.277250000000009</v>
      </c>
      <c r="H929">
        <v>883477.07260000007</v>
      </c>
      <c r="I929">
        <v>27.954999999999991</v>
      </c>
      <c r="J929">
        <v>6</v>
      </c>
      <c r="K929" t="s">
        <v>16</v>
      </c>
      <c r="L929">
        <f>LN(Table13[[#This Row],[maxPress(bar)]])</f>
        <v>13.691620619754344</v>
      </c>
      <c r="M929">
        <f>Table13[[#This Row],[maxPHe]]/Table13[[#This Row],[nv]]</f>
        <v>4.6591666666666649</v>
      </c>
      <c r="N929">
        <f>LN(Table13[[#This Row],[dens]])</f>
        <v>1.5388366052505533</v>
      </c>
    </row>
    <row r="930" spans="1:14" hidden="1" x14ac:dyDescent="0.3">
      <c r="A930">
        <v>2</v>
      </c>
      <c r="B930">
        <v>1000</v>
      </c>
      <c r="C930" t="s">
        <v>11</v>
      </c>
      <c r="D930">
        <v>1</v>
      </c>
      <c r="E930" t="s">
        <v>12</v>
      </c>
      <c r="F930">
        <v>15</v>
      </c>
      <c r="G930">
        <v>124.75225</v>
      </c>
      <c r="H930">
        <v>756090.45914999989</v>
      </c>
      <c r="I930">
        <v>51.454999999999977</v>
      </c>
      <c r="J930">
        <v>9</v>
      </c>
      <c r="K930" t="s">
        <v>16</v>
      </c>
      <c r="L930">
        <f>LN(Table13[[#This Row],[maxPress(bar)]])</f>
        <v>13.535916302963903</v>
      </c>
      <c r="M930">
        <f>Table13[[#This Row],[maxPHe]]/Table13[[#This Row],[nv]]</f>
        <v>5.7172222222222198</v>
      </c>
      <c r="N930">
        <f>LN(Table13[[#This Row],[dens]])</f>
        <v>1.7434830619518351</v>
      </c>
    </row>
    <row r="931" spans="1:14" hidden="1" x14ac:dyDescent="0.3">
      <c r="A931">
        <v>2</v>
      </c>
      <c r="B931">
        <v>1000</v>
      </c>
      <c r="C931" t="s">
        <v>11</v>
      </c>
      <c r="D931">
        <v>1</v>
      </c>
      <c r="E931" t="s">
        <v>12</v>
      </c>
      <c r="F931">
        <v>16</v>
      </c>
      <c r="G931">
        <v>106.13875</v>
      </c>
      <c r="H931">
        <v>733357.32494999981</v>
      </c>
      <c r="I931">
        <v>47.724999999999987</v>
      </c>
      <c r="J931">
        <v>9</v>
      </c>
      <c r="K931" t="s">
        <v>16</v>
      </c>
      <c r="L931">
        <f>LN(Table13[[#This Row],[maxPress(bar)]])</f>
        <v>13.505388344966192</v>
      </c>
      <c r="M931">
        <f>Table13[[#This Row],[maxPHe]]/Table13[[#This Row],[nv]]</f>
        <v>5.3027777777777763</v>
      </c>
      <c r="N931">
        <f>LN(Table13[[#This Row],[dens]])</f>
        <v>1.6682307922755917</v>
      </c>
    </row>
    <row r="932" spans="1:14" hidden="1" x14ac:dyDescent="0.3">
      <c r="A932">
        <v>2</v>
      </c>
      <c r="B932">
        <v>1000</v>
      </c>
      <c r="C932" t="s">
        <v>11</v>
      </c>
      <c r="D932">
        <v>1</v>
      </c>
      <c r="E932" t="s">
        <v>12</v>
      </c>
      <c r="F932">
        <v>17</v>
      </c>
      <c r="G932">
        <v>98.910750000000021</v>
      </c>
      <c r="H932">
        <v>739448.83159999992</v>
      </c>
      <c r="I932">
        <v>46.284999999999989</v>
      </c>
      <c r="J932">
        <v>9</v>
      </c>
      <c r="K932" t="s">
        <v>16</v>
      </c>
      <c r="L932">
        <f>LN(Table13[[#This Row],[maxPress(bar)]])</f>
        <v>13.513660365500353</v>
      </c>
      <c r="M932">
        <f>Table13[[#This Row],[maxPHe]]/Table13[[#This Row],[nv]]</f>
        <v>5.142777777777777</v>
      </c>
      <c r="N932">
        <f>LN(Table13[[#This Row],[dens]])</f>
        <v>1.6375933571829551</v>
      </c>
    </row>
    <row r="933" spans="1:14" hidden="1" x14ac:dyDescent="0.3">
      <c r="A933">
        <v>2</v>
      </c>
      <c r="B933">
        <v>1000</v>
      </c>
      <c r="C933" t="s">
        <v>11</v>
      </c>
      <c r="D933">
        <v>1</v>
      </c>
      <c r="E933" t="s">
        <v>12</v>
      </c>
      <c r="F933">
        <v>18</v>
      </c>
      <c r="G933">
        <v>152.72274999999999</v>
      </c>
      <c r="H933">
        <v>702513.27684999991</v>
      </c>
      <c r="I933">
        <v>62.044999999999987</v>
      </c>
      <c r="J933">
        <v>11</v>
      </c>
      <c r="K933" t="s">
        <v>15</v>
      </c>
      <c r="L933">
        <f>LN(Table13[[#This Row],[maxPress(bar)]])</f>
        <v>13.46241957944205</v>
      </c>
      <c r="M933">
        <f>Table13[[#This Row],[maxPHe]]/Table13[[#This Row],[nv]]</f>
        <v>5.6404545454545447</v>
      </c>
      <c r="N933">
        <f>LN(Table13[[#This Row],[dens]])</f>
        <v>1.7299646554282122</v>
      </c>
    </row>
    <row r="934" spans="1:14" hidden="1" x14ac:dyDescent="0.3">
      <c r="A934">
        <v>2</v>
      </c>
      <c r="B934">
        <v>1000</v>
      </c>
      <c r="C934" t="s">
        <v>11</v>
      </c>
      <c r="D934">
        <v>1</v>
      </c>
      <c r="E934" t="s">
        <v>12</v>
      </c>
      <c r="F934">
        <v>19</v>
      </c>
      <c r="G934">
        <v>156.23775000000001</v>
      </c>
      <c r="H934">
        <v>734803.48199999984</v>
      </c>
      <c r="I934">
        <v>60.745000000000033</v>
      </c>
      <c r="J934">
        <v>10</v>
      </c>
      <c r="K934" t="s">
        <v>16</v>
      </c>
      <c r="L934">
        <f>LN(Table13[[#This Row],[maxPress(bar)]])</f>
        <v>13.50735837101629</v>
      </c>
      <c r="M934">
        <f>Table13[[#This Row],[maxPHe]]/Table13[[#This Row],[nv]]</f>
        <v>6.0745000000000031</v>
      </c>
      <c r="N934">
        <f>LN(Table13[[#This Row],[dens]])</f>
        <v>1.8040996813126602</v>
      </c>
    </row>
    <row r="935" spans="1:14" hidden="1" x14ac:dyDescent="0.3">
      <c r="A935">
        <v>2</v>
      </c>
      <c r="B935">
        <v>1000</v>
      </c>
      <c r="C935" t="s">
        <v>11</v>
      </c>
      <c r="D935">
        <v>1</v>
      </c>
      <c r="E935" t="s">
        <v>12</v>
      </c>
      <c r="F935">
        <v>1</v>
      </c>
      <c r="G935">
        <v>58.217750000000002</v>
      </c>
      <c r="H935">
        <v>541837.02190000005</v>
      </c>
      <c r="I935">
        <v>26.14500000000001</v>
      </c>
      <c r="J935">
        <v>8</v>
      </c>
      <c r="K935" t="s">
        <v>13</v>
      </c>
      <c r="L935">
        <f>LN(Table13[[#This Row],[maxPress(bar)]])</f>
        <v>13.202720537601719</v>
      </c>
      <c r="M935">
        <f>Table13[[#This Row],[maxPHe]]/Table13[[#This Row],[nv]]</f>
        <v>3.2681250000000013</v>
      </c>
      <c r="N935">
        <f>LN(Table13[[#This Row],[dens]])</f>
        <v>1.1842164259602583</v>
      </c>
    </row>
    <row r="936" spans="1:14" hidden="1" x14ac:dyDescent="0.3">
      <c r="A936">
        <v>2</v>
      </c>
      <c r="B936">
        <v>1000</v>
      </c>
      <c r="C936" t="s">
        <v>11</v>
      </c>
      <c r="D936">
        <v>1</v>
      </c>
      <c r="E936" t="s">
        <v>12</v>
      </c>
      <c r="F936">
        <v>20</v>
      </c>
      <c r="G936">
        <v>92.029750000000007</v>
      </c>
      <c r="H936">
        <v>799764.37855000014</v>
      </c>
      <c r="I936">
        <v>42.905000000000001</v>
      </c>
      <c r="J936">
        <v>8</v>
      </c>
      <c r="K936" t="s">
        <v>16</v>
      </c>
      <c r="L936">
        <f>LN(Table13[[#This Row],[maxPress(bar)]])</f>
        <v>13.592072436456025</v>
      </c>
      <c r="M936">
        <f>Table13[[#This Row],[maxPHe]]/Table13[[#This Row],[nv]]</f>
        <v>5.3631250000000001</v>
      </c>
      <c r="N936">
        <f>LN(Table13[[#This Row],[dens]])</f>
        <v>1.6795468275792484</v>
      </c>
    </row>
    <row r="937" spans="1:14" hidden="1" x14ac:dyDescent="0.3">
      <c r="A937">
        <v>2</v>
      </c>
      <c r="B937">
        <v>1000</v>
      </c>
      <c r="C937" t="s">
        <v>11</v>
      </c>
      <c r="D937">
        <v>1</v>
      </c>
      <c r="E937" t="s">
        <v>12</v>
      </c>
      <c r="F937">
        <v>2</v>
      </c>
      <c r="G937">
        <v>68.069249999999997</v>
      </c>
      <c r="H937">
        <v>518058.50439999998</v>
      </c>
      <c r="I937">
        <v>34.114999999999966</v>
      </c>
      <c r="J937">
        <v>12</v>
      </c>
      <c r="K937" t="s">
        <v>15</v>
      </c>
      <c r="L937">
        <f>LN(Table13[[#This Row],[maxPress(bar)]])</f>
        <v>13.157843457721199</v>
      </c>
      <c r="M937">
        <f>Table13[[#This Row],[maxPHe]]/Table13[[#This Row],[nv]]</f>
        <v>2.8429166666666639</v>
      </c>
      <c r="N937">
        <f>LN(Table13[[#This Row],[dens]])</f>
        <v>1.0448305204793857</v>
      </c>
    </row>
    <row r="938" spans="1:14" hidden="1" x14ac:dyDescent="0.3">
      <c r="A938">
        <v>2</v>
      </c>
      <c r="B938">
        <v>1000</v>
      </c>
      <c r="C938" t="s">
        <v>11</v>
      </c>
      <c r="D938">
        <v>1</v>
      </c>
      <c r="E938" t="s">
        <v>12</v>
      </c>
      <c r="F938">
        <v>3</v>
      </c>
      <c r="G938">
        <v>96.881249999999994</v>
      </c>
      <c r="H938">
        <v>678205.57655</v>
      </c>
      <c r="I938">
        <v>45.874999999999993</v>
      </c>
      <c r="J938">
        <v>10</v>
      </c>
      <c r="K938" t="s">
        <v>15</v>
      </c>
      <c r="L938">
        <f>LN(Table13[[#This Row],[maxPress(bar)]])</f>
        <v>13.427205731214332</v>
      </c>
      <c r="M938">
        <f>Table13[[#This Row],[maxPHe]]/Table13[[#This Row],[nv]]</f>
        <v>4.5874999999999995</v>
      </c>
      <c r="N938">
        <f>LN(Table13[[#This Row],[dens]])</f>
        <v>1.5233352133806886</v>
      </c>
    </row>
    <row r="939" spans="1:14" hidden="1" x14ac:dyDescent="0.3">
      <c r="A939">
        <v>2</v>
      </c>
      <c r="B939">
        <v>1000</v>
      </c>
      <c r="C939" t="s">
        <v>11</v>
      </c>
      <c r="D939">
        <v>1</v>
      </c>
      <c r="E939" t="s">
        <v>12</v>
      </c>
      <c r="F939">
        <v>4</v>
      </c>
      <c r="G939">
        <v>74.900750000000002</v>
      </c>
      <c r="H939">
        <v>872426.52449999994</v>
      </c>
      <c r="I939">
        <v>31.484999999999999</v>
      </c>
      <c r="J939">
        <v>6</v>
      </c>
      <c r="K939" t="s">
        <v>15</v>
      </c>
      <c r="L939">
        <f>LN(Table13[[#This Row],[maxPress(bar)]])</f>
        <v>13.679033716905188</v>
      </c>
      <c r="M939">
        <f>Table13[[#This Row],[maxPHe]]/Table13[[#This Row],[nv]]</f>
        <v>5.2474999999999996</v>
      </c>
      <c r="N939">
        <f>LN(Table13[[#This Row],[dens]])</f>
        <v>1.657751772712651</v>
      </c>
    </row>
    <row r="940" spans="1:14" hidden="1" x14ac:dyDescent="0.3">
      <c r="A940">
        <v>2</v>
      </c>
      <c r="B940">
        <v>1000</v>
      </c>
      <c r="C940" t="s">
        <v>11</v>
      </c>
      <c r="D940">
        <v>1</v>
      </c>
      <c r="E940" t="s">
        <v>12</v>
      </c>
      <c r="F940">
        <v>5</v>
      </c>
      <c r="G940">
        <v>102.12875</v>
      </c>
      <c r="H940">
        <v>762401.22039999999</v>
      </c>
      <c r="I940">
        <v>44.924999999999983</v>
      </c>
      <c r="J940">
        <v>8</v>
      </c>
      <c r="K940" t="s">
        <v>16</v>
      </c>
      <c r="L940">
        <f>LN(Table13[[#This Row],[maxPress(bar)]])</f>
        <v>13.544228232055371</v>
      </c>
      <c r="M940">
        <f>Table13[[#This Row],[maxPHe]]/Table13[[#This Row],[nv]]</f>
        <v>5.6156249999999979</v>
      </c>
      <c r="N940">
        <f>LN(Table13[[#This Row],[dens]])</f>
        <v>1.7255528909897864</v>
      </c>
    </row>
    <row r="941" spans="1:14" hidden="1" x14ac:dyDescent="0.3">
      <c r="A941">
        <v>2</v>
      </c>
      <c r="B941">
        <v>1000</v>
      </c>
      <c r="C941" t="s">
        <v>11</v>
      </c>
      <c r="D941">
        <v>1</v>
      </c>
      <c r="E941" t="s">
        <v>12</v>
      </c>
      <c r="F941">
        <v>6</v>
      </c>
      <c r="G941">
        <v>96.386250000000004</v>
      </c>
      <c r="H941">
        <v>787636.68944999983</v>
      </c>
      <c r="I941">
        <v>43.77500000000002</v>
      </c>
      <c r="J941">
        <v>8</v>
      </c>
      <c r="K941" t="s">
        <v>15</v>
      </c>
      <c r="L941">
        <f>LN(Table13[[#This Row],[maxPress(bar)]])</f>
        <v>13.576792208524479</v>
      </c>
      <c r="M941">
        <f>Table13[[#This Row],[maxPHe]]/Table13[[#This Row],[nv]]</f>
        <v>5.4718750000000025</v>
      </c>
      <c r="N941">
        <f>LN(Table13[[#This Row],[dens]])</f>
        <v>1.69962133649208</v>
      </c>
    </row>
    <row r="942" spans="1:14" hidden="1" x14ac:dyDescent="0.3">
      <c r="A942">
        <v>2</v>
      </c>
      <c r="B942">
        <v>1000</v>
      </c>
      <c r="C942" t="s">
        <v>11</v>
      </c>
      <c r="D942">
        <v>1</v>
      </c>
      <c r="E942" t="s">
        <v>12</v>
      </c>
      <c r="F942">
        <v>7</v>
      </c>
      <c r="G942">
        <v>134.00975</v>
      </c>
      <c r="H942">
        <v>763229.56329999992</v>
      </c>
      <c r="I942">
        <v>53.305000000000021</v>
      </c>
      <c r="J942">
        <v>9</v>
      </c>
      <c r="K942" t="s">
        <v>15</v>
      </c>
      <c r="L942">
        <f>LN(Table13[[#This Row],[maxPress(bar)]])</f>
        <v>13.545314134346079</v>
      </c>
      <c r="M942">
        <f>Table13[[#This Row],[maxPHe]]/Table13[[#This Row],[nv]]</f>
        <v>5.9227777777777799</v>
      </c>
      <c r="N942">
        <f>LN(Table13[[#This Row],[dens]])</f>
        <v>1.7788055580662194</v>
      </c>
    </row>
    <row r="943" spans="1:14" hidden="1" x14ac:dyDescent="0.3">
      <c r="A943">
        <v>2</v>
      </c>
      <c r="B943">
        <v>1000</v>
      </c>
      <c r="C943" t="s">
        <v>11</v>
      </c>
      <c r="D943">
        <v>1</v>
      </c>
      <c r="E943" t="s">
        <v>12</v>
      </c>
      <c r="F943">
        <v>8</v>
      </c>
      <c r="G943">
        <v>88.861250000000013</v>
      </c>
      <c r="H943">
        <v>750792.71494999994</v>
      </c>
      <c r="I943">
        <v>44.275000000000013</v>
      </c>
      <c r="J943">
        <v>9</v>
      </c>
      <c r="K943" t="s">
        <v>16</v>
      </c>
      <c r="L943">
        <f>LN(Table13[[#This Row],[maxPress(bar)]])</f>
        <v>13.528884880597335</v>
      </c>
      <c r="M943">
        <f>Table13[[#This Row],[maxPHe]]/Table13[[#This Row],[nv]]</f>
        <v>4.9194444444444461</v>
      </c>
      <c r="N943">
        <f>LN(Table13[[#This Row],[dens]])</f>
        <v>1.5931956063326782</v>
      </c>
    </row>
    <row r="944" spans="1:14" hidden="1" x14ac:dyDescent="0.3">
      <c r="A944">
        <v>2</v>
      </c>
      <c r="B944">
        <v>1000</v>
      </c>
      <c r="C944" t="s">
        <v>11</v>
      </c>
      <c r="D944">
        <v>1</v>
      </c>
      <c r="E944" t="s">
        <v>12</v>
      </c>
      <c r="F944">
        <v>9</v>
      </c>
      <c r="G944">
        <v>144.90074999999999</v>
      </c>
      <c r="H944">
        <v>769183.67229999998</v>
      </c>
      <c r="I944">
        <v>55.484999999999992</v>
      </c>
      <c r="J944">
        <v>9</v>
      </c>
      <c r="K944" t="s">
        <v>15</v>
      </c>
      <c r="L944">
        <f>LN(Table13[[#This Row],[maxPress(bar)]])</f>
        <v>13.553085065612395</v>
      </c>
      <c r="M944">
        <f>Table13[[#This Row],[maxPHe]]/Table13[[#This Row],[nv]]</f>
        <v>6.1649999999999991</v>
      </c>
      <c r="N944">
        <f>LN(Table13[[#This Row],[dens]])</f>
        <v>1.8188881366163074</v>
      </c>
    </row>
    <row r="945" spans="1:14" hidden="1" x14ac:dyDescent="0.3">
      <c r="A945">
        <v>2</v>
      </c>
      <c r="B945">
        <v>1000</v>
      </c>
      <c r="C945" t="s">
        <v>11</v>
      </c>
      <c r="D945">
        <v>2</v>
      </c>
      <c r="E945" t="s">
        <v>12</v>
      </c>
      <c r="F945">
        <v>0.5</v>
      </c>
      <c r="G945">
        <v>195.09925000000001</v>
      </c>
      <c r="H945">
        <v>232506.84344999999</v>
      </c>
      <c r="I945">
        <v>136.51499999999999</v>
      </c>
      <c r="J945">
        <v>68</v>
      </c>
      <c r="K945" t="s">
        <v>13</v>
      </c>
      <c r="L945">
        <f>LN(Table13[[#This Row],[maxPress(bar)]])</f>
        <v>12.356674937769919</v>
      </c>
      <c r="M945">
        <f>Table13[[#This Row],[maxPHe]]/Table13[[#This Row],[nv]]</f>
        <v>2.0075735294117645</v>
      </c>
      <c r="N945">
        <f>LN(Table13[[#This Row],[dens]])</f>
        <v>0.69692679352132192</v>
      </c>
    </row>
    <row r="946" spans="1:14" hidden="1" x14ac:dyDescent="0.3">
      <c r="A946">
        <v>2</v>
      </c>
      <c r="B946">
        <v>1000</v>
      </c>
      <c r="C946" t="s">
        <v>11</v>
      </c>
      <c r="D946">
        <v>2</v>
      </c>
      <c r="E946" t="s">
        <v>12</v>
      </c>
      <c r="F946">
        <v>10</v>
      </c>
      <c r="G946">
        <v>529.90075000000013</v>
      </c>
      <c r="H946">
        <v>474021.06829999998</v>
      </c>
      <c r="I946">
        <v>270.48500000000013</v>
      </c>
      <c r="J946">
        <v>69</v>
      </c>
      <c r="K946" t="s">
        <v>16</v>
      </c>
      <c r="L946">
        <f>LN(Table13[[#This Row],[maxPress(bar)]])</f>
        <v>13.069007047579731</v>
      </c>
      <c r="M946">
        <f>Table13[[#This Row],[maxPHe]]/Table13[[#This Row],[nv]]</f>
        <v>3.9200724637681179</v>
      </c>
      <c r="N946">
        <f>LN(Table13[[#This Row],[dens]])</f>
        <v>1.3661101392866457</v>
      </c>
    </row>
    <row r="947" spans="1:14" hidden="1" x14ac:dyDescent="0.3">
      <c r="A947">
        <v>2</v>
      </c>
      <c r="B947">
        <v>1000</v>
      </c>
      <c r="C947" t="s">
        <v>11</v>
      </c>
      <c r="D947">
        <v>2</v>
      </c>
      <c r="E947" t="s">
        <v>12</v>
      </c>
      <c r="F947">
        <v>11</v>
      </c>
      <c r="G947">
        <v>541.23775000000001</v>
      </c>
      <c r="H947">
        <v>494165.76730000001</v>
      </c>
      <c r="I947">
        <v>259.74500000000012</v>
      </c>
      <c r="J947">
        <v>63</v>
      </c>
      <c r="K947" t="s">
        <v>16</v>
      </c>
      <c r="L947">
        <f>LN(Table13[[#This Row],[maxPress(bar)]])</f>
        <v>13.110626301217978</v>
      </c>
      <c r="M947">
        <f>Table13[[#This Row],[maxPHe]]/Table13[[#This Row],[nv]]</f>
        <v>4.1229365079365099</v>
      </c>
      <c r="N947">
        <f>LN(Table13[[#This Row],[dens]])</f>
        <v>1.4165656541243827</v>
      </c>
    </row>
    <row r="948" spans="1:14" hidden="1" x14ac:dyDescent="0.3">
      <c r="A948">
        <v>2</v>
      </c>
      <c r="B948">
        <v>1000</v>
      </c>
      <c r="C948" t="s">
        <v>11</v>
      </c>
      <c r="D948">
        <v>2</v>
      </c>
      <c r="E948" t="s">
        <v>12</v>
      </c>
      <c r="F948">
        <v>12</v>
      </c>
      <c r="G948">
        <v>628.16825000000006</v>
      </c>
      <c r="H948">
        <v>488507.40795000002</v>
      </c>
      <c r="I948">
        <v>290.13499999999982</v>
      </c>
      <c r="J948">
        <v>69</v>
      </c>
      <c r="K948" t="s">
        <v>16</v>
      </c>
      <c r="L948">
        <f>LN(Table13[[#This Row],[maxPress(bar)]])</f>
        <v>13.099109915037811</v>
      </c>
      <c r="M948">
        <f>Table13[[#This Row],[maxPHe]]/Table13[[#This Row],[nv]]</f>
        <v>4.2048550724637659</v>
      </c>
      <c r="N948">
        <f>LN(Table13[[#This Row],[dens]])</f>
        <v>1.4362398273051031</v>
      </c>
    </row>
    <row r="949" spans="1:14" hidden="1" x14ac:dyDescent="0.3">
      <c r="A949">
        <v>2</v>
      </c>
      <c r="B949">
        <v>1000</v>
      </c>
      <c r="C949" t="s">
        <v>11</v>
      </c>
      <c r="D949">
        <v>2</v>
      </c>
      <c r="E949" t="s">
        <v>12</v>
      </c>
      <c r="F949">
        <v>13</v>
      </c>
      <c r="G949">
        <v>566.93074999999999</v>
      </c>
      <c r="H949">
        <v>485029.97855</v>
      </c>
      <c r="I949">
        <v>271.88499999999999</v>
      </c>
      <c r="J949">
        <v>66</v>
      </c>
      <c r="K949" t="s">
        <v>16</v>
      </c>
      <c r="L949">
        <f>LN(Table13[[#This Row],[maxPress(bar)]])</f>
        <v>13.09196597945267</v>
      </c>
      <c r="M949">
        <f>Table13[[#This Row],[maxPHe]]/Table13[[#This Row],[nv]]</f>
        <v>4.1194696969696967</v>
      </c>
      <c r="N949">
        <f>LN(Table13[[#This Row],[dens]])</f>
        <v>1.4157244407492915</v>
      </c>
    </row>
    <row r="950" spans="1:14" hidden="1" x14ac:dyDescent="0.3">
      <c r="A950">
        <v>2</v>
      </c>
      <c r="B950">
        <v>1000</v>
      </c>
      <c r="C950" t="s">
        <v>11</v>
      </c>
      <c r="D950">
        <v>2</v>
      </c>
      <c r="E950" t="s">
        <v>12</v>
      </c>
      <c r="F950">
        <v>14</v>
      </c>
      <c r="G950">
        <v>515.09924999999998</v>
      </c>
      <c r="H950">
        <v>470722.3777500001</v>
      </c>
      <c r="I950">
        <v>267.51499999999982</v>
      </c>
      <c r="J950">
        <v>69</v>
      </c>
      <c r="K950" t="s">
        <v>16</v>
      </c>
      <c r="L950">
        <f>LN(Table13[[#This Row],[maxPress(bar)]])</f>
        <v>13.062023767686837</v>
      </c>
      <c r="M950">
        <f>Table13[[#This Row],[maxPHe]]/Table13[[#This Row],[nv]]</f>
        <v>3.8770289855072435</v>
      </c>
      <c r="N950">
        <f>LN(Table13[[#This Row],[dens]])</f>
        <v>1.3550691349330253</v>
      </c>
    </row>
    <row r="951" spans="1:14" hidden="1" x14ac:dyDescent="0.3">
      <c r="A951">
        <v>2</v>
      </c>
      <c r="B951">
        <v>1000</v>
      </c>
      <c r="C951" t="s">
        <v>11</v>
      </c>
      <c r="D951">
        <v>2</v>
      </c>
      <c r="E951" t="s">
        <v>12</v>
      </c>
      <c r="F951">
        <v>15</v>
      </c>
      <c r="G951">
        <v>656.28725000000009</v>
      </c>
      <c r="H951">
        <v>472949.22864999989</v>
      </c>
      <c r="I951">
        <v>293.75500000000022</v>
      </c>
      <c r="J951">
        <v>68</v>
      </c>
      <c r="K951" t="s">
        <v>16</v>
      </c>
      <c r="L951">
        <f>LN(Table13[[#This Row],[maxPress(bar)]])</f>
        <v>13.066743322706484</v>
      </c>
      <c r="M951">
        <f>Table13[[#This Row],[maxPHe]]/Table13[[#This Row],[nv]]</f>
        <v>4.3199264705882383</v>
      </c>
      <c r="N951">
        <f>LN(Table13[[#This Row],[dens]])</f>
        <v>1.4632383814139982</v>
      </c>
    </row>
    <row r="952" spans="1:14" hidden="1" x14ac:dyDescent="0.3">
      <c r="A952">
        <v>2</v>
      </c>
      <c r="B952">
        <v>1000</v>
      </c>
      <c r="C952" t="s">
        <v>11</v>
      </c>
      <c r="D952">
        <v>2</v>
      </c>
      <c r="E952" t="s">
        <v>12</v>
      </c>
      <c r="F952">
        <v>16</v>
      </c>
      <c r="G952">
        <v>543.61374999999998</v>
      </c>
      <c r="H952">
        <v>476264.81930000009</v>
      </c>
      <c r="I952">
        <v>271.22500000000008</v>
      </c>
      <c r="J952">
        <v>68</v>
      </c>
      <c r="K952" t="s">
        <v>16</v>
      </c>
      <c r="L952">
        <f>LN(Table13[[#This Row],[maxPress(bar)]])</f>
        <v>13.073729321579355</v>
      </c>
      <c r="M952">
        <f>Table13[[#This Row],[maxPHe]]/Table13[[#This Row],[nv]]</f>
        <v>3.9886029411764716</v>
      </c>
      <c r="N952">
        <f>LN(Table13[[#This Row],[dens]])</f>
        <v>1.383441029532408</v>
      </c>
    </row>
    <row r="953" spans="1:14" hidden="1" x14ac:dyDescent="0.3">
      <c r="A953">
        <v>2</v>
      </c>
      <c r="B953">
        <v>1000</v>
      </c>
      <c r="C953" t="s">
        <v>11</v>
      </c>
      <c r="D953">
        <v>2</v>
      </c>
      <c r="E953" t="s">
        <v>12</v>
      </c>
      <c r="F953">
        <v>17</v>
      </c>
      <c r="G953">
        <v>600.84175000000005</v>
      </c>
      <c r="H953">
        <v>485707.36115000001</v>
      </c>
      <c r="I953">
        <v>284.66500000000008</v>
      </c>
      <c r="J953">
        <v>69</v>
      </c>
      <c r="K953" t="s">
        <v>15</v>
      </c>
      <c r="L953">
        <f>LN(Table13[[#This Row],[maxPress(bar)]])</f>
        <v>13.09336158397357</v>
      </c>
      <c r="M953">
        <f>Table13[[#This Row],[maxPHe]]/Table13[[#This Row],[nv]]</f>
        <v>4.1255797101449287</v>
      </c>
      <c r="N953">
        <f>LN(Table13[[#This Row],[dens]])</f>
        <v>1.4172065457051248</v>
      </c>
    </row>
    <row r="954" spans="1:14" hidden="1" x14ac:dyDescent="0.3">
      <c r="A954">
        <v>2</v>
      </c>
      <c r="B954">
        <v>1000</v>
      </c>
      <c r="C954" t="s">
        <v>11</v>
      </c>
      <c r="D954">
        <v>2</v>
      </c>
      <c r="E954" t="s">
        <v>12</v>
      </c>
      <c r="F954">
        <v>18</v>
      </c>
      <c r="G954">
        <v>560.59424999999999</v>
      </c>
      <c r="H954">
        <v>481676.79885000002</v>
      </c>
      <c r="I954">
        <v>274.61500000000001</v>
      </c>
      <c r="J954">
        <v>68</v>
      </c>
      <c r="K954" t="s">
        <v>16</v>
      </c>
      <c r="L954">
        <f>LN(Table13[[#This Row],[maxPress(bar)]])</f>
        <v>13.085028626314054</v>
      </c>
      <c r="M954">
        <f>Table13[[#This Row],[maxPHe]]/Table13[[#This Row],[nv]]</f>
        <v>4.0384558823529417</v>
      </c>
      <c r="N954">
        <f>LN(Table13[[#This Row],[dens]])</f>
        <v>1.3958624115748366</v>
      </c>
    </row>
    <row r="955" spans="1:14" hidden="1" x14ac:dyDescent="0.3">
      <c r="A955">
        <v>2</v>
      </c>
      <c r="B955">
        <v>1000</v>
      </c>
      <c r="C955" t="s">
        <v>11</v>
      </c>
      <c r="D955">
        <v>2</v>
      </c>
      <c r="E955" t="s">
        <v>12</v>
      </c>
      <c r="F955">
        <v>19</v>
      </c>
      <c r="G955">
        <v>552.12875000000008</v>
      </c>
      <c r="H955">
        <v>490527.14189999999</v>
      </c>
      <c r="I955">
        <v>264.9249999999999</v>
      </c>
      <c r="J955">
        <v>64</v>
      </c>
      <c r="K955" t="s">
        <v>16</v>
      </c>
      <c r="L955">
        <f>LN(Table13[[#This Row],[maxPress(bar)]])</f>
        <v>13.103235891624816</v>
      </c>
      <c r="M955">
        <f>Table13[[#This Row],[maxPHe]]/Table13[[#This Row],[nv]]</f>
        <v>4.1394531249999984</v>
      </c>
      <c r="N955">
        <f>LN(Table13[[#This Row],[dens]])</f>
        <v>1.4205636837012274</v>
      </c>
    </row>
    <row r="956" spans="1:14" hidden="1" x14ac:dyDescent="0.3">
      <c r="A956">
        <v>2</v>
      </c>
      <c r="B956">
        <v>1000</v>
      </c>
      <c r="C956" t="s">
        <v>11</v>
      </c>
      <c r="D956">
        <v>2</v>
      </c>
      <c r="E956" t="s">
        <v>12</v>
      </c>
      <c r="F956">
        <v>1</v>
      </c>
      <c r="G956">
        <v>319.70274999999998</v>
      </c>
      <c r="H956">
        <v>293387.34165000002</v>
      </c>
      <c r="I956">
        <v>156.44499999999999</v>
      </c>
      <c r="J956">
        <v>64</v>
      </c>
      <c r="K956" t="s">
        <v>13</v>
      </c>
      <c r="L956">
        <f>LN(Table13[[#This Row],[maxPress(bar)]])</f>
        <v>12.589249000099771</v>
      </c>
      <c r="M956">
        <f>Table13[[#This Row],[maxPHe]]/Table13[[#This Row],[nv]]</f>
        <v>2.4444531249999999</v>
      </c>
      <c r="N956">
        <f>LN(Table13[[#This Row],[dens]])</f>
        <v>0.89382142715215485</v>
      </c>
    </row>
    <row r="957" spans="1:14" hidden="1" x14ac:dyDescent="0.3">
      <c r="A957">
        <v>2</v>
      </c>
      <c r="B957">
        <v>1000</v>
      </c>
      <c r="C957" t="s">
        <v>11</v>
      </c>
      <c r="D957">
        <v>2</v>
      </c>
      <c r="E957" t="s">
        <v>12</v>
      </c>
      <c r="F957">
        <v>20</v>
      </c>
      <c r="G957">
        <v>534.70275000000004</v>
      </c>
      <c r="H957">
        <v>481354.88504999998</v>
      </c>
      <c r="I957">
        <v>267.44499999999982</v>
      </c>
      <c r="J957">
        <v>67</v>
      </c>
      <c r="K957" t="s">
        <v>15</v>
      </c>
      <c r="L957">
        <f>LN(Table13[[#This Row],[maxPress(bar)]])</f>
        <v>13.084360083799053</v>
      </c>
      <c r="M957">
        <f>Table13[[#This Row],[maxPHe]]/Table13[[#This Row],[nv]]</f>
        <v>3.9917164179104452</v>
      </c>
      <c r="N957">
        <f>LN(Table13[[#This Row],[dens]])</f>
        <v>1.3842213183283441</v>
      </c>
    </row>
    <row r="958" spans="1:14" hidden="1" x14ac:dyDescent="0.3">
      <c r="A958">
        <v>2</v>
      </c>
      <c r="B958">
        <v>1000</v>
      </c>
      <c r="C958" t="s">
        <v>11</v>
      </c>
      <c r="D958">
        <v>2</v>
      </c>
      <c r="E958" t="s">
        <v>12</v>
      </c>
      <c r="F958">
        <v>2</v>
      </c>
      <c r="G958">
        <v>482.22775000000001</v>
      </c>
      <c r="H958">
        <v>350737.19819999998</v>
      </c>
      <c r="I958">
        <v>193.94499999999991</v>
      </c>
      <c r="J958">
        <v>68</v>
      </c>
      <c r="K958" t="s">
        <v>15</v>
      </c>
      <c r="L958">
        <f>LN(Table13[[#This Row],[maxPress(bar)]])</f>
        <v>12.76779249893797</v>
      </c>
      <c r="M958">
        <f>Table13[[#This Row],[maxPHe]]/Table13[[#This Row],[nv]]</f>
        <v>2.8521323529411751</v>
      </c>
      <c r="N958">
        <f>LN(Table13[[#This Row],[dens]])</f>
        <v>1.0480669085373981</v>
      </c>
    </row>
    <row r="959" spans="1:14" hidden="1" x14ac:dyDescent="0.3">
      <c r="A959">
        <v>2</v>
      </c>
      <c r="B959">
        <v>1000</v>
      </c>
      <c r="C959" t="s">
        <v>11</v>
      </c>
      <c r="D959">
        <v>2</v>
      </c>
      <c r="E959" t="s">
        <v>12</v>
      </c>
      <c r="F959">
        <v>3</v>
      </c>
      <c r="G959">
        <v>468.01974999999999</v>
      </c>
      <c r="H959">
        <v>442751.13135000021</v>
      </c>
      <c r="I959">
        <v>228.1050000000001</v>
      </c>
      <c r="J959">
        <v>62</v>
      </c>
      <c r="K959" t="s">
        <v>15</v>
      </c>
      <c r="L959">
        <f>LN(Table13[[#This Row],[maxPress(bar)]])</f>
        <v>13.000763110921319</v>
      </c>
      <c r="M959">
        <f>Table13[[#This Row],[maxPHe]]/Table13[[#This Row],[nv]]</f>
        <v>3.6791129032258083</v>
      </c>
      <c r="N959">
        <f>LN(Table13[[#This Row],[dens]])</f>
        <v>1.302671664215441</v>
      </c>
    </row>
    <row r="960" spans="1:14" hidden="1" x14ac:dyDescent="0.3">
      <c r="A960">
        <v>2</v>
      </c>
      <c r="B960">
        <v>1000</v>
      </c>
      <c r="C960" t="s">
        <v>11</v>
      </c>
      <c r="D960">
        <v>2</v>
      </c>
      <c r="E960" t="s">
        <v>12</v>
      </c>
      <c r="F960">
        <v>4</v>
      </c>
      <c r="G960">
        <v>546.78224999999998</v>
      </c>
      <c r="H960">
        <v>446722.04489999992</v>
      </c>
      <c r="I960">
        <v>257.8549999999999</v>
      </c>
      <c r="J960">
        <v>69</v>
      </c>
      <c r="K960" t="s">
        <v>15</v>
      </c>
      <c r="L960">
        <f>LN(Table13[[#This Row],[maxPress(bar)]])</f>
        <v>13.009691856693363</v>
      </c>
      <c r="M960">
        <f>Table13[[#This Row],[maxPHe]]/Table13[[#This Row],[nv]]</f>
        <v>3.7370289855072452</v>
      </c>
      <c r="N960">
        <f>LN(Table13[[#This Row],[dens]])</f>
        <v>1.3182909068305706</v>
      </c>
    </row>
    <row r="961" spans="1:14" hidden="1" x14ac:dyDescent="0.3">
      <c r="A961">
        <v>2</v>
      </c>
      <c r="B961">
        <v>1000</v>
      </c>
      <c r="C961" t="s">
        <v>11</v>
      </c>
      <c r="D961">
        <v>2</v>
      </c>
      <c r="E961" t="s">
        <v>12</v>
      </c>
      <c r="F961">
        <v>5</v>
      </c>
      <c r="G961">
        <v>480.69324999999998</v>
      </c>
      <c r="H961">
        <v>456978.17359999998</v>
      </c>
      <c r="I961">
        <v>262.63499999999988</v>
      </c>
      <c r="J961">
        <v>70</v>
      </c>
      <c r="K961" t="s">
        <v>16</v>
      </c>
      <c r="L961">
        <f>LN(Table13[[#This Row],[maxPress(bar)]])</f>
        <v>13.032390908560734</v>
      </c>
      <c r="M961">
        <f>Table13[[#This Row],[maxPHe]]/Table13[[#This Row],[nv]]</f>
        <v>3.7519285714285697</v>
      </c>
      <c r="N961">
        <f>LN(Table13[[#This Row],[dens]])</f>
        <v>1.3222699934970303</v>
      </c>
    </row>
    <row r="962" spans="1:14" hidden="1" x14ac:dyDescent="0.3">
      <c r="A962">
        <v>2</v>
      </c>
      <c r="B962">
        <v>1000</v>
      </c>
      <c r="C962" t="s">
        <v>11</v>
      </c>
      <c r="D962">
        <v>2</v>
      </c>
      <c r="E962" t="s">
        <v>12</v>
      </c>
      <c r="F962">
        <v>6</v>
      </c>
      <c r="G962">
        <v>541.98024999999996</v>
      </c>
      <c r="H962">
        <v>473837.71214999992</v>
      </c>
      <c r="I962">
        <v>270.8950000000001</v>
      </c>
      <c r="J962">
        <v>68</v>
      </c>
      <c r="K962" t="s">
        <v>15</v>
      </c>
      <c r="L962">
        <f>LN(Table13[[#This Row],[maxPress(bar)]])</f>
        <v>13.068620162621615</v>
      </c>
      <c r="M962">
        <f>Table13[[#This Row],[maxPHe]]/Table13[[#This Row],[nv]]</f>
        <v>3.9837500000000015</v>
      </c>
      <c r="N962">
        <f>LN(Table13[[#This Row],[dens]])</f>
        <v>1.3822235867494095</v>
      </c>
    </row>
    <row r="963" spans="1:14" hidden="1" x14ac:dyDescent="0.3">
      <c r="A963">
        <v>2</v>
      </c>
      <c r="B963">
        <v>1000</v>
      </c>
      <c r="C963" t="s">
        <v>11</v>
      </c>
      <c r="D963">
        <v>2</v>
      </c>
      <c r="E963" t="s">
        <v>12</v>
      </c>
      <c r="F963">
        <v>7</v>
      </c>
      <c r="G963">
        <v>619.85125000000005</v>
      </c>
      <c r="H963">
        <v>491852.66004999989</v>
      </c>
      <c r="I963">
        <v>284.47500000000008</v>
      </c>
      <c r="J963">
        <v>67</v>
      </c>
      <c r="K963" t="s">
        <v>15</v>
      </c>
      <c r="L963">
        <f>LN(Table13[[#This Row],[maxPress(bar)]])</f>
        <v>13.105934479180828</v>
      </c>
      <c r="M963">
        <f>Table13[[#This Row],[maxPHe]]/Table13[[#This Row],[nv]]</f>
        <v>4.2458955223880608</v>
      </c>
      <c r="N963">
        <f>LN(Table13[[#This Row],[dens]])</f>
        <v>1.4459527568521064</v>
      </c>
    </row>
    <row r="964" spans="1:14" hidden="1" x14ac:dyDescent="0.3">
      <c r="A964">
        <v>2</v>
      </c>
      <c r="B964">
        <v>1000</v>
      </c>
      <c r="C964" t="s">
        <v>11</v>
      </c>
      <c r="D964">
        <v>2</v>
      </c>
      <c r="E964" t="s">
        <v>12</v>
      </c>
      <c r="F964">
        <v>8</v>
      </c>
      <c r="G964">
        <v>573.46524999999997</v>
      </c>
      <c r="H964">
        <v>468130.70695000008</v>
      </c>
      <c r="I964">
        <v>286.19500000000011</v>
      </c>
      <c r="J964">
        <v>72</v>
      </c>
      <c r="K964" t="s">
        <v>16</v>
      </c>
      <c r="L964">
        <f>LN(Table13[[#This Row],[maxPress(bar)]])</f>
        <v>13.056502824260752</v>
      </c>
      <c r="M964">
        <f>Table13[[#This Row],[maxPHe]]/Table13[[#This Row],[nv]]</f>
        <v>3.9749305555555572</v>
      </c>
      <c r="N964">
        <f>LN(Table13[[#This Row],[dens]])</f>
        <v>1.3800072776531991</v>
      </c>
    </row>
    <row r="965" spans="1:14" hidden="1" x14ac:dyDescent="0.3">
      <c r="A965">
        <v>2</v>
      </c>
      <c r="B965">
        <v>1000</v>
      </c>
      <c r="C965" t="s">
        <v>11</v>
      </c>
      <c r="D965">
        <v>2</v>
      </c>
      <c r="E965" t="s">
        <v>12</v>
      </c>
      <c r="F965">
        <v>9</v>
      </c>
      <c r="G965">
        <v>555.34675000000004</v>
      </c>
      <c r="H965">
        <v>492792.72189999989</v>
      </c>
      <c r="I965">
        <v>265.56499999999983</v>
      </c>
      <c r="J965">
        <v>64</v>
      </c>
      <c r="K965" t="s">
        <v>16</v>
      </c>
      <c r="L965">
        <f>LN(Table13[[#This Row],[maxPress(bar)]])</f>
        <v>13.107843922220633</v>
      </c>
      <c r="M965">
        <f>Table13[[#This Row],[maxPHe]]/Table13[[#This Row],[nv]]</f>
        <v>4.1494531249999973</v>
      </c>
      <c r="N965">
        <f>LN(Table13[[#This Row],[dens]])</f>
        <v>1.4229765484508066</v>
      </c>
    </row>
    <row r="966" spans="1:14" hidden="1" x14ac:dyDescent="0.3">
      <c r="A966">
        <v>2</v>
      </c>
      <c r="B966">
        <v>1000</v>
      </c>
      <c r="C966" t="s">
        <v>11</v>
      </c>
      <c r="D966">
        <v>3</v>
      </c>
      <c r="E966" t="s">
        <v>12</v>
      </c>
      <c r="F966">
        <v>0.5</v>
      </c>
      <c r="G966">
        <v>551.38625000000013</v>
      </c>
      <c r="H966">
        <v>133142.77124999999</v>
      </c>
      <c r="I966">
        <v>397.77499999999998</v>
      </c>
      <c r="J966">
        <v>229</v>
      </c>
      <c r="K966" t="s">
        <v>13</v>
      </c>
      <c r="L966">
        <f>LN(Table13[[#This Row],[maxPress(bar)]])</f>
        <v>11.799177299494181</v>
      </c>
      <c r="M966">
        <f>Table13[[#This Row],[maxPHe]]/Table13[[#This Row],[nv]]</f>
        <v>1.737008733624454</v>
      </c>
      <c r="N966">
        <f>LN(Table13[[#This Row],[dens]])</f>
        <v>0.55216451523968046</v>
      </c>
    </row>
    <row r="967" spans="1:14" hidden="1" x14ac:dyDescent="0.3">
      <c r="A967">
        <v>2</v>
      </c>
      <c r="B967">
        <v>1000</v>
      </c>
      <c r="C967" t="s">
        <v>11</v>
      </c>
      <c r="D967">
        <v>3</v>
      </c>
      <c r="E967" t="s">
        <v>12</v>
      </c>
      <c r="F967">
        <v>10</v>
      </c>
      <c r="G967">
        <v>1597.2772500000001</v>
      </c>
      <c r="H967">
        <v>373228.01415</v>
      </c>
      <c r="I967">
        <v>799.95500000000004</v>
      </c>
      <c r="J967">
        <v>230</v>
      </c>
      <c r="K967" t="s">
        <v>16</v>
      </c>
      <c r="L967">
        <f>LN(Table13[[#This Row],[maxPress(bar)]])</f>
        <v>12.829944809848723</v>
      </c>
      <c r="M967">
        <f>Table13[[#This Row],[maxPHe]]/Table13[[#This Row],[nv]]</f>
        <v>3.4780652173913045</v>
      </c>
      <c r="N967">
        <f>LN(Table13[[#This Row],[dens]])</f>
        <v>1.2464761671626414</v>
      </c>
    </row>
    <row r="968" spans="1:14" hidden="1" x14ac:dyDescent="0.3">
      <c r="A968">
        <v>2</v>
      </c>
      <c r="B968">
        <v>1000</v>
      </c>
      <c r="C968" t="s">
        <v>11</v>
      </c>
      <c r="D968">
        <v>3</v>
      </c>
      <c r="E968" t="s">
        <v>12</v>
      </c>
      <c r="F968">
        <v>11</v>
      </c>
      <c r="G968">
        <v>1708.7127499999999</v>
      </c>
      <c r="H968">
        <v>384266.62890000001</v>
      </c>
      <c r="I968">
        <v>811.24499999999978</v>
      </c>
      <c r="J968">
        <v>224</v>
      </c>
      <c r="K968" t="s">
        <v>15</v>
      </c>
      <c r="L968">
        <f>LN(Table13[[#This Row],[maxPress(bar)]])</f>
        <v>12.859091936716892</v>
      </c>
      <c r="M968">
        <f>Table13[[#This Row],[maxPHe]]/Table13[[#This Row],[nv]]</f>
        <v>3.6216294642857134</v>
      </c>
      <c r="N968">
        <f>LN(Table13[[#This Row],[dens]])</f>
        <v>1.286924052816069</v>
      </c>
    </row>
    <row r="969" spans="1:14" hidden="1" x14ac:dyDescent="0.3">
      <c r="A969">
        <v>2</v>
      </c>
      <c r="B969">
        <v>1000</v>
      </c>
      <c r="C969" t="s">
        <v>11</v>
      </c>
      <c r="D969">
        <v>3</v>
      </c>
      <c r="E969" t="s">
        <v>12</v>
      </c>
      <c r="F969">
        <v>12</v>
      </c>
      <c r="G969">
        <v>1524.4057499999999</v>
      </c>
      <c r="H969">
        <v>370517.08344999998</v>
      </c>
      <c r="I969">
        <v>778.3850000000001</v>
      </c>
      <c r="J969">
        <v>226</v>
      </c>
      <c r="K969" t="s">
        <v>15</v>
      </c>
      <c r="L969">
        <f>LN(Table13[[#This Row],[maxPress(bar)]])</f>
        <v>12.822654831832072</v>
      </c>
      <c r="M969">
        <f>Table13[[#This Row],[maxPHe]]/Table13[[#This Row],[nv]]</f>
        <v>3.4441814159292039</v>
      </c>
      <c r="N969">
        <f>LN(Table13[[#This Row],[dens]])</f>
        <v>1.2366862611157876</v>
      </c>
    </row>
    <row r="970" spans="1:14" hidden="1" x14ac:dyDescent="0.3">
      <c r="A970">
        <v>2</v>
      </c>
      <c r="B970">
        <v>1000</v>
      </c>
      <c r="C970" t="s">
        <v>11</v>
      </c>
      <c r="D970">
        <v>3</v>
      </c>
      <c r="E970" t="s">
        <v>12</v>
      </c>
      <c r="F970">
        <v>13</v>
      </c>
      <c r="G970">
        <v>1633.51475</v>
      </c>
      <c r="H970">
        <v>379746.62784999987</v>
      </c>
      <c r="I970">
        <v>800.20500000000004</v>
      </c>
      <c r="J970">
        <v>226</v>
      </c>
      <c r="K970" t="s">
        <v>15</v>
      </c>
      <c r="L970">
        <f>LN(Table13[[#This Row],[maxPress(bar)]])</f>
        <v>12.847259540497591</v>
      </c>
      <c r="M970">
        <f>Table13[[#This Row],[maxPHe]]/Table13[[#This Row],[nv]]</f>
        <v>3.5407300884955752</v>
      </c>
      <c r="N970">
        <f>LN(Table13[[#This Row],[dens]])</f>
        <v>1.2643329455692178</v>
      </c>
    </row>
    <row r="971" spans="1:14" hidden="1" x14ac:dyDescent="0.3">
      <c r="A971">
        <v>2</v>
      </c>
      <c r="B971">
        <v>1000</v>
      </c>
      <c r="C971" t="s">
        <v>11</v>
      </c>
      <c r="D971">
        <v>3</v>
      </c>
      <c r="E971" t="s">
        <v>12</v>
      </c>
      <c r="F971">
        <v>14</v>
      </c>
      <c r="G971">
        <v>1613.06925</v>
      </c>
      <c r="H971">
        <v>373276.91005000012</v>
      </c>
      <c r="I971">
        <v>794.11500000000012</v>
      </c>
      <c r="J971">
        <v>225</v>
      </c>
      <c r="K971" t="s">
        <v>16</v>
      </c>
      <c r="L971">
        <f>LN(Table13[[#This Row],[maxPress(bar)]])</f>
        <v>12.830075809386662</v>
      </c>
      <c r="M971">
        <f>Table13[[#This Row],[maxPHe]]/Table13[[#This Row],[nv]]</f>
        <v>3.5294000000000008</v>
      </c>
      <c r="N971">
        <f>LN(Table13[[#This Row],[dens]])</f>
        <v>1.261127884826996</v>
      </c>
    </row>
    <row r="972" spans="1:14" hidden="1" x14ac:dyDescent="0.3">
      <c r="A972">
        <v>2</v>
      </c>
      <c r="B972">
        <v>1000</v>
      </c>
      <c r="C972" t="s">
        <v>11</v>
      </c>
      <c r="D972">
        <v>3</v>
      </c>
      <c r="E972" t="s">
        <v>12</v>
      </c>
      <c r="F972">
        <v>15</v>
      </c>
      <c r="G972">
        <v>1537.1287500000001</v>
      </c>
      <c r="H972">
        <v>374665.42135000002</v>
      </c>
      <c r="I972">
        <v>770.92500000000007</v>
      </c>
      <c r="J972">
        <v>221</v>
      </c>
      <c r="K972" t="s">
        <v>15</v>
      </c>
      <c r="L972">
        <f>LN(Table13[[#This Row],[maxPress(bar)]])</f>
        <v>12.833788696963207</v>
      </c>
      <c r="M972">
        <f>Table13[[#This Row],[maxPHe]]/Table13[[#This Row],[nv]]</f>
        <v>3.4883484162895932</v>
      </c>
      <c r="N972">
        <f>LN(Table13[[#This Row],[dens]])</f>
        <v>1.2494283910493427</v>
      </c>
    </row>
    <row r="973" spans="1:14" hidden="1" x14ac:dyDescent="0.3">
      <c r="A973">
        <v>2</v>
      </c>
      <c r="B973">
        <v>1000</v>
      </c>
      <c r="C973" t="s">
        <v>11</v>
      </c>
      <c r="D973">
        <v>3</v>
      </c>
      <c r="E973" t="s">
        <v>12</v>
      </c>
      <c r="F973">
        <v>16</v>
      </c>
      <c r="G973">
        <v>1674.20775</v>
      </c>
      <c r="H973">
        <v>373173.17204999999</v>
      </c>
      <c r="I973">
        <v>810.34499999999969</v>
      </c>
      <c r="J973">
        <v>227</v>
      </c>
      <c r="K973" t="s">
        <v>15</v>
      </c>
      <c r="L973">
        <f>LN(Table13[[#This Row],[maxPress(bar)]])</f>
        <v>12.829797859117367</v>
      </c>
      <c r="M973">
        <f>Table13[[#This Row],[maxPHe]]/Table13[[#This Row],[nv]]</f>
        <v>3.5698017621145359</v>
      </c>
      <c r="N973">
        <f>LN(Table13[[#This Row],[dens]])</f>
        <v>1.2725100654303081</v>
      </c>
    </row>
    <row r="974" spans="1:14" hidden="1" x14ac:dyDescent="0.3">
      <c r="A974">
        <v>2</v>
      </c>
      <c r="B974">
        <v>1000</v>
      </c>
      <c r="C974" t="s">
        <v>11</v>
      </c>
      <c r="D974">
        <v>3</v>
      </c>
      <c r="E974" t="s">
        <v>12</v>
      </c>
      <c r="F974">
        <v>17</v>
      </c>
      <c r="G974">
        <v>1688.21775</v>
      </c>
      <c r="H974">
        <v>379917.65490000002</v>
      </c>
      <c r="I974">
        <v>811.14499999999964</v>
      </c>
      <c r="J974">
        <v>226</v>
      </c>
      <c r="K974" t="s">
        <v>15</v>
      </c>
      <c r="L974">
        <f>LN(Table13[[#This Row],[maxPress(bar)]])</f>
        <v>12.847709810588665</v>
      </c>
      <c r="M974">
        <f>Table13[[#This Row],[maxPHe]]/Table13[[#This Row],[nv]]</f>
        <v>3.5891371681415913</v>
      </c>
      <c r="N974">
        <f>LN(Table13[[#This Row],[dens]])</f>
        <v>1.2779118304771004</v>
      </c>
    </row>
    <row r="975" spans="1:14" hidden="1" x14ac:dyDescent="0.3">
      <c r="A975">
        <v>2</v>
      </c>
      <c r="B975">
        <v>1000</v>
      </c>
      <c r="C975" t="s">
        <v>11</v>
      </c>
      <c r="D975">
        <v>3</v>
      </c>
      <c r="E975" t="s">
        <v>12</v>
      </c>
      <c r="F975">
        <v>18</v>
      </c>
      <c r="G975">
        <v>1557.52475</v>
      </c>
      <c r="H975">
        <v>375909.09269999998</v>
      </c>
      <c r="I975">
        <v>785.00499999999954</v>
      </c>
      <c r="J975">
        <v>226</v>
      </c>
      <c r="K975" t="s">
        <v>15</v>
      </c>
      <c r="L975">
        <f>LN(Table13[[#This Row],[maxPress(bar)]])</f>
        <v>12.837102618405765</v>
      </c>
      <c r="M975">
        <f>Table13[[#This Row],[maxPHe]]/Table13[[#This Row],[nv]]</f>
        <v>3.4734734513274317</v>
      </c>
      <c r="N975">
        <f>LN(Table13[[#This Row],[dens]])</f>
        <v>1.2451550879165889</v>
      </c>
    </row>
    <row r="976" spans="1:14" hidden="1" x14ac:dyDescent="0.3">
      <c r="A976">
        <v>2</v>
      </c>
      <c r="B976">
        <v>1000</v>
      </c>
      <c r="C976" t="s">
        <v>11</v>
      </c>
      <c r="D976">
        <v>3</v>
      </c>
      <c r="E976" t="s">
        <v>12</v>
      </c>
      <c r="F976">
        <v>19</v>
      </c>
      <c r="G976">
        <v>1653.46525</v>
      </c>
      <c r="H976">
        <v>381049.44184999989</v>
      </c>
      <c r="I976">
        <v>804.19499999999982</v>
      </c>
      <c r="J976">
        <v>226</v>
      </c>
      <c r="K976" t="s">
        <v>15</v>
      </c>
      <c r="L976">
        <f>LN(Table13[[#This Row],[maxPress(bar)]])</f>
        <v>12.850684414324787</v>
      </c>
      <c r="M976">
        <f>Table13[[#This Row],[maxPHe]]/Table13[[#This Row],[nv]]</f>
        <v>3.5583849557522118</v>
      </c>
      <c r="N976">
        <f>LN(Table13[[#This Row],[dens]])</f>
        <v>1.2693067778126939</v>
      </c>
    </row>
    <row r="977" spans="1:14" hidden="1" x14ac:dyDescent="0.3">
      <c r="A977">
        <v>2</v>
      </c>
      <c r="B977">
        <v>1000</v>
      </c>
      <c r="C977" t="s">
        <v>11</v>
      </c>
      <c r="D977">
        <v>3</v>
      </c>
      <c r="E977" t="s">
        <v>12</v>
      </c>
      <c r="F977">
        <v>1</v>
      </c>
      <c r="G977">
        <v>910.09924999999998</v>
      </c>
      <c r="H977">
        <v>168000.58374999999</v>
      </c>
      <c r="I977">
        <v>473.5150000000001</v>
      </c>
      <c r="J977">
        <v>233</v>
      </c>
      <c r="K977" t="s">
        <v>13</v>
      </c>
      <c r="L977">
        <f>LN(Table13[[#This Row],[maxPress(bar)]])</f>
        <v>12.03172273308174</v>
      </c>
      <c r="M977">
        <f>Table13[[#This Row],[maxPHe]]/Table13[[#This Row],[nv]]</f>
        <v>2.0322532188841205</v>
      </c>
      <c r="N977">
        <f>LN(Table13[[#This Row],[dens]])</f>
        <v>0.70914513754493647</v>
      </c>
    </row>
    <row r="978" spans="1:14" hidden="1" x14ac:dyDescent="0.3">
      <c r="A978">
        <v>2</v>
      </c>
      <c r="B978">
        <v>1000</v>
      </c>
      <c r="C978" t="s">
        <v>11</v>
      </c>
      <c r="D978">
        <v>3</v>
      </c>
      <c r="E978" t="s">
        <v>12</v>
      </c>
      <c r="F978">
        <v>20</v>
      </c>
      <c r="G978">
        <v>1582.0297499999999</v>
      </c>
      <c r="H978">
        <v>373398.31030000001</v>
      </c>
      <c r="I978">
        <v>796.90500000000009</v>
      </c>
      <c r="J978">
        <v>230</v>
      </c>
      <c r="K978" t="s">
        <v>16</v>
      </c>
      <c r="L978">
        <f>LN(Table13[[#This Row],[maxPress(bar)]])</f>
        <v>12.830400984905445</v>
      </c>
      <c r="M978">
        <f>Table13[[#This Row],[maxPHe]]/Table13[[#This Row],[nv]]</f>
        <v>3.4648043478260875</v>
      </c>
      <c r="N978">
        <f>LN(Table13[[#This Row],[dens]])</f>
        <v>1.2426561657737865</v>
      </c>
    </row>
    <row r="979" spans="1:14" hidden="1" x14ac:dyDescent="0.3">
      <c r="A979">
        <v>2</v>
      </c>
      <c r="B979">
        <v>1000</v>
      </c>
      <c r="C979" t="s">
        <v>11</v>
      </c>
      <c r="D979">
        <v>3</v>
      </c>
      <c r="E979" t="s">
        <v>12</v>
      </c>
      <c r="F979">
        <v>2</v>
      </c>
      <c r="G979">
        <v>1284.20775</v>
      </c>
      <c r="H979">
        <v>225637.60415</v>
      </c>
      <c r="I979">
        <v>544.34500000000025</v>
      </c>
      <c r="J979">
        <v>229</v>
      </c>
      <c r="K979" t="s">
        <v>13</v>
      </c>
      <c r="L979">
        <f>LN(Table13[[#This Row],[maxPress(bar)]])</f>
        <v>12.326685469777686</v>
      </c>
      <c r="M979">
        <f>Table13[[#This Row],[maxPHe]]/Table13[[#This Row],[nv]]</f>
        <v>2.3770524017467261</v>
      </c>
      <c r="N979">
        <f>LN(Table13[[#This Row],[dens]])</f>
        <v>0.86586123346393307</v>
      </c>
    </row>
    <row r="980" spans="1:14" hidden="1" x14ac:dyDescent="0.3">
      <c r="A980">
        <v>2</v>
      </c>
      <c r="B980">
        <v>1000</v>
      </c>
      <c r="C980" t="s">
        <v>11</v>
      </c>
      <c r="D980">
        <v>3</v>
      </c>
      <c r="E980" t="s">
        <v>12</v>
      </c>
      <c r="F980">
        <v>3</v>
      </c>
      <c r="G980">
        <v>1166.8317500000001</v>
      </c>
      <c r="H980">
        <v>301791.08075000008</v>
      </c>
      <c r="I980">
        <v>660.86499999999967</v>
      </c>
      <c r="J980">
        <v>227</v>
      </c>
      <c r="K980" t="s">
        <v>15</v>
      </c>
      <c r="L980">
        <f>LN(Table13[[#This Row],[maxPress(bar)]])</f>
        <v>12.617490271366913</v>
      </c>
      <c r="M980">
        <f>Table13[[#This Row],[maxPHe]]/Table13[[#This Row],[nv]]</f>
        <v>2.911299559471364</v>
      </c>
      <c r="N980">
        <f>LN(Table13[[#This Row],[dens]])</f>
        <v>1.0685995655052183</v>
      </c>
    </row>
    <row r="981" spans="1:14" hidden="1" x14ac:dyDescent="0.3">
      <c r="A981">
        <v>2</v>
      </c>
      <c r="B981">
        <v>1000</v>
      </c>
      <c r="C981" t="s">
        <v>11</v>
      </c>
      <c r="D981">
        <v>3</v>
      </c>
      <c r="E981" t="s">
        <v>12</v>
      </c>
      <c r="F981">
        <v>4</v>
      </c>
      <c r="G981">
        <v>1448.91075</v>
      </c>
      <c r="H981">
        <v>336520.6752</v>
      </c>
      <c r="I981">
        <v>714.28500000000042</v>
      </c>
      <c r="J981">
        <v>225</v>
      </c>
      <c r="K981" t="s">
        <v>15</v>
      </c>
      <c r="L981">
        <f>LN(Table13[[#This Row],[maxPress(bar)]])</f>
        <v>12.726414868081374</v>
      </c>
      <c r="M981">
        <f>Table13[[#This Row],[maxPHe]]/Table13[[#This Row],[nv]]</f>
        <v>3.1746000000000021</v>
      </c>
      <c r="N981">
        <f>LN(Table13[[#This Row],[dens]])</f>
        <v>1.1551816401560047</v>
      </c>
    </row>
    <row r="982" spans="1:14" hidden="1" x14ac:dyDescent="0.3">
      <c r="A982">
        <v>2</v>
      </c>
      <c r="B982">
        <v>1000</v>
      </c>
      <c r="C982" t="s">
        <v>11</v>
      </c>
      <c r="D982">
        <v>3</v>
      </c>
      <c r="E982" t="s">
        <v>12</v>
      </c>
      <c r="F982">
        <v>5</v>
      </c>
      <c r="G982">
        <v>1414.15825</v>
      </c>
      <c r="H982">
        <v>360985.81485000008</v>
      </c>
      <c r="I982">
        <v>750.33500000000015</v>
      </c>
      <c r="J982">
        <v>223</v>
      </c>
      <c r="K982" t="s">
        <v>15</v>
      </c>
      <c r="L982">
        <f>LN(Table13[[#This Row],[maxPress(bar)]])</f>
        <v>12.796593942498665</v>
      </c>
      <c r="M982">
        <f>Table13[[#This Row],[maxPHe]]/Table13[[#This Row],[nv]]</f>
        <v>3.3647309417040367</v>
      </c>
      <c r="N982">
        <f>LN(Table13[[#This Row],[dens]])</f>
        <v>1.2133480020110439</v>
      </c>
    </row>
    <row r="983" spans="1:14" hidden="1" x14ac:dyDescent="0.3">
      <c r="A983">
        <v>2</v>
      </c>
      <c r="B983">
        <v>1000</v>
      </c>
      <c r="C983" t="s">
        <v>11</v>
      </c>
      <c r="D983">
        <v>3</v>
      </c>
      <c r="E983" t="s">
        <v>12</v>
      </c>
      <c r="F983">
        <v>6</v>
      </c>
      <c r="G983">
        <v>1518.51475</v>
      </c>
      <c r="H983">
        <v>360966.73164999997</v>
      </c>
      <c r="I983">
        <v>788.2050000000005</v>
      </c>
      <c r="J983">
        <v>232</v>
      </c>
      <c r="K983" t="s">
        <v>15</v>
      </c>
      <c r="L983">
        <f>LN(Table13[[#This Row],[maxPress(bar)]])</f>
        <v>12.796541076974201</v>
      </c>
      <c r="M983">
        <f>Table13[[#This Row],[maxPHe]]/Table13[[#This Row],[nv]]</f>
        <v>3.3974353448275885</v>
      </c>
      <c r="N983">
        <f>LN(Table13[[#This Row],[dens]])</f>
        <v>1.223020836642096</v>
      </c>
    </row>
    <row r="984" spans="1:14" hidden="1" x14ac:dyDescent="0.3">
      <c r="A984">
        <v>2</v>
      </c>
      <c r="B984">
        <v>1000</v>
      </c>
      <c r="C984" t="s">
        <v>11</v>
      </c>
      <c r="D984">
        <v>3</v>
      </c>
      <c r="E984" t="s">
        <v>12</v>
      </c>
      <c r="F984">
        <v>7</v>
      </c>
      <c r="G984">
        <v>1449.15825</v>
      </c>
      <c r="H984">
        <v>365079.91440000013</v>
      </c>
      <c r="I984">
        <v>765.33500000000015</v>
      </c>
      <c r="J984">
        <v>227</v>
      </c>
      <c r="K984" t="s">
        <v>15</v>
      </c>
      <c r="L984">
        <f>LN(Table13[[#This Row],[maxPress(bar)]])</f>
        <v>12.807871552161629</v>
      </c>
      <c r="M984">
        <f>Table13[[#This Row],[maxPHe]]/Table13[[#This Row],[nv]]</f>
        <v>3.3715198237885469</v>
      </c>
      <c r="N984">
        <f>LN(Table13[[#This Row],[dens]])</f>
        <v>1.2153636289879222</v>
      </c>
    </row>
    <row r="985" spans="1:14" hidden="1" x14ac:dyDescent="0.3">
      <c r="A985">
        <v>2</v>
      </c>
      <c r="B985">
        <v>1000</v>
      </c>
      <c r="C985" t="s">
        <v>11</v>
      </c>
      <c r="D985">
        <v>3</v>
      </c>
      <c r="E985" t="s">
        <v>12</v>
      </c>
      <c r="F985">
        <v>8</v>
      </c>
      <c r="G985">
        <v>1555.4952499999999</v>
      </c>
      <c r="H985">
        <v>372356.36245000002</v>
      </c>
      <c r="I985">
        <v>788.59500000000037</v>
      </c>
      <c r="J985">
        <v>228</v>
      </c>
      <c r="K985" t="s">
        <v>15</v>
      </c>
      <c r="L985">
        <f>LN(Table13[[#This Row],[maxPress(bar)]])</f>
        <v>12.827606638276276</v>
      </c>
      <c r="M985">
        <f>Table13[[#This Row],[maxPHe]]/Table13[[#This Row],[nv]]</f>
        <v>3.4587500000000015</v>
      </c>
      <c r="N985">
        <f>LN(Table13[[#This Row],[dens]])</f>
        <v>1.240907252118999</v>
      </c>
    </row>
    <row r="986" spans="1:14" hidden="1" x14ac:dyDescent="0.3">
      <c r="A986">
        <v>2</v>
      </c>
      <c r="B986">
        <v>1000</v>
      </c>
      <c r="C986" t="s">
        <v>11</v>
      </c>
      <c r="D986">
        <v>3</v>
      </c>
      <c r="E986" t="s">
        <v>12</v>
      </c>
      <c r="F986">
        <v>9</v>
      </c>
      <c r="G986">
        <v>1545.4952499999999</v>
      </c>
      <c r="H986">
        <v>372835.23460000003</v>
      </c>
      <c r="I986">
        <v>780.59499999999991</v>
      </c>
      <c r="J986">
        <v>225</v>
      </c>
      <c r="K986" t="s">
        <v>15</v>
      </c>
      <c r="L986">
        <f>LN(Table13[[#This Row],[maxPress(bar)]])</f>
        <v>12.828891870739479</v>
      </c>
      <c r="M986">
        <f>Table13[[#This Row],[maxPHe]]/Table13[[#This Row],[nv]]</f>
        <v>3.4693111111111108</v>
      </c>
      <c r="N986">
        <f>LN(Table13[[#This Row],[dens]])</f>
        <v>1.2439560471923463</v>
      </c>
    </row>
    <row r="987" spans="1:14" hidden="1" x14ac:dyDescent="0.3">
      <c r="A987">
        <v>2</v>
      </c>
      <c r="B987">
        <v>1000</v>
      </c>
      <c r="C987" t="s">
        <v>11</v>
      </c>
      <c r="D987">
        <v>4</v>
      </c>
      <c r="E987" t="s">
        <v>12</v>
      </c>
      <c r="F987">
        <v>0.5</v>
      </c>
      <c r="G987">
        <v>1433.4157499999999</v>
      </c>
      <c r="H987">
        <v>108816.45195</v>
      </c>
      <c r="I987">
        <v>889.18500000000051</v>
      </c>
      <c r="J987">
        <v>528</v>
      </c>
      <c r="K987" t="s">
        <v>13</v>
      </c>
      <c r="L987">
        <f>LN(Table13[[#This Row],[maxPress(bar)]])</f>
        <v>11.597417814748216</v>
      </c>
      <c r="M987">
        <f>Table13[[#This Row],[maxPHe]]/Table13[[#This Row],[nv]]</f>
        <v>1.6840625000000009</v>
      </c>
      <c r="N987">
        <f>LN(Table13[[#This Row],[dens]])</f>
        <v>0.52120902914567935</v>
      </c>
    </row>
    <row r="988" spans="1:14" x14ac:dyDescent="0.3">
      <c r="A988">
        <v>2</v>
      </c>
      <c r="B988">
        <v>1000</v>
      </c>
      <c r="C988" t="s">
        <v>11</v>
      </c>
      <c r="D988">
        <v>4</v>
      </c>
      <c r="E988" t="s">
        <v>12</v>
      </c>
      <c r="F988">
        <v>10</v>
      </c>
      <c r="G988">
        <v>3608.8612499999999</v>
      </c>
      <c r="H988">
        <v>314172.05239999993</v>
      </c>
      <c r="I988">
        <v>1754.275000000001</v>
      </c>
      <c r="J988">
        <v>545</v>
      </c>
      <c r="K988" t="s">
        <v>15</v>
      </c>
      <c r="L988">
        <f>LN(Table13[[#This Row],[maxPress(bar)]])</f>
        <v>12.657696052407026</v>
      </c>
      <c r="M988">
        <f>Table13[[#This Row],[maxPHe]]/Table13[[#This Row],[nv]]</f>
        <v>3.2188532110091761</v>
      </c>
      <c r="N988">
        <f>LN(Table13[[#This Row],[dens]])</f>
        <v>1.1690251504720692</v>
      </c>
    </row>
    <row r="989" spans="1:14" x14ac:dyDescent="0.3">
      <c r="A989">
        <v>2</v>
      </c>
      <c r="B989">
        <v>1000</v>
      </c>
      <c r="C989" t="s">
        <v>11</v>
      </c>
      <c r="D989">
        <v>4</v>
      </c>
      <c r="E989" t="s">
        <v>12</v>
      </c>
      <c r="F989">
        <v>11</v>
      </c>
      <c r="G989">
        <v>3739.2572500000001</v>
      </c>
      <c r="H989">
        <v>326404.73635000002</v>
      </c>
      <c r="I989">
        <v>1753.355</v>
      </c>
      <c r="J989">
        <v>529</v>
      </c>
      <c r="K989" t="s">
        <v>16</v>
      </c>
      <c r="L989">
        <f>LN(Table13[[#This Row],[maxPress(bar)]])</f>
        <v>12.695893412843033</v>
      </c>
      <c r="M989">
        <f>Table13[[#This Row],[maxPHe]]/Table13[[#This Row],[nv]]</f>
        <v>3.3144706994328921</v>
      </c>
      <c r="N989">
        <f>LN(Table13[[#This Row],[dens]])</f>
        <v>1.1982979425434428</v>
      </c>
    </row>
    <row r="990" spans="1:14" x14ac:dyDescent="0.3">
      <c r="A990">
        <v>2</v>
      </c>
      <c r="B990">
        <v>1000</v>
      </c>
      <c r="C990" t="s">
        <v>11</v>
      </c>
      <c r="D990">
        <v>4</v>
      </c>
      <c r="E990" t="s">
        <v>12</v>
      </c>
      <c r="F990">
        <v>12</v>
      </c>
      <c r="G990">
        <v>3520.4952499999999</v>
      </c>
      <c r="H990">
        <v>318054.80800000008</v>
      </c>
      <c r="I990">
        <v>1712.5949999999989</v>
      </c>
      <c r="J990">
        <v>531</v>
      </c>
      <c r="K990" t="s">
        <v>15</v>
      </c>
      <c r="L990">
        <f>LN(Table13[[#This Row],[maxPress(bar)]])</f>
        <v>12.669978999112638</v>
      </c>
      <c r="M990">
        <f>Table13[[#This Row],[maxPHe]]/Table13[[#This Row],[nv]]</f>
        <v>3.2252259887005628</v>
      </c>
      <c r="N990">
        <f>LN(Table13[[#This Row],[dens]])</f>
        <v>1.1710030218083451</v>
      </c>
    </row>
    <row r="991" spans="1:14" x14ac:dyDescent="0.3">
      <c r="A991">
        <v>2</v>
      </c>
      <c r="B991">
        <v>1000</v>
      </c>
      <c r="C991" t="s">
        <v>11</v>
      </c>
      <c r="D991">
        <v>4</v>
      </c>
      <c r="E991" t="s">
        <v>12</v>
      </c>
      <c r="F991">
        <v>13</v>
      </c>
      <c r="G991">
        <v>3606.1387500000001</v>
      </c>
      <c r="H991">
        <v>319104.17034999997</v>
      </c>
      <c r="I991">
        <v>1734.7249999999999</v>
      </c>
      <c r="J991">
        <v>534</v>
      </c>
      <c r="K991" t="s">
        <v>15</v>
      </c>
      <c r="L991">
        <f>LN(Table13[[#This Row],[maxPress(bar)]])</f>
        <v>12.67327288128153</v>
      </c>
      <c r="M991">
        <f>Table13[[#This Row],[maxPHe]]/Table13[[#This Row],[nv]]</f>
        <v>3.2485486891385764</v>
      </c>
      <c r="N991">
        <f>LN(Table13[[#This Row],[dens]])</f>
        <v>1.1782083394171616</v>
      </c>
    </row>
    <row r="992" spans="1:14" x14ac:dyDescent="0.3">
      <c r="A992">
        <v>2</v>
      </c>
      <c r="B992">
        <v>1000</v>
      </c>
      <c r="C992" t="s">
        <v>11</v>
      </c>
      <c r="D992">
        <v>4</v>
      </c>
      <c r="E992" t="s">
        <v>12</v>
      </c>
      <c r="F992">
        <v>14</v>
      </c>
      <c r="G992">
        <v>3430.4952499999999</v>
      </c>
      <c r="H992">
        <v>316322.7656499999</v>
      </c>
      <c r="I992">
        <v>1704.595</v>
      </c>
      <c r="J992">
        <v>537</v>
      </c>
      <c r="K992" t="s">
        <v>16</v>
      </c>
      <c r="L992">
        <f>LN(Table13[[#This Row],[maxPress(bar)]])</f>
        <v>12.664518381569307</v>
      </c>
      <c r="M992">
        <f>Table13[[#This Row],[maxPHe]]/Table13[[#This Row],[nv]]</f>
        <v>3.1742923649906891</v>
      </c>
      <c r="N992">
        <f>LN(Table13[[#This Row],[dens]])</f>
        <v>1.1550847303355609</v>
      </c>
    </row>
    <row r="993" spans="1:14" x14ac:dyDescent="0.3">
      <c r="A993">
        <v>2</v>
      </c>
      <c r="B993">
        <v>1000</v>
      </c>
      <c r="C993" t="s">
        <v>11</v>
      </c>
      <c r="D993">
        <v>4</v>
      </c>
      <c r="E993" t="s">
        <v>12</v>
      </c>
      <c r="F993">
        <v>15</v>
      </c>
      <c r="G993">
        <v>3584.7027499999999</v>
      </c>
      <c r="H993">
        <v>317526.69644999999</v>
      </c>
      <c r="I993">
        <v>1737.4450000000011</v>
      </c>
      <c r="J993">
        <v>538</v>
      </c>
      <c r="K993" t="s">
        <v>15</v>
      </c>
      <c r="L993">
        <f>LN(Table13[[#This Row],[maxPress(bar)]])</f>
        <v>12.668317177087166</v>
      </c>
      <c r="M993">
        <f>Table13[[#This Row],[maxPHe]]/Table13[[#This Row],[nv]]</f>
        <v>3.2294516728624556</v>
      </c>
      <c r="N993">
        <f>LN(Table13[[#This Row],[dens]])</f>
        <v>1.1723123620998845</v>
      </c>
    </row>
    <row r="994" spans="1:14" x14ac:dyDescent="0.3">
      <c r="A994">
        <v>2</v>
      </c>
      <c r="B994">
        <v>1000</v>
      </c>
      <c r="C994" t="s">
        <v>11</v>
      </c>
      <c r="D994">
        <v>4</v>
      </c>
      <c r="E994" t="s">
        <v>12</v>
      </c>
      <c r="F994">
        <v>16</v>
      </c>
      <c r="G994">
        <v>3727.47525</v>
      </c>
      <c r="H994">
        <v>325232.61859999999</v>
      </c>
      <c r="I994">
        <v>1763.9949999999999</v>
      </c>
      <c r="J994">
        <v>537</v>
      </c>
      <c r="K994" t="s">
        <v>15</v>
      </c>
      <c r="L994">
        <f>LN(Table13[[#This Row],[maxPress(bar)]])</f>
        <v>12.692295954823795</v>
      </c>
      <c r="M994">
        <f>Table13[[#This Row],[maxPHe]]/Table13[[#This Row],[nv]]</f>
        <v>3.2849068901303538</v>
      </c>
      <c r="N994">
        <f>LN(Table13[[#This Row],[dens]])</f>
        <v>1.1893383075867345</v>
      </c>
    </row>
    <row r="995" spans="1:14" x14ac:dyDescent="0.3">
      <c r="A995">
        <v>2</v>
      </c>
      <c r="B995">
        <v>1000</v>
      </c>
      <c r="C995" t="s">
        <v>11</v>
      </c>
      <c r="D995">
        <v>4</v>
      </c>
      <c r="E995" t="s">
        <v>12</v>
      </c>
      <c r="F995">
        <v>17</v>
      </c>
      <c r="G995">
        <v>3852.0792500000011</v>
      </c>
      <c r="H995">
        <v>327685.96645000012</v>
      </c>
      <c r="I995">
        <v>1790.915</v>
      </c>
      <c r="J995">
        <v>538</v>
      </c>
      <c r="K995" t="s">
        <v>15</v>
      </c>
      <c r="L995">
        <f>LN(Table13[[#This Row],[maxPress(bar)]])</f>
        <v>12.69981100938786</v>
      </c>
      <c r="M995">
        <f>Table13[[#This Row],[maxPHe]]/Table13[[#This Row],[nv]]</f>
        <v>3.328838289962825</v>
      </c>
      <c r="N995">
        <f>LN(Table13[[#This Row],[dens]])</f>
        <v>1.2026233812528673</v>
      </c>
    </row>
    <row r="996" spans="1:14" x14ac:dyDescent="0.3">
      <c r="A996">
        <v>2</v>
      </c>
      <c r="B996">
        <v>1000</v>
      </c>
      <c r="C996" t="s">
        <v>11</v>
      </c>
      <c r="D996">
        <v>4</v>
      </c>
      <c r="E996" t="s">
        <v>12</v>
      </c>
      <c r="F996">
        <v>18</v>
      </c>
      <c r="G996">
        <v>3703.7127500000001</v>
      </c>
      <c r="H996">
        <v>326120.07715000003</v>
      </c>
      <c r="I996">
        <v>1768.2449999999999</v>
      </c>
      <c r="J996">
        <v>542</v>
      </c>
      <c r="K996" t="s">
        <v>16</v>
      </c>
      <c r="L996">
        <f>LN(Table13[[#This Row],[maxPress(bar)]])</f>
        <v>12.69502092734618</v>
      </c>
      <c r="M996">
        <f>Table13[[#This Row],[maxPHe]]/Table13[[#This Row],[nv]]</f>
        <v>3.2624446494464943</v>
      </c>
      <c r="N996">
        <f>LN(Table13[[#This Row],[dens]])</f>
        <v>1.1824768068179945</v>
      </c>
    </row>
    <row r="997" spans="1:14" x14ac:dyDescent="0.3">
      <c r="A997">
        <v>2</v>
      </c>
      <c r="B997">
        <v>1000</v>
      </c>
      <c r="C997" t="s">
        <v>11</v>
      </c>
      <c r="D997">
        <v>4</v>
      </c>
      <c r="E997" t="s">
        <v>12</v>
      </c>
      <c r="F997">
        <v>19</v>
      </c>
      <c r="G997">
        <v>3777.77225</v>
      </c>
      <c r="H997">
        <v>327691.52094999998</v>
      </c>
      <c r="I997">
        <v>1773.0549999999989</v>
      </c>
      <c r="J997">
        <v>536</v>
      </c>
      <c r="K997" t="s">
        <v>15</v>
      </c>
      <c r="L997">
        <f>LN(Table13[[#This Row],[maxPress(bar)]])</f>
        <v>12.699827959924328</v>
      </c>
      <c r="M997">
        <f>Table13[[#This Row],[maxPHe]]/Table13[[#This Row],[nv]]</f>
        <v>3.3079384328358188</v>
      </c>
      <c r="N997">
        <f>LN(Table13[[#This Row],[dens]])</f>
        <v>1.1963251653908524</v>
      </c>
    </row>
    <row r="998" spans="1:14" hidden="1" x14ac:dyDescent="0.3">
      <c r="A998">
        <v>2</v>
      </c>
      <c r="B998">
        <v>1000</v>
      </c>
      <c r="C998" t="s">
        <v>11</v>
      </c>
      <c r="D998">
        <v>4</v>
      </c>
      <c r="E998" t="s">
        <v>12</v>
      </c>
      <c r="F998">
        <v>1</v>
      </c>
      <c r="G998">
        <v>1999.5047500000001</v>
      </c>
      <c r="H998">
        <v>132376.95965</v>
      </c>
      <c r="I998">
        <v>1013.405000000001</v>
      </c>
      <c r="J998">
        <v>539</v>
      </c>
      <c r="K998" t="s">
        <v>13</v>
      </c>
      <c r="L998">
        <f>LN(Table13[[#This Row],[maxPress(bar)]])</f>
        <v>11.793408886571282</v>
      </c>
      <c r="M998">
        <f>Table13[[#This Row],[maxPHe]]/Table13[[#This Row],[nv]]</f>
        <v>1.8801576994434155</v>
      </c>
      <c r="N998">
        <f>LN(Table13[[#This Row],[dens]])</f>
        <v>0.63135565600657018</v>
      </c>
    </row>
    <row r="999" spans="1:14" x14ac:dyDescent="0.3">
      <c r="A999">
        <v>2</v>
      </c>
      <c r="B999">
        <v>1000</v>
      </c>
      <c r="C999" t="s">
        <v>11</v>
      </c>
      <c r="D999">
        <v>4</v>
      </c>
      <c r="E999" t="s">
        <v>12</v>
      </c>
      <c r="F999">
        <v>20</v>
      </c>
      <c r="G999">
        <v>3628.8117499999998</v>
      </c>
      <c r="H999">
        <v>320635.60779999988</v>
      </c>
      <c r="I999">
        <v>1743.2650000000001</v>
      </c>
      <c r="J999">
        <v>536</v>
      </c>
      <c r="K999" t="s">
        <v>15</v>
      </c>
      <c r="L999">
        <f>LN(Table13[[#This Row],[maxPress(bar)]])</f>
        <v>12.678060579116217</v>
      </c>
      <c r="M999">
        <f>Table13[[#This Row],[maxPHe]]/Table13[[#This Row],[nv]]</f>
        <v>3.2523600746268659</v>
      </c>
      <c r="N999">
        <f>LN(Table13[[#This Row],[dens]])</f>
        <v>1.1793809096111103</v>
      </c>
    </row>
    <row r="1000" spans="1:14" hidden="1" x14ac:dyDescent="0.3">
      <c r="A1000">
        <v>2</v>
      </c>
      <c r="B1000">
        <v>1000</v>
      </c>
      <c r="C1000" t="s">
        <v>11</v>
      </c>
      <c r="D1000">
        <v>4</v>
      </c>
      <c r="E1000" t="s">
        <v>12</v>
      </c>
      <c r="F1000">
        <v>2</v>
      </c>
      <c r="G1000">
        <v>2831.1882500000002</v>
      </c>
      <c r="H1000">
        <v>179256.33869999999</v>
      </c>
      <c r="I1000">
        <v>1176.735000000001</v>
      </c>
      <c r="J1000">
        <v>536</v>
      </c>
      <c r="K1000" t="s">
        <v>13</v>
      </c>
      <c r="L1000">
        <f>LN(Table13[[#This Row],[maxPress(bar)]])</f>
        <v>12.096572120179729</v>
      </c>
      <c r="M1000">
        <f>Table13[[#This Row],[maxPHe]]/Table13[[#This Row],[nv]]</f>
        <v>2.195401119402987</v>
      </c>
      <c r="N1000">
        <f>LN(Table13[[#This Row],[dens]])</f>
        <v>0.78636477215661316</v>
      </c>
    </row>
    <row r="1001" spans="1:14" hidden="1" x14ac:dyDescent="0.3">
      <c r="A1001">
        <v>2</v>
      </c>
      <c r="B1001">
        <v>1000</v>
      </c>
      <c r="C1001" t="s">
        <v>11</v>
      </c>
      <c r="D1001">
        <v>4</v>
      </c>
      <c r="E1001" t="s">
        <v>12</v>
      </c>
      <c r="F1001">
        <v>3</v>
      </c>
      <c r="G1001">
        <v>2212.47525</v>
      </c>
      <c r="H1001">
        <v>229376.07269999999</v>
      </c>
      <c r="I1001">
        <v>1343.994999999999</v>
      </c>
      <c r="J1001">
        <v>527</v>
      </c>
      <c r="K1001" t="s">
        <v>15</v>
      </c>
      <c r="L1001">
        <f>LN(Table13[[#This Row],[maxPress(bar)]])</f>
        <v>12.34311817440129</v>
      </c>
      <c r="M1001">
        <f>Table13[[#This Row],[maxPHe]]/Table13[[#This Row],[nv]]</f>
        <v>2.5502751423149888</v>
      </c>
      <c r="N1001">
        <f>LN(Table13[[#This Row],[dens]])</f>
        <v>0.93620125229671647</v>
      </c>
    </row>
    <row r="1002" spans="1:14" hidden="1" x14ac:dyDescent="0.3">
      <c r="A1002">
        <v>2</v>
      </c>
      <c r="B1002">
        <v>1000</v>
      </c>
      <c r="C1002" t="s">
        <v>11</v>
      </c>
      <c r="D1002">
        <v>4</v>
      </c>
      <c r="E1002" t="s">
        <v>12</v>
      </c>
      <c r="F1002">
        <v>4</v>
      </c>
      <c r="G1002">
        <v>3112.47525</v>
      </c>
      <c r="H1002">
        <v>267339.00365000003</v>
      </c>
      <c r="I1002">
        <v>1545.994999999999</v>
      </c>
      <c r="J1002">
        <v>541</v>
      </c>
      <c r="K1002" t="s">
        <v>13</v>
      </c>
      <c r="L1002">
        <f>LN(Table13[[#This Row],[maxPress(bar)]])</f>
        <v>12.496272808616446</v>
      </c>
      <c r="M1002">
        <f>Table13[[#This Row],[maxPHe]]/Table13[[#This Row],[nv]]</f>
        <v>2.8576617375231033</v>
      </c>
      <c r="N1002">
        <f>LN(Table13[[#This Row],[dens]])</f>
        <v>1.0500037161430031</v>
      </c>
    </row>
    <row r="1003" spans="1:14" hidden="1" x14ac:dyDescent="0.3">
      <c r="A1003">
        <v>2</v>
      </c>
      <c r="B1003">
        <v>1000</v>
      </c>
      <c r="C1003" t="s">
        <v>11</v>
      </c>
      <c r="D1003">
        <v>4</v>
      </c>
      <c r="E1003" t="s">
        <v>12</v>
      </c>
      <c r="F1003">
        <v>5</v>
      </c>
      <c r="G1003">
        <v>3005.1982499999999</v>
      </c>
      <c r="H1003">
        <v>287796.21004999999</v>
      </c>
      <c r="I1003">
        <v>1614.5350000000001</v>
      </c>
      <c r="J1003">
        <v>534</v>
      </c>
      <c r="K1003" t="s">
        <v>15</v>
      </c>
      <c r="L1003">
        <f>LN(Table13[[#This Row],[maxPress(bar)]])</f>
        <v>12.57000790465516</v>
      </c>
      <c r="M1003">
        <f>Table13[[#This Row],[maxPHe]]/Table13[[#This Row],[nv]]</f>
        <v>3.0234737827715357</v>
      </c>
      <c r="N1003">
        <f>LN(Table13[[#This Row],[dens]])</f>
        <v>1.1064064295414062</v>
      </c>
    </row>
    <row r="1004" spans="1:14" hidden="1" x14ac:dyDescent="0.3">
      <c r="A1004">
        <v>2</v>
      </c>
      <c r="B1004">
        <v>1000</v>
      </c>
      <c r="C1004" t="s">
        <v>11</v>
      </c>
      <c r="D1004">
        <v>4</v>
      </c>
      <c r="E1004" t="s">
        <v>12</v>
      </c>
      <c r="F1004">
        <v>6</v>
      </c>
      <c r="G1004">
        <v>3189.7027499999999</v>
      </c>
      <c r="H1004">
        <v>298774.5696499999</v>
      </c>
      <c r="I1004">
        <v>1655.4449999999999</v>
      </c>
      <c r="J1004">
        <v>536</v>
      </c>
      <c r="K1004" t="s">
        <v>15</v>
      </c>
      <c r="L1004">
        <f>LN(Table13[[#This Row],[maxPress(bar)]])</f>
        <v>12.607444620352487</v>
      </c>
      <c r="M1004">
        <f>Table13[[#This Row],[maxPHe]]/Table13[[#This Row],[nv]]</f>
        <v>3.0885167910447762</v>
      </c>
      <c r="N1004">
        <f>LN(Table13[[#This Row],[dens]])</f>
        <v>1.1276909727732543</v>
      </c>
    </row>
    <row r="1005" spans="1:14" hidden="1" x14ac:dyDescent="0.3">
      <c r="A1005">
        <v>2</v>
      </c>
      <c r="B1005">
        <v>1000</v>
      </c>
      <c r="C1005" t="s">
        <v>11</v>
      </c>
      <c r="D1005">
        <v>4</v>
      </c>
      <c r="E1005" t="s">
        <v>12</v>
      </c>
      <c r="F1005">
        <v>7</v>
      </c>
      <c r="G1005">
        <v>3420.1487499999998</v>
      </c>
      <c r="H1005">
        <v>309713.53735</v>
      </c>
      <c r="I1005">
        <v>1692.5250000000001</v>
      </c>
      <c r="J1005">
        <v>531</v>
      </c>
      <c r="K1005" t="s">
        <v>15</v>
      </c>
      <c r="L1005">
        <f>LN(Table13[[#This Row],[maxPress(bar)]])</f>
        <v>12.643403076178091</v>
      </c>
      <c r="M1005">
        <f>Table13[[#This Row],[maxPHe]]/Table13[[#This Row],[nv]]</f>
        <v>3.1874293785310734</v>
      </c>
      <c r="N1005">
        <f>LN(Table13[[#This Row],[dens]])</f>
        <v>1.1592147544841449</v>
      </c>
    </row>
    <row r="1006" spans="1:14" hidden="1" x14ac:dyDescent="0.3">
      <c r="A1006">
        <v>2</v>
      </c>
      <c r="B1006">
        <v>1000</v>
      </c>
      <c r="C1006" t="s">
        <v>11</v>
      </c>
      <c r="D1006">
        <v>4</v>
      </c>
      <c r="E1006" t="s">
        <v>12</v>
      </c>
      <c r="F1006">
        <v>8</v>
      </c>
      <c r="G1006">
        <v>3487.9702499999999</v>
      </c>
      <c r="H1006">
        <v>312223.96545000002</v>
      </c>
      <c r="I1006">
        <v>1715.0949999999989</v>
      </c>
      <c r="J1006">
        <v>536</v>
      </c>
      <c r="K1006" t="s">
        <v>15</v>
      </c>
      <c r="L1006">
        <f>LN(Table13[[#This Row],[maxPress(bar)]])</f>
        <v>12.651476047249938</v>
      </c>
      <c r="M1006">
        <f>Table13[[#This Row],[maxPHe]]/Table13[[#This Row],[nv]]</f>
        <v>3.19980410447761</v>
      </c>
      <c r="N1006">
        <f>LN(Table13[[#This Row],[dens]])</f>
        <v>1.1630895905810754</v>
      </c>
    </row>
    <row r="1007" spans="1:14" hidden="1" x14ac:dyDescent="0.3">
      <c r="A1007">
        <v>2</v>
      </c>
      <c r="B1007">
        <v>1000</v>
      </c>
      <c r="C1007" t="s">
        <v>11</v>
      </c>
      <c r="D1007">
        <v>4</v>
      </c>
      <c r="E1007" t="s">
        <v>12</v>
      </c>
      <c r="F1007">
        <v>9</v>
      </c>
      <c r="G1007">
        <v>3519.6532499999998</v>
      </c>
      <c r="H1007">
        <v>315069.40000000002</v>
      </c>
      <c r="I1007">
        <v>1736.434999999999</v>
      </c>
      <c r="J1007">
        <v>545</v>
      </c>
      <c r="K1007" t="s">
        <v>15</v>
      </c>
      <c r="L1007">
        <f>LN(Table13[[#This Row],[maxPress(bar)]])</f>
        <v>12.66054821100176</v>
      </c>
      <c r="M1007">
        <f>Table13[[#This Row],[maxPHe]]/Table13[[#This Row],[nv]]</f>
        <v>3.1861192660550439</v>
      </c>
      <c r="N1007">
        <f>LN(Table13[[#This Row],[dens]])</f>
        <v>1.1588036452049855</v>
      </c>
    </row>
    <row r="1008" spans="1:14" hidden="1" x14ac:dyDescent="0.3">
      <c r="A1008">
        <v>2</v>
      </c>
      <c r="B1008">
        <v>1500</v>
      </c>
      <c r="C1008" t="s">
        <v>14</v>
      </c>
      <c r="D1008">
        <v>1</v>
      </c>
      <c r="E1008" t="s">
        <v>12</v>
      </c>
      <c r="F1008">
        <v>0.4</v>
      </c>
      <c r="G1008">
        <v>14.65325</v>
      </c>
      <c r="H1008">
        <v>422200.38669999997</v>
      </c>
      <c r="I1008">
        <v>16.435000000000009</v>
      </c>
      <c r="J1008">
        <v>8</v>
      </c>
      <c r="K1008" t="s">
        <v>13</v>
      </c>
      <c r="L1008">
        <f>LN(Table13[[#This Row],[maxPress(bar)]])</f>
        <v>12.953235330312564</v>
      </c>
      <c r="M1008">
        <f>Table13[[#This Row],[maxPHe]]/Table13[[#This Row],[nv]]</f>
        <v>2.0543750000000012</v>
      </c>
      <c r="N1008">
        <f>LN(Table13[[#This Row],[dens]])</f>
        <v>0.71997166543634739</v>
      </c>
    </row>
    <row r="1009" spans="1:14" hidden="1" x14ac:dyDescent="0.3">
      <c r="A1009">
        <v>2</v>
      </c>
      <c r="B1009">
        <v>1500</v>
      </c>
      <c r="C1009" t="s">
        <v>14</v>
      </c>
      <c r="D1009">
        <v>1</v>
      </c>
      <c r="E1009" t="s">
        <v>12</v>
      </c>
      <c r="F1009">
        <v>10</v>
      </c>
      <c r="G1009">
        <v>127.72275</v>
      </c>
      <c r="H1009">
        <v>679787.0549499999</v>
      </c>
      <c r="I1009">
        <v>50.045000000000023</v>
      </c>
      <c r="J1009">
        <v>9</v>
      </c>
      <c r="K1009" t="s">
        <v>16</v>
      </c>
      <c r="L1009">
        <f>LN(Table13[[#This Row],[maxPress(bar)]])</f>
        <v>13.42953487362389</v>
      </c>
      <c r="M1009">
        <f>Table13[[#This Row],[maxPHe]]/Table13[[#This Row],[nv]]</f>
        <v>5.5605555555555579</v>
      </c>
      <c r="N1009">
        <f>LN(Table13[[#This Row],[dens]])</f>
        <v>1.7156980233347632</v>
      </c>
    </row>
    <row r="1010" spans="1:14" hidden="1" x14ac:dyDescent="0.3">
      <c r="A1010">
        <v>2</v>
      </c>
      <c r="B1010">
        <v>1500</v>
      </c>
      <c r="C1010" t="s">
        <v>14</v>
      </c>
      <c r="D1010">
        <v>1</v>
      </c>
      <c r="E1010" t="s">
        <v>12</v>
      </c>
      <c r="F1010">
        <v>11</v>
      </c>
      <c r="G1010">
        <v>78.564249999999987</v>
      </c>
      <c r="H1010">
        <v>575971.74685000011</v>
      </c>
      <c r="I1010">
        <v>45.214999999999982</v>
      </c>
      <c r="J1010">
        <v>11</v>
      </c>
      <c r="K1010" t="s">
        <v>15</v>
      </c>
      <c r="L1010">
        <f>LN(Table13[[#This Row],[maxPress(bar)]])</f>
        <v>13.26381388786737</v>
      </c>
      <c r="M1010">
        <f>Table13[[#This Row],[maxPHe]]/Table13[[#This Row],[nv]]</f>
        <v>4.1104545454545436</v>
      </c>
      <c r="N1010">
        <f>LN(Table13[[#This Row],[dens]])</f>
        <v>1.4135336173940725</v>
      </c>
    </row>
    <row r="1011" spans="1:14" hidden="1" x14ac:dyDescent="0.3">
      <c r="A1011">
        <v>2</v>
      </c>
      <c r="B1011">
        <v>1500</v>
      </c>
      <c r="C1011" t="s">
        <v>14</v>
      </c>
      <c r="D1011">
        <v>1</v>
      </c>
      <c r="E1011" t="s">
        <v>12</v>
      </c>
      <c r="F1011">
        <v>12</v>
      </c>
      <c r="G1011">
        <v>111.48524999999999</v>
      </c>
      <c r="H1011">
        <v>648956.84895000001</v>
      </c>
      <c r="I1011">
        <v>49.795000000000023</v>
      </c>
      <c r="J1011">
        <v>10</v>
      </c>
      <c r="K1011" t="s">
        <v>15</v>
      </c>
      <c r="L1011">
        <f>LN(Table13[[#This Row],[maxPress(bar)]])</f>
        <v>13.383121504954966</v>
      </c>
      <c r="M1011">
        <f>Table13[[#This Row],[maxPHe]]/Table13[[#This Row],[nv]]</f>
        <v>4.9795000000000025</v>
      </c>
      <c r="N1011">
        <f>LN(Table13[[#This Row],[dens]])</f>
        <v>1.6053294843895576</v>
      </c>
    </row>
    <row r="1012" spans="1:14" hidden="1" x14ac:dyDescent="0.3">
      <c r="A1012">
        <v>2</v>
      </c>
      <c r="B1012">
        <v>1500</v>
      </c>
      <c r="C1012" t="s">
        <v>14</v>
      </c>
      <c r="D1012">
        <v>1</v>
      </c>
      <c r="E1012" t="s">
        <v>12</v>
      </c>
      <c r="F1012">
        <v>13</v>
      </c>
      <c r="G1012">
        <v>76.83175</v>
      </c>
      <c r="H1012">
        <v>647701.44284999999</v>
      </c>
      <c r="I1012">
        <v>39.864999999999981</v>
      </c>
      <c r="J1012">
        <v>9</v>
      </c>
      <c r="K1012" t="s">
        <v>16</v>
      </c>
      <c r="L1012">
        <f>LN(Table13[[#This Row],[maxPress(bar)]])</f>
        <v>13.381185132820217</v>
      </c>
      <c r="M1012">
        <f>Table13[[#This Row],[maxPHe]]/Table13[[#This Row],[nv]]</f>
        <v>4.4294444444444423</v>
      </c>
      <c r="N1012">
        <f>LN(Table13[[#This Row],[dens]])</f>
        <v>1.4882741686182388</v>
      </c>
    </row>
    <row r="1013" spans="1:14" hidden="1" x14ac:dyDescent="0.3">
      <c r="A1013">
        <v>2</v>
      </c>
      <c r="B1013">
        <v>1500</v>
      </c>
      <c r="C1013" t="s">
        <v>14</v>
      </c>
      <c r="D1013">
        <v>1</v>
      </c>
      <c r="E1013" t="s">
        <v>12</v>
      </c>
      <c r="F1013">
        <v>14</v>
      </c>
      <c r="G1013">
        <v>124.35625</v>
      </c>
      <c r="H1013">
        <v>712095.29059999995</v>
      </c>
      <c r="I1013">
        <v>47.375000000000043</v>
      </c>
      <c r="J1013">
        <v>8</v>
      </c>
      <c r="K1013" t="s">
        <v>15</v>
      </c>
      <c r="L1013">
        <f>LN(Table13[[#This Row],[maxPress(bar)]])</f>
        <v>13.475967016551353</v>
      </c>
      <c r="M1013">
        <f>Table13[[#This Row],[maxPHe]]/Table13[[#This Row],[nv]]</f>
        <v>5.9218750000000053</v>
      </c>
      <c r="N1013">
        <f>LN(Table13[[#This Row],[dens]])</f>
        <v>1.7786531217227555</v>
      </c>
    </row>
    <row r="1014" spans="1:14" hidden="1" x14ac:dyDescent="0.3">
      <c r="A1014">
        <v>2</v>
      </c>
      <c r="B1014">
        <v>1500</v>
      </c>
      <c r="C1014" t="s">
        <v>14</v>
      </c>
      <c r="D1014">
        <v>1</v>
      </c>
      <c r="E1014" t="s">
        <v>12</v>
      </c>
      <c r="F1014">
        <v>15</v>
      </c>
      <c r="G1014">
        <v>107.42574999999999</v>
      </c>
      <c r="H1014">
        <v>670083.53745000006</v>
      </c>
      <c r="I1014">
        <v>45.984999999999992</v>
      </c>
      <c r="J1014">
        <v>9</v>
      </c>
      <c r="K1014" t="s">
        <v>15</v>
      </c>
      <c r="L1014">
        <f>LN(Table13[[#This Row],[maxPress(bar)]])</f>
        <v>13.415157666356093</v>
      </c>
      <c r="M1014">
        <f>Table13[[#This Row],[maxPHe]]/Table13[[#This Row],[nv]]</f>
        <v>5.1094444444444438</v>
      </c>
      <c r="N1014">
        <f>LN(Table13[[#This Row],[dens]])</f>
        <v>1.6310906790184414</v>
      </c>
    </row>
    <row r="1015" spans="1:14" hidden="1" x14ac:dyDescent="0.3">
      <c r="A1015">
        <v>2</v>
      </c>
      <c r="B1015">
        <v>1500</v>
      </c>
      <c r="C1015" t="s">
        <v>14</v>
      </c>
      <c r="D1015">
        <v>1</v>
      </c>
      <c r="E1015" t="s">
        <v>12</v>
      </c>
      <c r="F1015">
        <v>16</v>
      </c>
      <c r="G1015">
        <v>80.000000000000014</v>
      </c>
      <c r="H1015">
        <v>695602.27510000009</v>
      </c>
      <c r="I1015">
        <v>35.5</v>
      </c>
      <c r="J1015">
        <v>7</v>
      </c>
      <c r="K1015" t="s">
        <v>16</v>
      </c>
      <c r="L1015">
        <f>LN(Table13[[#This Row],[maxPress(bar)]])</f>
        <v>13.452533332158469</v>
      </c>
      <c r="M1015">
        <f>Table13[[#This Row],[maxPHe]]/Table13[[#This Row],[nv]]</f>
        <v>5.0714285714285712</v>
      </c>
      <c r="N1015">
        <f>LN(Table13[[#This Row],[dens]])</f>
        <v>1.6236225474260568</v>
      </c>
    </row>
    <row r="1016" spans="1:14" hidden="1" x14ac:dyDescent="0.3">
      <c r="A1016">
        <v>2</v>
      </c>
      <c r="B1016">
        <v>1500</v>
      </c>
      <c r="C1016" t="s">
        <v>14</v>
      </c>
      <c r="D1016">
        <v>1</v>
      </c>
      <c r="E1016" t="s">
        <v>12</v>
      </c>
      <c r="F1016">
        <v>17</v>
      </c>
      <c r="G1016">
        <v>117.67325</v>
      </c>
      <c r="H1016">
        <v>650664.22690000013</v>
      </c>
      <c r="I1016">
        <v>51.034999999999982</v>
      </c>
      <c r="J1016">
        <v>10</v>
      </c>
      <c r="K1016" t="s">
        <v>16</v>
      </c>
      <c r="L1016">
        <f>LN(Table13[[#This Row],[maxPress(bar)]])</f>
        <v>13.385749007638642</v>
      </c>
      <c r="M1016">
        <f>Table13[[#This Row],[maxPHe]]/Table13[[#This Row],[nv]]</f>
        <v>5.1034999999999986</v>
      </c>
      <c r="N1016">
        <f>LN(Table13[[#This Row],[dens]])</f>
        <v>1.6299265788614157</v>
      </c>
    </row>
    <row r="1017" spans="1:14" hidden="1" x14ac:dyDescent="0.3">
      <c r="A1017">
        <v>2</v>
      </c>
      <c r="B1017">
        <v>1500</v>
      </c>
      <c r="C1017" t="s">
        <v>14</v>
      </c>
      <c r="D1017">
        <v>1</v>
      </c>
      <c r="E1017" t="s">
        <v>12</v>
      </c>
      <c r="F1017">
        <v>18</v>
      </c>
      <c r="G1017">
        <v>64.752250000000004</v>
      </c>
      <c r="H1017">
        <v>694763.1710999998</v>
      </c>
      <c r="I1017">
        <v>35.454999999999998</v>
      </c>
      <c r="J1017">
        <v>8</v>
      </c>
      <c r="K1017" t="s">
        <v>16</v>
      </c>
      <c r="L1017">
        <f>LN(Table13[[#This Row],[maxPress(bar)]])</f>
        <v>13.451326305467509</v>
      </c>
      <c r="M1017">
        <f>Table13[[#This Row],[maxPHe]]/Table13[[#This Row],[nv]]</f>
        <v>4.4318749999999998</v>
      </c>
      <c r="N1017">
        <f>LN(Table13[[#This Row],[dens]])</f>
        <v>1.488822745076124</v>
      </c>
    </row>
    <row r="1018" spans="1:14" hidden="1" x14ac:dyDescent="0.3">
      <c r="A1018">
        <v>2</v>
      </c>
      <c r="B1018">
        <v>1500</v>
      </c>
      <c r="C1018" t="s">
        <v>14</v>
      </c>
      <c r="D1018">
        <v>1</v>
      </c>
      <c r="E1018" t="s">
        <v>12</v>
      </c>
      <c r="F1018">
        <v>19</v>
      </c>
      <c r="G1018">
        <v>89.504750000000016</v>
      </c>
      <c r="H1018">
        <v>728199.1445500002</v>
      </c>
      <c r="I1018">
        <v>40.404999999999987</v>
      </c>
      <c r="J1018">
        <v>8</v>
      </c>
      <c r="K1018" t="s">
        <v>16</v>
      </c>
      <c r="L1018">
        <f>LN(Table13[[#This Row],[maxPress(bar)]])</f>
        <v>13.498329839976831</v>
      </c>
      <c r="M1018">
        <f>Table13[[#This Row],[maxPHe]]/Table13[[#This Row],[nv]]</f>
        <v>5.0506249999999984</v>
      </c>
      <c r="N1018">
        <f>LN(Table13[[#This Row],[dens]])</f>
        <v>1.6195119980055748</v>
      </c>
    </row>
    <row r="1019" spans="1:14" hidden="1" x14ac:dyDescent="0.3">
      <c r="A1019">
        <v>2</v>
      </c>
      <c r="B1019">
        <v>1500</v>
      </c>
      <c r="C1019" t="s">
        <v>14</v>
      </c>
      <c r="D1019">
        <v>1</v>
      </c>
      <c r="E1019" t="s">
        <v>12</v>
      </c>
      <c r="F1019">
        <v>1</v>
      </c>
      <c r="G1019">
        <v>45.297249999999998</v>
      </c>
      <c r="H1019">
        <v>618142.32980000007</v>
      </c>
      <c r="I1019">
        <v>19.55500000000001</v>
      </c>
      <c r="J1019">
        <v>6</v>
      </c>
      <c r="K1019" t="s">
        <v>13</v>
      </c>
      <c r="L1019">
        <f>LN(Table13[[#This Row],[maxPress(bar)]])</f>
        <v>13.334474017042956</v>
      </c>
      <c r="M1019">
        <f>Table13[[#This Row],[maxPHe]]/Table13[[#This Row],[nv]]</f>
        <v>3.2591666666666685</v>
      </c>
      <c r="N1019">
        <f>LN(Table13[[#This Row],[dens]])</f>
        <v>1.181471538979423</v>
      </c>
    </row>
    <row r="1020" spans="1:14" hidden="1" x14ac:dyDescent="0.3">
      <c r="A1020">
        <v>2</v>
      </c>
      <c r="B1020">
        <v>1500</v>
      </c>
      <c r="C1020" t="s">
        <v>14</v>
      </c>
      <c r="D1020">
        <v>1</v>
      </c>
      <c r="E1020" t="s">
        <v>12</v>
      </c>
      <c r="F1020">
        <v>20</v>
      </c>
      <c r="G1020">
        <v>58.564250000000001</v>
      </c>
      <c r="H1020">
        <v>739162.50575000001</v>
      </c>
      <c r="I1020">
        <v>31.215</v>
      </c>
      <c r="J1020">
        <v>7</v>
      </c>
      <c r="K1020" t="s">
        <v>15</v>
      </c>
      <c r="L1020">
        <f>LN(Table13[[#This Row],[maxPress(bar)]])</f>
        <v>13.513273075282369</v>
      </c>
      <c r="M1020">
        <f>Table13[[#This Row],[maxPHe]]/Table13[[#This Row],[nv]]</f>
        <v>4.4592857142857145</v>
      </c>
      <c r="N1020">
        <f>LN(Table13[[#This Row],[dens]])</f>
        <v>1.4949885994583942</v>
      </c>
    </row>
    <row r="1021" spans="1:14" hidden="1" x14ac:dyDescent="0.3">
      <c r="A1021">
        <v>2</v>
      </c>
      <c r="B1021">
        <v>1500</v>
      </c>
      <c r="C1021" t="s">
        <v>14</v>
      </c>
      <c r="D1021">
        <v>1</v>
      </c>
      <c r="E1021" t="s">
        <v>12</v>
      </c>
      <c r="F1021">
        <v>2</v>
      </c>
      <c r="G1021">
        <v>101.73275</v>
      </c>
      <c r="H1021">
        <v>607625.63800000004</v>
      </c>
      <c r="I1021">
        <v>34.845000000000013</v>
      </c>
      <c r="J1021">
        <v>9</v>
      </c>
      <c r="K1021" t="s">
        <v>13</v>
      </c>
      <c r="L1021">
        <f>LN(Table13[[#This Row],[maxPress(bar)]])</f>
        <v>13.31731424433692</v>
      </c>
      <c r="M1021">
        <f>Table13[[#This Row],[maxPHe]]/Table13[[#This Row],[nv]]</f>
        <v>3.8716666666666679</v>
      </c>
      <c r="N1021">
        <f>LN(Table13[[#This Row],[dens]])</f>
        <v>1.353685077554263</v>
      </c>
    </row>
    <row r="1022" spans="1:14" hidden="1" x14ac:dyDescent="0.3">
      <c r="A1022">
        <v>2</v>
      </c>
      <c r="B1022">
        <v>1500</v>
      </c>
      <c r="C1022" t="s">
        <v>14</v>
      </c>
      <c r="D1022">
        <v>1</v>
      </c>
      <c r="E1022" t="s">
        <v>12</v>
      </c>
      <c r="F1022">
        <v>3</v>
      </c>
      <c r="G1022">
        <v>83.366250000000008</v>
      </c>
      <c r="H1022">
        <v>690420.02030000009</v>
      </c>
      <c r="I1022">
        <v>36.175000000000018</v>
      </c>
      <c r="J1022">
        <v>8</v>
      </c>
      <c r="K1022" t="s">
        <v>15</v>
      </c>
      <c r="L1022">
        <f>LN(Table13[[#This Row],[maxPress(bar)]])</f>
        <v>13.445055416447952</v>
      </c>
      <c r="M1022">
        <f>Table13[[#This Row],[maxPHe]]/Table13[[#This Row],[nv]]</f>
        <v>4.5218750000000023</v>
      </c>
      <c r="N1022">
        <f>LN(Table13[[#This Row],[dens]])</f>
        <v>1.5089267308377121</v>
      </c>
    </row>
    <row r="1023" spans="1:14" hidden="1" x14ac:dyDescent="0.3">
      <c r="A1023">
        <v>2</v>
      </c>
      <c r="B1023">
        <v>1500</v>
      </c>
      <c r="C1023" t="s">
        <v>14</v>
      </c>
      <c r="D1023">
        <v>1</v>
      </c>
      <c r="E1023" t="s">
        <v>12</v>
      </c>
      <c r="F1023">
        <v>4</v>
      </c>
      <c r="G1023">
        <v>79.55425000000001</v>
      </c>
      <c r="H1023">
        <v>738242.48254999996</v>
      </c>
      <c r="I1023">
        <v>33.415000000000013</v>
      </c>
      <c r="J1023">
        <v>7</v>
      </c>
      <c r="K1023" t="s">
        <v>15</v>
      </c>
      <c r="L1023">
        <f>LN(Table13[[#This Row],[maxPress(bar)]])</f>
        <v>13.512027616757168</v>
      </c>
      <c r="M1023">
        <f>Table13[[#This Row],[maxPHe]]/Table13[[#This Row],[nv]]</f>
        <v>4.7735714285714304</v>
      </c>
      <c r="N1023">
        <f>LN(Table13[[#This Row],[dens]])</f>
        <v>1.5630947519077205</v>
      </c>
    </row>
    <row r="1024" spans="1:14" hidden="1" x14ac:dyDescent="0.3">
      <c r="A1024">
        <v>2</v>
      </c>
      <c r="B1024">
        <v>1500</v>
      </c>
      <c r="C1024" t="s">
        <v>14</v>
      </c>
      <c r="D1024">
        <v>1</v>
      </c>
      <c r="E1024" t="s">
        <v>12</v>
      </c>
      <c r="F1024">
        <v>5</v>
      </c>
      <c r="G1024">
        <v>116.73275</v>
      </c>
      <c r="H1024">
        <v>678824.18985000008</v>
      </c>
      <c r="I1024">
        <v>47.844999999999992</v>
      </c>
      <c r="J1024">
        <v>9</v>
      </c>
      <c r="K1024" t="s">
        <v>15</v>
      </c>
      <c r="L1024">
        <f>LN(Table13[[#This Row],[maxPress(bar)]])</f>
        <v>13.428117447903483</v>
      </c>
      <c r="M1024">
        <f>Table13[[#This Row],[maxPHe]]/Table13[[#This Row],[nv]]</f>
        <v>5.3161111111111099</v>
      </c>
      <c r="N1024">
        <f>LN(Table13[[#This Row],[dens]])</f>
        <v>1.6707420418950065</v>
      </c>
    </row>
    <row r="1025" spans="1:14" hidden="1" x14ac:dyDescent="0.3">
      <c r="A1025">
        <v>2</v>
      </c>
      <c r="B1025">
        <v>1500</v>
      </c>
      <c r="C1025" t="s">
        <v>14</v>
      </c>
      <c r="D1025">
        <v>1</v>
      </c>
      <c r="E1025" t="s">
        <v>12</v>
      </c>
      <c r="F1025">
        <v>6</v>
      </c>
      <c r="G1025">
        <v>121.03975</v>
      </c>
      <c r="H1025">
        <v>681567.19859999989</v>
      </c>
      <c r="I1025">
        <v>48.705000000000013</v>
      </c>
      <c r="J1025">
        <v>9</v>
      </c>
      <c r="K1025" t="s">
        <v>15</v>
      </c>
      <c r="L1025">
        <f>LN(Table13[[#This Row],[maxPress(bar)]])</f>
        <v>13.432150129219522</v>
      </c>
      <c r="M1025">
        <f>Table13[[#This Row],[maxPHe]]/Table13[[#This Row],[nv]]</f>
        <v>5.411666666666668</v>
      </c>
      <c r="N1025">
        <f>LN(Table13[[#This Row],[dens]])</f>
        <v>1.6885571168866997</v>
      </c>
    </row>
    <row r="1026" spans="1:14" hidden="1" x14ac:dyDescent="0.3">
      <c r="A1026">
        <v>2</v>
      </c>
      <c r="B1026">
        <v>1500</v>
      </c>
      <c r="C1026" t="s">
        <v>14</v>
      </c>
      <c r="D1026">
        <v>1</v>
      </c>
      <c r="E1026" t="s">
        <v>12</v>
      </c>
      <c r="F1026">
        <v>7</v>
      </c>
      <c r="G1026">
        <v>69.108750000000001</v>
      </c>
      <c r="H1026">
        <v>750097.61595000012</v>
      </c>
      <c r="I1026">
        <v>33.32500000000001</v>
      </c>
      <c r="J1026">
        <v>7</v>
      </c>
      <c r="K1026" t="s">
        <v>15</v>
      </c>
      <c r="L1026">
        <f>LN(Table13[[#This Row],[maxPress(bar)]])</f>
        <v>13.527958631643118</v>
      </c>
      <c r="M1026">
        <f>Table13[[#This Row],[maxPHe]]/Table13[[#This Row],[nv]]</f>
        <v>4.760714285714287</v>
      </c>
      <c r="N1026">
        <f>LN(Table13[[#This Row],[dens]])</f>
        <v>1.5603977170094594</v>
      </c>
    </row>
    <row r="1027" spans="1:14" hidden="1" x14ac:dyDescent="0.3">
      <c r="A1027">
        <v>2</v>
      </c>
      <c r="B1027">
        <v>1500</v>
      </c>
      <c r="C1027" t="s">
        <v>14</v>
      </c>
      <c r="D1027">
        <v>1</v>
      </c>
      <c r="E1027" t="s">
        <v>12</v>
      </c>
      <c r="F1027">
        <v>8</v>
      </c>
      <c r="G1027">
        <v>85.495249999999984</v>
      </c>
      <c r="H1027">
        <v>742804.07895</v>
      </c>
      <c r="I1027">
        <v>36.594999999999978</v>
      </c>
      <c r="J1027">
        <v>7</v>
      </c>
      <c r="K1027" t="s">
        <v>16</v>
      </c>
      <c r="L1027">
        <f>LN(Table13[[#This Row],[maxPress(bar)]])</f>
        <v>13.51818759976225</v>
      </c>
      <c r="M1027">
        <f>Table13[[#This Row],[maxPHe]]/Table13[[#This Row],[nv]]</f>
        <v>5.2278571428571396</v>
      </c>
      <c r="N1027">
        <f>LN(Table13[[#This Row],[dens]])</f>
        <v>1.6540014699978765</v>
      </c>
    </row>
    <row r="1028" spans="1:14" hidden="1" x14ac:dyDescent="0.3">
      <c r="A1028">
        <v>2</v>
      </c>
      <c r="B1028">
        <v>1500</v>
      </c>
      <c r="C1028" t="s">
        <v>14</v>
      </c>
      <c r="D1028">
        <v>1</v>
      </c>
      <c r="E1028" t="s">
        <v>12</v>
      </c>
      <c r="F1028">
        <v>9</v>
      </c>
      <c r="G1028">
        <v>102.27725</v>
      </c>
      <c r="H1028">
        <v>701270.6575999998</v>
      </c>
      <c r="I1028">
        <v>42.955000000000013</v>
      </c>
      <c r="J1028">
        <v>8</v>
      </c>
      <c r="K1028" t="s">
        <v>16</v>
      </c>
      <c r="L1028">
        <f>LN(Table13[[#This Row],[maxPress(bar)]])</f>
        <v>13.460649193638277</v>
      </c>
      <c r="M1028">
        <f>Table13[[#This Row],[maxPHe]]/Table13[[#This Row],[nv]]</f>
        <v>5.3693750000000016</v>
      </c>
      <c r="N1028">
        <f>LN(Table13[[#This Row],[dens]])</f>
        <v>1.6807115144101843</v>
      </c>
    </row>
    <row r="1029" spans="1:14" hidden="1" x14ac:dyDescent="0.3">
      <c r="A1029">
        <v>2</v>
      </c>
      <c r="B1029">
        <v>1500</v>
      </c>
      <c r="C1029" t="s">
        <v>14</v>
      </c>
      <c r="D1029">
        <v>2</v>
      </c>
      <c r="E1029" t="s">
        <v>12</v>
      </c>
      <c r="F1029">
        <v>10</v>
      </c>
      <c r="G1029">
        <v>469.55425000000002</v>
      </c>
      <c r="H1029">
        <v>406499.51744999998</v>
      </c>
      <c r="I1029">
        <v>243.41499999999999</v>
      </c>
      <c r="J1029">
        <v>68</v>
      </c>
      <c r="K1029" t="s">
        <v>15</v>
      </c>
      <c r="L1029">
        <f>LN(Table13[[#This Row],[maxPress(bar)]])</f>
        <v>12.915338020884427</v>
      </c>
      <c r="M1029">
        <f>Table13[[#This Row],[maxPHe]]/Table13[[#This Row],[nv]]</f>
        <v>3.5796323529411764</v>
      </c>
      <c r="N1029">
        <f>LN(Table13[[#This Row],[dens]])</f>
        <v>1.2752601004299777</v>
      </c>
    </row>
    <row r="1030" spans="1:14" hidden="1" x14ac:dyDescent="0.3">
      <c r="A1030">
        <v>2</v>
      </c>
      <c r="B1030">
        <v>1500</v>
      </c>
      <c r="C1030" t="s">
        <v>14</v>
      </c>
      <c r="D1030">
        <v>2</v>
      </c>
      <c r="E1030" t="s">
        <v>12</v>
      </c>
      <c r="F1030">
        <v>11</v>
      </c>
      <c r="G1030">
        <v>575.69325000000015</v>
      </c>
      <c r="H1030">
        <v>417874.34190000012</v>
      </c>
      <c r="I1030">
        <v>258.6350000000001</v>
      </c>
      <c r="J1030">
        <v>65</v>
      </c>
      <c r="K1030" t="s">
        <v>16</v>
      </c>
      <c r="L1030">
        <f>LN(Table13[[#This Row],[maxPress(bar)]])</f>
        <v>12.942936048848292</v>
      </c>
      <c r="M1030">
        <f>Table13[[#This Row],[maxPHe]]/Table13[[#This Row],[nv]]</f>
        <v>3.9790000000000014</v>
      </c>
      <c r="N1030">
        <f>LN(Table13[[#This Row],[dens]])</f>
        <v>1.3810305314447919</v>
      </c>
    </row>
    <row r="1031" spans="1:14" hidden="1" x14ac:dyDescent="0.3">
      <c r="A1031">
        <v>2</v>
      </c>
      <c r="B1031">
        <v>1500</v>
      </c>
      <c r="C1031" t="s">
        <v>14</v>
      </c>
      <c r="D1031">
        <v>2</v>
      </c>
      <c r="E1031" t="s">
        <v>12</v>
      </c>
      <c r="F1031">
        <v>12</v>
      </c>
      <c r="G1031">
        <v>507.17824999999999</v>
      </c>
      <c r="H1031">
        <v>415215.24294999999</v>
      </c>
      <c r="I1031">
        <v>248.93499999999989</v>
      </c>
      <c r="J1031">
        <v>67</v>
      </c>
      <c r="K1031" t="s">
        <v>16</v>
      </c>
      <c r="L1031">
        <f>LN(Table13[[#This Row],[maxPress(bar)]])</f>
        <v>12.936552322467257</v>
      </c>
      <c r="M1031">
        <f>Table13[[#This Row],[maxPHe]]/Table13[[#This Row],[nv]]</f>
        <v>3.715447761194028</v>
      </c>
      <c r="N1031">
        <f>LN(Table13[[#This Row],[dens]])</f>
        <v>1.3124991988190724</v>
      </c>
    </row>
    <row r="1032" spans="1:14" hidden="1" x14ac:dyDescent="0.3">
      <c r="A1032">
        <v>2</v>
      </c>
      <c r="B1032">
        <v>1500</v>
      </c>
      <c r="C1032" t="s">
        <v>14</v>
      </c>
      <c r="D1032">
        <v>2</v>
      </c>
      <c r="E1032" t="s">
        <v>12</v>
      </c>
      <c r="F1032">
        <v>13</v>
      </c>
      <c r="G1032">
        <v>418.11874999999998</v>
      </c>
      <c r="H1032">
        <v>405266.80245000002</v>
      </c>
      <c r="I1032">
        <v>229.12500000000011</v>
      </c>
      <c r="J1032">
        <v>66</v>
      </c>
      <c r="K1032" t="s">
        <v>15</v>
      </c>
      <c r="L1032">
        <f>LN(Table13[[#This Row],[maxPress(bar)]])</f>
        <v>12.912300900675476</v>
      </c>
      <c r="M1032">
        <f>Table13[[#This Row],[maxPHe]]/Table13[[#This Row],[nv]]</f>
        <v>3.4715909090909109</v>
      </c>
      <c r="N1032">
        <f>LN(Table13[[#This Row],[dens]])</f>
        <v>1.244612964133444</v>
      </c>
    </row>
    <row r="1033" spans="1:14" hidden="1" x14ac:dyDescent="0.3">
      <c r="A1033">
        <v>2</v>
      </c>
      <c r="B1033">
        <v>1500</v>
      </c>
      <c r="C1033" t="s">
        <v>14</v>
      </c>
      <c r="D1033">
        <v>2</v>
      </c>
      <c r="E1033" t="s">
        <v>12</v>
      </c>
      <c r="F1033">
        <v>14</v>
      </c>
      <c r="G1033">
        <v>620.69325000000003</v>
      </c>
      <c r="H1033">
        <v>432717.39104999998</v>
      </c>
      <c r="I1033">
        <v>275.63499999999999</v>
      </c>
      <c r="J1033">
        <v>69</v>
      </c>
      <c r="K1033" t="s">
        <v>15</v>
      </c>
      <c r="L1033">
        <f>LN(Table13[[#This Row],[maxPress(bar)]])</f>
        <v>12.977840117339667</v>
      </c>
      <c r="M1033">
        <f>Table13[[#This Row],[maxPHe]]/Table13[[#This Row],[nv]]</f>
        <v>3.9947101449275362</v>
      </c>
      <c r="N1033">
        <f>LN(Table13[[#This Row],[dens]])</f>
        <v>1.3849710221248432</v>
      </c>
    </row>
    <row r="1034" spans="1:14" hidden="1" x14ac:dyDescent="0.3">
      <c r="A1034">
        <v>2</v>
      </c>
      <c r="B1034">
        <v>1500</v>
      </c>
      <c r="C1034" t="s">
        <v>14</v>
      </c>
      <c r="D1034">
        <v>2</v>
      </c>
      <c r="E1034" t="s">
        <v>12</v>
      </c>
      <c r="F1034">
        <v>15</v>
      </c>
      <c r="G1034">
        <v>515.29725000000008</v>
      </c>
      <c r="H1034">
        <v>420569.93684999988</v>
      </c>
      <c r="I1034">
        <v>252.55500000000001</v>
      </c>
      <c r="J1034">
        <v>68</v>
      </c>
      <c r="K1034" t="s">
        <v>16</v>
      </c>
      <c r="L1034">
        <f>LN(Table13[[#This Row],[maxPress(bar)]])</f>
        <v>12.949366062877317</v>
      </c>
      <c r="M1034">
        <f>Table13[[#This Row],[maxPHe]]/Table13[[#This Row],[nv]]</f>
        <v>3.7140441176470591</v>
      </c>
      <c r="N1034">
        <f>LN(Table13[[#This Row],[dens]])</f>
        <v>1.3121213416017661</v>
      </c>
    </row>
    <row r="1035" spans="1:14" hidden="1" x14ac:dyDescent="0.3">
      <c r="A1035">
        <v>2</v>
      </c>
      <c r="B1035">
        <v>1500</v>
      </c>
      <c r="C1035" t="s">
        <v>14</v>
      </c>
      <c r="D1035">
        <v>2</v>
      </c>
      <c r="E1035" t="s">
        <v>12</v>
      </c>
      <c r="F1035">
        <v>16</v>
      </c>
      <c r="G1035">
        <v>495.29725000000002</v>
      </c>
      <c r="H1035">
        <v>409035.80080000003</v>
      </c>
      <c r="I1035">
        <v>246.55500000000009</v>
      </c>
      <c r="J1035">
        <v>67</v>
      </c>
      <c r="K1035" t="s">
        <v>15</v>
      </c>
      <c r="L1035">
        <f>LN(Table13[[#This Row],[maxPress(bar)]])</f>
        <v>12.921557963712528</v>
      </c>
      <c r="M1035">
        <f>Table13[[#This Row],[maxPHe]]/Table13[[#This Row],[nv]]</f>
        <v>3.6799253731343295</v>
      </c>
      <c r="N1035">
        <f>LN(Table13[[#This Row],[dens]])</f>
        <v>1.3028924729356326</v>
      </c>
    </row>
    <row r="1036" spans="1:14" hidden="1" x14ac:dyDescent="0.3">
      <c r="A1036">
        <v>2</v>
      </c>
      <c r="B1036">
        <v>1500</v>
      </c>
      <c r="C1036" t="s">
        <v>14</v>
      </c>
      <c r="D1036">
        <v>2</v>
      </c>
      <c r="E1036" t="s">
        <v>12</v>
      </c>
      <c r="F1036">
        <v>17</v>
      </c>
      <c r="G1036">
        <v>509.30675000000002</v>
      </c>
      <c r="H1036">
        <v>412899.22509999998</v>
      </c>
      <c r="I1036">
        <v>245.3649999999999</v>
      </c>
      <c r="J1036">
        <v>65</v>
      </c>
      <c r="K1036" t="s">
        <v>15</v>
      </c>
      <c r="L1036">
        <f>LN(Table13[[#This Row],[maxPress(bar)]])</f>
        <v>12.930958835146821</v>
      </c>
      <c r="M1036">
        <f>Table13[[#This Row],[maxPHe]]/Table13[[#This Row],[nv]]</f>
        <v>3.7748461538461524</v>
      </c>
      <c r="N1036">
        <f>LN(Table13[[#This Row],[dens]])</f>
        <v>1.3283596279224843</v>
      </c>
    </row>
    <row r="1037" spans="1:14" hidden="1" x14ac:dyDescent="0.3">
      <c r="A1037">
        <v>2</v>
      </c>
      <c r="B1037">
        <v>1500</v>
      </c>
      <c r="C1037" t="s">
        <v>14</v>
      </c>
      <c r="D1037">
        <v>2</v>
      </c>
      <c r="E1037" t="s">
        <v>12</v>
      </c>
      <c r="F1037">
        <v>18</v>
      </c>
      <c r="G1037">
        <v>497.52474999999998</v>
      </c>
      <c r="H1037">
        <v>411398.27104999998</v>
      </c>
      <c r="I1037">
        <v>247.00500000000011</v>
      </c>
      <c r="J1037">
        <v>67</v>
      </c>
      <c r="K1037" t="s">
        <v>16</v>
      </c>
      <c r="L1037">
        <f>LN(Table13[[#This Row],[maxPress(bar)]])</f>
        <v>12.927317053591288</v>
      </c>
      <c r="M1037">
        <f>Table13[[#This Row],[maxPHe]]/Table13[[#This Row],[nv]]</f>
        <v>3.686641791044778</v>
      </c>
      <c r="N1037">
        <f>LN(Table13[[#This Row],[dens]])</f>
        <v>1.3047159599471063</v>
      </c>
    </row>
    <row r="1038" spans="1:14" hidden="1" x14ac:dyDescent="0.3">
      <c r="A1038">
        <v>2</v>
      </c>
      <c r="B1038">
        <v>1500</v>
      </c>
      <c r="C1038" t="s">
        <v>14</v>
      </c>
      <c r="D1038">
        <v>2</v>
      </c>
      <c r="E1038" t="s">
        <v>12</v>
      </c>
      <c r="F1038">
        <v>19</v>
      </c>
      <c r="G1038">
        <v>555.74275</v>
      </c>
      <c r="H1038">
        <v>419041.62335000001</v>
      </c>
      <c r="I1038">
        <v>260.64499999999998</v>
      </c>
      <c r="J1038">
        <v>68</v>
      </c>
      <c r="K1038" t="s">
        <v>15</v>
      </c>
      <c r="L1038">
        <f>LN(Table13[[#This Row],[maxPress(bar)]])</f>
        <v>12.945725533707879</v>
      </c>
      <c r="M1038">
        <f>Table13[[#This Row],[maxPHe]]/Table13[[#This Row],[nv]]</f>
        <v>3.8330147058823525</v>
      </c>
      <c r="N1038">
        <f>LN(Table13[[#This Row],[dens]])</f>
        <v>1.3436516230418154</v>
      </c>
    </row>
    <row r="1039" spans="1:14" hidden="1" x14ac:dyDescent="0.3">
      <c r="A1039">
        <v>2</v>
      </c>
      <c r="B1039">
        <v>1500</v>
      </c>
      <c r="C1039" t="s">
        <v>14</v>
      </c>
      <c r="D1039">
        <v>2</v>
      </c>
      <c r="E1039" t="s">
        <v>12</v>
      </c>
      <c r="F1039">
        <v>1</v>
      </c>
      <c r="G1039">
        <v>127.97024999999999</v>
      </c>
      <c r="H1039">
        <v>186693.20710000009</v>
      </c>
      <c r="I1039">
        <v>115.095</v>
      </c>
      <c r="J1039">
        <v>68</v>
      </c>
      <c r="K1039" t="s">
        <v>13</v>
      </c>
      <c r="L1039">
        <f>LN(Table13[[#This Row],[maxPress(bar)]])</f>
        <v>12.137221944829335</v>
      </c>
      <c r="M1039">
        <f>Table13[[#This Row],[maxPHe]]/Table13[[#This Row],[nv]]</f>
        <v>1.6925735294117648</v>
      </c>
      <c r="N1039">
        <f>LN(Table13[[#This Row],[dens]])</f>
        <v>0.52625016912163158</v>
      </c>
    </row>
    <row r="1040" spans="1:14" hidden="1" x14ac:dyDescent="0.3">
      <c r="A1040">
        <v>2</v>
      </c>
      <c r="B1040">
        <v>1500</v>
      </c>
      <c r="C1040" t="s">
        <v>14</v>
      </c>
      <c r="D1040">
        <v>2</v>
      </c>
      <c r="E1040" t="s">
        <v>12</v>
      </c>
      <c r="F1040">
        <v>20</v>
      </c>
      <c r="G1040">
        <v>514.40575000000001</v>
      </c>
      <c r="H1040">
        <v>430063.87089999998</v>
      </c>
      <c r="I1040">
        <v>248.38499999999999</v>
      </c>
      <c r="J1040">
        <v>66</v>
      </c>
      <c r="K1040" t="s">
        <v>15</v>
      </c>
      <c r="L1040">
        <f>LN(Table13[[#This Row],[maxPress(bar)]])</f>
        <v>12.971689013615965</v>
      </c>
      <c r="M1040">
        <f>Table13[[#This Row],[maxPHe]]/Table13[[#This Row],[nv]]</f>
        <v>3.7634090909090907</v>
      </c>
      <c r="N1040">
        <f>LN(Table13[[#This Row],[dens]])</f>
        <v>1.3253252197361316</v>
      </c>
    </row>
    <row r="1041" spans="1:14" hidden="1" x14ac:dyDescent="0.3">
      <c r="A1041">
        <v>2</v>
      </c>
      <c r="B1041">
        <v>1500</v>
      </c>
      <c r="C1041" t="s">
        <v>14</v>
      </c>
      <c r="D1041">
        <v>2</v>
      </c>
      <c r="E1041" t="s">
        <v>12</v>
      </c>
      <c r="F1041">
        <v>2</v>
      </c>
      <c r="G1041">
        <v>464.70274999999998</v>
      </c>
      <c r="H1041">
        <v>302091.69874999998</v>
      </c>
      <c r="I1041">
        <v>180.44499999999999</v>
      </c>
      <c r="J1041">
        <v>66</v>
      </c>
      <c r="K1041" t="s">
        <v>13</v>
      </c>
      <c r="L1041">
        <f>LN(Table13[[#This Row],[maxPress(bar)]])</f>
        <v>12.618485888513277</v>
      </c>
      <c r="M1041">
        <f>Table13[[#This Row],[maxPHe]]/Table13[[#This Row],[nv]]</f>
        <v>2.7340151515151514</v>
      </c>
      <c r="N1041">
        <f>LN(Table13[[#This Row],[dens]])</f>
        <v>1.0057712801719727</v>
      </c>
    </row>
    <row r="1042" spans="1:14" hidden="1" x14ac:dyDescent="0.3">
      <c r="A1042">
        <v>2</v>
      </c>
      <c r="B1042">
        <v>1500</v>
      </c>
      <c r="C1042" t="s">
        <v>14</v>
      </c>
      <c r="D1042">
        <v>2</v>
      </c>
      <c r="E1042" t="s">
        <v>12</v>
      </c>
      <c r="F1042">
        <v>3</v>
      </c>
      <c r="G1042">
        <v>525.54475000000014</v>
      </c>
      <c r="H1042">
        <v>382678.54660000012</v>
      </c>
      <c r="I1042">
        <v>239.6050000000001</v>
      </c>
      <c r="J1042">
        <v>68</v>
      </c>
      <c r="K1042" t="s">
        <v>13</v>
      </c>
      <c r="L1042">
        <f>LN(Table13[[#This Row],[maxPress(bar)]])</f>
        <v>12.854950611833601</v>
      </c>
      <c r="M1042">
        <f>Table13[[#This Row],[maxPHe]]/Table13[[#This Row],[nv]]</f>
        <v>3.5236029411764722</v>
      </c>
      <c r="N1042">
        <f>LN(Table13[[#This Row],[dens]])</f>
        <v>1.2594840289609746</v>
      </c>
    </row>
    <row r="1043" spans="1:14" hidden="1" x14ac:dyDescent="0.3">
      <c r="A1043">
        <v>2</v>
      </c>
      <c r="B1043">
        <v>1500</v>
      </c>
      <c r="C1043" t="s">
        <v>14</v>
      </c>
      <c r="D1043">
        <v>2</v>
      </c>
      <c r="E1043" t="s">
        <v>12</v>
      </c>
      <c r="F1043">
        <v>4</v>
      </c>
      <c r="G1043">
        <v>606.53475000000003</v>
      </c>
      <c r="H1043">
        <v>403069.25550000003</v>
      </c>
      <c r="I1043">
        <v>253.80500000000009</v>
      </c>
      <c r="J1043">
        <v>67</v>
      </c>
      <c r="K1043" t="s">
        <v>15</v>
      </c>
      <c r="L1043">
        <f>LN(Table13[[#This Row],[maxPress(bar)]])</f>
        <v>12.906863676040253</v>
      </c>
      <c r="M1043">
        <f>Table13[[#This Row],[maxPHe]]/Table13[[#This Row],[nv]]</f>
        <v>3.7881343283582103</v>
      </c>
      <c r="N1043">
        <f>LN(Table13[[#This Row],[dens]])</f>
        <v>1.3318736362468837</v>
      </c>
    </row>
    <row r="1044" spans="1:14" hidden="1" x14ac:dyDescent="0.3">
      <c r="A1044">
        <v>2</v>
      </c>
      <c r="B1044">
        <v>1500</v>
      </c>
      <c r="C1044" t="s">
        <v>14</v>
      </c>
      <c r="D1044">
        <v>2</v>
      </c>
      <c r="E1044" t="s">
        <v>12</v>
      </c>
      <c r="F1044">
        <v>5</v>
      </c>
      <c r="G1044">
        <v>518.51474999999994</v>
      </c>
      <c r="H1044">
        <v>393865.33409999992</v>
      </c>
      <c r="I1044">
        <v>253.20500000000001</v>
      </c>
      <c r="J1044">
        <v>68</v>
      </c>
      <c r="K1044" t="s">
        <v>15</v>
      </c>
      <c r="L1044">
        <f>LN(Table13[[#This Row],[maxPress(bar)]])</f>
        <v>12.883764338231636</v>
      </c>
      <c r="M1044">
        <f>Table13[[#This Row],[maxPHe]]/Table13[[#This Row],[nv]]</f>
        <v>3.7236029411764706</v>
      </c>
      <c r="N1044">
        <f>LN(Table13[[#This Row],[dens]])</f>
        <v>1.3146917321343274</v>
      </c>
    </row>
    <row r="1045" spans="1:14" hidden="1" x14ac:dyDescent="0.3">
      <c r="A1045">
        <v>2</v>
      </c>
      <c r="B1045">
        <v>1500</v>
      </c>
      <c r="C1045" t="s">
        <v>14</v>
      </c>
      <c r="D1045">
        <v>2</v>
      </c>
      <c r="E1045" t="s">
        <v>12</v>
      </c>
      <c r="F1045">
        <v>6</v>
      </c>
      <c r="G1045">
        <v>592.97025000000008</v>
      </c>
      <c r="H1045">
        <v>405006.658</v>
      </c>
      <c r="I1045">
        <v>274.09500000000003</v>
      </c>
      <c r="J1045">
        <v>71</v>
      </c>
      <c r="K1045" t="s">
        <v>16</v>
      </c>
      <c r="L1045">
        <f>LN(Table13[[#This Row],[maxPress(bar)]])</f>
        <v>12.911658785459721</v>
      </c>
      <c r="M1045">
        <f>Table13[[#This Row],[maxPHe]]/Table13[[#This Row],[nv]]</f>
        <v>3.8604929577464793</v>
      </c>
      <c r="N1045">
        <f>LN(Table13[[#This Row],[dens]])</f>
        <v>1.350794884583352</v>
      </c>
    </row>
    <row r="1046" spans="1:14" hidden="1" x14ac:dyDescent="0.3">
      <c r="A1046">
        <v>2</v>
      </c>
      <c r="B1046">
        <v>1500</v>
      </c>
      <c r="C1046" t="s">
        <v>14</v>
      </c>
      <c r="D1046">
        <v>2</v>
      </c>
      <c r="E1046" t="s">
        <v>12</v>
      </c>
      <c r="F1046">
        <v>7</v>
      </c>
      <c r="G1046">
        <v>476.03975000000003</v>
      </c>
      <c r="H1046">
        <v>394207.94799999997</v>
      </c>
      <c r="I1046">
        <v>246.70500000000001</v>
      </c>
      <c r="J1046">
        <v>69</v>
      </c>
      <c r="K1046" t="s">
        <v>15</v>
      </c>
      <c r="L1046">
        <f>LN(Table13[[#This Row],[maxPress(bar)]])</f>
        <v>12.884633835851634</v>
      </c>
      <c r="M1046">
        <f>Table13[[#This Row],[maxPHe]]/Table13[[#This Row],[nv]]</f>
        <v>3.5754347826086956</v>
      </c>
      <c r="N1046">
        <f>LN(Table13[[#This Row],[dens]])</f>
        <v>1.2740867862640826</v>
      </c>
    </row>
    <row r="1047" spans="1:14" hidden="1" x14ac:dyDescent="0.3">
      <c r="A1047">
        <v>2</v>
      </c>
      <c r="B1047">
        <v>1500</v>
      </c>
      <c r="C1047" t="s">
        <v>14</v>
      </c>
      <c r="D1047">
        <v>2</v>
      </c>
      <c r="E1047" t="s">
        <v>12</v>
      </c>
      <c r="F1047">
        <v>8</v>
      </c>
      <c r="G1047">
        <v>467.17824999999999</v>
      </c>
      <c r="H1047">
        <v>410143.07274999988</v>
      </c>
      <c r="I1047">
        <v>242.935</v>
      </c>
      <c r="J1047">
        <v>68</v>
      </c>
      <c r="K1047" t="s">
        <v>16</v>
      </c>
      <c r="L1047">
        <f>LN(Table13[[#This Row],[maxPress(bar)]])</f>
        <v>12.924261335735663</v>
      </c>
      <c r="M1047">
        <f>Table13[[#This Row],[maxPHe]]/Table13[[#This Row],[nv]]</f>
        <v>3.5725735294117649</v>
      </c>
      <c r="N1047">
        <f>LN(Table13[[#This Row],[dens]])</f>
        <v>1.2732862126707536</v>
      </c>
    </row>
    <row r="1048" spans="1:14" hidden="1" x14ac:dyDescent="0.3">
      <c r="A1048">
        <v>2</v>
      </c>
      <c r="B1048">
        <v>1500</v>
      </c>
      <c r="C1048" t="s">
        <v>14</v>
      </c>
      <c r="D1048">
        <v>2</v>
      </c>
      <c r="E1048" t="s">
        <v>12</v>
      </c>
      <c r="F1048">
        <v>9</v>
      </c>
      <c r="G1048">
        <v>477.27724999999998</v>
      </c>
      <c r="H1048">
        <v>413518.73635000002</v>
      </c>
      <c r="I1048">
        <v>242.95500000000001</v>
      </c>
      <c r="J1048">
        <v>67</v>
      </c>
      <c r="K1048" t="s">
        <v>16</v>
      </c>
      <c r="L1048">
        <f>LN(Table13[[#This Row],[maxPress(bar)]])</f>
        <v>12.932458104027566</v>
      </c>
      <c r="M1048">
        <f>Table13[[#This Row],[maxPHe]]/Table13[[#This Row],[nv]]</f>
        <v>3.6261940298507462</v>
      </c>
      <c r="N1048">
        <f>LN(Table13[[#This Row],[dens]])</f>
        <v>1.2881836216155036</v>
      </c>
    </row>
    <row r="1049" spans="1:14" hidden="1" x14ac:dyDescent="0.3">
      <c r="A1049">
        <v>2</v>
      </c>
      <c r="B1049">
        <v>1500</v>
      </c>
      <c r="C1049" t="s">
        <v>14</v>
      </c>
      <c r="D1049">
        <v>3</v>
      </c>
      <c r="E1049" t="s">
        <v>12</v>
      </c>
      <c r="F1049">
        <v>10</v>
      </c>
      <c r="G1049">
        <v>1503.21775</v>
      </c>
      <c r="H1049">
        <v>324088.42635000002</v>
      </c>
      <c r="I1049">
        <v>737.14500000000032</v>
      </c>
      <c r="J1049">
        <v>228</v>
      </c>
      <c r="K1049" t="s">
        <v>15</v>
      </c>
      <c r="L1049">
        <f>LN(Table13[[#This Row],[maxPress(bar)]])</f>
        <v>12.688771678371683</v>
      </c>
      <c r="M1049">
        <f>Table13[[#This Row],[maxPHe]]/Table13[[#This Row],[nv]]</f>
        <v>3.2330921052631592</v>
      </c>
      <c r="N1049">
        <f>LN(Table13[[#This Row],[dens]])</f>
        <v>1.1734389874383737</v>
      </c>
    </row>
    <row r="1050" spans="1:14" hidden="1" x14ac:dyDescent="0.3">
      <c r="A1050">
        <v>2</v>
      </c>
      <c r="B1050">
        <v>1500</v>
      </c>
      <c r="C1050" t="s">
        <v>14</v>
      </c>
      <c r="D1050">
        <v>3</v>
      </c>
      <c r="E1050" t="s">
        <v>12</v>
      </c>
      <c r="F1050">
        <v>11</v>
      </c>
      <c r="G1050">
        <v>1452.37625</v>
      </c>
      <c r="H1050">
        <v>322491.08960000001</v>
      </c>
      <c r="I1050">
        <v>722.9749999999998</v>
      </c>
      <c r="J1050">
        <v>226</v>
      </c>
      <c r="K1050" t="s">
        <v>15</v>
      </c>
      <c r="L1050">
        <f>LN(Table13[[#This Row],[maxPress(bar)]])</f>
        <v>12.683830785688986</v>
      </c>
      <c r="M1050">
        <f>Table13[[#This Row],[maxPHe]]/Table13[[#This Row],[nv]]</f>
        <v>3.1990044247787601</v>
      </c>
      <c r="N1050">
        <f>LN(Table13[[#This Row],[dens]])</f>
        <v>1.1628396441420292</v>
      </c>
    </row>
    <row r="1051" spans="1:14" hidden="1" x14ac:dyDescent="0.3">
      <c r="A1051">
        <v>2</v>
      </c>
      <c r="B1051">
        <v>1500</v>
      </c>
      <c r="C1051" t="s">
        <v>14</v>
      </c>
      <c r="D1051">
        <v>3</v>
      </c>
      <c r="E1051" t="s">
        <v>12</v>
      </c>
      <c r="F1051">
        <v>12</v>
      </c>
      <c r="G1051">
        <v>1474.60375</v>
      </c>
      <c r="H1051">
        <v>326523.94669999991</v>
      </c>
      <c r="I1051">
        <v>726.42499999999984</v>
      </c>
      <c r="J1051">
        <v>225</v>
      </c>
      <c r="K1051" t="s">
        <v>15</v>
      </c>
      <c r="L1051">
        <f>LN(Table13[[#This Row],[maxPress(bar)]])</f>
        <v>12.696258568653825</v>
      </c>
      <c r="M1051">
        <f>Table13[[#This Row],[maxPHe]]/Table13[[#This Row],[nv]]</f>
        <v>3.228555555555555</v>
      </c>
      <c r="N1051">
        <f>LN(Table13[[#This Row],[dens]])</f>
        <v>1.1720348407899954</v>
      </c>
    </row>
    <row r="1052" spans="1:14" hidden="1" x14ac:dyDescent="0.3">
      <c r="A1052">
        <v>2</v>
      </c>
      <c r="B1052">
        <v>1500</v>
      </c>
      <c r="C1052" t="s">
        <v>14</v>
      </c>
      <c r="D1052">
        <v>3</v>
      </c>
      <c r="E1052" t="s">
        <v>12</v>
      </c>
      <c r="F1052">
        <v>13</v>
      </c>
      <c r="G1052">
        <v>1453.61375</v>
      </c>
      <c r="H1052">
        <v>321315.1045999999</v>
      </c>
      <c r="I1052">
        <v>732.22499999999968</v>
      </c>
      <c r="J1052">
        <v>231</v>
      </c>
      <c r="K1052" t="s">
        <v>16</v>
      </c>
      <c r="L1052">
        <f>LN(Table13[[#This Row],[maxPress(bar)]])</f>
        <v>12.680177554892218</v>
      </c>
      <c r="M1052">
        <f>Table13[[#This Row],[maxPHe]]/Table13[[#This Row],[nv]]</f>
        <v>3.1698051948051935</v>
      </c>
      <c r="N1052">
        <f>LN(Table13[[#This Row],[dens]])</f>
        <v>1.153670133258051</v>
      </c>
    </row>
    <row r="1053" spans="1:14" hidden="1" x14ac:dyDescent="0.3">
      <c r="A1053">
        <v>2</v>
      </c>
      <c r="B1053">
        <v>1500</v>
      </c>
      <c r="C1053" t="s">
        <v>14</v>
      </c>
      <c r="D1053">
        <v>3</v>
      </c>
      <c r="E1053" t="s">
        <v>12</v>
      </c>
      <c r="F1053">
        <v>14</v>
      </c>
      <c r="G1053">
        <v>1368.9602500000001</v>
      </c>
      <c r="H1053">
        <v>321829.00339999999</v>
      </c>
      <c r="I1053">
        <v>700.29499999999996</v>
      </c>
      <c r="J1053">
        <v>222</v>
      </c>
      <c r="K1053" t="s">
        <v>16</v>
      </c>
      <c r="L1053">
        <f>LN(Table13[[#This Row],[maxPress(bar)]])</f>
        <v>12.681775638130413</v>
      </c>
      <c r="M1053">
        <f>Table13[[#This Row],[maxPHe]]/Table13[[#This Row],[nv]]</f>
        <v>3.1544819819819816</v>
      </c>
      <c r="N1053">
        <f>LN(Table13[[#This Row],[dens]])</f>
        <v>1.1488242929664743</v>
      </c>
    </row>
    <row r="1054" spans="1:14" hidden="1" x14ac:dyDescent="0.3">
      <c r="A1054">
        <v>2</v>
      </c>
      <c r="B1054">
        <v>1500</v>
      </c>
      <c r="C1054" t="s">
        <v>14</v>
      </c>
      <c r="D1054">
        <v>3</v>
      </c>
      <c r="E1054" t="s">
        <v>12</v>
      </c>
      <c r="F1054">
        <v>15</v>
      </c>
      <c r="G1054">
        <v>1467.9702500000001</v>
      </c>
      <c r="H1054">
        <v>325182.54119999998</v>
      </c>
      <c r="I1054">
        <v>731.09499999999969</v>
      </c>
      <c r="J1054">
        <v>229</v>
      </c>
      <c r="K1054" t="s">
        <v>16</v>
      </c>
      <c r="L1054">
        <f>LN(Table13[[#This Row],[maxPress(bar)]])</f>
        <v>12.692141968867766</v>
      </c>
      <c r="M1054">
        <f>Table13[[#This Row],[maxPHe]]/Table13[[#This Row],[nv]]</f>
        <v>3.1925545851528372</v>
      </c>
      <c r="N1054">
        <f>LN(Table13[[#This Row],[dens]])</f>
        <v>1.1608214067119327</v>
      </c>
    </row>
    <row r="1055" spans="1:14" hidden="1" x14ac:dyDescent="0.3">
      <c r="A1055">
        <v>2</v>
      </c>
      <c r="B1055">
        <v>1500</v>
      </c>
      <c r="C1055" t="s">
        <v>14</v>
      </c>
      <c r="D1055">
        <v>3</v>
      </c>
      <c r="E1055" t="s">
        <v>12</v>
      </c>
      <c r="F1055">
        <v>16</v>
      </c>
      <c r="G1055">
        <v>1398.6632500000001</v>
      </c>
      <c r="H1055">
        <v>323786.28615</v>
      </c>
      <c r="I1055">
        <v>711.23499999999956</v>
      </c>
      <c r="J1055">
        <v>225</v>
      </c>
      <c r="K1055" t="s">
        <v>15</v>
      </c>
      <c r="L1055">
        <f>LN(Table13[[#This Row],[maxPress(bar)]])</f>
        <v>12.687838966487504</v>
      </c>
      <c r="M1055">
        <f>Table13[[#This Row],[maxPHe]]/Table13[[#This Row],[nv]]</f>
        <v>3.1610444444444425</v>
      </c>
      <c r="N1055">
        <f>LN(Table13[[#This Row],[dens]])</f>
        <v>1.1509024933827992</v>
      </c>
    </row>
    <row r="1056" spans="1:14" hidden="1" x14ac:dyDescent="0.3">
      <c r="A1056">
        <v>2</v>
      </c>
      <c r="B1056">
        <v>1500</v>
      </c>
      <c r="C1056" t="s">
        <v>14</v>
      </c>
      <c r="D1056">
        <v>3</v>
      </c>
      <c r="E1056" t="s">
        <v>12</v>
      </c>
      <c r="F1056">
        <v>17</v>
      </c>
      <c r="G1056">
        <v>1567.6732500000001</v>
      </c>
      <c r="H1056">
        <v>332580.94264999998</v>
      </c>
      <c r="I1056">
        <v>746.03500000000008</v>
      </c>
      <c r="J1056">
        <v>226</v>
      </c>
      <c r="K1056" t="s">
        <v>15</v>
      </c>
      <c r="L1056">
        <f>LN(Table13[[#This Row],[maxPress(bar)]])</f>
        <v>12.714638545993532</v>
      </c>
      <c r="M1056">
        <f>Table13[[#This Row],[maxPHe]]/Table13[[#This Row],[nv]]</f>
        <v>3.3010398230088498</v>
      </c>
      <c r="N1056">
        <f>LN(Table13[[#This Row],[dens]])</f>
        <v>1.1942375167209927</v>
      </c>
    </row>
    <row r="1057" spans="1:14" hidden="1" x14ac:dyDescent="0.3">
      <c r="A1057">
        <v>2</v>
      </c>
      <c r="B1057">
        <v>1500</v>
      </c>
      <c r="C1057" t="s">
        <v>14</v>
      </c>
      <c r="D1057">
        <v>3</v>
      </c>
      <c r="E1057" t="s">
        <v>12</v>
      </c>
      <c r="F1057">
        <v>18</v>
      </c>
      <c r="G1057">
        <v>1425.54475</v>
      </c>
      <c r="H1057">
        <v>325843.21100000001</v>
      </c>
      <c r="I1057">
        <v>712.60500000000036</v>
      </c>
      <c r="J1057">
        <v>223</v>
      </c>
      <c r="K1057" t="s">
        <v>16</v>
      </c>
      <c r="L1057">
        <f>LN(Table13[[#This Row],[maxPress(bar)]])</f>
        <v>12.694171596803569</v>
      </c>
      <c r="M1057">
        <f>Table13[[#This Row],[maxPHe]]/Table13[[#This Row],[nv]]</f>
        <v>3.1955381165919299</v>
      </c>
      <c r="N1057">
        <f>LN(Table13[[#This Row],[dens]])</f>
        <v>1.1617554982460809</v>
      </c>
    </row>
    <row r="1058" spans="1:14" hidden="1" x14ac:dyDescent="0.3">
      <c r="A1058">
        <v>2</v>
      </c>
      <c r="B1058">
        <v>1500</v>
      </c>
      <c r="C1058" t="s">
        <v>14</v>
      </c>
      <c r="D1058">
        <v>3</v>
      </c>
      <c r="E1058" t="s">
        <v>12</v>
      </c>
      <c r="F1058">
        <v>19</v>
      </c>
      <c r="G1058">
        <v>1475.4457500000001</v>
      </c>
      <c r="H1058">
        <v>325295.57890000002</v>
      </c>
      <c r="I1058">
        <v>727.58499999999992</v>
      </c>
      <c r="J1058">
        <v>226</v>
      </c>
      <c r="K1058" t="s">
        <v>16</v>
      </c>
      <c r="L1058">
        <f>LN(Table13[[#This Row],[maxPress(bar)]])</f>
        <v>12.692489521529861</v>
      </c>
      <c r="M1058">
        <f>Table13[[#This Row],[maxPHe]]/Table13[[#This Row],[nv]]</f>
        <v>3.2194026548672561</v>
      </c>
      <c r="N1058">
        <f>LN(Table13[[#This Row],[dens]])</f>
        <v>1.1691958314362496</v>
      </c>
    </row>
    <row r="1059" spans="1:14" hidden="1" x14ac:dyDescent="0.3">
      <c r="A1059">
        <v>2</v>
      </c>
      <c r="B1059">
        <v>1500</v>
      </c>
      <c r="C1059" t="s">
        <v>14</v>
      </c>
      <c r="D1059">
        <v>3</v>
      </c>
      <c r="E1059" t="s">
        <v>12</v>
      </c>
      <c r="F1059">
        <v>1</v>
      </c>
      <c r="G1059">
        <v>532.37625000000003</v>
      </c>
      <c r="H1059">
        <v>116266.656795</v>
      </c>
      <c r="I1059">
        <v>360.97500000000002</v>
      </c>
      <c r="J1059">
        <v>221</v>
      </c>
      <c r="K1059" t="s">
        <v>13</v>
      </c>
      <c r="L1059">
        <f>LN(Table13[[#This Row],[maxPress(bar)]])</f>
        <v>11.663641597443458</v>
      </c>
      <c r="M1059">
        <f>Table13[[#This Row],[maxPHe]]/Table13[[#This Row],[nv]]</f>
        <v>1.6333710407239821</v>
      </c>
      <c r="N1059">
        <f>LN(Table13[[#This Row],[dens]])</f>
        <v>0.49064600233953004</v>
      </c>
    </row>
    <row r="1060" spans="1:14" hidden="1" x14ac:dyDescent="0.3">
      <c r="A1060">
        <v>2</v>
      </c>
      <c r="B1060">
        <v>1500</v>
      </c>
      <c r="C1060" t="s">
        <v>14</v>
      </c>
      <c r="D1060">
        <v>3</v>
      </c>
      <c r="E1060" t="s">
        <v>12</v>
      </c>
      <c r="F1060">
        <v>20</v>
      </c>
      <c r="G1060">
        <v>1413.6632500000001</v>
      </c>
      <c r="H1060">
        <v>325548.57610000001</v>
      </c>
      <c r="I1060">
        <v>712.23500000000024</v>
      </c>
      <c r="J1060">
        <v>224</v>
      </c>
      <c r="K1060" t="s">
        <v>15</v>
      </c>
      <c r="L1060">
        <f>LN(Table13[[#This Row],[maxPress(bar)]])</f>
        <v>12.693266964826538</v>
      </c>
      <c r="M1060">
        <f>Table13[[#This Row],[maxPHe]]/Table13[[#This Row],[nv]]</f>
        <v>3.1796205357142866</v>
      </c>
      <c r="N1060">
        <f>LN(Table13[[#This Row],[dens]])</f>
        <v>1.1567618612801527</v>
      </c>
    </row>
    <row r="1061" spans="1:14" hidden="1" x14ac:dyDescent="0.3">
      <c r="A1061">
        <v>2</v>
      </c>
      <c r="B1061">
        <v>1500</v>
      </c>
      <c r="C1061" t="s">
        <v>14</v>
      </c>
      <c r="D1061">
        <v>3</v>
      </c>
      <c r="E1061" t="s">
        <v>12</v>
      </c>
      <c r="F1061">
        <v>2</v>
      </c>
      <c r="G1061">
        <v>1057.2772500000001</v>
      </c>
      <c r="H1061">
        <v>183234.51010000001</v>
      </c>
      <c r="I1061">
        <v>467.95500000000021</v>
      </c>
      <c r="J1061">
        <v>223</v>
      </c>
      <c r="K1061" t="s">
        <v>13</v>
      </c>
      <c r="L1061">
        <f>LN(Table13[[#This Row],[maxPress(bar)]])</f>
        <v>12.118522087390327</v>
      </c>
      <c r="M1061">
        <f>Table13[[#This Row],[maxPHe]]/Table13[[#This Row],[nv]]</f>
        <v>2.0984529147982074</v>
      </c>
      <c r="N1061">
        <f>LN(Table13[[#This Row],[dens]])</f>
        <v>0.74120036598829719</v>
      </c>
    </row>
    <row r="1062" spans="1:14" hidden="1" x14ac:dyDescent="0.3">
      <c r="A1062">
        <v>2</v>
      </c>
      <c r="B1062">
        <v>1500</v>
      </c>
      <c r="C1062" t="s">
        <v>14</v>
      </c>
      <c r="D1062">
        <v>3</v>
      </c>
      <c r="E1062" t="s">
        <v>12</v>
      </c>
      <c r="F1062">
        <v>3</v>
      </c>
      <c r="G1062">
        <v>1141.7327499999999</v>
      </c>
      <c r="H1062">
        <v>263713.62195</v>
      </c>
      <c r="I1062">
        <v>620.84500000000014</v>
      </c>
      <c r="J1062">
        <v>228</v>
      </c>
      <c r="K1062" t="s">
        <v>13</v>
      </c>
      <c r="L1062">
        <f>LN(Table13[[#This Row],[maxPress(bar)]])</f>
        <v>12.482619028003789</v>
      </c>
      <c r="M1062">
        <f>Table13[[#This Row],[maxPHe]]/Table13[[#This Row],[nv]]</f>
        <v>2.7230043859649129</v>
      </c>
      <c r="N1062">
        <f>LN(Table13[[#This Row],[dens]])</f>
        <v>1.0017358244009067</v>
      </c>
    </row>
    <row r="1063" spans="1:14" hidden="1" x14ac:dyDescent="0.3">
      <c r="A1063">
        <v>2</v>
      </c>
      <c r="B1063">
        <v>1500</v>
      </c>
      <c r="C1063" t="s">
        <v>14</v>
      </c>
      <c r="D1063">
        <v>3</v>
      </c>
      <c r="E1063" t="s">
        <v>12</v>
      </c>
      <c r="F1063">
        <v>4</v>
      </c>
      <c r="G1063">
        <v>1465.09925</v>
      </c>
      <c r="H1063">
        <v>297012.4849000001</v>
      </c>
      <c r="I1063">
        <v>688.51500000000044</v>
      </c>
      <c r="J1063">
        <v>230</v>
      </c>
      <c r="K1063" t="s">
        <v>15</v>
      </c>
      <c r="L1063">
        <f>LN(Table13[[#This Row],[maxPress(bar)]])</f>
        <v>12.601529453601657</v>
      </c>
      <c r="M1063">
        <f>Table13[[#This Row],[maxPHe]]/Table13[[#This Row],[nv]]</f>
        <v>2.9935434782608716</v>
      </c>
      <c r="N1063">
        <f>LN(Table13[[#This Row],[dens]])</f>
        <v>1.0964577955005674</v>
      </c>
    </row>
    <row r="1064" spans="1:14" hidden="1" x14ac:dyDescent="0.3">
      <c r="A1064">
        <v>2</v>
      </c>
      <c r="B1064">
        <v>1500</v>
      </c>
      <c r="C1064" t="s">
        <v>14</v>
      </c>
      <c r="D1064">
        <v>3</v>
      </c>
      <c r="E1064" t="s">
        <v>12</v>
      </c>
      <c r="F1064">
        <v>5</v>
      </c>
      <c r="G1064">
        <v>1339.8512499999999</v>
      </c>
      <c r="H1064">
        <v>307129.6749499999</v>
      </c>
      <c r="I1064">
        <v>705.4749999999998</v>
      </c>
      <c r="J1064">
        <v>229</v>
      </c>
      <c r="K1064" t="s">
        <v>15</v>
      </c>
      <c r="L1064">
        <f>LN(Table13[[#This Row],[maxPress(bar)]])</f>
        <v>12.635025331360053</v>
      </c>
      <c r="M1064">
        <f>Table13[[#This Row],[maxPHe]]/Table13[[#This Row],[nv]]</f>
        <v>3.0806768558951956</v>
      </c>
      <c r="N1064">
        <f>LN(Table13[[#This Row],[dens]])</f>
        <v>1.1251493312496723</v>
      </c>
    </row>
    <row r="1065" spans="1:14" hidden="1" x14ac:dyDescent="0.3">
      <c r="A1065">
        <v>2</v>
      </c>
      <c r="B1065">
        <v>1500</v>
      </c>
      <c r="C1065" t="s">
        <v>14</v>
      </c>
      <c r="D1065">
        <v>3</v>
      </c>
      <c r="E1065" t="s">
        <v>12</v>
      </c>
      <c r="F1065">
        <v>6</v>
      </c>
      <c r="G1065">
        <v>1522.0297499999999</v>
      </c>
      <c r="H1065">
        <v>318103.09344999993</v>
      </c>
      <c r="I1065">
        <v>736.90500000000031</v>
      </c>
      <c r="J1065">
        <v>226</v>
      </c>
      <c r="K1065" t="s">
        <v>16</v>
      </c>
      <c r="L1065">
        <f>LN(Table13[[#This Row],[maxPress(bar)]])</f>
        <v>12.670130802462035</v>
      </c>
      <c r="M1065">
        <f>Table13[[#This Row],[maxPHe]]/Table13[[#This Row],[nv]]</f>
        <v>3.2606415929203552</v>
      </c>
      <c r="N1065">
        <f>LN(Table13[[#This Row],[dens]])</f>
        <v>1.1819239836588131</v>
      </c>
    </row>
    <row r="1066" spans="1:14" hidden="1" x14ac:dyDescent="0.3">
      <c r="A1066">
        <v>2</v>
      </c>
      <c r="B1066">
        <v>1500</v>
      </c>
      <c r="C1066" t="s">
        <v>14</v>
      </c>
      <c r="D1066">
        <v>3</v>
      </c>
      <c r="E1066" t="s">
        <v>12</v>
      </c>
      <c r="F1066">
        <v>7</v>
      </c>
      <c r="G1066">
        <v>1477.3267499999999</v>
      </c>
      <c r="H1066">
        <v>316077.61034999997</v>
      </c>
      <c r="I1066">
        <v>732.96499999999969</v>
      </c>
      <c r="J1066">
        <v>229</v>
      </c>
      <c r="K1066" t="s">
        <v>15</v>
      </c>
      <c r="L1066">
        <f>LN(Table13[[#This Row],[maxPress(bar)]])</f>
        <v>12.663743064787141</v>
      </c>
      <c r="M1066">
        <f>Table13[[#This Row],[maxPHe]]/Table13[[#This Row],[nv]]</f>
        <v>3.2007205240174659</v>
      </c>
      <c r="N1066">
        <f>LN(Table13[[#This Row],[dens]])</f>
        <v>1.163375948215585</v>
      </c>
    </row>
    <row r="1067" spans="1:14" hidden="1" x14ac:dyDescent="0.3">
      <c r="A1067">
        <v>2</v>
      </c>
      <c r="B1067">
        <v>1500</v>
      </c>
      <c r="C1067" t="s">
        <v>14</v>
      </c>
      <c r="D1067">
        <v>3</v>
      </c>
      <c r="E1067" t="s">
        <v>12</v>
      </c>
      <c r="F1067">
        <v>8</v>
      </c>
      <c r="G1067">
        <v>1453.1187500000001</v>
      </c>
      <c r="H1067">
        <v>317892.87915000011</v>
      </c>
      <c r="I1067">
        <v>728.12500000000011</v>
      </c>
      <c r="J1067">
        <v>229</v>
      </c>
      <c r="K1067" t="s">
        <v>15</v>
      </c>
      <c r="L1067">
        <f>LN(Table13[[#This Row],[maxPress(bar)]])</f>
        <v>12.669469746994039</v>
      </c>
      <c r="M1067">
        <f>Table13[[#This Row],[maxPHe]]/Table13[[#This Row],[nv]]</f>
        <v>3.1795851528384285</v>
      </c>
      <c r="N1067">
        <f>LN(Table13[[#This Row],[dens]])</f>
        <v>1.1567507331998259</v>
      </c>
    </row>
    <row r="1068" spans="1:14" hidden="1" x14ac:dyDescent="0.3">
      <c r="A1068">
        <v>2</v>
      </c>
      <c r="B1068">
        <v>1500</v>
      </c>
      <c r="C1068" t="s">
        <v>14</v>
      </c>
      <c r="D1068">
        <v>3</v>
      </c>
      <c r="E1068" t="s">
        <v>12</v>
      </c>
      <c r="F1068">
        <v>9</v>
      </c>
      <c r="G1068">
        <v>1522.1287500000001</v>
      </c>
      <c r="H1068">
        <v>321559.10985000001</v>
      </c>
      <c r="I1068">
        <v>746.92500000000018</v>
      </c>
      <c r="J1068">
        <v>232</v>
      </c>
      <c r="K1068" t="s">
        <v>16</v>
      </c>
      <c r="L1068">
        <f>LN(Table13[[#This Row],[maxPress(bar)]])</f>
        <v>12.680936662214405</v>
      </c>
      <c r="M1068">
        <f>Table13[[#This Row],[maxPHe]]/Table13[[#This Row],[nv]]</f>
        <v>3.2195043103448282</v>
      </c>
      <c r="N1068">
        <f>LN(Table13[[#This Row],[dens]])</f>
        <v>1.1692274068195032</v>
      </c>
    </row>
    <row r="1069" spans="1:14" hidden="1" x14ac:dyDescent="0.3">
      <c r="A1069">
        <v>2</v>
      </c>
      <c r="B1069">
        <v>1500</v>
      </c>
      <c r="C1069" t="s">
        <v>14</v>
      </c>
      <c r="D1069">
        <v>4</v>
      </c>
      <c r="E1069" t="s">
        <v>12</v>
      </c>
      <c r="F1069">
        <v>10</v>
      </c>
      <c r="G1069">
        <v>3327.3267500000002</v>
      </c>
      <c r="H1069">
        <v>270997.48320000008</v>
      </c>
      <c r="I1069">
        <v>1584.9650000000011</v>
      </c>
      <c r="J1069">
        <v>532</v>
      </c>
      <c r="K1069" t="s">
        <v>16</v>
      </c>
      <c r="L1069">
        <f>LN(Table13[[#This Row],[maxPress(bar)]])</f>
        <v>12.509864812733841</v>
      </c>
      <c r="M1069">
        <f>Table13[[#This Row],[maxPHe]]/Table13[[#This Row],[nv]]</f>
        <v>2.9792575187969943</v>
      </c>
      <c r="N1069">
        <f>LN(Table13[[#This Row],[dens]])</f>
        <v>1.0916741147069984</v>
      </c>
    </row>
    <row r="1070" spans="1:14" hidden="1" x14ac:dyDescent="0.3">
      <c r="A1070">
        <v>2</v>
      </c>
      <c r="B1070">
        <v>1500</v>
      </c>
      <c r="C1070" t="s">
        <v>14</v>
      </c>
      <c r="D1070">
        <v>4</v>
      </c>
      <c r="E1070" t="s">
        <v>12</v>
      </c>
      <c r="F1070">
        <v>11</v>
      </c>
      <c r="G1070">
        <v>3116.4852500000011</v>
      </c>
      <c r="H1070">
        <v>267832.54499999998</v>
      </c>
      <c r="I1070">
        <v>1544.7950000000001</v>
      </c>
      <c r="J1070">
        <v>533</v>
      </c>
      <c r="K1070" t="s">
        <v>15</v>
      </c>
      <c r="L1070">
        <f>LN(Table13[[#This Row],[maxPress(bar)]])</f>
        <v>12.498117232114518</v>
      </c>
      <c r="M1070">
        <f>Table13[[#This Row],[maxPHe]]/Table13[[#This Row],[nv]]</f>
        <v>2.8983020637898687</v>
      </c>
      <c r="N1070">
        <f>LN(Table13[[#This Row],[dens]])</f>
        <v>1.0641250702782816</v>
      </c>
    </row>
    <row r="1071" spans="1:14" hidden="1" x14ac:dyDescent="0.3">
      <c r="A1071">
        <v>2</v>
      </c>
      <c r="B1071">
        <v>1500</v>
      </c>
      <c r="C1071" t="s">
        <v>14</v>
      </c>
      <c r="D1071">
        <v>4</v>
      </c>
      <c r="E1071" t="s">
        <v>12</v>
      </c>
      <c r="F1071">
        <v>12</v>
      </c>
      <c r="G1071">
        <v>3313.0197499999999</v>
      </c>
      <c r="H1071">
        <v>271090.48440000002</v>
      </c>
      <c r="I1071">
        <v>1593.105</v>
      </c>
      <c r="J1071">
        <v>539</v>
      </c>
      <c r="K1071" t="s">
        <v>15</v>
      </c>
      <c r="L1071">
        <f>LN(Table13[[#This Row],[maxPress(bar)]])</f>
        <v>12.510207934907626</v>
      </c>
      <c r="M1071">
        <f>Table13[[#This Row],[maxPHe]]/Table13[[#This Row],[nv]]</f>
        <v>2.9556679035250464</v>
      </c>
      <c r="N1071">
        <f>LN(Table13[[#This Row],[dens]])</f>
        <v>1.0837246501998588</v>
      </c>
    </row>
    <row r="1072" spans="1:14" hidden="1" x14ac:dyDescent="0.3">
      <c r="A1072">
        <v>2</v>
      </c>
      <c r="B1072">
        <v>1500</v>
      </c>
      <c r="C1072" t="s">
        <v>14</v>
      </c>
      <c r="D1072">
        <v>4</v>
      </c>
      <c r="E1072" t="s">
        <v>12</v>
      </c>
      <c r="F1072">
        <v>13</v>
      </c>
      <c r="G1072">
        <v>3466.3367500000008</v>
      </c>
      <c r="H1072">
        <v>273336.76020000002</v>
      </c>
      <c r="I1072">
        <v>1629.7650000000001</v>
      </c>
      <c r="J1072">
        <v>543</v>
      </c>
      <c r="K1072" t="s">
        <v>16</v>
      </c>
      <c r="L1072">
        <f>LN(Table13[[#This Row],[maxPress(bar)]])</f>
        <v>12.518459867810808</v>
      </c>
      <c r="M1072">
        <f>Table13[[#This Row],[maxPHe]]/Table13[[#This Row],[nv]]</f>
        <v>3.0014088397790055</v>
      </c>
      <c r="N1072">
        <f>LN(Table13[[#This Row],[dens]])</f>
        <v>1.0990817916939815</v>
      </c>
    </row>
    <row r="1073" spans="1:14" hidden="1" x14ac:dyDescent="0.3">
      <c r="A1073">
        <v>2</v>
      </c>
      <c r="B1073">
        <v>1500</v>
      </c>
      <c r="C1073" t="s">
        <v>14</v>
      </c>
      <c r="D1073">
        <v>4</v>
      </c>
      <c r="E1073" t="s">
        <v>12</v>
      </c>
      <c r="F1073">
        <v>14</v>
      </c>
      <c r="G1073">
        <v>3497.3762499999998</v>
      </c>
      <c r="H1073">
        <v>275244.29944999999</v>
      </c>
      <c r="I1073">
        <v>1629.9749999999999</v>
      </c>
      <c r="J1073">
        <v>539</v>
      </c>
      <c r="K1073" t="s">
        <v>15</v>
      </c>
      <c r="L1073">
        <f>LN(Table13[[#This Row],[maxPress(bar)]])</f>
        <v>12.525414343925412</v>
      </c>
      <c r="M1073">
        <f>Table13[[#This Row],[maxPHe]]/Table13[[#This Row],[nv]]</f>
        <v>3.0240723562152132</v>
      </c>
      <c r="N1073">
        <f>LN(Table13[[#This Row],[dens]])</f>
        <v>1.1066043853508785</v>
      </c>
    </row>
    <row r="1074" spans="1:14" hidden="1" x14ac:dyDescent="0.3">
      <c r="A1074">
        <v>2</v>
      </c>
      <c r="B1074">
        <v>1500</v>
      </c>
      <c r="C1074" t="s">
        <v>14</v>
      </c>
      <c r="D1074">
        <v>4</v>
      </c>
      <c r="E1074" t="s">
        <v>12</v>
      </c>
      <c r="F1074">
        <v>15</v>
      </c>
      <c r="G1074">
        <v>3489.9007499999998</v>
      </c>
      <c r="H1074">
        <v>275934.4019</v>
      </c>
      <c r="I1074">
        <v>1629.485000000001</v>
      </c>
      <c r="J1074">
        <v>540</v>
      </c>
      <c r="K1074" t="s">
        <v>15</v>
      </c>
      <c r="L1074">
        <f>LN(Table13[[#This Row],[maxPress(bar)]])</f>
        <v>12.527918442174919</v>
      </c>
      <c r="M1074">
        <f>Table13[[#This Row],[maxPHe]]/Table13[[#This Row],[nv]]</f>
        <v>3.0175648148148166</v>
      </c>
      <c r="N1074">
        <f>LN(Table13[[#This Row],[dens]])</f>
        <v>1.1044501533992355</v>
      </c>
    </row>
    <row r="1075" spans="1:14" hidden="1" x14ac:dyDescent="0.3">
      <c r="A1075">
        <v>2</v>
      </c>
      <c r="B1075">
        <v>1500</v>
      </c>
      <c r="C1075" t="s">
        <v>14</v>
      </c>
      <c r="D1075">
        <v>4</v>
      </c>
      <c r="E1075" t="s">
        <v>12</v>
      </c>
      <c r="F1075">
        <v>16</v>
      </c>
      <c r="G1075">
        <v>3385.7427499999999</v>
      </c>
      <c r="H1075">
        <v>274680.08525</v>
      </c>
      <c r="I1075">
        <v>1602.645</v>
      </c>
      <c r="J1075">
        <v>536</v>
      </c>
      <c r="K1075" t="s">
        <v>16</v>
      </c>
      <c r="L1075">
        <f>LN(Table13[[#This Row],[maxPress(bar)]])</f>
        <v>12.523362373095711</v>
      </c>
      <c r="M1075">
        <f>Table13[[#This Row],[maxPHe]]/Table13[[#This Row],[nv]]</f>
        <v>2.9900093283582088</v>
      </c>
      <c r="N1075">
        <f>LN(Table13[[#This Row],[dens]])</f>
        <v>1.0952765072499722</v>
      </c>
    </row>
    <row r="1076" spans="1:14" hidden="1" x14ac:dyDescent="0.3">
      <c r="A1076">
        <v>2</v>
      </c>
      <c r="B1076">
        <v>1500</v>
      </c>
      <c r="C1076" t="s">
        <v>14</v>
      </c>
      <c r="D1076">
        <v>4</v>
      </c>
      <c r="E1076" t="s">
        <v>12</v>
      </c>
      <c r="F1076">
        <v>17</v>
      </c>
      <c r="G1076">
        <v>3350.54475</v>
      </c>
      <c r="H1076">
        <v>274476.5649</v>
      </c>
      <c r="I1076">
        <v>1595.6049999999991</v>
      </c>
      <c r="J1076">
        <v>536</v>
      </c>
      <c r="K1076" t="s">
        <v>15</v>
      </c>
      <c r="L1076">
        <f>LN(Table13[[#This Row],[maxPress(bar)]])</f>
        <v>12.522621162516684</v>
      </c>
      <c r="M1076">
        <f>Table13[[#This Row],[maxPHe]]/Table13[[#This Row],[nv]]</f>
        <v>2.9768749999999984</v>
      </c>
      <c r="N1076">
        <f>LN(Table13[[#This Row],[dens]])</f>
        <v>1.0908740925729872</v>
      </c>
    </row>
    <row r="1077" spans="1:14" hidden="1" x14ac:dyDescent="0.3">
      <c r="A1077">
        <v>2</v>
      </c>
      <c r="B1077">
        <v>1500</v>
      </c>
      <c r="C1077" t="s">
        <v>14</v>
      </c>
      <c r="D1077">
        <v>4</v>
      </c>
      <c r="E1077" t="s">
        <v>12</v>
      </c>
      <c r="F1077">
        <v>18</v>
      </c>
      <c r="G1077">
        <v>3506.1387500000001</v>
      </c>
      <c r="H1077">
        <v>279436.18150000001</v>
      </c>
      <c r="I1077">
        <v>1632.725000000001</v>
      </c>
      <c r="J1077">
        <v>540</v>
      </c>
      <c r="K1077" t="s">
        <v>15</v>
      </c>
      <c r="L1077">
        <f>LN(Table13[[#This Row],[maxPress(bar)]])</f>
        <v>12.54052921455769</v>
      </c>
      <c r="M1077">
        <f>Table13[[#This Row],[maxPHe]]/Table13[[#This Row],[nv]]</f>
        <v>3.0235648148148169</v>
      </c>
      <c r="N1077">
        <f>LN(Table13[[#This Row],[dens]])</f>
        <v>1.1064365375163492</v>
      </c>
    </row>
    <row r="1078" spans="1:14" hidden="1" x14ac:dyDescent="0.3">
      <c r="A1078">
        <v>2</v>
      </c>
      <c r="B1078">
        <v>1500</v>
      </c>
      <c r="C1078" t="s">
        <v>14</v>
      </c>
      <c r="D1078">
        <v>4</v>
      </c>
      <c r="E1078" t="s">
        <v>12</v>
      </c>
      <c r="F1078">
        <v>19</v>
      </c>
      <c r="G1078">
        <v>3249.45525</v>
      </c>
      <c r="H1078">
        <v>272229.9102499999</v>
      </c>
      <c r="I1078">
        <v>1580.395</v>
      </c>
      <c r="J1078">
        <v>539</v>
      </c>
      <c r="K1078" t="s">
        <v>15</v>
      </c>
      <c r="L1078">
        <f>LN(Table13[[#This Row],[maxPress(bar)]])</f>
        <v>12.514402246520593</v>
      </c>
      <c r="M1078">
        <f>Table13[[#This Row],[maxPHe]]/Table13[[#This Row],[nv]]</f>
        <v>2.9320871985157697</v>
      </c>
      <c r="N1078">
        <f>LN(Table13[[#This Row],[dens]])</f>
        <v>1.0757145238672225</v>
      </c>
    </row>
    <row r="1079" spans="1:14" hidden="1" x14ac:dyDescent="0.3">
      <c r="A1079">
        <v>2</v>
      </c>
      <c r="B1079">
        <v>1500</v>
      </c>
      <c r="C1079" t="s">
        <v>14</v>
      </c>
      <c r="D1079">
        <v>4</v>
      </c>
      <c r="E1079" t="s">
        <v>12</v>
      </c>
      <c r="F1079">
        <v>1</v>
      </c>
      <c r="G1079">
        <v>744.75225</v>
      </c>
      <c r="H1079">
        <v>71547.966845000003</v>
      </c>
      <c r="I1079">
        <v>704.4549999999997</v>
      </c>
      <c r="J1079">
        <v>536</v>
      </c>
      <c r="K1079" t="s">
        <v>13</v>
      </c>
      <c r="L1079">
        <f>LN(Table13[[#This Row],[maxPress(bar)]])</f>
        <v>11.178123368717825</v>
      </c>
      <c r="M1079">
        <f>Table13[[#This Row],[maxPHe]]/Table13[[#This Row],[nv]]</f>
        <v>1.3142817164179099</v>
      </c>
      <c r="N1079">
        <f>LN(Table13[[#This Row],[dens]])</f>
        <v>0.27329029313911674</v>
      </c>
    </row>
    <row r="1080" spans="1:14" hidden="1" x14ac:dyDescent="0.3">
      <c r="A1080">
        <v>2</v>
      </c>
      <c r="B1080">
        <v>1500</v>
      </c>
      <c r="C1080" t="s">
        <v>14</v>
      </c>
      <c r="D1080">
        <v>4</v>
      </c>
      <c r="E1080" t="s">
        <v>12</v>
      </c>
      <c r="F1080">
        <v>20</v>
      </c>
      <c r="G1080">
        <v>3408.663250000001</v>
      </c>
      <c r="H1080">
        <v>278275.41255000001</v>
      </c>
      <c r="I1080">
        <v>1598.234999999999</v>
      </c>
      <c r="J1080">
        <v>530</v>
      </c>
      <c r="K1080" t="s">
        <v>15</v>
      </c>
      <c r="L1080">
        <f>LN(Table13[[#This Row],[maxPress(bar)]])</f>
        <v>12.536366594886605</v>
      </c>
      <c r="M1080">
        <f>Table13[[#This Row],[maxPHe]]/Table13[[#This Row],[nv]]</f>
        <v>3.0155377358490547</v>
      </c>
      <c r="N1080">
        <f>LN(Table13[[#This Row],[dens]])</f>
        <v>1.1037781677914924</v>
      </c>
    </row>
    <row r="1081" spans="1:14" hidden="1" x14ac:dyDescent="0.3">
      <c r="A1081">
        <v>2</v>
      </c>
      <c r="B1081">
        <v>1500</v>
      </c>
      <c r="C1081" t="s">
        <v>14</v>
      </c>
      <c r="D1081">
        <v>4</v>
      </c>
      <c r="E1081" t="s">
        <v>12</v>
      </c>
      <c r="F1081">
        <v>2</v>
      </c>
      <c r="G1081">
        <v>1963.6632500000001</v>
      </c>
      <c r="H1081">
        <v>128564.9369</v>
      </c>
      <c r="I1081">
        <v>950.23500000000024</v>
      </c>
      <c r="J1081">
        <v>538</v>
      </c>
      <c r="K1081" t="s">
        <v>13</v>
      </c>
      <c r="L1081">
        <f>LN(Table13[[#This Row],[maxPress(bar)]])</f>
        <v>11.764189401198655</v>
      </c>
      <c r="M1081">
        <f>Table13[[#This Row],[maxPHe]]/Table13[[#This Row],[nv]]</f>
        <v>1.7662360594795543</v>
      </c>
      <c r="N1081">
        <f>LN(Table13[[#This Row],[dens]])</f>
        <v>0.56885076226333176</v>
      </c>
    </row>
    <row r="1082" spans="1:14" hidden="1" x14ac:dyDescent="0.3">
      <c r="A1082">
        <v>2</v>
      </c>
      <c r="B1082">
        <v>1500</v>
      </c>
      <c r="C1082" t="s">
        <v>14</v>
      </c>
      <c r="D1082">
        <v>4</v>
      </c>
      <c r="E1082" t="s">
        <v>12</v>
      </c>
      <c r="F1082">
        <v>3</v>
      </c>
      <c r="G1082">
        <v>2225.6437500000002</v>
      </c>
      <c r="H1082">
        <v>196190.26269999999</v>
      </c>
      <c r="I1082">
        <v>1269.625</v>
      </c>
      <c r="J1082">
        <v>530</v>
      </c>
      <c r="K1082" t="s">
        <v>13</v>
      </c>
      <c r="L1082">
        <f>LN(Table13[[#This Row],[maxPress(bar)]])</f>
        <v>12.186840195422082</v>
      </c>
      <c r="M1082">
        <f>Table13[[#This Row],[maxPHe]]/Table13[[#This Row],[nv]]</f>
        <v>2.3955188679245283</v>
      </c>
      <c r="N1082">
        <f>LN(Table13[[#This Row],[dens]])</f>
        <v>0.87359985371349769</v>
      </c>
    </row>
    <row r="1083" spans="1:14" hidden="1" x14ac:dyDescent="0.3">
      <c r="A1083">
        <v>2</v>
      </c>
      <c r="B1083">
        <v>1500</v>
      </c>
      <c r="C1083" t="s">
        <v>14</v>
      </c>
      <c r="D1083">
        <v>4</v>
      </c>
      <c r="E1083" t="s">
        <v>12</v>
      </c>
      <c r="F1083">
        <v>4</v>
      </c>
      <c r="G1083">
        <v>2832.3762499999998</v>
      </c>
      <c r="H1083">
        <v>230592.7286</v>
      </c>
      <c r="I1083">
        <v>1395.974999999999</v>
      </c>
      <c r="J1083">
        <v>533</v>
      </c>
      <c r="K1083" t="s">
        <v>15</v>
      </c>
      <c r="L1083">
        <f>LN(Table13[[#This Row],[maxPress(bar)]])</f>
        <v>12.348408353796085</v>
      </c>
      <c r="M1083">
        <f>Table13[[#This Row],[maxPHe]]/Table13[[#This Row],[nv]]</f>
        <v>2.6190900562851764</v>
      </c>
      <c r="N1083">
        <f>LN(Table13[[#This Row],[dens]])</f>
        <v>0.96282695068666124</v>
      </c>
    </row>
    <row r="1084" spans="1:14" hidden="1" x14ac:dyDescent="0.3">
      <c r="A1084">
        <v>2</v>
      </c>
      <c r="B1084">
        <v>1500</v>
      </c>
      <c r="C1084" t="s">
        <v>14</v>
      </c>
      <c r="D1084">
        <v>4</v>
      </c>
      <c r="E1084" t="s">
        <v>12</v>
      </c>
      <c r="F1084">
        <v>5</v>
      </c>
      <c r="G1084">
        <v>2982.821750000001</v>
      </c>
      <c r="H1084">
        <v>253778.01749999999</v>
      </c>
      <c r="I1084">
        <v>1530.0650000000001</v>
      </c>
      <c r="J1084">
        <v>541</v>
      </c>
      <c r="K1084" t="s">
        <v>15</v>
      </c>
      <c r="L1084">
        <f>LN(Table13[[#This Row],[maxPress(bar)]])</f>
        <v>12.444215217036083</v>
      </c>
      <c r="M1084">
        <f>Table13[[#This Row],[maxPHe]]/Table13[[#This Row],[nv]]</f>
        <v>2.8282162661737522</v>
      </c>
      <c r="N1084">
        <f>LN(Table13[[#This Row],[dens]])</f>
        <v>1.0396462182977251</v>
      </c>
    </row>
    <row r="1085" spans="1:14" hidden="1" x14ac:dyDescent="0.3">
      <c r="A1085">
        <v>2</v>
      </c>
      <c r="B1085">
        <v>1500</v>
      </c>
      <c r="C1085" t="s">
        <v>14</v>
      </c>
      <c r="D1085">
        <v>4</v>
      </c>
      <c r="E1085" t="s">
        <v>12</v>
      </c>
      <c r="F1085">
        <v>6</v>
      </c>
      <c r="G1085">
        <v>3319.45525</v>
      </c>
      <c r="H1085">
        <v>264143.08120000002</v>
      </c>
      <c r="I1085">
        <v>1597.395</v>
      </c>
      <c r="J1085">
        <v>541</v>
      </c>
      <c r="K1085" t="s">
        <v>16</v>
      </c>
      <c r="L1085">
        <f>LN(Table13[[#This Row],[maxPress(bar)]])</f>
        <v>12.484246209555883</v>
      </c>
      <c r="M1085">
        <f>Table13[[#This Row],[maxPHe]]/Table13[[#This Row],[nv]]</f>
        <v>2.9526709796672828</v>
      </c>
      <c r="N1085">
        <f>LN(Table13[[#This Row],[dens]])</f>
        <v>1.0827101775455179</v>
      </c>
    </row>
    <row r="1086" spans="1:14" hidden="1" x14ac:dyDescent="0.3">
      <c r="A1086">
        <v>2</v>
      </c>
      <c r="B1086">
        <v>1500</v>
      </c>
      <c r="C1086" t="s">
        <v>14</v>
      </c>
      <c r="D1086">
        <v>4</v>
      </c>
      <c r="E1086" t="s">
        <v>12</v>
      </c>
      <c r="F1086">
        <v>7</v>
      </c>
      <c r="G1086">
        <v>3194.6037500000002</v>
      </c>
      <c r="H1086">
        <v>263945.32260000001</v>
      </c>
      <c r="I1086">
        <v>1566.425</v>
      </c>
      <c r="J1086">
        <v>537</v>
      </c>
      <c r="K1086" t="s">
        <v>15</v>
      </c>
      <c r="L1086">
        <f>LN(Table13[[#This Row],[maxPress(bar)]])</f>
        <v>12.483497249314297</v>
      </c>
      <c r="M1086">
        <f>Table13[[#This Row],[maxPHe]]/Table13[[#This Row],[nv]]</f>
        <v>2.9169925512104284</v>
      </c>
      <c r="N1086">
        <f>LN(Table13[[#This Row],[dens]])</f>
        <v>1.0705531373034514</v>
      </c>
    </row>
    <row r="1087" spans="1:14" hidden="1" x14ac:dyDescent="0.3">
      <c r="A1087">
        <v>2</v>
      </c>
      <c r="B1087">
        <v>1500</v>
      </c>
      <c r="C1087" t="s">
        <v>14</v>
      </c>
      <c r="D1087">
        <v>4</v>
      </c>
      <c r="E1087" t="s">
        <v>12</v>
      </c>
      <c r="F1087">
        <v>8</v>
      </c>
      <c r="G1087">
        <v>3134.6037500000011</v>
      </c>
      <c r="H1087">
        <v>262583.41710000002</v>
      </c>
      <c r="I1087">
        <v>1555.425</v>
      </c>
      <c r="J1087">
        <v>538</v>
      </c>
      <c r="K1087" t="s">
        <v>16</v>
      </c>
      <c r="L1087">
        <f>LN(Table13[[#This Row],[maxPress(bar)]])</f>
        <v>12.478324089961198</v>
      </c>
      <c r="M1087">
        <f>Table13[[#This Row],[maxPHe]]/Table13[[#This Row],[nv]]</f>
        <v>2.8911245353159849</v>
      </c>
      <c r="N1087">
        <f>LN(Table13[[#This Row],[dens]])</f>
        <v>1.0616455390057635</v>
      </c>
    </row>
    <row r="1088" spans="1:14" hidden="1" x14ac:dyDescent="0.3">
      <c r="A1088">
        <v>2</v>
      </c>
      <c r="B1088">
        <v>1500</v>
      </c>
      <c r="C1088" t="s">
        <v>14</v>
      </c>
      <c r="D1088">
        <v>4</v>
      </c>
      <c r="E1088" t="s">
        <v>12</v>
      </c>
      <c r="F1088">
        <v>9</v>
      </c>
      <c r="G1088">
        <v>3195.9902499999998</v>
      </c>
      <c r="H1088">
        <v>266061.19059999997</v>
      </c>
      <c r="I1088">
        <v>1567.6950000000011</v>
      </c>
      <c r="J1088">
        <v>538</v>
      </c>
      <c r="K1088" t="s">
        <v>15</v>
      </c>
      <c r="L1088">
        <f>LN(Table13[[#This Row],[maxPress(bar)]])</f>
        <v>12.491481601158352</v>
      </c>
      <c r="M1088">
        <f>Table13[[#This Row],[maxPHe]]/Table13[[#This Row],[nv]]</f>
        <v>2.9139312267658011</v>
      </c>
      <c r="N1088">
        <f>LN(Table13[[#This Row],[dens]])</f>
        <v>1.0695031065218912</v>
      </c>
    </row>
    <row r="1089" spans="1:14" hidden="1" x14ac:dyDescent="0.3">
      <c r="A1089">
        <v>2</v>
      </c>
      <c r="B1089">
        <v>1500</v>
      </c>
      <c r="C1089" t="s">
        <v>11</v>
      </c>
      <c r="D1089">
        <v>1</v>
      </c>
      <c r="E1089" t="s">
        <v>12</v>
      </c>
      <c r="F1089">
        <v>0.5</v>
      </c>
      <c r="G1089">
        <v>21.584250000000001</v>
      </c>
      <c r="H1089">
        <v>370167.50544999988</v>
      </c>
      <c r="I1089">
        <v>21.814999999999991</v>
      </c>
      <c r="J1089">
        <v>11</v>
      </c>
      <c r="K1089" t="s">
        <v>13</v>
      </c>
      <c r="L1089">
        <f>LN(Table13[[#This Row],[maxPress(bar)]])</f>
        <v>12.82171089960722</v>
      </c>
      <c r="M1089">
        <f>Table13[[#This Row],[maxPHe]]/Table13[[#This Row],[nv]]</f>
        <v>1.9831818181818173</v>
      </c>
      <c r="N1089">
        <f>LN(Table13[[#This Row],[dens]])</f>
        <v>0.68470253377720192</v>
      </c>
    </row>
    <row r="1090" spans="1:14" hidden="1" x14ac:dyDescent="0.3">
      <c r="A1090">
        <v>2</v>
      </c>
      <c r="B1090">
        <v>1500</v>
      </c>
      <c r="C1090" t="s">
        <v>11</v>
      </c>
      <c r="D1090">
        <v>1</v>
      </c>
      <c r="E1090" t="s">
        <v>12</v>
      </c>
      <c r="F1090">
        <v>10</v>
      </c>
      <c r="G1090">
        <v>81.584249999999997</v>
      </c>
      <c r="H1090">
        <v>684701.33514999982</v>
      </c>
      <c r="I1090">
        <v>38.815000000000033</v>
      </c>
      <c r="J1090">
        <v>8</v>
      </c>
      <c r="K1090" t="s">
        <v>15</v>
      </c>
      <c r="L1090">
        <f>LN(Table13[[#This Row],[maxPress(bar)]])</f>
        <v>13.436738015085345</v>
      </c>
      <c r="M1090">
        <f>Table13[[#This Row],[maxPHe]]/Table13[[#This Row],[nv]]</f>
        <v>4.8518750000000042</v>
      </c>
      <c r="N1090">
        <f>LN(Table13[[#This Row],[dens]])</f>
        <v>1.5793652281778086</v>
      </c>
    </row>
    <row r="1091" spans="1:14" hidden="1" x14ac:dyDescent="0.3">
      <c r="A1091">
        <v>2</v>
      </c>
      <c r="B1091">
        <v>1500</v>
      </c>
      <c r="C1091" t="s">
        <v>11</v>
      </c>
      <c r="D1091">
        <v>1</v>
      </c>
      <c r="E1091" t="s">
        <v>12</v>
      </c>
      <c r="F1091">
        <v>11</v>
      </c>
      <c r="G1091">
        <v>128.66325000000001</v>
      </c>
      <c r="H1091">
        <v>693620.56935000001</v>
      </c>
      <c r="I1091">
        <v>50.235000000000007</v>
      </c>
      <c r="J1091">
        <v>9</v>
      </c>
      <c r="K1091" t="s">
        <v>16</v>
      </c>
      <c r="L1091">
        <f>LN(Table13[[#This Row],[maxPress(bar)]])</f>
        <v>13.449680359934346</v>
      </c>
      <c r="M1091">
        <f>Table13[[#This Row],[maxPHe]]/Table13[[#This Row],[nv]]</f>
        <v>5.581666666666667</v>
      </c>
      <c r="N1091">
        <f>LN(Table13[[#This Row],[dens]])</f>
        <v>1.7194874175780583</v>
      </c>
    </row>
    <row r="1092" spans="1:14" hidden="1" x14ac:dyDescent="0.3">
      <c r="A1092">
        <v>2</v>
      </c>
      <c r="B1092">
        <v>1500</v>
      </c>
      <c r="C1092" t="s">
        <v>11</v>
      </c>
      <c r="D1092">
        <v>1</v>
      </c>
      <c r="E1092" t="s">
        <v>12</v>
      </c>
      <c r="F1092">
        <v>12</v>
      </c>
      <c r="G1092">
        <v>109.50475</v>
      </c>
      <c r="H1092">
        <v>654109.25420000008</v>
      </c>
      <c r="I1092">
        <v>49.405000000000008</v>
      </c>
      <c r="J1092">
        <v>10</v>
      </c>
      <c r="K1092" t="s">
        <v>16</v>
      </c>
      <c r="L1092">
        <f>LN(Table13[[#This Row],[maxPress(bar)]])</f>
        <v>13.391029671838826</v>
      </c>
      <c r="M1092">
        <f>Table13[[#This Row],[maxPHe]]/Table13[[#This Row],[nv]]</f>
        <v>4.940500000000001</v>
      </c>
      <c r="N1092">
        <f>LN(Table13[[#This Row],[dens]])</f>
        <v>1.5974665406528807</v>
      </c>
    </row>
    <row r="1093" spans="1:14" hidden="1" x14ac:dyDescent="0.3">
      <c r="A1093">
        <v>2</v>
      </c>
      <c r="B1093">
        <v>1500</v>
      </c>
      <c r="C1093" t="s">
        <v>11</v>
      </c>
      <c r="D1093">
        <v>1</v>
      </c>
      <c r="E1093" t="s">
        <v>12</v>
      </c>
      <c r="F1093">
        <v>13</v>
      </c>
      <c r="G1093">
        <v>93.910750000000007</v>
      </c>
      <c r="H1093">
        <v>753576.05814999994</v>
      </c>
      <c r="I1093">
        <v>38.284999999999997</v>
      </c>
      <c r="J1093">
        <v>7</v>
      </c>
      <c r="K1093" t="s">
        <v>16</v>
      </c>
      <c r="L1093">
        <f>LN(Table13[[#This Row],[maxPress(bar)]])</f>
        <v>13.532585231768808</v>
      </c>
      <c r="M1093">
        <f>Table13[[#This Row],[maxPHe]]/Table13[[#This Row],[nv]]</f>
        <v>5.4692857142857134</v>
      </c>
      <c r="N1093">
        <f>LN(Table13[[#This Row],[dens]])</f>
        <v>1.6991480255097733</v>
      </c>
    </row>
    <row r="1094" spans="1:14" hidden="1" x14ac:dyDescent="0.3">
      <c r="A1094">
        <v>2</v>
      </c>
      <c r="B1094">
        <v>1500</v>
      </c>
      <c r="C1094" t="s">
        <v>11</v>
      </c>
      <c r="D1094">
        <v>1</v>
      </c>
      <c r="E1094" t="s">
        <v>12</v>
      </c>
      <c r="F1094">
        <v>14</v>
      </c>
      <c r="G1094">
        <v>122.72275</v>
      </c>
      <c r="H1094">
        <v>681914.94289999991</v>
      </c>
      <c r="I1094">
        <v>49.045000000000009</v>
      </c>
      <c r="J1094">
        <v>9</v>
      </c>
      <c r="K1094" t="s">
        <v>16</v>
      </c>
      <c r="L1094">
        <f>LN(Table13[[#This Row],[maxPress(bar)]])</f>
        <v>13.432660211892342</v>
      </c>
      <c r="M1094">
        <f>Table13[[#This Row],[maxPHe]]/Table13[[#This Row],[nv]]</f>
        <v>5.4494444444444454</v>
      </c>
      <c r="N1094">
        <f>LN(Table13[[#This Row],[dens]])</f>
        <v>1.6955136666800597</v>
      </c>
    </row>
    <row r="1095" spans="1:14" hidden="1" x14ac:dyDescent="0.3">
      <c r="A1095">
        <v>2</v>
      </c>
      <c r="B1095">
        <v>1500</v>
      </c>
      <c r="C1095" t="s">
        <v>11</v>
      </c>
      <c r="D1095">
        <v>1</v>
      </c>
      <c r="E1095" t="s">
        <v>12</v>
      </c>
      <c r="F1095">
        <v>15</v>
      </c>
      <c r="G1095">
        <v>67.62375000000003</v>
      </c>
      <c r="H1095">
        <v>746623.76695000008</v>
      </c>
      <c r="I1095">
        <v>33.025000000000013</v>
      </c>
      <c r="J1095">
        <v>7</v>
      </c>
      <c r="K1095" t="s">
        <v>16</v>
      </c>
      <c r="L1095">
        <f>LN(Table13[[#This Row],[maxPress(bar)]])</f>
        <v>13.523316678534833</v>
      </c>
      <c r="M1095">
        <f>Table13[[#This Row],[maxPHe]]/Table13[[#This Row],[nv]]</f>
        <v>4.7178571428571443</v>
      </c>
      <c r="N1095">
        <f>LN(Table13[[#This Row],[dens]])</f>
        <v>1.551354701353076</v>
      </c>
    </row>
    <row r="1096" spans="1:14" hidden="1" x14ac:dyDescent="0.3">
      <c r="A1096">
        <v>2</v>
      </c>
      <c r="B1096">
        <v>1500</v>
      </c>
      <c r="C1096" t="s">
        <v>11</v>
      </c>
      <c r="D1096">
        <v>1</v>
      </c>
      <c r="E1096" t="s">
        <v>12</v>
      </c>
      <c r="F1096">
        <v>16</v>
      </c>
      <c r="G1096">
        <v>69.603749999999991</v>
      </c>
      <c r="H1096">
        <v>662670.2172500001</v>
      </c>
      <c r="I1096">
        <v>38.424999999999997</v>
      </c>
      <c r="J1096">
        <v>9</v>
      </c>
      <c r="K1096" t="s">
        <v>16</v>
      </c>
      <c r="L1096">
        <f>LN(Table13[[#This Row],[maxPress(bar)]])</f>
        <v>13.404032735539332</v>
      </c>
      <c r="M1096">
        <f>Table13[[#This Row],[maxPHe]]/Table13[[#This Row],[nv]]</f>
        <v>4.2694444444444439</v>
      </c>
      <c r="N1096">
        <f>LN(Table13[[#This Row],[dens]])</f>
        <v>1.4514837120884401</v>
      </c>
    </row>
    <row r="1097" spans="1:14" hidden="1" x14ac:dyDescent="0.3">
      <c r="A1097">
        <v>2</v>
      </c>
      <c r="B1097">
        <v>1500</v>
      </c>
      <c r="C1097" t="s">
        <v>11</v>
      </c>
      <c r="D1097">
        <v>1</v>
      </c>
      <c r="E1097" t="s">
        <v>12</v>
      </c>
      <c r="F1097">
        <v>17</v>
      </c>
      <c r="G1097">
        <v>99.752249999999989</v>
      </c>
      <c r="H1097">
        <v>653228.74744999991</v>
      </c>
      <c r="I1097">
        <v>44.45500000000002</v>
      </c>
      <c r="J1097">
        <v>9</v>
      </c>
      <c r="K1097" t="s">
        <v>16</v>
      </c>
      <c r="L1097">
        <f>LN(Table13[[#This Row],[maxPress(bar)]])</f>
        <v>13.389682649290677</v>
      </c>
      <c r="M1097">
        <f>Table13[[#This Row],[maxPHe]]/Table13[[#This Row],[nv]]</f>
        <v>4.9394444444444465</v>
      </c>
      <c r="N1097">
        <f>LN(Table13[[#This Row],[dens]])</f>
        <v>1.5972528642368833</v>
      </c>
    </row>
    <row r="1098" spans="1:14" hidden="1" x14ac:dyDescent="0.3">
      <c r="A1098">
        <v>2</v>
      </c>
      <c r="B1098">
        <v>1500</v>
      </c>
      <c r="C1098" t="s">
        <v>11</v>
      </c>
      <c r="D1098">
        <v>1</v>
      </c>
      <c r="E1098" t="s">
        <v>12</v>
      </c>
      <c r="F1098">
        <v>18</v>
      </c>
      <c r="G1098">
        <v>123.16825</v>
      </c>
      <c r="H1098">
        <v>694431.07885000005</v>
      </c>
      <c r="I1098">
        <v>49.135000000000012</v>
      </c>
      <c r="J1098">
        <v>9</v>
      </c>
      <c r="K1098" t="s">
        <v>15</v>
      </c>
      <c r="L1098">
        <f>LN(Table13[[#This Row],[maxPress(bar)]])</f>
        <v>13.45084819773515</v>
      </c>
      <c r="M1098">
        <f>Table13[[#This Row],[maxPHe]]/Table13[[#This Row],[nv]]</f>
        <v>5.4594444444444461</v>
      </c>
      <c r="N1098">
        <f>LN(Table13[[#This Row],[dens]])</f>
        <v>1.6973470344781711</v>
      </c>
    </row>
    <row r="1099" spans="1:14" hidden="1" x14ac:dyDescent="0.3">
      <c r="A1099">
        <v>2</v>
      </c>
      <c r="B1099">
        <v>1500</v>
      </c>
      <c r="C1099" t="s">
        <v>11</v>
      </c>
      <c r="D1099">
        <v>1</v>
      </c>
      <c r="E1099" t="s">
        <v>12</v>
      </c>
      <c r="F1099">
        <v>19</v>
      </c>
      <c r="G1099">
        <v>113.71275</v>
      </c>
      <c r="H1099">
        <v>677762.88134999981</v>
      </c>
      <c r="I1099">
        <v>47.245000000000033</v>
      </c>
      <c r="J1099">
        <v>9</v>
      </c>
      <c r="K1099" t="s">
        <v>16</v>
      </c>
      <c r="L1099">
        <f>LN(Table13[[#This Row],[maxPress(bar)]])</f>
        <v>13.426552773229727</v>
      </c>
      <c r="M1099">
        <f>Table13[[#This Row],[maxPHe]]/Table13[[#This Row],[nv]]</f>
        <v>5.2494444444444479</v>
      </c>
      <c r="N1099">
        <f>LN(Table13[[#This Row],[dens]])</f>
        <v>1.6581222508983706</v>
      </c>
    </row>
    <row r="1100" spans="1:14" hidden="1" x14ac:dyDescent="0.3">
      <c r="A1100">
        <v>2</v>
      </c>
      <c r="B1100">
        <v>1500</v>
      </c>
      <c r="C1100" t="s">
        <v>11</v>
      </c>
      <c r="D1100">
        <v>1</v>
      </c>
      <c r="E1100" t="s">
        <v>12</v>
      </c>
      <c r="F1100">
        <v>1</v>
      </c>
      <c r="G1100">
        <v>45.396250000000002</v>
      </c>
      <c r="H1100">
        <v>535336.97185000009</v>
      </c>
      <c r="I1100">
        <v>22.57500000000001</v>
      </c>
      <c r="J1100">
        <v>8</v>
      </c>
      <c r="K1100" t="s">
        <v>13</v>
      </c>
      <c r="L1100">
        <f>LN(Table13[[#This Row],[maxPress(bar)]])</f>
        <v>13.190651681528646</v>
      </c>
      <c r="M1100">
        <f>Table13[[#This Row],[maxPHe]]/Table13[[#This Row],[nv]]</f>
        <v>2.8218750000000012</v>
      </c>
      <c r="N1100">
        <f>LN(Table13[[#This Row],[dens]])</f>
        <v>1.0374015576232136</v>
      </c>
    </row>
    <row r="1101" spans="1:14" hidden="1" x14ac:dyDescent="0.3">
      <c r="A1101">
        <v>2</v>
      </c>
      <c r="B1101">
        <v>1500</v>
      </c>
      <c r="C1101" t="s">
        <v>11</v>
      </c>
      <c r="D1101">
        <v>1</v>
      </c>
      <c r="E1101" t="s">
        <v>12</v>
      </c>
      <c r="F1101">
        <v>20</v>
      </c>
      <c r="G1101">
        <v>66.732749999999996</v>
      </c>
      <c r="H1101">
        <v>703958.65795000014</v>
      </c>
      <c r="I1101">
        <v>35.845000000000013</v>
      </c>
      <c r="J1101">
        <v>8</v>
      </c>
      <c r="K1101" t="s">
        <v>16</v>
      </c>
      <c r="L1101">
        <f>LN(Table13[[#This Row],[maxPress(bar)]])</f>
        <v>13.464474908912988</v>
      </c>
      <c r="M1101">
        <f>Table13[[#This Row],[maxPHe]]/Table13[[#This Row],[nv]]</f>
        <v>4.4806250000000016</v>
      </c>
      <c r="N1101">
        <f>LN(Table13[[#This Row],[dens]])</f>
        <v>1.4997625456249999</v>
      </c>
    </row>
    <row r="1102" spans="1:14" hidden="1" x14ac:dyDescent="0.3">
      <c r="A1102">
        <v>2</v>
      </c>
      <c r="B1102">
        <v>1500</v>
      </c>
      <c r="C1102" t="s">
        <v>11</v>
      </c>
      <c r="D1102">
        <v>1</v>
      </c>
      <c r="E1102" t="s">
        <v>12</v>
      </c>
      <c r="F1102">
        <v>2</v>
      </c>
      <c r="G1102">
        <v>91.089249999999993</v>
      </c>
      <c r="H1102">
        <v>615491.57105000014</v>
      </c>
      <c r="I1102">
        <v>32.715000000000018</v>
      </c>
      <c r="J1102">
        <v>9</v>
      </c>
      <c r="K1102" t="s">
        <v>15</v>
      </c>
      <c r="L1102">
        <f>LN(Table13[[#This Row],[maxPress(bar)]])</f>
        <v>13.330176530036839</v>
      </c>
      <c r="M1102">
        <f>Table13[[#This Row],[maxPHe]]/Table13[[#This Row],[nv]]</f>
        <v>3.635000000000002</v>
      </c>
      <c r="N1102">
        <f>LN(Table13[[#This Row],[dens]])</f>
        <v>1.2906091109854831</v>
      </c>
    </row>
    <row r="1103" spans="1:14" hidden="1" x14ac:dyDescent="0.3">
      <c r="A1103">
        <v>2</v>
      </c>
      <c r="B1103">
        <v>1500</v>
      </c>
      <c r="C1103" t="s">
        <v>11</v>
      </c>
      <c r="D1103">
        <v>1</v>
      </c>
      <c r="E1103" t="s">
        <v>12</v>
      </c>
      <c r="F1103">
        <v>3</v>
      </c>
      <c r="G1103">
        <v>79.851250000000007</v>
      </c>
      <c r="H1103">
        <v>727270.90879999998</v>
      </c>
      <c r="I1103">
        <v>33.475000000000009</v>
      </c>
      <c r="J1103">
        <v>7</v>
      </c>
      <c r="K1103" t="s">
        <v>15</v>
      </c>
      <c r="L1103">
        <f>LN(Table13[[#This Row],[maxPress(bar)]])</f>
        <v>13.497054326442614</v>
      </c>
      <c r="M1103">
        <f>Table13[[#This Row],[maxPHe]]/Table13[[#This Row],[nv]]</f>
        <v>4.7821428571428584</v>
      </c>
      <c r="N1103">
        <f>LN(Table13[[#This Row],[dens]])</f>
        <v>1.5648887425219231</v>
      </c>
    </row>
    <row r="1104" spans="1:14" hidden="1" x14ac:dyDescent="0.3">
      <c r="A1104">
        <v>2</v>
      </c>
      <c r="B1104">
        <v>1500</v>
      </c>
      <c r="C1104" t="s">
        <v>11</v>
      </c>
      <c r="D1104">
        <v>1</v>
      </c>
      <c r="E1104" t="s">
        <v>12</v>
      </c>
      <c r="F1104">
        <v>4</v>
      </c>
      <c r="G1104">
        <v>119.55425</v>
      </c>
      <c r="H1104">
        <v>674946.39165000001</v>
      </c>
      <c r="I1104">
        <v>43.414999999999999</v>
      </c>
      <c r="J1104">
        <v>8</v>
      </c>
      <c r="K1104" t="s">
        <v>15</v>
      </c>
      <c r="L1104">
        <f>LN(Table13[[#This Row],[maxPress(bar)]])</f>
        <v>13.422388546922971</v>
      </c>
      <c r="M1104">
        <f>Table13[[#This Row],[maxPHe]]/Table13[[#This Row],[nv]]</f>
        <v>5.4268749999999999</v>
      </c>
      <c r="N1104">
        <f>LN(Table13[[#This Row],[dens]])</f>
        <v>1.6913634618327726</v>
      </c>
    </row>
    <row r="1105" spans="1:14" hidden="1" x14ac:dyDescent="0.3">
      <c r="A1105">
        <v>2</v>
      </c>
      <c r="B1105">
        <v>1500</v>
      </c>
      <c r="C1105" t="s">
        <v>11</v>
      </c>
      <c r="D1105">
        <v>1</v>
      </c>
      <c r="E1105" t="s">
        <v>12</v>
      </c>
      <c r="F1105">
        <v>5</v>
      </c>
      <c r="G1105">
        <v>51.930750000000003</v>
      </c>
      <c r="H1105">
        <v>706185.30830000003</v>
      </c>
      <c r="I1105">
        <v>32.885000000000012</v>
      </c>
      <c r="J1105">
        <v>8</v>
      </c>
      <c r="K1105" t="s">
        <v>15</v>
      </c>
      <c r="L1105">
        <f>LN(Table13[[#This Row],[maxPress(bar)]])</f>
        <v>13.467632958380099</v>
      </c>
      <c r="M1105">
        <f>Table13[[#This Row],[maxPHe]]/Table13[[#This Row],[nv]]</f>
        <v>4.1106250000000015</v>
      </c>
      <c r="N1105">
        <f>LN(Table13[[#This Row],[dens]])</f>
        <v>1.4135750850734787</v>
      </c>
    </row>
    <row r="1106" spans="1:14" hidden="1" x14ac:dyDescent="0.3">
      <c r="A1106">
        <v>2</v>
      </c>
      <c r="B1106">
        <v>1500</v>
      </c>
      <c r="C1106" t="s">
        <v>11</v>
      </c>
      <c r="D1106">
        <v>1</v>
      </c>
      <c r="E1106" t="s">
        <v>12</v>
      </c>
      <c r="F1106">
        <v>6</v>
      </c>
      <c r="G1106">
        <v>116.53475</v>
      </c>
      <c r="H1106">
        <v>687719.07750000001</v>
      </c>
      <c r="I1106">
        <v>47.804999999999993</v>
      </c>
      <c r="J1106">
        <v>9</v>
      </c>
      <c r="K1106" t="s">
        <v>15</v>
      </c>
      <c r="L1106">
        <f>LN(Table13[[#This Row],[maxPress(bar)]])</f>
        <v>13.441135715943947</v>
      </c>
      <c r="M1106">
        <f>Table13[[#This Row],[maxPHe]]/Table13[[#This Row],[nv]]</f>
        <v>5.3116666666666656</v>
      </c>
      <c r="N1106">
        <f>LN(Table13[[#This Row],[dens]])</f>
        <v>1.6699056592011898</v>
      </c>
    </row>
    <row r="1107" spans="1:14" hidden="1" x14ac:dyDescent="0.3">
      <c r="A1107">
        <v>2</v>
      </c>
      <c r="B1107">
        <v>1500</v>
      </c>
      <c r="C1107" t="s">
        <v>11</v>
      </c>
      <c r="D1107">
        <v>1</v>
      </c>
      <c r="E1107" t="s">
        <v>12</v>
      </c>
      <c r="F1107">
        <v>7</v>
      </c>
      <c r="G1107">
        <v>56.237750000000013</v>
      </c>
      <c r="H1107">
        <v>753434.0731500003</v>
      </c>
      <c r="I1107">
        <v>30.745000000000001</v>
      </c>
      <c r="J1107">
        <v>7</v>
      </c>
      <c r="K1107" t="s">
        <v>15</v>
      </c>
      <c r="L1107">
        <f>LN(Table13[[#This Row],[maxPress(bar)]])</f>
        <v>13.532396799060267</v>
      </c>
      <c r="M1107">
        <f>Table13[[#This Row],[maxPHe]]/Table13[[#This Row],[nv]]</f>
        <v>4.3921428571428569</v>
      </c>
      <c r="N1107">
        <f>LN(Table13[[#This Row],[dens]])</f>
        <v>1.4798172303501196</v>
      </c>
    </row>
    <row r="1108" spans="1:14" hidden="1" x14ac:dyDescent="0.3">
      <c r="A1108">
        <v>2</v>
      </c>
      <c r="B1108">
        <v>1500</v>
      </c>
      <c r="C1108" t="s">
        <v>11</v>
      </c>
      <c r="D1108">
        <v>1</v>
      </c>
      <c r="E1108" t="s">
        <v>12</v>
      </c>
      <c r="F1108">
        <v>8</v>
      </c>
      <c r="G1108">
        <v>100.79225</v>
      </c>
      <c r="H1108">
        <v>719660.24404999986</v>
      </c>
      <c r="I1108">
        <v>42.654999999999987</v>
      </c>
      <c r="J1108">
        <v>8</v>
      </c>
      <c r="K1108" t="s">
        <v>15</v>
      </c>
      <c r="L1108">
        <f>LN(Table13[[#This Row],[maxPress(bar)]])</f>
        <v>13.486534496356404</v>
      </c>
      <c r="M1108">
        <f>Table13[[#This Row],[maxPHe]]/Table13[[#This Row],[nv]]</f>
        <v>5.3318749999999984</v>
      </c>
      <c r="N1108">
        <f>LN(Table13[[#This Row],[dens]])</f>
        <v>1.6737029586808219</v>
      </c>
    </row>
    <row r="1109" spans="1:14" hidden="1" x14ac:dyDescent="0.3">
      <c r="A1109">
        <v>2</v>
      </c>
      <c r="B1109">
        <v>1500</v>
      </c>
      <c r="C1109" t="s">
        <v>11</v>
      </c>
      <c r="D1109">
        <v>1</v>
      </c>
      <c r="E1109" t="s">
        <v>12</v>
      </c>
      <c r="F1109">
        <v>9</v>
      </c>
      <c r="G1109">
        <v>107.77225</v>
      </c>
      <c r="H1109">
        <v>694861.40034999978</v>
      </c>
      <c r="I1109">
        <v>46.054999999999993</v>
      </c>
      <c r="J1109">
        <v>9</v>
      </c>
      <c r="K1109" t="s">
        <v>15</v>
      </c>
      <c r="L1109">
        <f>LN(Table13[[#This Row],[maxPress(bar)]])</f>
        <v>13.451467680702493</v>
      </c>
      <c r="M1109">
        <f>Table13[[#This Row],[maxPHe]]/Table13[[#This Row],[nv]]</f>
        <v>5.117222222222221</v>
      </c>
      <c r="N1109">
        <f>LN(Table13[[#This Row],[dens]])</f>
        <v>1.6326117571039793</v>
      </c>
    </row>
    <row r="1110" spans="1:14" hidden="1" x14ac:dyDescent="0.3">
      <c r="A1110">
        <v>2</v>
      </c>
      <c r="B1110">
        <v>1500</v>
      </c>
      <c r="C1110" t="s">
        <v>11</v>
      </c>
      <c r="D1110">
        <v>2</v>
      </c>
      <c r="E1110" t="s">
        <v>12</v>
      </c>
      <c r="F1110">
        <v>0.5</v>
      </c>
      <c r="G1110">
        <v>183.41575</v>
      </c>
      <c r="H1110">
        <v>214711.34255</v>
      </c>
      <c r="I1110">
        <v>125.185</v>
      </c>
      <c r="J1110">
        <v>67</v>
      </c>
      <c r="K1110" t="s">
        <v>13</v>
      </c>
      <c r="L1110">
        <f>LN(Table13[[#This Row],[maxPress(bar)]])</f>
        <v>12.277049812233889</v>
      </c>
      <c r="M1110">
        <f>Table13[[#This Row],[maxPHe]]/Table13[[#This Row],[nv]]</f>
        <v>1.8684328358208955</v>
      </c>
      <c r="N1110">
        <f>LN(Table13[[#This Row],[dens]])</f>
        <v>0.62510002379073437</v>
      </c>
    </row>
    <row r="1111" spans="1:14" hidden="1" x14ac:dyDescent="0.3">
      <c r="A1111">
        <v>2</v>
      </c>
      <c r="B1111">
        <v>1500</v>
      </c>
      <c r="C1111" t="s">
        <v>11</v>
      </c>
      <c r="D1111">
        <v>2</v>
      </c>
      <c r="E1111" t="s">
        <v>12</v>
      </c>
      <c r="F1111">
        <v>10</v>
      </c>
      <c r="G1111">
        <v>510.64375000000001</v>
      </c>
      <c r="H1111">
        <v>416653.40964999999</v>
      </c>
      <c r="I1111">
        <v>253.625</v>
      </c>
      <c r="J1111">
        <v>69</v>
      </c>
      <c r="K1111" t="s">
        <v>15</v>
      </c>
      <c r="L1111">
        <f>LN(Table13[[#This Row],[maxPress(bar)]])</f>
        <v>12.940010003264208</v>
      </c>
      <c r="M1111">
        <f>Table13[[#This Row],[maxPHe]]/Table13[[#This Row],[nv]]</f>
        <v>3.6757246376811592</v>
      </c>
      <c r="N1111">
        <f>LN(Table13[[#This Row],[dens]])</f>
        <v>1.3017502935487193</v>
      </c>
    </row>
    <row r="1112" spans="1:14" hidden="1" x14ac:dyDescent="0.3">
      <c r="A1112">
        <v>2</v>
      </c>
      <c r="B1112">
        <v>1500</v>
      </c>
      <c r="C1112" t="s">
        <v>11</v>
      </c>
      <c r="D1112">
        <v>2</v>
      </c>
      <c r="E1112" t="s">
        <v>12</v>
      </c>
      <c r="F1112">
        <v>11</v>
      </c>
      <c r="G1112">
        <v>489.85125000000011</v>
      </c>
      <c r="H1112">
        <v>415258.78934999998</v>
      </c>
      <c r="I1112">
        <v>247.47500000000011</v>
      </c>
      <c r="J1112">
        <v>68</v>
      </c>
      <c r="K1112" t="s">
        <v>16</v>
      </c>
      <c r="L1112">
        <f>LN(Table13[[#This Row],[maxPress(bar)]])</f>
        <v>12.936657193657316</v>
      </c>
      <c r="M1112">
        <f>Table13[[#This Row],[maxPHe]]/Table13[[#This Row],[nv]]</f>
        <v>3.6393382352941193</v>
      </c>
      <c r="N1112">
        <f>LN(Table13[[#This Row],[dens]])</f>
        <v>1.2918018616297648</v>
      </c>
    </row>
    <row r="1113" spans="1:14" hidden="1" x14ac:dyDescent="0.3">
      <c r="A1113">
        <v>2</v>
      </c>
      <c r="B1113">
        <v>1500</v>
      </c>
      <c r="C1113" t="s">
        <v>11</v>
      </c>
      <c r="D1113">
        <v>2</v>
      </c>
      <c r="E1113" t="s">
        <v>12</v>
      </c>
      <c r="F1113">
        <v>12</v>
      </c>
      <c r="G1113">
        <v>455.89125000000001</v>
      </c>
      <c r="H1113">
        <v>412326.22175000003</v>
      </c>
      <c r="I1113">
        <v>234.6750000000001</v>
      </c>
      <c r="J1113">
        <v>65</v>
      </c>
      <c r="K1113" t="s">
        <v>15</v>
      </c>
      <c r="L1113">
        <f>LN(Table13[[#This Row],[maxPress(bar)]])</f>
        <v>12.929570115387207</v>
      </c>
      <c r="M1113">
        <f>Table13[[#This Row],[maxPHe]]/Table13[[#This Row],[nv]]</f>
        <v>3.6103846153846169</v>
      </c>
      <c r="N1113">
        <f>LN(Table13[[#This Row],[dens]])</f>
        <v>1.2838143083274187</v>
      </c>
    </row>
    <row r="1114" spans="1:14" hidden="1" x14ac:dyDescent="0.3">
      <c r="A1114">
        <v>2</v>
      </c>
      <c r="B1114">
        <v>1500</v>
      </c>
      <c r="C1114" t="s">
        <v>11</v>
      </c>
      <c r="D1114">
        <v>2</v>
      </c>
      <c r="E1114" t="s">
        <v>12</v>
      </c>
      <c r="F1114">
        <v>13</v>
      </c>
      <c r="G1114">
        <v>519.45524999999986</v>
      </c>
      <c r="H1114">
        <v>411015.96795000002</v>
      </c>
      <c r="I1114">
        <v>247.3950000000001</v>
      </c>
      <c r="J1114">
        <v>65</v>
      </c>
      <c r="K1114" t="s">
        <v>15</v>
      </c>
      <c r="L1114">
        <f>LN(Table13[[#This Row],[maxPress(bar)]])</f>
        <v>12.926387344183528</v>
      </c>
      <c r="M1114">
        <f>Table13[[#This Row],[maxPHe]]/Table13[[#This Row],[nv]]</f>
        <v>3.8060769230769247</v>
      </c>
      <c r="N1114">
        <f>LN(Table13[[#This Row],[dens]])</f>
        <v>1.3365989796725886</v>
      </c>
    </row>
    <row r="1115" spans="1:14" hidden="1" x14ac:dyDescent="0.3">
      <c r="A1115">
        <v>2</v>
      </c>
      <c r="B1115">
        <v>1500</v>
      </c>
      <c r="C1115" t="s">
        <v>11</v>
      </c>
      <c r="D1115">
        <v>2</v>
      </c>
      <c r="E1115" t="s">
        <v>12</v>
      </c>
      <c r="F1115">
        <v>14</v>
      </c>
      <c r="G1115">
        <v>606.08924999999999</v>
      </c>
      <c r="H1115">
        <v>412471.72175000003</v>
      </c>
      <c r="I1115">
        <v>270.71500000000009</v>
      </c>
      <c r="J1115">
        <v>68</v>
      </c>
      <c r="K1115" t="s">
        <v>16</v>
      </c>
      <c r="L1115">
        <f>LN(Table13[[#This Row],[maxPress(bar)]])</f>
        <v>12.929922929073653</v>
      </c>
      <c r="M1115">
        <f>Table13[[#This Row],[maxPHe]]/Table13[[#This Row],[nv]]</f>
        <v>3.9811029411764718</v>
      </c>
      <c r="N1115">
        <f>LN(Table13[[#This Row],[dens]])</f>
        <v>1.3815589018040535</v>
      </c>
    </row>
    <row r="1116" spans="1:14" hidden="1" x14ac:dyDescent="0.3">
      <c r="A1116">
        <v>2</v>
      </c>
      <c r="B1116">
        <v>1500</v>
      </c>
      <c r="C1116" t="s">
        <v>11</v>
      </c>
      <c r="D1116">
        <v>2</v>
      </c>
      <c r="E1116" t="s">
        <v>12</v>
      </c>
      <c r="F1116">
        <v>15</v>
      </c>
      <c r="G1116">
        <v>516.68324999999993</v>
      </c>
      <c r="H1116">
        <v>412013.74265000009</v>
      </c>
      <c r="I1116">
        <v>256.83499999999992</v>
      </c>
      <c r="J1116">
        <v>70</v>
      </c>
      <c r="K1116" t="s">
        <v>15</v>
      </c>
      <c r="L1116">
        <f>LN(Table13[[#This Row],[maxPress(bar)]])</f>
        <v>12.928811983721967</v>
      </c>
      <c r="M1116">
        <f>Table13[[#This Row],[maxPHe]]/Table13[[#This Row],[nv]]</f>
        <v>3.6690714285714274</v>
      </c>
      <c r="N1116">
        <f>LN(Table13[[#This Row],[dens]])</f>
        <v>1.2999386133143132</v>
      </c>
    </row>
    <row r="1117" spans="1:14" hidden="1" x14ac:dyDescent="0.3">
      <c r="A1117">
        <v>2</v>
      </c>
      <c r="B1117">
        <v>1500</v>
      </c>
      <c r="C1117" t="s">
        <v>11</v>
      </c>
      <c r="D1117">
        <v>2</v>
      </c>
      <c r="E1117" t="s">
        <v>12</v>
      </c>
      <c r="F1117">
        <v>16</v>
      </c>
      <c r="G1117">
        <v>557.12874999999997</v>
      </c>
      <c r="H1117">
        <v>407293.76625000022</v>
      </c>
      <c r="I1117">
        <v>260.92500000000001</v>
      </c>
      <c r="J1117">
        <v>68</v>
      </c>
      <c r="K1117" t="s">
        <v>15</v>
      </c>
      <c r="L1117">
        <f>LN(Table13[[#This Row],[maxPress(bar)]])</f>
        <v>12.917289988461684</v>
      </c>
      <c r="M1117">
        <f>Table13[[#This Row],[maxPHe]]/Table13[[#This Row],[nv]]</f>
        <v>3.8371323529411767</v>
      </c>
      <c r="N1117">
        <f>LN(Table13[[#This Row],[dens]])</f>
        <v>1.3447253045300087</v>
      </c>
    </row>
    <row r="1118" spans="1:14" hidden="1" x14ac:dyDescent="0.3">
      <c r="A1118">
        <v>2</v>
      </c>
      <c r="B1118">
        <v>1500</v>
      </c>
      <c r="C1118" t="s">
        <v>11</v>
      </c>
      <c r="D1118">
        <v>2</v>
      </c>
      <c r="E1118" t="s">
        <v>12</v>
      </c>
      <c r="F1118">
        <v>17</v>
      </c>
      <c r="G1118">
        <v>485.34674999999999</v>
      </c>
      <c r="H1118">
        <v>413686.44030000002</v>
      </c>
      <c r="I1118">
        <v>244.56499999999991</v>
      </c>
      <c r="J1118">
        <v>67</v>
      </c>
      <c r="K1118" t="s">
        <v>16</v>
      </c>
      <c r="L1118">
        <f>LN(Table13[[#This Row],[maxPress(bar)]])</f>
        <v>12.932863575262591</v>
      </c>
      <c r="M1118">
        <f>Table13[[#This Row],[maxPHe]]/Table13[[#This Row],[nv]]</f>
        <v>3.6502238805970135</v>
      </c>
      <c r="N1118">
        <f>LN(Table13[[#This Row],[dens]])</f>
        <v>1.2947885028632209</v>
      </c>
    </row>
    <row r="1119" spans="1:14" hidden="1" x14ac:dyDescent="0.3">
      <c r="A1119">
        <v>2</v>
      </c>
      <c r="B1119">
        <v>1500</v>
      </c>
      <c r="C1119" t="s">
        <v>11</v>
      </c>
      <c r="D1119">
        <v>2</v>
      </c>
      <c r="E1119" t="s">
        <v>12</v>
      </c>
      <c r="F1119">
        <v>18</v>
      </c>
      <c r="G1119">
        <v>418.51474999999999</v>
      </c>
      <c r="H1119">
        <v>410389.3995</v>
      </c>
      <c r="I1119">
        <v>225.20500000000001</v>
      </c>
      <c r="J1119">
        <v>64</v>
      </c>
      <c r="K1119" t="s">
        <v>16</v>
      </c>
      <c r="L1119">
        <f>LN(Table13[[#This Row],[maxPress(bar)]])</f>
        <v>12.924861742826742</v>
      </c>
      <c r="M1119">
        <f>Table13[[#This Row],[maxPHe]]/Table13[[#This Row],[nv]]</f>
        <v>3.5188281250000002</v>
      </c>
      <c r="N1119">
        <f>LN(Table13[[#This Row],[dens]])</f>
        <v>1.2581280151460705</v>
      </c>
    </row>
    <row r="1120" spans="1:14" hidden="1" x14ac:dyDescent="0.3">
      <c r="A1120">
        <v>2</v>
      </c>
      <c r="B1120">
        <v>1500</v>
      </c>
      <c r="C1120" t="s">
        <v>11</v>
      </c>
      <c r="D1120">
        <v>2</v>
      </c>
      <c r="E1120" t="s">
        <v>12</v>
      </c>
      <c r="F1120">
        <v>19</v>
      </c>
      <c r="G1120">
        <v>476.9307500000001</v>
      </c>
      <c r="H1120">
        <v>412626.27614999999</v>
      </c>
      <c r="I1120">
        <v>240.8850000000001</v>
      </c>
      <c r="J1120">
        <v>66</v>
      </c>
      <c r="K1120" t="s">
        <v>15</v>
      </c>
      <c r="L1120">
        <f>LN(Table13[[#This Row],[maxPress(bar)]])</f>
        <v>12.930297561910482</v>
      </c>
      <c r="M1120">
        <f>Table13[[#This Row],[maxPHe]]/Table13[[#This Row],[nv]]</f>
        <v>3.6497727272727287</v>
      </c>
      <c r="N1120">
        <f>LN(Table13[[#This Row],[dens]])</f>
        <v>1.2946648991551388</v>
      </c>
    </row>
    <row r="1121" spans="1:14" hidden="1" x14ac:dyDescent="0.3">
      <c r="A1121">
        <v>2</v>
      </c>
      <c r="B1121">
        <v>1500</v>
      </c>
      <c r="C1121" t="s">
        <v>11</v>
      </c>
      <c r="D1121">
        <v>2</v>
      </c>
      <c r="E1121" t="s">
        <v>12</v>
      </c>
      <c r="F1121">
        <v>1</v>
      </c>
      <c r="G1121">
        <v>213.11875000000001</v>
      </c>
      <c r="H1121">
        <v>205544.41445000001</v>
      </c>
      <c r="I1121">
        <v>133.12499999999989</v>
      </c>
      <c r="J1121">
        <v>69</v>
      </c>
      <c r="K1121" t="s">
        <v>13</v>
      </c>
      <c r="L1121">
        <f>LN(Table13[[#This Row],[maxPress(bar)]])</f>
        <v>12.233417418276444</v>
      </c>
      <c r="M1121">
        <f>Table13[[#This Row],[maxPHe]]/Table13[[#This Row],[nv]]</f>
        <v>1.9293478260869548</v>
      </c>
      <c r="N1121">
        <f>LN(Table13[[#This Row],[dens]])</f>
        <v>0.65718203186642932</v>
      </c>
    </row>
    <row r="1122" spans="1:14" hidden="1" x14ac:dyDescent="0.3">
      <c r="A1122">
        <v>2</v>
      </c>
      <c r="B1122">
        <v>1500</v>
      </c>
      <c r="C1122" t="s">
        <v>11</v>
      </c>
      <c r="D1122">
        <v>2</v>
      </c>
      <c r="E1122" t="s">
        <v>12</v>
      </c>
      <c r="F1122">
        <v>20</v>
      </c>
      <c r="G1122">
        <v>580.89125000000001</v>
      </c>
      <c r="H1122">
        <v>416306.63504999998</v>
      </c>
      <c r="I1122">
        <v>261.67500000000001</v>
      </c>
      <c r="J1122">
        <v>66</v>
      </c>
      <c r="K1122" t="s">
        <v>16</v>
      </c>
      <c r="L1122">
        <f>LN(Table13[[#This Row],[maxPress(bar)]])</f>
        <v>12.939177371201623</v>
      </c>
      <c r="M1122">
        <f>Table13[[#This Row],[maxPHe]]/Table13[[#This Row],[nv]]</f>
        <v>3.9647727272727273</v>
      </c>
      <c r="N1122">
        <f>LN(Table13[[#This Row],[dens]])</f>
        <v>1.3774485337145219</v>
      </c>
    </row>
    <row r="1123" spans="1:14" hidden="1" x14ac:dyDescent="0.3">
      <c r="A1123">
        <v>2</v>
      </c>
      <c r="B1123">
        <v>1500</v>
      </c>
      <c r="C1123" t="s">
        <v>11</v>
      </c>
      <c r="D1123">
        <v>2</v>
      </c>
      <c r="E1123" t="s">
        <v>12</v>
      </c>
      <c r="F1123">
        <v>2</v>
      </c>
      <c r="G1123">
        <v>510</v>
      </c>
      <c r="H1123">
        <v>282824.12274999998</v>
      </c>
      <c r="I1123">
        <v>190.50000000000011</v>
      </c>
      <c r="J1123">
        <v>67</v>
      </c>
      <c r="K1123" t="s">
        <v>15</v>
      </c>
      <c r="L1123">
        <f>LN(Table13[[#This Row],[maxPress(bar)]])</f>
        <v>12.552580509048498</v>
      </c>
      <c r="M1123">
        <f>Table13[[#This Row],[maxPHe]]/Table13[[#This Row],[nv]]</f>
        <v>2.8432835820895539</v>
      </c>
      <c r="N1123">
        <f>LN(Table13[[#This Row],[dens]])</f>
        <v>1.0449595751757901</v>
      </c>
    </row>
    <row r="1124" spans="1:14" hidden="1" x14ac:dyDescent="0.3">
      <c r="A1124">
        <v>2</v>
      </c>
      <c r="B1124">
        <v>1500</v>
      </c>
      <c r="C1124" t="s">
        <v>11</v>
      </c>
      <c r="D1124">
        <v>2</v>
      </c>
      <c r="E1124" t="s">
        <v>12</v>
      </c>
      <c r="F1124">
        <v>3</v>
      </c>
      <c r="G1124">
        <v>416.28724999999997</v>
      </c>
      <c r="H1124">
        <v>372952.20685000008</v>
      </c>
      <c r="I1124">
        <v>213.75499999999991</v>
      </c>
      <c r="J1124">
        <v>66</v>
      </c>
      <c r="K1124" t="s">
        <v>15</v>
      </c>
      <c r="L1124">
        <f>LN(Table13[[#This Row],[maxPress(bar)]])</f>
        <v>12.82920555864694</v>
      </c>
      <c r="M1124">
        <f>Table13[[#This Row],[maxPHe]]/Table13[[#This Row],[nv]]</f>
        <v>3.2387121212121199</v>
      </c>
      <c r="N1124">
        <f>LN(Table13[[#This Row],[dens]])</f>
        <v>1.175175757329725</v>
      </c>
    </row>
    <row r="1125" spans="1:14" hidden="1" x14ac:dyDescent="0.3">
      <c r="A1125">
        <v>2</v>
      </c>
      <c r="B1125">
        <v>1500</v>
      </c>
      <c r="C1125" t="s">
        <v>11</v>
      </c>
      <c r="D1125">
        <v>2</v>
      </c>
      <c r="E1125" t="s">
        <v>12</v>
      </c>
      <c r="F1125">
        <v>4</v>
      </c>
      <c r="G1125">
        <v>524.4057499999999</v>
      </c>
      <c r="H1125">
        <v>390732.13170000003</v>
      </c>
      <c r="I1125">
        <v>244.38499999999991</v>
      </c>
      <c r="J1125">
        <v>71</v>
      </c>
      <c r="K1125" t="s">
        <v>15</v>
      </c>
      <c r="L1125">
        <f>LN(Table13[[#This Row],[maxPress(bar)]])</f>
        <v>12.875777519023185</v>
      </c>
      <c r="M1125">
        <f>Table13[[#This Row],[maxPHe]]/Table13[[#This Row],[nv]]</f>
        <v>3.4420422535211253</v>
      </c>
      <c r="N1125">
        <f>LN(Table13[[#This Row],[dens]])</f>
        <v>1.2360649735771971</v>
      </c>
    </row>
    <row r="1126" spans="1:14" hidden="1" x14ac:dyDescent="0.3">
      <c r="A1126">
        <v>2</v>
      </c>
      <c r="B1126">
        <v>1500</v>
      </c>
      <c r="C1126" t="s">
        <v>11</v>
      </c>
      <c r="D1126">
        <v>2</v>
      </c>
      <c r="E1126" t="s">
        <v>12</v>
      </c>
      <c r="F1126">
        <v>5</v>
      </c>
      <c r="G1126">
        <v>504.60374999999999</v>
      </c>
      <c r="H1126">
        <v>407014.95839999989</v>
      </c>
      <c r="I1126">
        <v>256.42500000000001</v>
      </c>
      <c r="J1126">
        <v>71</v>
      </c>
      <c r="K1126" t="s">
        <v>15</v>
      </c>
      <c r="L1126">
        <f>LN(Table13[[#This Row],[maxPress(bar)]])</f>
        <v>12.916605216574917</v>
      </c>
      <c r="M1126">
        <f>Table13[[#This Row],[maxPHe]]/Table13[[#This Row],[nv]]</f>
        <v>3.6116197183098593</v>
      </c>
      <c r="N1126">
        <f>LN(Table13[[#This Row],[dens]])</f>
        <v>1.2841563471521593</v>
      </c>
    </row>
    <row r="1127" spans="1:14" hidden="1" x14ac:dyDescent="0.3">
      <c r="A1127">
        <v>2</v>
      </c>
      <c r="B1127">
        <v>1500</v>
      </c>
      <c r="C1127" t="s">
        <v>11</v>
      </c>
      <c r="D1127">
        <v>2</v>
      </c>
      <c r="E1127" t="s">
        <v>12</v>
      </c>
      <c r="F1127">
        <v>6</v>
      </c>
      <c r="G1127">
        <v>428.21775000000002</v>
      </c>
      <c r="H1127">
        <v>402508.99279999989</v>
      </c>
      <c r="I1127">
        <v>229.1450000000001</v>
      </c>
      <c r="J1127">
        <v>65</v>
      </c>
      <c r="K1127" t="s">
        <v>15</v>
      </c>
      <c r="L1127">
        <f>LN(Table13[[#This Row],[maxPress(bar)]])</f>
        <v>12.905472717951417</v>
      </c>
      <c r="M1127">
        <f>Table13[[#This Row],[maxPHe]]/Table13[[#This Row],[nv]]</f>
        <v>3.5253076923076936</v>
      </c>
      <c r="N1127">
        <f>LN(Table13[[#This Row],[dens]])</f>
        <v>1.2599677210527311</v>
      </c>
    </row>
    <row r="1128" spans="1:14" hidden="1" x14ac:dyDescent="0.3">
      <c r="A1128">
        <v>2</v>
      </c>
      <c r="B1128">
        <v>1500</v>
      </c>
      <c r="C1128" t="s">
        <v>11</v>
      </c>
      <c r="D1128">
        <v>2</v>
      </c>
      <c r="E1128" t="s">
        <v>12</v>
      </c>
      <c r="F1128">
        <v>7</v>
      </c>
      <c r="G1128">
        <v>561.78225000000009</v>
      </c>
      <c r="H1128">
        <v>416160.96500000003</v>
      </c>
      <c r="I1128">
        <v>263.8549999999999</v>
      </c>
      <c r="J1128">
        <v>69</v>
      </c>
      <c r="K1128" t="s">
        <v>15</v>
      </c>
      <c r="L1128">
        <f>LN(Table13[[#This Row],[maxPress(bar)]])</f>
        <v>12.938827399499475</v>
      </c>
      <c r="M1128">
        <f>Table13[[#This Row],[maxPHe]]/Table13[[#This Row],[nv]]</f>
        <v>3.8239855072463755</v>
      </c>
      <c r="N1128">
        <f>LN(Table13[[#This Row],[dens]])</f>
        <v>1.3412932052359414</v>
      </c>
    </row>
    <row r="1129" spans="1:14" hidden="1" x14ac:dyDescent="0.3">
      <c r="A1129">
        <v>2</v>
      </c>
      <c r="B1129">
        <v>1500</v>
      </c>
      <c r="C1129" t="s">
        <v>11</v>
      </c>
      <c r="D1129">
        <v>2</v>
      </c>
      <c r="E1129" t="s">
        <v>12</v>
      </c>
      <c r="F1129">
        <v>8</v>
      </c>
      <c r="G1129">
        <v>663.81174999999996</v>
      </c>
      <c r="H1129">
        <v>417691.44449999998</v>
      </c>
      <c r="I1129">
        <v>284.2650000000001</v>
      </c>
      <c r="J1129">
        <v>69</v>
      </c>
      <c r="K1129" t="s">
        <v>16</v>
      </c>
      <c r="L1129">
        <f>LN(Table13[[#This Row],[maxPress(bar)]])</f>
        <v>12.94249826787186</v>
      </c>
      <c r="M1129">
        <f>Table13[[#This Row],[maxPHe]]/Table13[[#This Row],[nv]]</f>
        <v>4.1197826086956537</v>
      </c>
      <c r="N1129">
        <f>LN(Table13[[#This Row],[dens]])</f>
        <v>1.415800397089624</v>
      </c>
    </row>
    <row r="1130" spans="1:14" hidden="1" x14ac:dyDescent="0.3">
      <c r="A1130">
        <v>2</v>
      </c>
      <c r="B1130">
        <v>1500</v>
      </c>
      <c r="C1130" t="s">
        <v>11</v>
      </c>
      <c r="D1130">
        <v>2</v>
      </c>
      <c r="E1130" t="s">
        <v>12</v>
      </c>
      <c r="F1130">
        <v>9</v>
      </c>
      <c r="G1130">
        <v>504.55425000000002</v>
      </c>
      <c r="H1130">
        <v>414209.81774999999</v>
      </c>
      <c r="I1130">
        <v>252.41499999999991</v>
      </c>
      <c r="J1130">
        <v>69</v>
      </c>
      <c r="K1130" t="s">
        <v>15</v>
      </c>
      <c r="L1130">
        <f>LN(Table13[[#This Row],[maxPress(bar)]])</f>
        <v>12.934127930584005</v>
      </c>
      <c r="M1130">
        <f>Table13[[#This Row],[maxPHe]]/Table13[[#This Row],[nv]]</f>
        <v>3.6581884057970999</v>
      </c>
      <c r="N1130">
        <f>LN(Table13[[#This Row],[dens]])</f>
        <v>1.2969680537809576</v>
      </c>
    </row>
    <row r="1131" spans="1:14" hidden="1" x14ac:dyDescent="0.3">
      <c r="A1131">
        <v>2</v>
      </c>
      <c r="B1131">
        <v>1500</v>
      </c>
      <c r="C1131" t="s">
        <v>11</v>
      </c>
      <c r="D1131">
        <v>3</v>
      </c>
      <c r="E1131" t="s">
        <v>12</v>
      </c>
      <c r="F1131">
        <v>0.5</v>
      </c>
      <c r="G1131">
        <v>393.76225000000011</v>
      </c>
      <c r="H1131">
        <v>111723.716195</v>
      </c>
      <c r="I1131">
        <v>336.255</v>
      </c>
      <c r="J1131">
        <v>224</v>
      </c>
      <c r="K1131" t="s">
        <v>13</v>
      </c>
      <c r="L1131">
        <f>LN(Table13[[#This Row],[maxPress(bar)]])</f>
        <v>11.623784282977073</v>
      </c>
      <c r="M1131">
        <f>Table13[[#This Row],[maxPHe]]/Table13[[#This Row],[nv]]</f>
        <v>1.5011383928571429</v>
      </c>
      <c r="N1131">
        <f>LN(Table13[[#This Row],[dens]])</f>
        <v>0.4062237488389292</v>
      </c>
    </row>
    <row r="1132" spans="1:14" hidden="1" x14ac:dyDescent="0.3">
      <c r="A1132">
        <v>2</v>
      </c>
      <c r="B1132">
        <v>1500</v>
      </c>
      <c r="C1132" t="s">
        <v>11</v>
      </c>
      <c r="D1132">
        <v>3</v>
      </c>
      <c r="E1132" t="s">
        <v>12</v>
      </c>
      <c r="F1132">
        <v>10</v>
      </c>
      <c r="G1132">
        <v>1467.5742499999999</v>
      </c>
      <c r="H1132">
        <v>322337.40240000002</v>
      </c>
      <c r="I1132">
        <v>726.01499999999987</v>
      </c>
      <c r="J1132">
        <v>226</v>
      </c>
      <c r="K1132" t="s">
        <v>16</v>
      </c>
      <c r="L1132">
        <f>LN(Table13[[#This Row],[maxPress(bar)]])</f>
        <v>12.683354109472544</v>
      </c>
      <c r="M1132">
        <f>Table13[[#This Row],[maxPHe]]/Table13[[#This Row],[nv]]</f>
        <v>3.2124557522123887</v>
      </c>
      <c r="N1132">
        <f>LN(Table13[[#This Row],[dens]])</f>
        <v>1.1670356764960961</v>
      </c>
    </row>
    <row r="1133" spans="1:14" hidden="1" x14ac:dyDescent="0.3">
      <c r="A1133">
        <v>2</v>
      </c>
      <c r="B1133">
        <v>1500</v>
      </c>
      <c r="C1133" t="s">
        <v>11</v>
      </c>
      <c r="D1133">
        <v>3</v>
      </c>
      <c r="E1133" t="s">
        <v>12</v>
      </c>
      <c r="F1133">
        <v>11</v>
      </c>
      <c r="G1133">
        <v>1440.69325</v>
      </c>
      <c r="H1133">
        <v>324917.54180000001</v>
      </c>
      <c r="I1133">
        <v>720.63499999999999</v>
      </c>
      <c r="J1133">
        <v>226</v>
      </c>
      <c r="K1133" t="s">
        <v>15</v>
      </c>
      <c r="L1133">
        <f>LN(Table13[[#This Row],[maxPress(bar)]])</f>
        <v>12.691326711581674</v>
      </c>
      <c r="M1133">
        <f>Table13[[#This Row],[maxPHe]]/Table13[[#This Row],[nv]]</f>
        <v>3.1886504424778761</v>
      </c>
      <c r="N1133">
        <f>LN(Table13[[#This Row],[dens]])</f>
        <v>1.1595977684977734</v>
      </c>
    </row>
    <row r="1134" spans="1:14" hidden="1" x14ac:dyDescent="0.3">
      <c r="A1134">
        <v>2</v>
      </c>
      <c r="B1134">
        <v>1500</v>
      </c>
      <c r="C1134" t="s">
        <v>11</v>
      </c>
      <c r="D1134">
        <v>3</v>
      </c>
      <c r="E1134" t="s">
        <v>12</v>
      </c>
      <c r="F1134">
        <v>12</v>
      </c>
      <c r="G1134">
        <v>1455.5942500000001</v>
      </c>
      <c r="H1134">
        <v>324754.92759999988</v>
      </c>
      <c r="I1134">
        <v>722.61500000000012</v>
      </c>
      <c r="J1134">
        <v>225</v>
      </c>
      <c r="K1134" t="s">
        <v>15</v>
      </c>
      <c r="L1134">
        <f>LN(Table13[[#This Row],[maxPress(bar)]])</f>
        <v>12.69082610793582</v>
      </c>
      <c r="M1134">
        <f>Table13[[#This Row],[maxPHe]]/Table13[[#This Row],[nv]]</f>
        <v>3.2116222222222226</v>
      </c>
      <c r="N1134">
        <f>LN(Table13[[#This Row],[dens]])</f>
        <v>1.1667761746662113</v>
      </c>
    </row>
    <row r="1135" spans="1:14" hidden="1" x14ac:dyDescent="0.3">
      <c r="A1135">
        <v>2</v>
      </c>
      <c r="B1135">
        <v>1500</v>
      </c>
      <c r="C1135" t="s">
        <v>11</v>
      </c>
      <c r="D1135">
        <v>3</v>
      </c>
      <c r="E1135" t="s">
        <v>12</v>
      </c>
      <c r="F1135">
        <v>13</v>
      </c>
      <c r="G1135">
        <v>1538.91075</v>
      </c>
      <c r="H1135">
        <v>325585.71889999998</v>
      </c>
      <c r="I1135">
        <v>742.28500000000042</v>
      </c>
      <c r="J1135">
        <v>227</v>
      </c>
      <c r="K1135" t="s">
        <v>15</v>
      </c>
      <c r="L1135">
        <f>LN(Table13[[#This Row],[maxPress(bar)]])</f>
        <v>12.69338105127637</v>
      </c>
      <c r="M1135">
        <f>Table13[[#This Row],[maxPHe]]/Table13[[#This Row],[nv]]</f>
        <v>3.2699779735682837</v>
      </c>
      <c r="N1135">
        <f>LN(Table13[[#This Row],[dens]])</f>
        <v>1.1847832489746357</v>
      </c>
    </row>
    <row r="1136" spans="1:14" hidden="1" x14ac:dyDescent="0.3">
      <c r="A1136">
        <v>2</v>
      </c>
      <c r="B1136">
        <v>1500</v>
      </c>
      <c r="C1136" t="s">
        <v>11</v>
      </c>
      <c r="D1136">
        <v>3</v>
      </c>
      <c r="E1136" t="s">
        <v>12</v>
      </c>
      <c r="F1136">
        <v>14</v>
      </c>
      <c r="G1136">
        <v>1522.37625</v>
      </c>
      <c r="H1136">
        <v>327735.41204999998</v>
      </c>
      <c r="I1136">
        <v>735.97499999999968</v>
      </c>
      <c r="J1136">
        <v>225</v>
      </c>
      <c r="K1136" t="s">
        <v>15</v>
      </c>
      <c r="L1136">
        <f>LN(Table13[[#This Row],[maxPress(bar)]])</f>
        <v>12.699961891253222</v>
      </c>
      <c r="M1136">
        <f>Table13[[#This Row],[maxPHe]]/Table13[[#This Row],[nv]]</f>
        <v>3.2709999999999986</v>
      </c>
      <c r="N1136">
        <f>LN(Table13[[#This Row],[dens]])</f>
        <v>1.1850957485562463</v>
      </c>
    </row>
    <row r="1137" spans="1:14" hidden="1" x14ac:dyDescent="0.3">
      <c r="A1137">
        <v>2</v>
      </c>
      <c r="B1137">
        <v>1500</v>
      </c>
      <c r="C1137" t="s">
        <v>11</v>
      </c>
      <c r="D1137">
        <v>3</v>
      </c>
      <c r="E1137" t="s">
        <v>12</v>
      </c>
      <c r="F1137">
        <v>15</v>
      </c>
      <c r="G1137">
        <v>1420.84175</v>
      </c>
      <c r="H1137">
        <v>328777.70815000002</v>
      </c>
      <c r="I1137">
        <v>704.66499999999962</v>
      </c>
      <c r="J1137">
        <v>219</v>
      </c>
      <c r="K1137" t="s">
        <v>15</v>
      </c>
      <c r="L1137">
        <f>LN(Table13[[#This Row],[maxPress(bar)]])</f>
        <v>12.703137142268478</v>
      </c>
      <c r="M1137">
        <f>Table13[[#This Row],[maxPHe]]/Table13[[#This Row],[nv]]</f>
        <v>3.2176484018264824</v>
      </c>
      <c r="N1137">
        <f>LN(Table13[[#This Row],[dens]])</f>
        <v>1.1686507827582904</v>
      </c>
    </row>
    <row r="1138" spans="1:14" hidden="1" x14ac:dyDescent="0.3">
      <c r="A1138">
        <v>2</v>
      </c>
      <c r="B1138">
        <v>1500</v>
      </c>
      <c r="C1138" t="s">
        <v>11</v>
      </c>
      <c r="D1138">
        <v>3</v>
      </c>
      <c r="E1138" t="s">
        <v>12</v>
      </c>
      <c r="F1138">
        <v>16</v>
      </c>
      <c r="G1138">
        <v>1405.79225</v>
      </c>
      <c r="H1138">
        <v>323943.04375000001</v>
      </c>
      <c r="I1138">
        <v>713.65500000000031</v>
      </c>
      <c r="J1138">
        <v>226</v>
      </c>
      <c r="K1138" t="s">
        <v>15</v>
      </c>
      <c r="L1138">
        <f>LN(Table13[[#This Row],[maxPress(bar)]])</f>
        <v>12.688322988426375</v>
      </c>
      <c r="M1138">
        <f>Table13[[#This Row],[maxPHe]]/Table13[[#This Row],[nv]]</f>
        <v>3.157765486725665</v>
      </c>
      <c r="N1138">
        <f>LN(Table13[[#This Row],[dens]])</f>
        <v>1.149864653014498</v>
      </c>
    </row>
    <row r="1139" spans="1:14" hidden="1" x14ac:dyDescent="0.3">
      <c r="A1139">
        <v>2</v>
      </c>
      <c r="B1139">
        <v>1500</v>
      </c>
      <c r="C1139" t="s">
        <v>11</v>
      </c>
      <c r="D1139">
        <v>3</v>
      </c>
      <c r="E1139" t="s">
        <v>12</v>
      </c>
      <c r="F1139">
        <v>17</v>
      </c>
      <c r="G1139">
        <v>1320.9902500000001</v>
      </c>
      <c r="H1139">
        <v>319165.85519999999</v>
      </c>
      <c r="I1139">
        <v>688.69500000000028</v>
      </c>
      <c r="J1139">
        <v>221</v>
      </c>
      <c r="K1139" t="s">
        <v>15</v>
      </c>
      <c r="L1139">
        <f>LN(Table13[[#This Row],[maxPress(bar)]])</f>
        <v>12.673466168911288</v>
      </c>
      <c r="M1139">
        <f>Table13[[#This Row],[maxPHe]]/Table13[[#This Row],[nv]]</f>
        <v>3.1162669683257933</v>
      </c>
      <c r="N1139">
        <f>LN(Table13[[#This Row],[dens]])</f>
        <v>1.1366358009513695</v>
      </c>
    </row>
    <row r="1140" spans="1:14" hidden="1" x14ac:dyDescent="0.3">
      <c r="A1140">
        <v>2</v>
      </c>
      <c r="B1140">
        <v>1500</v>
      </c>
      <c r="C1140" t="s">
        <v>11</v>
      </c>
      <c r="D1140">
        <v>3</v>
      </c>
      <c r="E1140" t="s">
        <v>12</v>
      </c>
      <c r="F1140">
        <v>18</v>
      </c>
      <c r="G1140">
        <v>1432.22775</v>
      </c>
      <c r="H1140">
        <v>324378.54955</v>
      </c>
      <c r="I1140">
        <v>720.94500000000005</v>
      </c>
      <c r="J1140">
        <v>227</v>
      </c>
      <c r="K1140" t="s">
        <v>16</v>
      </c>
      <c r="L1140">
        <f>LN(Table13[[#This Row],[maxPress(bar)]])</f>
        <v>12.68966647557845</v>
      </c>
      <c r="M1140">
        <f>Table13[[#This Row],[maxPHe]]/Table13[[#This Row],[nv]]</f>
        <v>3.1759691629955951</v>
      </c>
      <c r="N1140">
        <f>LN(Table13[[#This Row],[dens]])</f>
        <v>1.1556128339534943</v>
      </c>
    </row>
    <row r="1141" spans="1:14" hidden="1" x14ac:dyDescent="0.3">
      <c r="A1141">
        <v>2</v>
      </c>
      <c r="B1141">
        <v>1500</v>
      </c>
      <c r="C1141" t="s">
        <v>11</v>
      </c>
      <c r="D1141">
        <v>3</v>
      </c>
      <c r="E1141" t="s">
        <v>12</v>
      </c>
      <c r="F1141">
        <v>19</v>
      </c>
      <c r="G1141">
        <v>1374.0097499999999</v>
      </c>
      <c r="H1141">
        <v>321546.03600000002</v>
      </c>
      <c r="I1141">
        <v>706.30499999999972</v>
      </c>
      <c r="J1141">
        <v>225</v>
      </c>
      <c r="K1141" t="s">
        <v>15</v>
      </c>
      <c r="L1141">
        <f>LN(Table13[[#This Row],[maxPress(bar)]])</f>
        <v>12.680896003699742</v>
      </c>
      <c r="M1141">
        <f>Table13[[#This Row],[maxPHe]]/Table13[[#This Row],[nv]]</f>
        <v>3.1391333333333322</v>
      </c>
      <c r="N1141">
        <f>LN(Table13[[#This Row],[dens]])</f>
        <v>1.1439467533302383</v>
      </c>
    </row>
    <row r="1142" spans="1:14" hidden="1" x14ac:dyDescent="0.3">
      <c r="A1142">
        <v>2</v>
      </c>
      <c r="B1142">
        <v>1500</v>
      </c>
      <c r="C1142" t="s">
        <v>11</v>
      </c>
      <c r="D1142">
        <v>3</v>
      </c>
      <c r="E1142" t="s">
        <v>12</v>
      </c>
      <c r="F1142">
        <v>1</v>
      </c>
      <c r="G1142">
        <v>737.47525000000007</v>
      </c>
      <c r="H1142">
        <v>148632.7073500001</v>
      </c>
      <c r="I1142">
        <v>405.99500000000018</v>
      </c>
      <c r="J1142">
        <v>225</v>
      </c>
      <c r="K1142" t="s">
        <v>13</v>
      </c>
      <c r="L1142">
        <f>LN(Table13[[#This Row],[maxPress(bar)]])</f>
        <v>11.909233490344063</v>
      </c>
      <c r="M1142">
        <f>Table13[[#This Row],[maxPHe]]/Table13[[#This Row],[nv]]</f>
        <v>1.804422222222223</v>
      </c>
      <c r="N1142">
        <f>LN(Table13[[#This Row],[dens]])</f>
        <v>0.59024044205054338</v>
      </c>
    </row>
    <row r="1143" spans="1:14" hidden="1" x14ac:dyDescent="0.3">
      <c r="A1143">
        <v>2</v>
      </c>
      <c r="B1143">
        <v>1500</v>
      </c>
      <c r="C1143" t="s">
        <v>11</v>
      </c>
      <c r="D1143">
        <v>3</v>
      </c>
      <c r="E1143" t="s">
        <v>12</v>
      </c>
      <c r="F1143">
        <v>20</v>
      </c>
      <c r="G1143">
        <v>1459.8512499999999</v>
      </c>
      <c r="H1143">
        <v>321431.61335000012</v>
      </c>
      <c r="I1143">
        <v>733.4749999999998</v>
      </c>
      <c r="J1143">
        <v>231</v>
      </c>
      <c r="K1143" t="s">
        <v>15</v>
      </c>
      <c r="L1143">
        <f>LN(Table13[[#This Row],[maxPress(bar)]])</f>
        <v>12.680540088836064</v>
      </c>
      <c r="M1143">
        <f>Table13[[#This Row],[maxPHe]]/Table13[[#This Row],[nv]]</f>
        <v>3.1752164502164493</v>
      </c>
      <c r="N1143">
        <f>LN(Table13[[#This Row],[dens]])</f>
        <v>1.1553758033174808</v>
      </c>
    </row>
    <row r="1144" spans="1:14" hidden="1" x14ac:dyDescent="0.3">
      <c r="A1144">
        <v>2</v>
      </c>
      <c r="B1144">
        <v>1500</v>
      </c>
      <c r="C1144" t="s">
        <v>11</v>
      </c>
      <c r="D1144">
        <v>3</v>
      </c>
      <c r="E1144" t="s">
        <v>12</v>
      </c>
      <c r="F1144">
        <v>2</v>
      </c>
      <c r="G1144">
        <v>1130.39625</v>
      </c>
      <c r="H1144">
        <v>193868.44394999999</v>
      </c>
      <c r="I1144">
        <v>486.57499999999987</v>
      </c>
      <c r="J1144">
        <v>227</v>
      </c>
      <c r="K1144" t="s">
        <v>13</v>
      </c>
      <c r="L1144">
        <f>LN(Table13[[#This Row],[maxPress(bar)]])</f>
        <v>12.174935084046336</v>
      </c>
      <c r="M1144">
        <f>Table13[[#This Row],[maxPHe]]/Table13[[#This Row],[nv]]</f>
        <v>2.1435022026431714</v>
      </c>
      <c r="N1144">
        <f>LN(Table13[[#This Row],[dens]])</f>
        <v>0.76244103464723589</v>
      </c>
    </row>
    <row r="1145" spans="1:14" hidden="1" x14ac:dyDescent="0.3">
      <c r="A1145">
        <v>2</v>
      </c>
      <c r="B1145">
        <v>1500</v>
      </c>
      <c r="C1145" t="s">
        <v>11</v>
      </c>
      <c r="D1145">
        <v>3</v>
      </c>
      <c r="E1145" t="s">
        <v>12</v>
      </c>
      <c r="F1145">
        <v>3</v>
      </c>
      <c r="G1145">
        <v>999.80175000000008</v>
      </c>
      <c r="H1145">
        <v>250115.62539999999</v>
      </c>
      <c r="I1145">
        <v>592.46500000000026</v>
      </c>
      <c r="J1145">
        <v>228</v>
      </c>
      <c r="K1145" t="s">
        <v>15</v>
      </c>
      <c r="L1145">
        <f>LN(Table13[[#This Row],[maxPress(bar)]])</f>
        <v>12.429678591523485</v>
      </c>
      <c r="M1145">
        <f>Table13[[#This Row],[maxPHe]]/Table13[[#This Row],[nv]]</f>
        <v>2.5985307017543873</v>
      </c>
      <c r="N1145">
        <f>LN(Table13[[#This Row],[dens]])</f>
        <v>0.9549461705800848</v>
      </c>
    </row>
    <row r="1146" spans="1:14" hidden="1" x14ac:dyDescent="0.3">
      <c r="A1146">
        <v>2</v>
      </c>
      <c r="B1146">
        <v>1500</v>
      </c>
      <c r="C1146" t="s">
        <v>11</v>
      </c>
      <c r="D1146">
        <v>3</v>
      </c>
      <c r="E1146" t="s">
        <v>12</v>
      </c>
      <c r="F1146">
        <v>4</v>
      </c>
      <c r="G1146">
        <v>1349.0097499999999</v>
      </c>
      <c r="H1146">
        <v>283813.45949999988</v>
      </c>
      <c r="I1146">
        <v>668.30500000000018</v>
      </c>
      <c r="J1146">
        <v>232</v>
      </c>
      <c r="K1146" t="s">
        <v>15</v>
      </c>
      <c r="L1146">
        <f>LN(Table13[[#This Row],[maxPress(bar)]])</f>
        <v>12.556072468587731</v>
      </c>
      <c r="M1146">
        <f>Table13[[#This Row],[maxPHe]]/Table13[[#This Row],[nv]]</f>
        <v>2.8806250000000007</v>
      </c>
      <c r="N1146">
        <f>LN(Table13[[#This Row],[dens]])</f>
        <v>1.0580072844926358</v>
      </c>
    </row>
    <row r="1147" spans="1:14" hidden="1" x14ac:dyDescent="0.3">
      <c r="A1147">
        <v>2</v>
      </c>
      <c r="B1147">
        <v>1500</v>
      </c>
      <c r="C1147" t="s">
        <v>11</v>
      </c>
      <c r="D1147">
        <v>3</v>
      </c>
      <c r="E1147" t="s">
        <v>12</v>
      </c>
      <c r="F1147">
        <v>5</v>
      </c>
      <c r="G1147">
        <v>1294.7027499999999</v>
      </c>
      <c r="H1147">
        <v>304447.15734999999</v>
      </c>
      <c r="I1147">
        <v>700.44500000000005</v>
      </c>
      <c r="J1147">
        <v>231</v>
      </c>
      <c r="K1147" t="s">
        <v>15</v>
      </c>
      <c r="L1147">
        <f>LN(Table13[[#This Row],[maxPress(bar)]])</f>
        <v>12.62625281199198</v>
      </c>
      <c r="M1147">
        <f>Table13[[#This Row],[maxPHe]]/Table13[[#This Row],[nv]]</f>
        <v>3.0322294372294376</v>
      </c>
      <c r="N1147">
        <f>LN(Table13[[#This Row],[dens]])</f>
        <v>1.1092981368265957</v>
      </c>
    </row>
    <row r="1148" spans="1:14" hidden="1" x14ac:dyDescent="0.3">
      <c r="A1148">
        <v>2</v>
      </c>
      <c r="B1148">
        <v>1500</v>
      </c>
      <c r="C1148" t="s">
        <v>11</v>
      </c>
      <c r="D1148">
        <v>3</v>
      </c>
      <c r="E1148" t="s">
        <v>12</v>
      </c>
      <c r="F1148">
        <v>6</v>
      </c>
      <c r="G1148">
        <v>1335.5942500000001</v>
      </c>
      <c r="H1148">
        <v>315456.00024999998</v>
      </c>
      <c r="I1148">
        <v>698.61500000000001</v>
      </c>
      <c r="J1148">
        <v>225</v>
      </c>
      <c r="K1148" t="s">
        <v>15</v>
      </c>
      <c r="L1148">
        <f>LN(Table13[[#This Row],[maxPress(bar)]])</f>
        <v>12.661774490857553</v>
      </c>
      <c r="M1148">
        <f>Table13[[#This Row],[maxPHe]]/Table13[[#This Row],[nv]]</f>
        <v>3.1049555555555557</v>
      </c>
      <c r="N1148">
        <f>LN(Table13[[#This Row],[dens]])</f>
        <v>1.1329994014522593</v>
      </c>
    </row>
    <row r="1149" spans="1:14" hidden="1" x14ac:dyDescent="0.3">
      <c r="A1149">
        <v>2</v>
      </c>
      <c r="B1149">
        <v>1500</v>
      </c>
      <c r="C1149" t="s">
        <v>11</v>
      </c>
      <c r="D1149">
        <v>3</v>
      </c>
      <c r="E1149" t="s">
        <v>12</v>
      </c>
      <c r="F1149">
        <v>7</v>
      </c>
      <c r="G1149">
        <v>1430.64375</v>
      </c>
      <c r="H1149">
        <v>327921.07349999988</v>
      </c>
      <c r="I1149">
        <v>708.62499999999989</v>
      </c>
      <c r="J1149">
        <v>220</v>
      </c>
      <c r="K1149" t="s">
        <v>15</v>
      </c>
      <c r="L1149">
        <f>LN(Table13[[#This Row],[maxPress(bar)]])</f>
        <v>12.700528228837168</v>
      </c>
      <c r="M1149">
        <f>Table13[[#This Row],[maxPHe]]/Table13[[#This Row],[nv]]</f>
        <v>3.2210227272727265</v>
      </c>
      <c r="N1149">
        <f>LN(Table13[[#This Row],[dens]])</f>
        <v>1.169698926292106</v>
      </c>
    </row>
    <row r="1150" spans="1:14" hidden="1" x14ac:dyDescent="0.3">
      <c r="A1150">
        <v>2</v>
      </c>
      <c r="B1150">
        <v>1500</v>
      </c>
      <c r="C1150" t="s">
        <v>11</v>
      </c>
      <c r="D1150">
        <v>3</v>
      </c>
      <c r="E1150" t="s">
        <v>12</v>
      </c>
      <c r="F1150">
        <v>8</v>
      </c>
      <c r="G1150">
        <v>1410.94075</v>
      </c>
      <c r="H1150">
        <v>324003.66595</v>
      </c>
      <c r="I1150">
        <v>713.68500000000029</v>
      </c>
      <c r="J1150">
        <v>225</v>
      </c>
      <c r="K1150" t="s">
        <v>16</v>
      </c>
      <c r="L1150">
        <f>LN(Table13[[#This Row],[maxPress(bar)]])</f>
        <v>12.68851010937095</v>
      </c>
      <c r="M1150">
        <f>Table13[[#This Row],[maxPHe]]/Table13[[#This Row],[nv]]</f>
        <v>3.1719333333333348</v>
      </c>
      <c r="N1150">
        <f>LN(Table13[[#This Row],[dens]])</f>
        <v>1.1543412863176048</v>
      </c>
    </row>
    <row r="1151" spans="1:14" hidden="1" x14ac:dyDescent="0.3">
      <c r="A1151">
        <v>2</v>
      </c>
      <c r="B1151">
        <v>1500</v>
      </c>
      <c r="C1151" t="s">
        <v>11</v>
      </c>
      <c r="D1151">
        <v>3</v>
      </c>
      <c r="E1151" t="s">
        <v>12</v>
      </c>
      <c r="F1151">
        <v>9</v>
      </c>
      <c r="G1151">
        <v>1493.51475</v>
      </c>
      <c r="H1151">
        <v>330257.73284999991</v>
      </c>
      <c r="I1151">
        <v>731.20499999999959</v>
      </c>
      <c r="J1151">
        <v>226</v>
      </c>
      <c r="K1151" t="s">
        <v>16</v>
      </c>
      <c r="L1151">
        <f>LN(Table13[[#This Row],[maxPress(bar)]])</f>
        <v>12.707628637250487</v>
      </c>
      <c r="M1151">
        <f>Table13[[#This Row],[maxPHe]]/Table13[[#This Row],[nv]]</f>
        <v>3.235420353982299</v>
      </c>
      <c r="N1151">
        <f>LN(Table13[[#This Row],[dens]])</f>
        <v>1.1741588589186724</v>
      </c>
    </row>
    <row r="1152" spans="1:14" x14ac:dyDescent="0.3">
      <c r="A1152">
        <v>2</v>
      </c>
      <c r="B1152">
        <v>1500</v>
      </c>
      <c r="C1152" t="s">
        <v>11</v>
      </c>
      <c r="D1152">
        <v>4</v>
      </c>
      <c r="E1152" t="s">
        <v>12</v>
      </c>
      <c r="F1152">
        <v>10</v>
      </c>
      <c r="G1152">
        <v>3431.1387500000001</v>
      </c>
      <c r="H1152">
        <v>277310.3088</v>
      </c>
      <c r="I1152">
        <v>1616.724999999999</v>
      </c>
      <c r="J1152">
        <v>539</v>
      </c>
      <c r="K1152" t="s">
        <v>15</v>
      </c>
      <c r="L1152">
        <f>LN(Table13[[#This Row],[maxPress(bar)]])</f>
        <v>12.532892406534943</v>
      </c>
      <c r="M1152">
        <f>Table13[[#This Row],[maxPHe]]/Table13[[#This Row],[nv]]</f>
        <v>2.9994897959183655</v>
      </c>
      <c r="N1152">
        <f>LN(Table13[[#This Row],[dens]])</f>
        <v>1.0984422061776915</v>
      </c>
    </row>
    <row r="1153" spans="1:14" x14ac:dyDescent="0.3">
      <c r="A1153">
        <v>2</v>
      </c>
      <c r="B1153">
        <v>1500</v>
      </c>
      <c r="C1153" t="s">
        <v>11</v>
      </c>
      <c r="D1153">
        <v>4</v>
      </c>
      <c r="E1153" t="s">
        <v>12</v>
      </c>
      <c r="F1153">
        <v>11</v>
      </c>
      <c r="G1153">
        <v>3296.2872499999999</v>
      </c>
      <c r="H1153">
        <v>274657.10964999988</v>
      </c>
      <c r="I1153">
        <v>1575.7550000000001</v>
      </c>
      <c r="J1153">
        <v>530</v>
      </c>
      <c r="K1153" t="s">
        <v>15</v>
      </c>
      <c r="L1153">
        <f>LN(Table13[[#This Row],[maxPress(bar)]])</f>
        <v>12.523278724654547</v>
      </c>
      <c r="M1153">
        <f>Table13[[#This Row],[maxPHe]]/Table13[[#This Row],[nv]]</f>
        <v>2.9731226415094341</v>
      </c>
      <c r="N1153">
        <f>LN(Table13[[#This Row],[dens]])</f>
        <v>1.089612794934196</v>
      </c>
    </row>
    <row r="1154" spans="1:14" x14ac:dyDescent="0.3">
      <c r="A1154">
        <v>2</v>
      </c>
      <c r="B1154">
        <v>1500</v>
      </c>
      <c r="C1154" t="s">
        <v>11</v>
      </c>
      <c r="D1154">
        <v>4</v>
      </c>
      <c r="E1154" t="s">
        <v>12</v>
      </c>
      <c r="F1154">
        <v>12</v>
      </c>
      <c r="G1154">
        <v>3216.2377499999998</v>
      </c>
      <c r="H1154">
        <v>273199.25770000002</v>
      </c>
      <c r="I1154">
        <v>1568.744999999999</v>
      </c>
      <c r="J1154">
        <v>536</v>
      </c>
      <c r="K1154" t="s">
        <v>15</v>
      </c>
      <c r="L1154">
        <f>LN(Table13[[#This Row],[maxPress(bar)]])</f>
        <v>12.51795668961798</v>
      </c>
      <c r="M1154">
        <f>Table13[[#This Row],[maxPHe]]/Table13[[#This Row],[nv]]</f>
        <v>2.9267630597014906</v>
      </c>
      <c r="N1154">
        <f>LN(Table13[[#This Row],[dens]])</f>
        <v>1.073897054553216</v>
      </c>
    </row>
    <row r="1155" spans="1:14" x14ac:dyDescent="0.3">
      <c r="A1155">
        <v>2</v>
      </c>
      <c r="B1155">
        <v>1500</v>
      </c>
      <c r="C1155" t="s">
        <v>11</v>
      </c>
      <c r="D1155">
        <v>4</v>
      </c>
      <c r="E1155" t="s">
        <v>12</v>
      </c>
      <c r="F1155">
        <v>13</v>
      </c>
      <c r="G1155">
        <v>3181.5842499999999</v>
      </c>
      <c r="H1155">
        <v>270659.55930000002</v>
      </c>
      <c r="I1155">
        <v>1560.8150000000001</v>
      </c>
      <c r="J1155">
        <v>535</v>
      </c>
      <c r="K1155" t="s">
        <v>15</v>
      </c>
      <c r="L1155">
        <f>LN(Table13[[#This Row],[maxPress(bar)]])</f>
        <v>12.508617071387096</v>
      </c>
      <c r="M1155">
        <f>Table13[[#This Row],[maxPHe]]/Table13[[#This Row],[nv]]</f>
        <v>2.9174112149532712</v>
      </c>
      <c r="N1155">
        <f>LN(Table13[[#This Row],[dens]])</f>
        <v>1.0706966528228912</v>
      </c>
    </row>
    <row r="1156" spans="1:14" x14ac:dyDescent="0.3">
      <c r="A1156">
        <v>2</v>
      </c>
      <c r="B1156">
        <v>1500</v>
      </c>
      <c r="C1156" t="s">
        <v>11</v>
      </c>
      <c r="D1156">
        <v>4</v>
      </c>
      <c r="E1156" t="s">
        <v>12</v>
      </c>
      <c r="F1156">
        <v>14</v>
      </c>
      <c r="G1156">
        <v>3453.1682500000011</v>
      </c>
      <c r="H1156">
        <v>278553.38965000003</v>
      </c>
      <c r="I1156">
        <v>1613.1349999999991</v>
      </c>
      <c r="J1156">
        <v>534</v>
      </c>
      <c r="K1156" t="s">
        <v>16</v>
      </c>
      <c r="L1156">
        <f>LN(Table13[[#This Row],[maxPress(bar)]])</f>
        <v>12.53736502428535</v>
      </c>
      <c r="M1156">
        <f>Table13[[#This Row],[maxPHe]]/Table13[[#This Row],[nv]]</f>
        <v>3.0208520599250921</v>
      </c>
      <c r="N1156">
        <f>LN(Table13[[#This Row],[dens]])</f>
        <v>1.1055389306410854</v>
      </c>
    </row>
    <row r="1157" spans="1:14" x14ac:dyDescent="0.3">
      <c r="A1157">
        <v>2</v>
      </c>
      <c r="B1157">
        <v>1500</v>
      </c>
      <c r="C1157" t="s">
        <v>11</v>
      </c>
      <c r="D1157">
        <v>4</v>
      </c>
      <c r="E1157" t="s">
        <v>12</v>
      </c>
      <c r="F1157">
        <v>15</v>
      </c>
      <c r="G1157">
        <v>3536.7327500000001</v>
      </c>
      <c r="H1157">
        <v>279536.88845000009</v>
      </c>
      <c r="I1157">
        <v>1635.845</v>
      </c>
      <c r="J1157">
        <v>538</v>
      </c>
      <c r="K1157" t="s">
        <v>15</v>
      </c>
      <c r="L1157">
        <f>LN(Table13[[#This Row],[maxPress(bar)]])</f>
        <v>12.540889543011792</v>
      </c>
      <c r="M1157">
        <f>Table13[[#This Row],[maxPHe]]/Table13[[#This Row],[nv]]</f>
        <v>3.0406040892193311</v>
      </c>
      <c r="N1157">
        <f>LN(Table13[[#This Row],[dens]])</f>
        <v>1.1120562092361967</v>
      </c>
    </row>
    <row r="1158" spans="1:14" x14ac:dyDescent="0.3">
      <c r="A1158">
        <v>2</v>
      </c>
      <c r="B1158">
        <v>1500</v>
      </c>
      <c r="C1158" t="s">
        <v>11</v>
      </c>
      <c r="D1158">
        <v>4</v>
      </c>
      <c r="E1158" t="s">
        <v>12</v>
      </c>
      <c r="F1158">
        <v>16</v>
      </c>
      <c r="G1158">
        <v>3509.15825</v>
      </c>
      <c r="H1158">
        <v>280967.49065000011</v>
      </c>
      <c r="I1158">
        <v>1636.335</v>
      </c>
      <c r="J1158">
        <v>542</v>
      </c>
      <c r="K1158" t="s">
        <v>15</v>
      </c>
      <c r="L1158">
        <f>LN(Table13[[#This Row],[maxPress(bar)]])</f>
        <v>12.545994249986078</v>
      </c>
      <c r="M1158">
        <f>Table13[[#This Row],[maxPHe]]/Table13[[#This Row],[nv]]</f>
        <v>3.0190682656826571</v>
      </c>
      <c r="N1158">
        <f>LN(Table13[[#This Row],[dens]])</f>
        <v>1.1049482624871583</v>
      </c>
    </row>
    <row r="1159" spans="1:14" x14ac:dyDescent="0.3">
      <c r="A1159">
        <v>2</v>
      </c>
      <c r="B1159">
        <v>1500</v>
      </c>
      <c r="C1159" t="s">
        <v>11</v>
      </c>
      <c r="D1159">
        <v>4</v>
      </c>
      <c r="E1159" t="s">
        <v>12</v>
      </c>
      <c r="F1159">
        <v>17</v>
      </c>
      <c r="G1159">
        <v>3423.4652500000002</v>
      </c>
      <c r="H1159">
        <v>279503.61159999989</v>
      </c>
      <c r="I1159">
        <v>1607.1949999999999</v>
      </c>
      <c r="J1159">
        <v>534</v>
      </c>
      <c r="K1159" t="s">
        <v>15</v>
      </c>
      <c r="L1159">
        <f>LN(Table13[[#This Row],[maxPress(bar)]])</f>
        <v>12.540770493139602</v>
      </c>
      <c r="M1159">
        <f>Table13[[#This Row],[maxPHe]]/Table13[[#This Row],[nv]]</f>
        <v>3.0097284644194757</v>
      </c>
      <c r="N1159">
        <f>LN(Table13[[#This Row],[dens]])</f>
        <v>1.101849863535193</v>
      </c>
    </row>
    <row r="1160" spans="1:14" x14ac:dyDescent="0.3">
      <c r="A1160">
        <v>2</v>
      </c>
      <c r="B1160">
        <v>1500</v>
      </c>
      <c r="C1160" t="s">
        <v>11</v>
      </c>
      <c r="D1160">
        <v>4</v>
      </c>
      <c r="E1160" t="s">
        <v>12</v>
      </c>
      <c r="F1160">
        <v>18</v>
      </c>
      <c r="G1160">
        <v>3373.2177499999998</v>
      </c>
      <c r="H1160">
        <v>277099.79109999997</v>
      </c>
      <c r="I1160">
        <v>1600.1450000000009</v>
      </c>
      <c r="J1160">
        <v>536</v>
      </c>
      <c r="K1160" t="s">
        <v>15</v>
      </c>
      <c r="L1160">
        <f>LN(Table13[[#This Row],[maxPress(bar)]])</f>
        <v>12.532132976971319</v>
      </c>
      <c r="M1160">
        <f>Table13[[#This Row],[maxPHe]]/Table13[[#This Row],[nv]]</f>
        <v>2.9853451492537331</v>
      </c>
      <c r="N1160">
        <f>LN(Table13[[#This Row],[dens]])</f>
        <v>1.093715368050874</v>
      </c>
    </row>
    <row r="1161" spans="1:14" x14ac:dyDescent="0.3">
      <c r="A1161">
        <v>2</v>
      </c>
      <c r="B1161">
        <v>1500</v>
      </c>
      <c r="C1161" t="s">
        <v>11</v>
      </c>
      <c r="D1161">
        <v>4</v>
      </c>
      <c r="E1161" t="s">
        <v>12</v>
      </c>
      <c r="F1161">
        <v>19</v>
      </c>
      <c r="G1161">
        <v>3282.3267500000002</v>
      </c>
      <c r="H1161">
        <v>273665.31370000012</v>
      </c>
      <c r="I1161">
        <v>1583.9649999999999</v>
      </c>
      <c r="J1161">
        <v>537</v>
      </c>
      <c r="K1161" t="s">
        <v>15</v>
      </c>
      <c r="L1161">
        <f>LN(Table13[[#This Row],[maxPress(bar)]])</f>
        <v>12.51966115590527</v>
      </c>
      <c r="M1161">
        <f>Table13[[#This Row],[maxPHe]]/Table13[[#This Row],[nv]]</f>
        <v>2.9496554934823092</v>
      </c>
      <c r="N1161">
        <f>LN(Table13[[#This Row],[dens]])</f>
        <v>1.0816883816617913</v>
      </c>
    </row>
    <row r="1162" spans="1:14" hidden="1" x14ac:dyDescent="0.3">
      <c r="A1162">
        <v>2</v>
      </c>
      <c r="B1162">
        <v>1500</v>
      </c>
      <c r="C1162" t="s">
        <v>11</v>
      </c>
      <c r="D1162">
        <v>4</v>
      </c>
      <c r="E1162" t="s">
        <v>12</v>
      </c>
      <c r="F1162">
        <v>1</v>
      </c>
      <c r="G1162">
        <v>1615.69325</v>
      </c>
      <c r="H1162">
        <v>110781.32184999999</v>
      </c>
      <c r="I1162">
        <v>875.6350000000001</v>
      </c>
      <c r="J1162">
        <v>533</v>
      </c>
      <c r="K1162" t="s">
        <v>13</v>
      </c>
      <c r="L1162">
        <f>LN(Table13[[#This Row],[maxPress(bar)]])</f>
        <v>11.615313463723886</v>
      </c>
      <c r="M1162">
        <f>Table13[[#This Row],[maxPHe]]/Table13[[#This Row],[nv]]</f>
        <v>1.6428424015009382</v>
      </c>
      <c r="N1162">
        <f>LN(Table13[[#This Row],[dens]])</f>
        <v>0.49642791327420455</v>
      </c>
    </row>
    <row r="1163" spans="1:14" x14ac:dyDescent="0.3">
      <c r="A1163">
        <v>2</v>
      </c>
      <c r="B1163">
        <v>1500</v>
      </c>
      <c r="C1163" t="s">
        <v>11</v>
      </c>
      <c r="D1163">
        <v>4</v>
      </c>
      <c r="E1163" t="s">
        <v>12</v>
      </c>
      <c r="F1163">
        <v>20</v>
      </c>
      <c r="G1163">
        <v>3440.6437500000011</v>
      </c>
      <c r="H1163">
        <v>279439.17900000012</v>
      </c>
      <c r="I1163">
        <v>1616.6249999999991</v>
      </c>
      <c r="J1163">
        <v>538</v>
      </c>
      <c r="K1163" t="s">
        <v>15</v>
      </c>
      <c r="L1163">
        <f>LN(Table13[[#This Row],[maxPress(bar)]])</f>
        <v>12.540539941457503</v>
      </c>
      <c r="M1163">
        <f>Table13[[#This Row],[maxPHe]]/Table13[[#This Row],[nv]]</f>
        <v>3.0048791821561323</v>
      </c>
      <c r="N1163">
        <f>LN(Table13[[#This Row],[dens]])</f>
        <v>1.1002373615736234</v>
      </c>
    </row>
    <row r="1164" spans="1:14" hidden="1" x14ac:dyDescent="0.3">
      <c r="A1164">
        <v>2</v>
      </c>
      <c r="B1164">
        <v>1500</v>
      </c>
      <c r="C1164" t="s">
        <v>11</v>
      </c>
      <c r="D1164">
        <v>4</v>
      </c>
      <c r="E1164" t="s">
        <v>12</v>
      </c>
      <c r="F1164">
        <v>2</v>
      </c>
      <c r="G1164">
        <v>2578.1682500000002</v>
      </c>
      <c r="H1164">
        <v>158987.38190000001</v>
      </c>
      <c r="I1164">
        <v>1065.135</v>
      </c>
      <c r="J1164">
        <v>529</v>
      </c>
      <c r="K1164" t="s">
        <v>13</v>
      </c>
      <c r="L1164">
        <f>LN(Table13[[#This Row],[maxPress(bar)]])</f>
        <v>11.97658011893377</v>
      </c>
      <c r="M1164">
        <f>Table13[[#This Row],[maxPHe]]/Table13[[#This Row],[nv]]</f>
        <v>2.0134877126654063</v>
      </c>
      <c r="N1164">
        <f>LN(Table13[[#This Row],[dens]])</f>
        <v>0.69986839881516494</v>
      </c>
    </row>
    <row r="1165" spans="1:14" hidden="1" x14ac:dyDescent="0.3">
      <c r="A1165">
        <v>2</v>
      </c>
      <c r="B1165">
        <v>1500</v>
      </c>
      <c r="C1165" t="s">
        <v>11</v>
      </c>
      <c r="D1165">
        <v>4</v>
      </c>
      <c r="E1165" t="s">
        <v>12</v>
      </c>
      <c r="F1165">
        <v>3</v>
      </c>
      <c r="G1165">
        <v>2017.5742499999999</v>
      </c>
      <c r="H1165">
        <v>196008.37210000001</v>
      </c>
      <c r="I1165">
        <v>1234.0150000000001</v>
      </c>
      <c r="J1165">
        <v>534</v>
      </c>
      <c r="K1165" t="s">
        <v>15</v>
      </c>
      <c r="L1165">
        <f>LN(Table13[[#This Row],[maxPress(bar)]])</f>
        <v>12.185912652096322</v>
      </c>
      <c r="M1165">
        <f>Table13[[#This Row],[maxPHe]]/Table13[[#This Row],[nv]]</f>
        <v>2.3108895131086142</v>
      </c>
      <c r="N1165">
        <f>LN(Table13[[#This Row],[dens]])</f>
        <v>0.83763252102283181</v>
      </c>
    </row>
    <row r="1166" spans="1:14" hidden="1" x14ac:dyDescent="0.3">
      <c r="A1166">
        <v>2</v>
      </c>
      <c r="B1166">
        <v>1500</v>
      </c>
      <c r="C1166" t="s">
        <v>11</v>
      </c>
      <c r="D1166">
        <v>4</v>
      </c>
      <c r="E1166" t="s">
        <v>12</v>
      </c>
      <c r="F1166">
        <v>4</v>
      </c>
      <c r="G1166">
        <v>2606.4852500000002</v>
      </c>
      <c r="H1166">
        <v>224465.80410000001</v>
      </c>
      <c r="I1166">
        <v>1351.795000000001</v>
      </c>
      <c r="J1166">
        <v>534</v>
      </c>
      <c r="K1166" t="s">
        <v>15</v>
      </c>
      <c r="L1166">
        <f>LN(Table13[[#This Row],[maxPress(bar)]])</f>
        <v>12.321478654295275</v>
      </c>
      <c r="M1166">
        <f>Table13[[#This Row],[maxPHe]]/Table13[[#This Row],[nv]]</f>
        <v>2.5314513108614252</v>
      </c>
      <c r="N1166">
        <f>LN(Table13[[#This Row],[dens]])</f>
        <v>0.92879277892721146</v>
      </c>
    </row>
    <row r="1167" spans="1:14" hidden="1" x14ac:dyDescent="0.3">
      <c r="A1167">
        <v>2</v>
      </c>
      <c r="B1167">
        <v>1500</v>
      </c>
      <c r="C1167" t="s">
        <v>11</v>
      </c>
      <c r="D1167">
        <v>4</v>
      </c>
      <c r="E1167" t="s">
        <v>12</v>
      </c>
      <c r="F1167">
        <v>5</v>
      </c>
      <c r="G1167">
        <v>2750.54475</v>
      </c>
      <c r="H1167">
        <v>247049.16870000001</v>
      </c>
      <c r="I1167">
        <v>1487.6049999999991</v>
      </c>
      <c r="J1167">
        <v>544</v>
      </c>
      <c r="K1167" t="s">
        <v>15</v>
      </c>
      <c r="L1167">
        <f>LN(Table13[[#This Row],[maxPress(bar)]])</f>
        <v>12.417342659362346</v>
      </c>
      <c r="M1167">
        <f>Table13[[#This Row],[maxPHe]]/Table13[[#This Row],[nv]]</f>
        <v>2.7345680147058808</v>
      </c>
      <c r="N1167">
        <f>LN(Table13[[#This Row],[dens]])</f>
        <v>1.0059734763079036</v>
      </c>
    </row>
    <row r="1168" spans="1:14" hidden="1" x14ac:dyDescent="0.3">
      <c r="A1168">
        <v>2</v>
      </c>
      <c r="B1168">
        <v>1500</v>
      </c>
      <c r="C1168" t="s">
        <v>11</v>
      </c>
      <c r="D1168">
        <v>4</v>
      </c>
      <c r="E1168" t="s">
        <v>12</v>
      </c>
      <c r="F1168">
        <v>6</v>
      </c>
      <c r="G1168">
        <v>3072.7227499999999</v>
      </c>
      <c r="H1168">
        <v>262664.66304999997</v>
      </c>
      <c r="I1168">
        <v>1536.0450000000001</v>
      </c>
      <c r="J1168">
        <v>533</v>
      </c>
      <c r="K1168" t="s">
        <v>15</v>
      </c>
      <c r="L1168">
        <f>LN(Table13[[#This Row],[maxPress(bar)]])</f>
        <v>12.47863345216058</v>
      </c>
      <c r="M1168">
        <f>Table13[[#This Row],[maxPHe]]/Table13[[#This Row],[nv]]</f>
        <v>2.8818855534709193</v>
      </c>
      <c r="N1168">
        <f>LN(Table13[[#This Row],[dens]])</f>
        <v>1.0584447859876278</v>
      </c>
    </row>
    <row r="1169" spans="1:14" hidden="1" x14ac:dyDescent="0.3">
      <c r="A1169">
        <v>2</v>
      </c>
      <c r="B1169">
        <v>1500</v>
      </c>
      <c r="C1169" t="s">
        <v>11</v>
      </c>
      <c r="D1169">
        <v>4</v>
      </c>
      <c r="E1169" t="s">
        <v>12</v>
      </c>
      <c r="F1169">
        <v>7</v>
      </c>
      <c r="G1169">
        <v>3008.663250000001</v>
      </c>
      <c r="H1169">
        <v>263324.70439999999</v>
      </c>
      <c r="I1169">
        <v>1521.234999999999</v>
      </c>
      <c r="J1169">
        <v>532</v>
      </c>
      <c r="K1169" t="s">
        <v>15</v>
      </c>
      <c r="L1169">
        <f>LN(Table13[[#This Row],[maxPress(bar)]])</f>
        <v>12.481143167136942</v>
      </c>
      <c r="M1169">
        <f>Table13[[#This Row],[maxPHe]]/Table13[[#This Row],[nv]]</f>
        <v>2.8594642857142838</v>
      </c>
      <c r="N1169">
        <f>LN(Table13[[#This Row],[dens]])</f>
        <v>1.0506342945992355</v>
      </c>
    </row>
    <row r="1170" spans="1:14" hidden="1" x14ac:dyDescent="0.3">
      <c r="A1170">
        <v>2</v>
      </c>
      <c r="B1170">
        <v>1500</v>
      </c>
      <c r="C1170" t="s">
        <v>11</v>
      </c>
      <c r="D1170">
        <v>4</v>
      </c>
      <c r="E1170" t="s">
        <v>12</v>
      </c>
      <c r="F1170">
        <v>8</v>
      </c>
      <c r="G1170">
        <v>3179.3067500000011</v>
      </c>
      <c r="H1170">
        <v>268333.38859999989</v>
      </c>
      <c r="I1170">
        <v>1558.3650000000009</v>
      </c>
      <c r="J1170">
        <v>534</v>
      </c>
      <c r="K1170" t="s">
        <v>15</v>
      </c>
      <c r="L1170">
        <f>LN(Table13[[#This Row],[maxPress(bar)]])</f>
        <v>12.499985473695302</v>
      </c>
      <c r="M1170">
        <f>Table13[[#This Row],[maxPHe]]/Table13[[#This Row],[nv]]</f>
        <v>2.9182865168539345</v>
      </c>
      <c r="N1170">
        <f>LN(Table13[[#This Row],[dens]])</f>
        <v>1.0709966347436326</v>
      </c>
    </row>
    <row r="1171" spans="1:14" hidden="1" x14ac:dyDescent="0.3">
      <c r="A1171">
        <v>2</v>
      </c>
      <c r="B1171">
        <v>1500</v>
      </c>
      <c r="C1171" t="s">
        <v>11</v>
      </c>
      <c r="D1171">
        <v>4</v>
      </c>
      <c r="E1171" t="s">
        <v>12</v>
      </c>
      <c r="F1171">
        <v>9</v>
      </c>
      <c r="G1171">
        <v>3253.415750000001</v>
      </c>
      <c r="H1171">
        <v>271798.51224999991</v>
      </c>
      <c r="I1171">
        <v>1582.1849999999999</v>
      </c>
      <c r="J1171">
        <v>540</v>
      </c>
      <c r="K1171" t="s">
        <v>15</v>
      </c>
      <c r="L1171">
        <f>LN(Table13[[#This Row],[maxPress(bar)]])</f>
        <v>12.512816306990306</v>
      </c>
      <c r="M1171">
        <f>Table13[[#This Row],[maxPHe]]/Table13[[#This Row],[nv]]</f>
        <v>2.9299722222222222</v>
      </c>
      <c r="N1171">
        <f>LN(Table13[[#This Row],[dens]])</f>
        <v>1.0749929425138047</v>
      </c>
    </row>
    <row r="1172" spans="1:14" hidden="1" x14ac:dyDescent="0.3">
      <c r="A1172">
        <v>2</v>
      </c>
      <c r="B1172">
        <v>2000</v>
      </c>
      <c r="C1172" t="s">
        <v>14</v>
      </c>
      <c r="D1172">
        <v>1</v>
      </c>
      <c r="E1172" t="s">
        <v>12</v>
      </c>
      <c r="F1172">
        <v>10</v>
      </c>
      <c r="G1172">
        <v>77.475250000000003</v>
      </c>
      <c r="H1172">
        <v>646958.17754999991</v>
      </c>
      <c r="I1172">
        <v>35.995000000000019</v>
      </c>
      <c r="J1172">
        <v>8</v>
      </c>
      <c r="K1172" t="s">
        <v>15</v>
      </c>
      <c r="L1172">
        <f>LN(Table13[[#This Row],[maxPress(bar)]])</f>
        <v>13.380036930821875</v>
      </c>
      <c r="M1172">
        <f>Table13[[#This Row],[maxPHe]]/Table13[[#This Row],[nv]]</f>
        <v>4.4993750000000023</v>
      </c>
      <c r="N1172">
        <f>LN(Table13[[#This Row],[dens]])</f>
        <v>1.5039384982414308</v>
      </c>
    </row>
    <row r="1173" spans="1:14" hidden="1" x14ac:dyDescent="0.3">
      <c r="A1173">
        <v>2</v>
      </c>
      <c r="B1173">
        <v>2000</v>
      </c>
      <c r="C1173" t="s">
        <v>14</v>
      </c>
      <c r="D1173">
        <v>1</v>
      </c>
      <c r="E1173" t="s">
        <v>12</v>
      </c>
      <c r="F1173">
        <v>11</v>
      </c>
      <c r="G1173">
        <v>66.683250000000001</v>
      </c>
      <c r="H1173">
        <v>646458.45669999998</v>
      </c>
      <c r="I1173">
        <v>33.834999999999972</v>
      </c>
      <c r="J1173">
        <v>8</v>
      </c>
      <c r="K1173" t="s">
        <v>15</v>
      </c>
      <c r="L1173">
        <f>LN(Table13[[#This Row],[maxPress(bar)]])</f>
        <v>13.379264216351331</v>
      </c>
      <c r="M1173">
        <f>Table13[[#This Row],[maxPHe]]/Table13[[#This Row],[nv]]</f>
        <v>4.2293749999999966</v>
      </c>
      <c r="N1173">
        <f>LN(Table13[[#This Row],[dens]])</f>
        <v>1.442054228004352</v>
      </c>
    </row>
    <row r="1174" spans="1:14" hidden="1" x14ac:dyDescent="0.3">
      <c r="A1174">
        <v>2</v>
      </c>
      <c r="B1174">
        <v>2000</v>
      </c>
      <c r="C1174" t="s">
        <v>14</v>
      </c>
      <c r="D1174">
        <v>1</v>
      </c>
      <c r="E1174" t="s">
        <v>12</v>
      </c>
      <c r="F1174">
        <v>12</v>
      </c>
      <c r="G1174">
        <v>102.57425000000001</v>
      </c>
      <c r="H1174">
        <v>632946.96919999993</v>
      </c>
      <c r="I1174">
        <v>43.015000000000001</v>
      </c>
      <c r="J1174">
        <v>9</v>
      </c>
      <c r="K1174" t="s">
        <v>15</v>
      </c>
      <c r="L1174">
        <f>LN(Table13[[#This Row],[maxPress(bar)]])</f>
        <v>13.3581419206816</v>
      </c>
      <c r="M1174">
        <f>Table13[[#This Row],[maxPHe]]/Table13[[#This Row],[nv]]</f>
        <v>4.7794444444444446</v>
      </c>
      <c r="N1174">
        <f>LN(Table13[[#This Row],[dens]])</f>
        <v>1.564324314737092</v>
      </c>
    </row>
    <row r="1175" spans="1:14" hidden="1" x14ac:dyDescent="0.3">
      <c r="A1175">
        <v>2</v>
      </c>
      <c r="B1175">
        <v>2000</v>
      </c>
      <c r="C1175" t="s">
        <v>14</v>
      </c>
      <c r="D1175">
        <v>1</v>
      </c>
      <c r="E1175" t="s">
        <v>12</v>
      </c>
      <c r="F1175">
        <v>13</v>
      </c>
      <c r="G1175">
        <v>85.297250000000005</v>
      </c>
      <c r="H1175">
        <v>590670.86509999982</v>
      </c>
      <c r="I1175">
        <v>42.555000000000007</v>
      </c>
      <c r="J1175">
        <v>10</v>
      </c>
      <c r="K1175" t="s">
        <v>15</v>
      </c>
      <c r="L1175">
        <f>LN(Table13[[#This Row],[maxPress(bar)]])</f>
        <v>13.289014229410903</v>
      </c>
      <c r="M1175">
        <f>Table13[[#This Row],[maxPHe]]/Table13[[#This Row],[nv]]</f>
        <v>4.2555000000000005</v>
      </c>
      <c r="N1175">
        <f>LN(Table13[[#This Row],[dens]])</f>
        <v>1.4482122639348789</v>
      </c>
    </row>
    <row r="1176" spans="1:14" hidden="1" x14ac:dyDescent="0.3">
      <c r="A1176">
        <v>2</v>
      </c>
      <c r="B1176">
        <v>2000</v>
      </c>
      <c r="C1176" t="s">
        <v>14</v>
      </c>
      <c r="D1176">
        <v>1</v>
      </c>
      <c r="E1176" t="s">
        <v>12</v>
      </c>
      <c r="F1176">
        <v>14</v>
      </c>
      <c r="G1176">
        <v>67.178250000000006</v>
      </c>
      <c r="H1176">
        <v>652637.64944999991</v>
      </c>
      <c r="I1176">
        <v>33.934999999999967</v>
      </c>
      <c r="J1176">
        <v>8</v>
      </c>
      <c r="K1176" t="s">
        <v>15</v>
      </c>
      <c r="L1176">
        <f>LN(Table13[[#This Row],[maxPress(bar)]])</f>
        <v>13.388777352942178</v>
      </c>
      <c r="M1176">
        <f>Table13[[#This Row],[maxPHe]]/Table13[[#This Row],[nv]]</f>
        <v>4.2418749999999958</v>
      </c>
      <c r="N1176">
        <f>LN(Table13[[#This Row],[dens]])</f>
        <v>1.4450053884758847</v>
      </c>
    </row>
    <row r="1177" spans="1:14" hidden="1" x14ac:dyDescent="0.3">
      <c r="A1177">
        <v>2</v>
      </c>
      <c r="B1177">
        <v>2000</v>
      </c>
      <c r="C1177" t="s">
        <v>14</v>
      </c>
      <c r="D1177">
        <v>1</v>
      </c>
      <c r="E1177" t="s">
        <v>12</v>
      </c>
      <c r="F1177">
        <v>15</v>
      </c>
      <c r="G1177">
        <v>113.81175</v>
      </c>
      <c r="H1177">
        <v>582335.63904999988</v>
      </c>
      <c r="I1177">
        <v>48.264999999999993</v>
      </c>
      <c r="J1177">
        <v>10</v>
      </c>
      <c r="K1177" t="s">
        <v>15</v>
      </c>
      <c r="L1177">
        <f>LN(Table13[[#This Row],[maxPress(bar)]])</f>
        <v>13.274802259885007</v>
      </c>
      <c r="M1177">
        <f>Table13[[#This Row],[maxPHe]]/Table13[[#This Row],[nv]]</f>
        <v>4.8264999999999993</v>
      </c>
      <c r="N1177">
        <f>LN(Table13[[#This Row],[dens]])</f>
        <v>1.5741215673065325</v>
      </c>
    </row>
    <row r="1178" spans="1:14" hidden="1" x14ac:dyDescent="0.3">
      <c r="A1178">
        <v>2</v>
      </c>
      <c r="B1178">
        <v>2000</v>
      </c>
      <c r="C1178" t="s">
        <v>14</v>
      </c>
      <c r="D1178">
        <v>1</v>
      </c>
      <c r="E1178" t="s">
        <v>12</v>
      </c>
      <c r="F1178">
        <v>16</v>
      </c>
      <c r="G1178">
        <v>68.960249999999988</v>
      </c>
      <c r="H1178">
        <v>729683.8330499999</v>
      </c>
      <c r="I1178">
        <v>29.29499999999998</v>
      </c>
      <c r="J1178">
        <v>6</v>
      </c>
      <c r="K1178" t="s">
        <v>16</v>
      </c>
      <c r="L1178">
        <f>LN(Table13[[#This Row],[maxPress(bar)]])</f>
        <v>13.500366613896377</v>
      </c>
      <c r="M1178">
        <f>Table13[[#This Row],[maxPHe]]/Table13[[#This Row],[nv]]</f>
        <v>4.8824999999999967</v>
      </c>
      <c r="N1178">
        <f>LN(Table13[[#This Row],[dens]])</f>
        <v>1.5856573837686962</v>
      </c>
    </row>
    <row r="1179" spans="1:14" hidden="1" x14ac:dyDescent="0.3">
      <c r="A1179">
        <v>2</v>
      </c>
      <c r="B1179">
        <v>2000</v>
      </c>
      <c r="C1179" t="s">
        <v>14</v>
      </c>
      <c r="D1179">
        <v>1</v>
      </c>
      <c r="E1179" t="s">
        <v>12</v>
      </c>
      <c r="F1179">
        <v>17</v>
      </c>
      <c r="G1179">
        <v>113.96025</v>
      </c>
      <c r="H1179">
        <v>594230.6423999999</v>
      </c>
      <c r="I1179">
        <v>48.294999999999987</v>
      </c>
      <c r="J1179">
        <v>10</v>
      </c>
      <c r="K1179" t="s">
        <v>16</v>
      </c>
      <c r="L1179">
        <f>LN(Table13[[#This Row],[maxPress(bar)]])</f>
        <v>13.29502280984963</v>
      </c>
      <c r="M1179">
        <f>Table13[[#This Row],[maxPHe]]/Table13[[#This Row],[nv]]</f>
        <v>4.8294999999999986</v>
      </c>
      <c r="N1179">
        <f>LN(Table13[[#This Row],[dens]])</f>
        <v>1.5747429426372133</v>
      </c>
    </row>
    <row r="1180" spans="1:14" hidden="1" x14ac:dyDescent="0.3">
      <c r="A1180">
        <v>2</v>
      </c>
      <c r="B1180">
        <v>2000</v>
      </c>
      <c r="C1180" t="s">
        <v>14</v>
      </c>
      <c r="D1180">
        <v>1</v>
      </c>
      <c r="E1180" t="s">
        <v>12</v>
      </c>
      <c r="F1180">
        <v>18</v>
      </c>
      <c r="G1180">
        <v>69.950250000000011</v>
      </c>
      <c r="H1180">
        <v>710771.48674999992</v>
      </c>
      <c r="I1180">
        <v>29.49499999999998</v>
      </c>
      <c r="J1180">
        <v>6</v>
      </c>
      <c r="K1180" t="s">
        <v>16</v>
      </c>
      <c r="L1180">
        <f>LN(Table13[[#This Row],[maxPress(bar)]])</f>
        <v>13.474106260150212</v>
      </c>
      <c r="M1180">
        <f>Table13[[#This Row],[maxPHe]]/Table13[[#This Row],[nv]]</f>
        <v>4.9158333333333299</v>
      </c>
      <c r="N1180">
        <f>LN(Table13[[#This Row],[dens]])</f>
        <v>1.5924612882269829</v>
      </c>
    </row>
    <row r="1181" spans="1:14" hidden="1" x14ac:dyDescent="0.3">
      <c r="A1181">
        <v>2</v>
      </c>
      <c r="B1181">
        <v>2000</v>
      </c>
      <c r="C1181" t="s">
        <v>14</v>
      </c>
      <c r="D1181">
        <v>1</v>
      </c>
      <c r="E1181" t="s">
        <v>12</v>
      </c>
      <c r="F1181">
        <v>19</v>
      </c>
      <c r="G1181">
        <v>72.821749999999994</v>
      </c>
      <c r="H1181">
        <v>630717.06480000017</v>
      </c>
      <c r="I1181">
        <v>35.064999999999998</v>
      </c>
      <c r="J1181">
        <v>8</v>
      </c>
      <c r="K1181" t="s">
        <v>15</v>
      </c>
      <c r="L1181">
        <f>LN(Table13[[#This Row],[maxPress(bar)]])</f>
        <v>13.354612649206592</v>
      </c>
      <c r="M1181">
        <f>Table13[[#This Row],[maxPHe]]/Table13[[#This Row],[nv]]</f>
        <v>4.3831249999999997</v>
      </c>
      <c r="N1181">
        <f>LN(Table13[[#This Row],[dens]])</f>
        <v>1.4777619403090378</v>
      </c>
    </row>
    <row r="1182" spans="1:14" hidden="1" x14ac:dyDescent="0.3">
      <c r="A1182">
        <v>2</v>
      </c>
      <c r="B1182">
        <v>2000</v>
      </c>
      <c r="C1182" t="s">
        <v>14</v>
      </c>
      <c r="D1182">
        <v>1</v>
      </c>
      <c r="E1182" t="s">
        <v>12</v>
      </c>
      <c r="F1182">
        <v>1</v>
      </c>
      <c r="G1182">
        <v>41.980250000000012</v>
      </c>
      <c r="H1182">
        <v>410586.13939999999</v>
      </c>
      <c r="I1182">
        <v>20.895</v>
      </c>
      <c r="J1182">
        <v>8</v>
      </c>
      <c r="K1182" t="s">
        <v>13</v>
      </c>
      <c r="L1182">
        <f>LN(Table13[[#This Row],[maxPress(bar)]])</f>
        <v>12.925341026056129</v>
      </c>
      <c r="M1182">
        <f>Table13[[#This Row],[maxPHe]]/Table13[[#This Row],[nv]]</f>
        <v>2.6118749999999999</v>
      </c>
      <c r="N1182">
        <f>LN(Table13[[#This Row],[dens]])</f>
        <v>0.96006835422004277</v>
      </c>
    </row>
    <row r="1183" spans="1:14" hidden="1" x14ac:dyDescent="0.3">
      <c r="A1183">
        <v>2</v>
      </c>
      <c r="B1183">
        <v>2000</v>
      </c>
      <c r="C1183" t="s">
        <v>14</v>
      </c>
      <c r="D1183">
        <v>1</v>
      </c>
      <c r="E1183" t="s">
        <v>12</v>
      </c>
      <c r="F1183">
        <v>20</v>
      </c>
      <c r="G1183">
        <v>95.099250000000012</v>
      </c>
      <c r="H1183">
        <v>624504.23750000005</v>
      </c>
      <c r="I1183">
        <v>41.515000000000008</v>
      </c>
      <c r="J1183">
        <v>9</v>
      </c>
      <c r="K1183" t="s">
        <v>15</v>
      </c>
      <c r="L1183">
        <f>LN(Table13[[#This Row],[maxPress(bar)]])</f>
        <v>13.344713393953091</v>
      </c>
      <c r="M1183">
        <f>Table13[[#This Row],[maxPHe]]/Table13[[#This Row],[nv]]</f>
        <v>4.6127777777777785</v>
      </c>
      <c r="N1183">
        <f>LN(Table13[[#This Row],[dens]])</f>
        <v>1.5288302303777748</v>
      </c>
    </row>
    <row r="1184" spans="1:14" hidden="1" x14ac:dyDescent="0.3">
      <c r="A1184">
        <v>2</v>
      </c>
      <c r="B1184">
        <v>2000</v>
      </c>
      <c r="C1184" t="s">
        <v>14</v>
      </c>
      <c r="D1184">
        <v>1</v>
      </c>
      <c r="E1184" t="s">
        <v>12</v>
      </c>
      <c r="F1184">
        <v>2</v>
      </c>
      <c r="G1184">
        <v>87.920750000000012</v>
      </c>
      <c r="H1184">
        <v>513669.76784999989</v>
      </c>
      <c r="I1184">
        <v>31.085000000000001</v>
      </c>
      <c r="J1184">
        <v>9</v>
      </c>
      <c r="K1184" t="s">
        <v>13</v>
      </c>
      <c r="L1184">
        <f>LN(Table13[[#This Row],[maxPress(bar)]])</f>
        <v>13.149335862961797</v>
      </c>
      <c r="M1184">
        <f>Table13[[#This Row],[maxPHe]]/Table13[[#This Row],[nv]]</f>
        <v>3.4538888888888888</v>
      </c>
      <c r="N1184">
        <f>LN(Table13[[#This Row],[dens]])</f>
        <v>1.2395008103850815</v>
      </c>
    </row>
    <row r="1185" spans="1:14" hidden="1" x14ac:dyDescent="0.3">
      <c r="A1185">
        <v>2</v>
      </c>
      <c r="B1185">
        <v>2000</v>
      </c>
      <c r="C1185" t="s">
        <v>14</v>
      </c>
      <c r="D1185">
        <v>1</v>
      </c>
      <c r="E1185" t="s">
        <v>12</v>
      </c>
      <c r="F1185">
        <v>3</v>
      </c>
      <c r="G1185">
        <v>72.524749999999997</v>
      </c>
      <c r="H1185">
        <v>644110.21805000002</v>
      </c>
      <c r="I1185">
        <v>33.00500000000001</v>
      </c>
      <c r="J1185">
        <v>8</v>
      </c>
      <c r="K1185" t="s">
        <v>15</v>
      </c>
      <c r="L1185">
        <f>LN(Table13[[#This Row],[maxPress(bar)]])</f>
        <v>13.37562513648305</v>
      </c>
      <c r="M1185">
        <f>Table13[[#This Row],[maxPHe]]/Table13[[#This Row],[nv]]</f>
        <v>4.1256250000000012</v>
      </c>
      <c r="N1185">
        <f>LN(Table13[[#This Row],[dens]])</f>
        <v>1.4172175234608986</v>
      </c>
    </row>
    <row r="1186" spans="1:14" hidden="1" x14ac:dyDescent="0.3">
      <c r="A1186">
        <v>2</v>
      </c>
      <c r="B1186">
        <v>2000</v>
      </c>
      <c r="C1186" t="s">
        <v>14</v>
      </c>
      <c r="D1186">
        <v>1</v>
      </c>
      <c r="E1186" t="s">
        <v>12</v>
      </c>
      <c r="F1186">
        <v>4</v>
      </c>
      <c r="G1186">
        <v>57.079250000000009</v>
      </c>
      <c r="H1186">
        <v>631296.14770000021</v>
      </c>
      <c r="I1186">
        <v>29.91500000000001</v>
      </c>
      <c r="J1186">
        <v>8</v>
      </c>
      <c r="K1186" t="s">
        <v>15</v>
      </c>
      <c r="L1186">
        <f>LN(Table13[[#This Row],[maxPress(bar)]])</f>
        <v>13.355530362166974</v>
      </c>
      <c r="M1186">
        <f>Table13[[#This Row],[maxPHe]]/Table13[[#This Row],[nv]]</f>
        <v>3.7393750000000012</v>
      </c>
      <c r="N1186">
        <f>LN(Table13[[#This Row],[dens]])</f>
        <v>1.3189184851621596</v>
      </c>
    </row>
    <row r="1187" spans="1:14" hidden="1" x14ac:dyDescent="0.3">
      <c r="A1187">
        <v>2</v>
      </c>
      <c r="B1187">
        <v>2000</v>
      </c>
      <c r="C1187" t="s">
        <v>14</v>
      </c>
      <c r="D1187">
        <v>1</v>
      </c>
      <c r="E1187" t="s">
        <v>12</v>
      </c>
      <c r="F1187">
        <v>5</v>
      </c>
      <c r="G1187">
        <v>86.287250000000014</v>
      </c>
      <c r="H1187">
        <v>647479.38100000005</v>
      </c>
      <c r="I1187">
        <v>37.755000000000003</v>
      </c>
      <c r="J1187">
        <v>8</v>
      </c>
      <c r="K1187" t="s">
        <v>15</v>
      </c>
      <c r="L1187">
        <f>LN(Table13[[#This Row],[maxPress(bar)]])</f>
        <v>13.380842228033355</v>
      </c>
      <c r="M1187">
        <f>Table13[[#This Row],[maxPHe]]/Table13[[#This Row],[nv]]</f>
        <v>4.7193750000000003</v>
      </c>
      <c r="N1187">
        <f>LN(Table13[[#This Row],[dens]])</f>
        <v>1.5516763755755529</v>
      </c>
    </row>
    <row r="1188" spans="1:14" hidden="1" x14ac:dyDescent="0.3">
      <c r="A1188">
        <v>2</v>
      </c>
      <c r="B1188">
        <v>2000</v>
      </c>
      <c r="C1188" t="s">
        <v>14</v>
      </c>
      <c r="D1188">
        <v>1</v>
      </c>
      <c r="E1188" t="s">
        <v>12</v>
      </c>
      <c r="F1188">
        <v>6</v>
      </c>
      <c r="G1188">
        <v>86.683250000000001</v>
      </c>
      <c r="H1188">
        <v>614341.56464999996</v>
      </c>
      <c r="I1188">
        <v>39.83499999999998</v>
      </c>
      <c r="J1188">
        <v>9</v>
      </c>
      <c r="K1188" t="s">
        <v>15</v>
      </c>
      <c r="L1188">
        <f>LN(Table13[[#This Row],[maxPress(bar)]])</f>
        <v>13.328306346673251</v>
      </c>
      <c r="M1188">
        <f>Table13[[#This Row],[maxPHe]]/Table13[[#This Row],[nv]]</f>
        <v>4.4261111111111084</v>
      </c>
      <c r="N1188">
        <f>LN(Table13[[#This Row],[dens]])</f>
        <v>1.4875213454961094</v>
      </c>
    </row>
    <row r="1189" spans="1:14" hidden="1" x14ac:dyDescent="0.3">
      <c r="A1189">
        <v>2</v>
      </c>
      <c r="B1189">
        <v>2000</v>
      </c>
      <c r="C1189" t="s">
        <v>14</v>
      </c>
      <c r="D1189">
        <v>1</v>
      </c>
      <c r="E1189" t="s">
        <v>12</v>
      </c>
      <c r="F1189">
        <v>7</v>
      </c>
      <c r="G1189">
        <v>97.77225</v>
      </c>
      <c r="H1189">
        <v>619250.85594999988</v>
      </c>
      <c r="I1189">
        <v>42.055000000000021</v>
      </c>
      <c r="J1189">
        <v>9</v>
      </c>
      <c r="K1189" t="s">
        <v>15</v>
      </c>
      <c r="L1189">
        <f>LN(Table13[[#This Row],[maxPress(bar)]])</f>
        <v>13.336265729587227</v>
      </c>
      <c r="M1189">
        <f>Table13[[#This Row],[maxPHe]]/Table13[[#This Row],[nv]]</f>
        <v>4.6727777777777799</v>
      </c>
      <c r="N1189">
        <f>LN(Table13[[#This Row],[dens]])</f>
        <v>1.5417537080781818</v>
      </c>
    </row>
    <row r="1190" spans="1:14" hidden="1" x14ac:dyDescent="0.3">
      <c r="A1190">
        <v>2</v>
      </c>
      <c r="B1190">
        <v>2000</v>
      </c>
      <c r="C1190" t="s">
        <v>14</v>
      </c>
      <c r="D1190">
        <v>1</v>
      </c>
      <c r="E1190" t="s">
        <v>12</v>
      </c>
      <c r="F1190">
        <v>8</v>
      </c>
      <c r="G1190">
        <v>82.079249999999988</v>
      </c>
      <c r="H1190">
        <v>586294.32869999995</v>
      </c>
      <c r="I1190">
        <v>41.91500000000002</v>
      </c>
      <c r="J1190">
        <v>10</v>
      </c>
      <c r="K1190" t="s">
        <v>16</v>
      </c>
      <c r="L1190">
        <f>LN(Table13[[#This Row],[maxPress(bar)]])</f>
        <v>13.281577209871239</v>
      </c>
      <c r="M1190">
        <f>Table13[[#This Row],[maxPHe]]/Table13[[#This Row],[nv]]</f>
        <v>4.1915000000000022</v>
      </c>
      <c r="N1190">
        <f>LN(Table13[[#This Row],[dens]])</f>
        <v>1.4330586650957755</v>
      </c>
    </row>
    <row r="1191" spans="1:14" hidden="1" x14ac:dyDescent="0.3">
      <c r="A1191">
        <v>2</v>
      </c>
      <c r="B1191">
        <v>2000</v>
      </c>
      <c r="C1191" t="s">
        <v>14</v>
      </c>
      <c r="D1191">
        <v>1</v>
      </c>
      <c r="E1191" t="s">
        <v>12</v>
      </c>
      <c r="F1191">
        <v>9</v>
      </c>
      <c r="G1191">
        <v>110.14875000000001</v>
      </c>
      <c r="H1191">
        <v>613245.65275000001</v>
      </c>
      <c r="I1191">
        <v>44.525000000000013</v>
      </c>
      <c r="J1191">
        <v>9</v>
      </c>
      <c r="K1191" t="s">
        <v>15</v>
      </c>
      <c r="L1191">
        <f>LN(Table13[[#This Row],[maxPress(bar)]])</f>
        <v>13.326520873224839</v>
      </c>
      <c r="M1191">
        <f>Table13[[#This Row],[maxPHe]]/Table13[[#This Row],[nv]]</f>
        <v>4.9472222222222237</v>
      </c>
      <c r="N1191">
        <f>LN(Table13[[#This Row],[dens]])</f>
        <v>1.5988262518395062</v>
      </c>
    </row>
    <row r="1192" spans="1:14" hidden="1" x14ac:dyDescent="0.3">
      <c r="A1192">
        <v>2</v>
      </c>
      <c r="B1192">
        <v>2000</v>
      </c>
      <c r="C1192" t="s">
        <v>14</v>
      </c>
      <c r="D1192">
        <v>2</v>
      </c>
      <c r="E1192" t="s">
        <v>12</v>
      </c>
      <c r="F1192">
        <v>10</v>
      </c>
      <c r="G1192">
        <v>461.68324999999999</v>
      </c>
      <c r="H1192">
        <v>354393.14340000012</v>
      </c>
      <c r="I1192">
        <v>232.83499999999989</v>
      </c>
      <c r="J1192">
        <v>69</v>
      </c>
      <c r="K1192" t="s">
        <v>15</v>
      </c>
      <c r="L1192">
        <f>LN(Table13[[#This Row],[maxPress(bar)]])</f>
        <v>12.778162150460444</v>
      </c>
      <c r="M1192">
        <f>Table13[[#This Row],[maxPHe]]/Table13[[#This Row],[nv]]</f>
        <v>3.3744202898550708</v>
      </c>
      <c r="N1192">
        <f>LN(Table13[[#This Row],[dens]])</f>
        <v>1.2162235436021618</v>
      </c>
    </row>
    <row r="1193" spans="1:14" hidden="1" x14ac:dyDescent="0.3">
      <c r="A1193">
        <v>2</v>
      </c>
      <c r="B1193">
        <v>2000</v>
      </c>
      <c r="C1193" t="s">
        <v>14</v>
      </c>
      <c r="D1193">
        <v>2</v>
      </c>
      <c r="E1193" t="s">
        <v>12</v>
      </c>
      <c r="F1193">
        <v>11</v>
      </c>
      <c r="G1193">
        <v>532.32674999999995</v>
      </c>
      <c r="H1193">
        <v>367885.26809999999</v>
      </c>
      <c r="I1193">
        <v>242.965</v>
      </c>
      <c r="J1193">
        <v>67</v>
      </c>
      <c r="K1193" t="s">
        <v>15</v>
      </c>
      <c r="L1193">
        <f>LN(Table13[[#This Row],[maxPress(bar)]])</f>
        <v>12.815526397072849</v>
      </c>
      <c r="M1193">
        <f>Table13[[#This Row],[maxPHe]]/Table13[[#This Row],[nv]]</f>
        <v>3.6263432835820897</v>
      </c>
      <c r="N1193">
        <f>LN(Table13[[#This Row],[dens]])</f>
        <v>1.2882247806540343</v>
      </c>
    </row>
    <row r="1194" spans="1:14" hidden="1" x14ac:dyDescent="0.3">
      <c r="A1194">
        <v>2</v>
      </c>
      <c r="B1194">
        <v>2000</v>
      </c>
      <c r="C1194" t="s">
        <v>14</v>
      </c>
      <c r="D1194">
        <v>2</v>
      </c>
      <c r="E1194" t="s">
        <v>12</v>
      </c>
      <c r="F1194">
        <v>12</v>
      </c>
      <c r="G1194">
        <v>432.07925000000012</v>
      </c>
      <c r="H1194">
        <v>359893.43829999998</v>
      </c>
      <c r="I1194">
        <v>228.91500000000011</v>
      </c>
      <c r="J1194">
        <v>70</v>
      </c>
      <c r="K1194" t="s">
        <v>15</v>
      </c>
      <c r="L1194">
        <f>LN(Table13[[#This Row],[maxPress(bar)]])</f>
        <v>12.793563261892025</v>
      </c>
      <c r="M1194">
        <f>Table13[[#This Row],[maxPHe]]/Table13[[#This Row],[nv]]</f>
        <v>3.2702142857142871</v>
      </c>
      <c r="N1194">
        <f>LN(Table13[[#This Row],[dens]])</f>
        <v>1.1848555135615892</v>
      </c>
    </row>
    <row r="1195" spans="1:14" hidden="1" x14ac:dyDescent="0.3">
      <c r="A1195">
        <v>2</v>
      </c>
      <c r="B1195">
        <v>2000</v>
      </c>
      <c r="C1195" t="s">
        <v>14</v>
      </c>
      <c r="D1195">
        <v>2</v>
      </c>
      <c r="E1195" t="s">
        <v>12</v>
      </c>
      <c r="F1195">
        <v>13</v>
      </c>
      <c r="G1195">
        <v>503.66325000000001</v>
      </c>
      <c r="H1195">
        <v>369152.93284999992</v>
      </c>
      <c r="I1195">
        <v>239.2349999999999</v>
      </c>
      <c r="J1195">
        <v>68</v>
      </c>
      <c r="K1195" t="s">
        <v>15</v>
      </c>
      <c r="L1195">
        <f>LN(Table13[[#This Row],[maxPress(bar)]])</f>
        <v>12.81896628932911</v>
      </c>
      <c r="M1195">
        <f>Table13[[#This Row],[maxPHe]]/Table13[[#This Row],[nv]]</f>
        <v>3.5181617647058809</v>
      </c>
      <c r="N1195">
        <f>LN(Table13[[#This Row],[dens]])</f>
        <v>1.2579386272667199</v>
      </c>
    </row>
    <row r="1196" spans="1:14" hidden="1" x14ac:dyDescent="0.3">
      <c r="A1196">
        <v>2</v>
      </c>
      <c r="B1196">
        <v>2000</v>
      </c>
      <c r="C1196" t="s">
        <v>14</v>
      </c>
      <c r="D1196">
        <v>2</v>
      </c>
      <c r="E1196" t="s">
        <v>12</v>
      </c>
      <c r="F1196">
        <v>14</v>
      </c>
      <c r="G1196">
        <v>557.82175000000007</v>
      </c>
      <c r="H1196">
        <v>362363.16859999998</v>
      </c>
      <c r="I1196">
        <v>248.065</v>
      </c>
      <c r="J1196">
        <v>67</v>
      </c>
      <c r="K1196" t="s">
        <v>15</v>
      </c>
      <c r="L1196">
        <f>LN(Table13[[#This Row],[maxPress(bar)]])</f>
        <v>12.800402216087635</v>
      </c>
      <c r="M1196">
        <f>Table13[[#This Row],[maxPHe]]/Table13[[#This Row],[nv]]</f>
        <v>3.7024626865671642</v>
      </c>
      <c r="N1196">
        <f>LN(Table13[[#This Row],[dens]])</f>
        <v>1.3089981892068505</v>
      </c>
    </row>
    <row r="1197" spans="1:14" hidden="1" x14ac:dyDescent="0.3">
      <c r="A1197">
        <v>2</v>
      </c>
      <c r="B1197">
        <v>2000</v>
      </c>
      <c r="C1197" t="s">
        <v>14</v>
      </c>
      <c r="D1197">
        <v>2</v>
      </c>
      <c r="E1197" t="s">
        <v>12</v>
      </c>
      <c r="F1197">
        <v>15</v>
      </c>
      <c r="G1197">
        <v>498.31675000000001</v>
      </c>
      <c r="H1197">
        <v>369853.34334999998</v>
      </c>
      <c r="I1197">
        <v>238.16499999999999</v>
      </c>
      <c r="J1197">
        <v>68</v>
      </c>
      <c r="K1197" t="s">
        <v>16</v>
      </c>
      <c r="L1197">
        <f>LN(Table13[[#This Row],[maxPress(bar)]])</f>
        <v>12.820861836720999</v>
      </c>
      <c r="M1197">
        <f>Table13[[#This Row],[maxPHe]]/Table13[[#This Row],[nv]]</f>
        <v>3.5024264705882353</v>
      </c>
      <c r="N1197">
        <f>LN(Table13[[#This Row],[dens]])</f>
        <v>1.2534560056005906</v>
      </c>
    </row>
    <row r="1198" spans="1:14" hidden="1" x14ac:dyDescent="0.3">
      <c r="A1198">
        <v>2</v>
      </c>
      <c r="B1198">
        <v>2000</v>
      </c>
      <c r="C1198" t="s">
        <v>14</v>
      </c>
      <c r="D1198">
        <v>2</v>
      </c>
      <c r="E1198" t="s">
        <v>12</v>
      </c>
      <c r="F1198">
        <v>16</v>
      </c>
      <c r="G1198">
        <v>443.31675000000001</v>
      </c>
      <c r="H1198">
        <v>368190.78680000012</v>
      </c>
      <c r="I1198">
        <v>223.16499999999999</v>
      </c>
      <c r="J1198">
        <v>66</v>
      </c>
      <c r="K1198" t="s">
        <v>16</v>
      </c>
      <c r="L1198">
        <f>LN(Table13[[#This Row],[maxPress(bar)]])</f>
        <v>12.816356525197547</v>
      </c>
      <c r="M1198">
        <f>Table13[[#This Row],[maxPHe]]/Table13[[#This Row],[nv]]</f>
        <v>3.3812878787878788</v>
      </c>
      <c r="N1198">
        <f>LN(Table13[[#This Row],[dens]])</f>
        <v>1.2182566661489089</v>
      </c>
    </row>
    <row r="1199" spans="1:14" hidden="1" x14ac:dyDescent="0.3">
      <c r="A1199">
        <v>2</v>
      </c>
      <c r="B1199">
        <v>2000</v>
      </c>
      <c r="C1199" t="s">
        <v>14</v>
      </c>
      <c r="D1199">
        <v>2</v>
      </c>
      <c r="E1199" t="s">
        <v>12</v>
      </c>
      <c r="F1199">
        <v>17</v>
      </c>
      <c r="G1199">
        <v>523.36624999999992</v>
      </c>
      <c r="H1199">
        <v>374627.88585000002</v>
      </c>
      <c r="I1199">
        <v>243.17500000000001</v>
      </c>
      <c r="J1199">
        <v>68</v>
      </c>
      <c r="K1199" t="s">
        <v>15</v>
      </c>
      <c r="L1199">
        <f>LN(Table13[[#This Row],[maxPress(bar)]])</f>
        <v>12.833688507892598</v>
      </c>
      <c r="M1199">
        <f>Table13[[#This Row],[maxPHe]]/Table13[[#This Row],[nv]]</f>
        <v>3.5761029411764707</v>
      </c>
      <c r="N1199">
        <f>LN(Table13[[#This Row],[dens]])</f>
        <v>1.2742736435793973</v>
      </c>
    </row>
    <row r="1200" spans="1:14" hidden="1" x14ac:dyDescent="0.3">
      <c r="A1200">
        <v>2</v>
      </c>
      <c r="B1200">
        <v>2000</v>
      </c>
      <c r="C1200" t="s">
        <v>14</v>
      </c>
      <c r="D1200">
        <v>2</v>
      </c>
      <c r="E1200" t="s">
        <v>12</v>
      </c>
      <c r="F1200">
        <v>18</v>
      </c>
      <c r="G1200">
        <v>483.26724999999999</v>
      </c>
      <c r="H1200">
        <v>376708.44219999999</v>
      </c>
      <c r="I1200">
        <v>231.155</v>
      </c>
      <c r="J1200">
        <v>66</v>
      </c>
      <c r="K1200" t="s">
        <v>15</v>
      </c>
      <c r="L1200">
        <f>LN(Table13[[#This Row],[maxPress(bar)]])</f>
        <v>12.839226804366096</v>
      </c>
      <c r="M1200">
        <f>Table13[[#This Row],[maxPHe]]/Table13[[#This Row],[nv]]</f>
        <v>3.5023484848484849</v>
      </c>
      <c r="N1200">
        <f>LN(Table13[[#This Row],[dens]])</f>
        <v>1.2534337391494197</v>
      </c>
    </row>
    <row r="1201" spans="1:14" hidden="1" x14ac:dyDescent="0.3">
      <c r="A1201">
        <v>2</v>
      </c>
      <c r="B1201">
        <v>2000</v>
      </c>
      <c r="C1201" t="s">
        <v>14</v>
      </c>
      <c r="D1201">
        <v>2</v>
      </c>
      <c r="E1201" t="s">
        <v>12</v>
      </c>
      <c r="F1201">
        <v>19</v>
      </c>
      <c r="G1201">
        <v>454.80175000000008</v>
      </c>
      <c r="H1201">
        <v>367411.11985000002</v>
      </c>
      <c r="I1201">
        <v>227.46499999999989</v>
      </c>
      <c r="J1201">
        <v>67</v>
      </c>
      <c r="K1201" t="s">
        <v>15</v>
      </c>
      <c r="L1201">
        <f>LN(Table13[[#This Row],[maxPress(bar)]])</f>
        <v>12.81423671763612</v>
      </c>
      <c r="M1201">
        <f>Table13[[#This Row],[maxPHe]]/Table13[[#This Row],[nv]]</f>
        <v>3.3949999999999982</v>
      </c>
      <c r="N1201">
        <f>LN(Table13[[#This Row],[dens]])</f>
        <v>1.2223037610106589</v>
      </c>
    </row>
    <row r="1202" spans="1:14" hidden="1" x14ac:dyDescent="0.3">
      <c r="A1202">
        <v>2</v>
      </c>
      <c r="B1202">
        <v>2000</v>
      </c>
      <c r="C1202" t="s">
        <v>14</v>
      </c>
      <c r="D1202">
        <v>2</v>
      </c>
      <c r="E1202" t="s">
        <v>12</v>
      </c>
      <c r="F1202">
        <v>1</v>
      </c>
      <c r="G1202">
        <v>384.95024999999998</v>
      </c>
      <c r="H1202">
        <v>177773.9351</v>
      </c>
      <c r="I1202">
        <v>104.4950000000001</v>
      </c>
      <c r="J1202">
        <v>68</v>
      </c>
      <c r="K1202" t="s">
        <v>13</v>
      </c>
      <c r="L1202">
        <f>LN(Table13[[#This Row],[maxPress(bar)]])</f>
        <v>12.088267994577681</v>
      </c>
      <c r="M1202">
        <f>Table13[[#This Row],[maxPHe]]/Table13[[#This Row],[nv]]</f>
        <v>1.5366911764705897</v>
      </c>
      <c r="N1202">
        <f>LN(Table13[[#This Row],[dens]])</f>
        <v>0.42963151819410889</v>
      </c>
    </row>
    <row r="1203" spans="1:14" hidden="1" x14ac:dyDescent="0.3">
      <c r="A1203">
        <v>2</v>
      </c>
      <c r="B1203">
        <v>2000</v>
      </c>
      <c r="C1203" t="s">
        <v>14</v>
      </c>
      <c r="D1203">
        <v>2</v>
      </c>
      <c r="E1203" t="s">
        <v>12</v>
      </c>
      <c r="F1203">
        <v>20</v>
      </c>
      <c r="G1203">
        <v>495.49525000000011</v>
      </c>
      <c r="H1203">
        <v>374886.19155000011</v>
      </c>
      <c r="I1203">
        <v>232.5949999999998</v>
      </c>
      <c r="J1203">
        <v>65</v>
      </c>
      <c r="K1203" t="s">
        <v>15</v>
      </c>
      <c r="L1203">
        <f>LN(Table13[[#This Row],[maxPress(bar)]])</f>
        <v>12.834377769690381</v>
      </c>
      <c r="M1203">
        <f>Table13[[#This Row],[maxPHe]]/Table13[[#This Row],[nv]]</f>
        <v>3.5783846153846124</v>
      </c>
      <c r="N1203">
        <f>LN(Table13[[#This Row],[dens]])</f>
        <v>1.2749114738271845</v>
      </c>
    </row>
    <row r="1204" spans="1:14" hidden="1" x14ac:dyDescent="0.3">
      <c r="A1204">
        <v>2</v>
      </c>
      <c r="B1204">
        <v>2000</v>
      </c>
      <c r="C1204" t="s">
        <v>14</v>
      </c>
      <c r="D1204">
        <v>2</v>
      </c>
      <c r="E1204" t="s">
        <v>12</v>
      </c>
      <c r="F1204">
        <v>2</v>
      </c>
      <c r="G1204">
        <v>418.61374999999998</v>
      </c>
      <c r="H1204">
        <v>265886.5232</v>
      </c>
      <c r="I1204">
        <v>168.22499999999999</v>
      </c>
      <c r="J1204">
        <v>69</v>
      </c>
      <c r="K1204" t="s">
        <v>13</v>
      </c>
      <c r="L1204">
        <f>LN(Table13[[#This Row],[maxPress(bar)]])</f>
        <v>12.490824892230966</v>
      </c>
      <c r="M1204">
        <f>Table13[[#This Row],[maxPHe]]/Table13[[#This Row],[nv]]</f>
        <v>2.4380434782608695</v>
      </c>
      <c r="N1204">
        <f>LN(Table13[[#This Row],[dens]])</f>
        <v>0.89119586447712229</v>
      </c>
    </row>
    <row r="1205" spans="1:14" hidden="1" x14ac:dyDescent="0.3">
      <c r="A1205">
        <v>2</v>
      </c>
      <c r="B1205">
        <v>2000</v>
      </c>
      <c r="C1205" t="s">
        <v>14</v>
      </c>
      <c r="D1205">
        <v>2</v>
      </c>
      <c r="E1205" t="s">
        <v>12</v>
      </c>
      <c r="F1205">
        <v>3</v>
      </c>
      <c r="G1205">
        <v>396.83175</v>
      </c>
      <c r="H1205">
        <v>321802.82559999992</v>
      </c>
      <c r="I1205">
        <v>203.86500000000009</v>
      </c>
      <c r="J1205">
        <v>68</v>
      </c>
      <c r="K1205" t="s">
        <v>13</v>
      </c>
      <c r="L1205">
        <f>LN(Table13[[#This Row],[maxPress(bar)]])</f>
        <v>12.681694294110944</v>
      </c>
      <c r="M1205">
        <f>Table13[[#This Row],[maxPHe]]/Table13[[#This Row],[nv]]</f>
        <v>2.9980147058823543</v>
      </c>
      <c r="N1205">
        <f>LN(Table13[[#This Row],[dens]])</f>
        <v>1.097950304899314</v>
      </c>
    </row>
    <row r="1206" spans="1:14" hidden="1" x14ac:dyDescent="0.3">
      <c r="A1206">
        <v>2</v>
      </c>
      <c r="B1206">
        <v>2000</v>
      </c>
      <c r="C1206" t="s">
        <v>14</v>
      </c>
      <c r="D1206">
        <v>2</v>
      </c>
      <c r="E1206" t="s">
        <v>12</v>
      </c>
      <c r="F1206">
        <v>4</v>
      </c>
      <c r="G1206">
        <v>529.90075000000013</v>
      </c>
      <c r="H1206">
        <v>348794.61044999992</v>
      </c>
      <c r="I1206">
        <v>233.4849999999999</v>
      </c>
      <c r="J1206">
        <v>70</v>
      </c>
      <c r="K1206" t="s">
        <v>15</v>
      </c>
      <c r="L1206">
        <f>LN(Table13[[#This Row],[maxPress(bar)]])</f>
        <v>12.762238519206068</v>
      </c>
      <c r="M1206">
        <f>Table13[[#This Row],[maxPHe]]/Table13[[#This Row],[nv]]</f>
        <v>3.3354999999999984</v>
      </c>
      <c r="N1206">
        <f>LN(Table13[[#This Row],[dens]])</f>
        <v>1.2046225931674326</v>
      </c>
    </row>
    <row r="1207" spans="1:14" hidden="1" x14ac:dyDescent="0.3">
      <c r="A1207">
        <v>2</v>
      </c>
      <c r="B1207">
        <v>2000</v>
      </c>
      <c r="C1207" t="s">
        <v>14</v>
      </c>
      <c r="D1207">
        <v>2</v>
      </c>
      <c r="E1207" t="s">
        <v>12</v>
      </c>
      <c r="F1207">
        <v>5</v>
      </c>
      <c r="G1207">
        <v>428.36624999999998</v>
      </c>
      <c r="H1207">
        <v>352610.98009999999</v>
      </c>
      <c r="I1207">
        <v>224.17500000000001</v>
      </c>
      <c r="J1207">
        <v>68</v>
      </c>
      <c r="K1207" t="s">
        <v>15</v>
      </c>
      <c r="L1207">
        <f>LN(Table13[[#This Row],[maxPress(bar)]])</f>
        <v>12.773120688846761</v>
      </c>
      <c r="M1207">
        <f>Table13[[#This Row],[maxPHe]]/Table13[[#This Row],[nv]]</f>
        <v>3.2966911764705884</v>
      </c>
      <c r="N1207">
        <f>LN(Table13[[#This Row],[dens]])</f>
        <v>1.1929192916620046</v>
      </c>
    </row>
    <row r="1208" spans="1:14" hidden="1" x14ac:dyDescent="0.3">
      <c r="A1208">
        <v>2</v>
      </c>
      <c r="B1208">
        <v>2000</v>
      </c>
      <c r="C1208" t="s">
        <v>14</v>
      </c>
      <c r="D1208">
        <v>2</v>
      </c>
      <c r="E1208" t="s">
        <v>12</v>
      </c>
      <c r="F1208">
        <v>6</v>
      </c>
      <c r="G1208">
        <v>428.91075000000001</v>
      </c>
      <c r="H1208">
        <v>372897.37829999998</v>
      </c>
      <c r="I1208">
        <v>215.28500000000011</v>
      </c>
      <c r="J1208">
        <v>63</v>
      </c>
      <c r="K1208" t="s">
        <v>15</v>
      </c>
      <c r="L1208">
        <f>LN(Table13[[#This Row],[maxPress(bar)]])</f>
        <v>12.829058535570999</v>
      </c>
      <c r="M1208">
        <f>Table13[[#This Row],[maxPHe]]/Table13[[#This Row],[nv]]</f>
        <v>3.4172222222222239</v>
      </c>
      <c r="N1208">
        <f>LN(Table13[[#This Row],[dens]])</f>
        <v>1.2288280053241127</v>
      </c>
    </row>
    <row r="1209" spans="1:14" hidden="1" x14ac:dyDescent="0.3">
      <c r="A1209">
        <v>2</v>
      </c>
      <c r="B1209">
        <v>2000</v>
      </c>
      <c r="C1209" t="s">
        <v>14</v>
      </c>
      <c r="D1209">
        <v>2</v>
      </c>
      <c r="E1209" t="s">
        <v>12</v>
      </c>
      <c r="F1209">
        <v>7</v>
      </c>
      <c r="G1209">
        <v>422.47525000000002</v>
      </c>
      <c r="H1209">
        <v>366740.17955000012</v>
      </c>
      <c r="I1209">
        <v>217.995</v>
      </c>
      <c r="J1209">
        <v>65</v>
      </c>
      <c r="K1209" t="s">
        <v>15</v>
      </c>
      <c r="L1209">
        <f>LN(Table13[[#This Row],[maxPress(bar)]])</f>
        <v>12.812408918686938</v>
      </c>
      <c r="M1209">
        <f>Table13[[#This Row],[maxPHe]]/Table13[[#This Row],[nv]]</f>
        <v>3.3537692307692311</v>
      </c>
      <c r="N1209">
        <f>LN(Table13[[#This Row],[dens]])</f>
        <v>1.2100848568506064</v>
      </c>
    </row>
    <row r="1210" spans="1:14" hidden="1" x14ac:dyDescent="0.3">
      <c r="A1210">
        <v>2</v>
      </c>
      <c r="B1210">
        <v>2000</v>
      </c>
      <c r="C1210" t="s">
        <v>14</v>
      </c>
      <c r="D1210">
        <v>2</v>
      </c>
      <c r="E1210" t="s">
        <v>12</v>
      </c>
      <c r="F1210">
        <v>8</v>
      </c>
      <c r="G1210">
        <v>510.94074999999998</v>
      </c>
      <c r="H1210">
        <v>369972.3824</v>
      </c>
      <c r="I1210">
        <v>240.68500000000009</v>
      </c>
      <c r="J1210">
        <v>68</v>
      </c>
      <c r="K1210" t="s">
        <v>15</v>
      </c>
      <c r="L1210">
        <f>LN(Table13[[#This Row],[maxPress(bar)]])</f>
        <v>12.82118363967238</v>
      </c>
      <c r="M1210">
        <f>Table13[[#This Row],[maxPHe]]/Table13[[#This Row],[nv]]</f>
        <v>3.5394852941176485</v>
      </c>
      <c r="N1210">
        <f>LN(Table13[[#This Row],[dens]])</f>
        <v>1.2639813194325866</v>
      </c>
    </row>
    <row r="1211" spans="1:14" hidden="1" x14ac:dyDescent="0.3">
      <c r="A1211">
        <v>2</v>
      </c>
      <c r="B1211">
        <v>2000</v>
      </c>
      <c r="C1211" t="s">
        <v>14</v>
      </c>
      <c r="D1211">
        <v>2</v>
      </c>
      <c r="E1211" t="s">
        <v>12</v>
      </c>
      <c r="F1211">
        <v>9</v>
      </c>
      <c r="G1211">
        <v>469.70274999999998</v>
      </c>
      <c r="H1211">
        <v>372334.55005000002</v>
      </c>
      <c r="I1211">
        <v>230.44499999999999</v>
      </c>
      <c r="J1211">
        <v>67</v>
      </c>
      <c r="K1211" t="s">
        <v>15</v>
      </c>
      <c r="L1211">
        <f>LN(Table13[[#This Row],[maxPress(bar)]])</f>
        <v>12.827548057193466</v>
      </c>
      <c r="M1211">
        <f>Table13[[#This Row],[maxPHe]]/Table13[[#This Row],[nv]]</f>
        <v>3.4394776119402986</v>
      </c>
      <c r="N1211">
        <f>LN(Table13[[#This Row],[dens]])</f>
        <v>1.2353196028597671</v>
      </c>
    </row>
    <row r="1212" spans="1:14" hidden="1" x14ac:dyDescent="0.3">
      <c r="A1212">
        <v>2</v>
      </c>
      <c r="B1212">
        <v>2000</v>
      </c>
      <c r="C1212" t="s">
        <v>14</v>
      </c>
      <c r="D1212">
        <v>3</v>
      </c>
      <c r="E1212" t="s">
        <v>12</v>
      </c>
      <c r="F1212">
        <v>10</v>
      </c>
      <c r="G1212">
        <v>1293.7127499999999</v>
      </c>
      <c r="H1212">
        <v>284003.47495000012</v>
      </c>
      <c r="I1212">
        <v>655.24499999999978</v>
      </c>
      <c r="J1212">
        <v>224</v>
      </c>
      <c r="K1212" t="s">
        <v>15</v>
      </c>
      <c r="L1212">
        <f>LN(Table13[[#This Row],[maxPress(bar)]])</f>
        <v>12.556741752807923</v>
      </c>
      <c r="M1212">
        <f>Table13[[#This Row],[maxPHe]]/Table13[[#This Row],[nv]]</f>
        <v>2.9252008928571418</v>
      </c>
      <c r="N1212">
        <f>LN(Table13[[#This Row],[dens]])</f>
        <v>1.0733631596440469</v>
      </c>
    </row>
    <row r="1213" spans="1:14" hidden="1" x14ac:dyDescent="0.3">
      <c r="A1213">
        <v>2</v>
      </c>
      <c r="B1213">
        <v>2000</v>
      </c>
      <c r="C1213" t="s">
        <v>14</v>
      </c>
      <c r="D1213">
        <v>3</v>
      </c>
      <c r="E1213" t="s">
        <v>12</v>
      </c>
      <c r="F1213">
        <v>11</v>
      </c>
      <c r="G1213">
        <v>1264.0097499999999</v>
      </c>
      <c r="H1213">
        <v>279298.64594999998</v>
      </c>
      <c r="I1213">
        <v>647.30499999999995</v>
      </c>
      <c r="J1213">
        <v>223</v>
      </c>
      <c r="K1213" t="s">
        <v>15</v>
      </c>
      <c r="L1213">
        <f>LN(Table13[[#This Row],[maxPress(bar)]])</f>
        <v>12.540036903908627</v>
      </c>
      <c r="M1213">
        <f>Table13[[#This Row],[maxPHe]]/Table13[[#This Row],[nv]]</f>
        <v>2.9027130044843048</v>
      </c>
      <c r="N1213">
        <f>LN(Table13[[#This Row],[dens]])</f>
        <v>1.0656458184551478</v>
      </c>
    </row>
    <row r="1214" spans="1:14" hidden="1" x14ac:dyDescent="0.3">
      <c r="A1214">
        <v>2</v>
      </c>
      <c r="B1214">
        <v>2000</v>
      </c>
      <c r="C1214" t="s">
        <v>14</v>
      </c>
      <c r="D1214">
        <v>3</v>
      </c>
      <c r="E1214" t="s">
        <v>12</v>
      </c>
      <c r="F1214">
        <v>12</v>
      </c>
      <c r="G1214">
        <v>1434.4057499999999</v>
      </c>
      <c r="H1214">
        <v>290540.2782</v>
      </c>
      <c r="I1214">
        <v>683.38499999999988</v>
      </c>
      <c r="J1214">
        <v>224</v>
      </c>
      <c r="K1214" t="s">
        <v>15</v>
      </c>
      <c r="L1214">
        <f>LN(Table13[[#This Row],[maxPress(bar)]])</f>
        <v>12.579497496953779</v>
      </c>
      <c r="M1214">
        <f>Table13[[#This Row],[maxPHe]]/Table13[[#This Row],[nv]]</f>
        <v>3.0508258928571421</v>
      </c>
      <c r="N1214">
        <f>LN(Table13[[#This Row],[dens]])</f>
        <v>1.1154123385071282</v>
      </c>
    </row>
    <row r="1215" spans="1:14" hidden="1" x14ac:dyDescent="0.3">
      <c r="A1215">
        <v>2</v>
      </c>
      <c r="B1215">
        <v>2000</v>
      </c>
      <c r="C1215" t="s">
        <v>14</v>
      </c>
      <c r="D1215">
        <v>3</v>
      </c>
      <c r="E1215" t="s">
        <v>12</v>
      </c>
      <c r="F1215">
        <v>13</v>
      </c>
      <c r="G1215">
        <v>1409.30675</v>
      </c>
      <c r="H1215">
        <v>284678.99839999998</v>
      </c>
      <c r="I1215">
        <v>689.36500000000046</v>
      </c>
      <c r="J1215">
        <v>231</v>
      </c>
      <c r="K1215" t="s">
        <v>15</v>
      </c>
      <c r="L1215">
        <f>LN(Table13[[#This Row],[maxPress(bar)]])</f>
        <v>12.55911750307064</v>
      </c>
      <c r="M1215">
        <f>Table13[[#This Row],[maxPHe]]/Table13[[#This Row],[nv]]</f>
        <v>2.9842640692640714</v>
      </c>
      <c r="N1215">
        <f>LN(Table13[[#This Row],[dens]])</f>
        <v>1.0933531734877435</v>
      </c>
    </row>
    <row r="1216" spans="1:14" hidden="1" x14ac:dyDescent="0.3">
      <c r="A1216">
        <v>2</v>
      </c>
      <c r="B1216">
        <v>2000</v>
      </c>
      <c r="C1216" t="s">
        <v>14</v>
      </c>
      <c r="D1216">
        <v>3</v>
      </c>
      <c r="E1216" t="s">
        <v>12</v>
      </c>
      <c r="F1216">
        <v>14</v>
      </c>
      <c r="G1216">
        <v>1351.1387500000001</v>
      </c>
      <c r="H1216">
        <v>285951.72690000013</v>
      </c>
      <c r="I1216">
        <v>667.72500000000025</v>
      </c>
      <c r="J1216">
        <v>225</v>
      </c>
      <c r="K1216" t="s">
        <v>15</v>
      </c>
      <c r="L1216">
        <f>LN(Table13[[#This Row],[maxPress(bar)]])</f>
        <v>12.563578288492913</v>
      </c>
      <c r="M1216">
        <f>Table13[[#This Row],[maxPHe]]/Table13[[#This Row],[nv]]</f>
        <v>2.9676666666666676</v>
      </c>
      <c r="N1216">
        <f>LN(Table13[[#This Row],[dens]])</f>
        <v>1.0877760099234248</v>
      </c>
    </row>
    <row r="1217" spans="1:14" hidden="1" x14ac:dyDescent="0.3">
      <c r="A1217">
        <v>2</v>
      </c>
      <c r="B1217">
        <v>2000</v>
      </c>
      <c r="C1217" t="s">
        <v>14</v>
      </c>
      <c r="D1217">
        <v>3</v>
      </c>
      <c r="E1217" t="s">
        <v>12</v>
      </c>
      <c r="F1217">
        <v>15</v>
      </c>
      <c r="G1217">
        <v>1266.8812499999999</v>
      </c>
      <c r="H1217">
        <v>286932.3323500001</v>
      </c>
      <c r="I1217">
        <v>646.87500000000011</v>
      </c>
      <c r="J1217">
        <v>222</v>
      </c>
      <c r="K1217" t="s">
        <v>15</v>
      </c>
      <c r="L1217">
        <f>LN(Table13[[#This Row],[maxPress(bar)]])</f>
        <v>12.567001691158307</v>
      </c>
      <c r="M1217">
        <f>Table13[[#This Row],[maxPHe]]/Table13[[#This Row],[nv]]</f>
        <v>2.9138513513513518</v>
      </c>
      <c r="N1217">
        <f>LN(Table13[[#This Row],[dens]])</f>
        <v>1.0694756945814545</v>
      </c>
    </row>
    <row r="1218" spans="1:14" hidden="1" x14ac:dyDescent="0.3">
      <c r="A1218">
        <v>2</v>
      </c>
      <c r="B1218">
        <v>2000</v>
      </c>
      <c r="C1218" t="s">
        <v>14</v>
      </c>
      <c r="D1218">
        <v>3</v>
      </c>
      <c r="E1218" t="s">
        <v>12</v>
      </c>
      <c r="F1218">
        <v>16</v>
      </c>
      <c r="G1218">
        <v>1301.38625</v>
      </c>
      <c r="H1218">
        <v>282497.0187500001</v>
      </c>
      <c r="I1218">
        <v>664.77500000000032</v>
      </c>
      <c r="J1218">
        <v>229</v>
      </c>
      <c r="K1218" t="s">
        <v>15</v>
      </c>
      <c r="L1218">
        <f>LN(Table13[[#This Row],[maxPress(bar)]])</f>
        <v>12.551423276415603</v>
      </c>
      <c r="M1218">
        <f>Table13[[#This Row],[maxPHe]]/Table13[[#This Row],[nv]]</f>
        <v>2.9029475982532764</v>
      </c>
      <c r="N1218">
        <f>LN(Table13[[#This Row],[dens]])</f>
        <v>1.0657266339850768</v>
      </c>
    </row>
    <row r="1219" spans="1:14" hidden="1" x14ac:dyDescent="0.3">
      <c r="A1219">
        <v>2</v>
      </c>
      <c r="B1219">
        <v>2000</v>
      </c>
      <c r="C1219" t="s">
        <v>14</v>
      </c>
      <c r="D1219">
        <v>3</v>
      </c>
      <c r="E1219" t="s">
        <v>12</v>
      </c>
      <c r="F1219">
        <v>17</v>
      </c>
      <c r="G1219">
        <v>1351.48525</v>
      </c>
      <c r="H1219">
        <v>288329.13294999988</v>
      </c>
      <c r="I1219">
        <v>664.7950000000003</v>
      </c>
      <c r="J1219">
        <v>223</v>
      </c>
      <c r="K1219" t="s">
        <v>16</v>
      </c>
      <c r="L1219">
        <f>LN(Table13[[#This Row],[maxPress(bar)]])</f>
        <v>12.571857929336327</v>
      </c>
      <c r="M1219">
        <f>Table13[[#This Row],[maxPHe]]/Table13[[#This Row],[nv]]</f>
        <v>2.981143497757849</v>
      </c>
      <c r="N1219">
        <f>LN(Table13[[#This Row],[dens]])</f>
        <v>1.0923069509938719</v>
      </c>
    </row>
    <row r="1220" spans="1:14" hidden="1" x14ac:dyDescent="0.3">
      <c r="A1220">
        <v>2</v>
      </c>
      <c r="B1220">
        <v>2000</v>
      </c>
      <c r="C1220" t="s">
        <v>14</v>
      </c>
      <c r="D1220">
        <v>3</v>
      </c>
      <c r="E1220" t="s">
        <v>12</v>
      </c>
      <c r="F1220">
        <v>18</v>
      </c>
      <c r="G1220">
        <v>1329.05925</v>
      </c>
      <c r="H1220">
        <v>287575.09065000003</v>
      </c>
      <c r="I1220">
        <v>656.31499999999971</v>
      </c>
      <c r="J1220">
        <v>220</v>
      </c>
      <c r="K1220" t="s">
        <v>15</v>
      </c>
      <c r="L1220">
        <f>LN(Table13[[#This Row],[maxPress(bar)]])</f>
        <v>12.569239289986278</v>
      </c>
      <c r="M1220">
        <f>Table13[[#This Row],[maxPHe]]/Table13[[#This Row],[nv]]</f>
        <v>2.9832499999999986</v>
      </c>
      <c r="N1220">
        <f>LN(Table13[[#This Row],[dens]])</f>
        <v>1.0930133102676276</v>
      </c>
    </row>
    <row r="1221" spans="1:14" hidden="1" x14ac:dyDescent="0.3">
      <c r="A1221">
        <v>2</v>
      </c>
      <c r="B1221">
        <v>2000</v>
      </c>
      <c r="C1221" t="s">
        <v>14</v>
      </c>
      <c r="D1221">
        <v>3</v>
      </c>
      <c r="E1221" t="s">
        <v>12</v>
      </c>
      <c r="F1221">
        <v>19</v>
      </c>
      <c r="G1221">
        <v>1275.7427499999999</v>
      </c>
      <c r="H1221">
        <v>280724.62845000002</v>
      </c>
      <c r="I1221">
        <v>660.64499999999964</v>
      </c>
      <c r="J1221">
        <v>230</v>
      </c>
      <c r="K1221" t="s">
        <v>15</v>
      </c>
      <c r="L1221">
        <f>LN(Table13[[#This Row],[maxPress(bar)]])</f>
        <v>12.545129497902595</v>
      </c>
      <c r="M1221">
        <f>Table13[[#This Row],[maxPHe]]/Table13[[#This Row],[nv]]</f>
        <v>2.8723695652173897</v>
      </c>
      <c r="N1221">
        <f>LN(Table13[[#This Row],[dens]])</f>
        <v>1.0551373216044471</v>
      </c>
    </row>
    <row r="1222" spans="1:14" hidden="1" x14ac:dyDescent="0.3">
      <c r="A1222">
        <v>2</v>
      </c>
      <c r="B1222">
        <v>2000</v>
      </c>
      <c r="C1222" t="s">
        <v>14</v>
      </c>
      <c r="D1222">
        <v>3</v>
      </c>
      <c r="E1222" t="s">
        <v>12</v>
      </c>
      <c r="F1222">
        <v>1</v>
      </c>
      <c r="G1222">
        <v>132.57425000000001</v>
      </c>
      <c r="H1222">
        <v>73124.917979999998</v>
      </c>
      <c r="I1222">
        <v>269.01500000000021</v>
      </c>
      <c r="J1222">
        <v>229</v>
      </c>
      <c r="K1222" t="s">
        <v>13</v>
      </c>
      <c r="L1222">
        <f>LN(Table13[[#This Row],[maxPress(bar)]])</f>
        <v>11.199924462892502</v>
      </c>
      <c r="M1222">
        <f>Table13[[#This Row],[maxPHe]]/Table13[[#This Row],[nv]]</f>
        <v>1.1747379912663765</v>
      </c>
      <c r="N1222">
        <f>LN(Table13[[#This Row],[dens]])</f>
        <v>0.16104513657473754</v>
      </c>
    </row>
    <row r="1223" spans="1:14" hidden="1" x14ac:dyDescent="0.3">
      <c r="A1223">
        <v>2</v>
      </c>
      <c r="B1223">
        <v>2000</v>
      </c>
      <c r="C1223" t="s">
        <v>14</v>
      </c>
      <c r="D1223">
        <v>3</v>
      </c>
      <c r="E1223" t="s">
        <v>12</v>
      </c>
      <c r="F1223">
        <v>20</v>
      </c>
      <c r="G1223">
        <v>1309.75225</v>
      </c>
      <c r="H1223">
        <v>284420.78379999998</v>
      </c>
      <c r="I1223">
        <v>661.45499999999959</v>
      </c>
      <c r="J1223">
        <v>226</v>
      </c>
      <c r="K1223" t="s">
        <v>16</v>
      </c>
      <c r="L1223">
        <f>LN(Table13[[#This Row],[maxPress(bar)]])</f>
        <v>12.55821005370659</v>
      </c>
      <c r="M1223">
        <f>Table13[[#This Row],[maxPHe]]/Table13[[#This Row],[nv]]</f>
        <v>2.9267920353982282</v>
      </c>
      <c r="N1223">
        <f>LN(Table13[[#This Row],[dens]])</f>
        <v>1.0739069547578839</v>
      </c>
    </row>
    <row r="1224" spans="1:14" hidden="1" x14ac:dyDescent="0.3">
      <c r="A1224">
        <v>2</v>
      </c>
      <c r="B1224">
        <v>2000</v>
      </c>
      <c r="C1224" t="s">
        <v>14</v>
      </c>
      <c r="D1224">
        <v>3</v>
      </c>
      <c r="E1224" t="s">
        <v>12</v>
      </c>
      <c r="F1224">
        <v>2</v>
      </c>
      <c r="G1224">
        <v>933.36625000000004</v>
      </c>
      <c r="H1224">
        <v>156884.03880000001</v>
      </c>
      <c r="I1224">
        <v>428.17499999999978</v>
      </c>
      <c r="J1224">
        <v>228</v>
      </c>
      <c r="K1224" t="s">
        <v>13</v>
      </c>
      <c r="L1224">
        <f>LN(Table13[[#This Row],[maxPress(bar)]])</f>
        <v>11.963262205056946</v>
      </c>
      <c r="M1224">
        <f>Table13[[#This Row],[maxPHe]]/Table13[[#This Row],[nv]]</f>
        <v>1.8779605263157886</v>
      </c>
      <c r="N1224">
        <f>LN(Table13[[#This Row],[dens]])</f>
        <v>0.63018636156399133</v>
      </c>
    </row>
    <row r="1225" spans="1:14" hidden="1" x14ac:dyDescent="0.3">
      <c r="A1225">
        <v>2</v>
      </c>
      <c r="B1225">
        <v>2000</v>
      </c>
      <c r="C1225" t="s">
        <v>14</v>
      </c>
      <c r="D1225">
        <v>3</v>
      </c>
      <c r="E1225" t="s">
        <v>12</v>
      </c>
      <c r="F1225">
        <v>3</v>
      </c>
      <c r="G1225">
        <v>652.47524999999996</v>
      </c>
      <c r="H1225">
        <v>191980.62299999999</v>
      </c>
      <c r="I1225">
        <v>492.99500000000018</v>
      </c>
      <c r="J1225">
        <v>228</v>
      </c>
      <c r="K1225" t="s">
        <v>13</v>
      </c>
      <c r="L1225">
        <f>LN(Table13[[#This Row],[maxPress(bar)]])</f>
        <v>12.165149724041964</v>
      </c>
      <c r="M1225">
        <f>Table13[[#This Row],[maxPHe]]/Table13[[#This Row],[nv]]</f>
        <v>2.1622587719298254</v>
      </c>
      <c r="N1225">
        <f>LN(Table13[[#This Row],[dens]])</f>
        <v>0.77115340304898983</v>
      </c>
    </row>
    <row r="1226" spans="1:14" hidden="1" x14ac:dyDescent="0.3">
      <c r="A1226">
        <v>2</v>
      </c>
      <c r="B1226">
        <v>2000</v>
      </c>
      <c r="C1226" t="s">
        <v>14</v>
      </c>
      <c r="D1226">
        <v>3</v>
      </c>
      <c r="E1226" t="s">
        <v>12</v>
      </c>
      <c r="F1226">
        <v>4</v>
      </c>
      <c r="G1226">
        <v>1380.0497499999999</v>
      </c>
      <c r="H1226">
        <v>259805.29355</v>
      </c>
      <c r="I1226">
        <v>639.50500000000045</v>
      </c>
      <c r="J1226">
        <v>229</v>
      </c>
      <c r="K1226" t="s">
        <v>15</v>
      </c>
      <c r="L1226">
        <f>LN(Table13[[#This Row],[maxPress(bar)]])</f>
        <v>12.467687758492199</v>
      </c>
      <c r="M1226">
        <f>Table13[[#This Row],[maxPHe]]/Table13[[#This Row],[nv]]</f>
        <v>2.792598253275111</v>
      </c>
      <c r="N1226">
        <f>LN(Table13[[#This Row],[dens]])</f>
        <v>1.0269724360423809</v>
      </c>
    </row>
    <row r="1227" spans="1:14" hidden="1" x14ac:dyDescent="0.3">
      <c r="A1227">
        <v>2</v>
      </c>
      <c r="B1227">
        <v>2000</v>
      </c>
      <c r="C1227" t="s">
        <v>14</v>
      </c>
      <c r="D1227">
        <v>3</v>
      </c>
      <c r="E1227" t="s">
        <v>12</v>
      </c>
      <c r="F1227">
        <v>5</v>
      </c>
      <c r="G1227">
        <v>1349.5542499999999</v>
      </c>
      <c r="H1227">
        <v>277007.1127</v>
      </c>
      <c r="I1227">
        <v>667.41500000000053</v>
      </c>
      <c r="J1227">
        <v>225</v>
      </c>
      <c r="K1227" t="s">
        <v>15</v>
      </c>
      <c r="L1227">
        <f>LN(Table13[[#This Row],[maxPress(bar)]])</f>
        <v>12.531798462457139</v>
      </c>
      <c r="M1227">
        <f>Table13[[#This Row],[maxPHe]]/Table13[[#This Row],[nv]]</f>
        <v>2.9662888888888914</v>
      </c>
      <c r="N1227">
        <f>LN(Table13[[#This Row],[dens]])</f>
        <v>1.0873116391374842</v>
      </c>
    </row>
    <row r="1228" spans="1:14" hidden="1" x14ac:dyDescent="0.3">
      <c r="A1228">
        <v>2</v>
      </c>
      <c r="B1228">
        <v>2000</v>
      </c>
      <c r="C1228" t="s">
        <v>14</v>
      </c>
      <c r="D1228">
        <v>3</v>
      </c>
      <c r="E1228" t="s">
        <v>12</v>
      </c>
      <c r="F1228">
        <v>6</v>
      </c>
      <c r="G1228">
        <v>1189.8512499999999</v>
      </c>
      <c r="H1228">
        <v>269537.71524999989</v>
      </c>
      <c r="I1228">
        <v>635.47499999999957</v>
      </c>
      <c r="J1228">
        <v>225</v>
      </c>
      <c r="K1228" t="s">
        <v>15</v>
      </c>
      <c r="L1228">
        <f>LN(Table13[[#This Row],[maxPress(bar)]])</f>
        <v>12.50446360480878</v>
      </c>
      <c r="M1228">
        <f>Table13[[#This Row],[maxPHe]]/Table13[[#This Row],[nv]]</f>
        <v>2.8243333333333314</v>
      </c>
      <c r="N1228">
        <f>LN(Table13[[#This Row],[dens]])</f>
        <v>1.0382723485482166</v>
      </c>
    </row>
    <row r="1229" spans="1:14" hidden="1" x14ac:dyDescent="0.3">
      <c r="A1229">
        <v>2</v>
      </c>
      <c r="B1229">
        <v>2000</v>
      </c>
      <c r="C1229" t="s">
        <v>14</v>
      </c>
      <c r="D1229">
        <v>3</v>
      </c>
      <c r="E1229" t="s">
        <v>12</v>
      </c>
      <c r="F1229">
        <v>7</v>
      </c>
      <c r="G1229">
        <v>1280.1487500000001</v>
      </c>
      <c r="H1229">
        <v>276376.47749999998</v>
      </c>
      <c r="I1229">
        <v>656.52499999999964</v>
      </c>
      <c r="J1229">
        <v>227</v>
      </c>
      <c r="K1229" t="s">
        <v>15</v>
      </c>
      <c r="L1229">
        <f>LN(Table13[[#This Row],[maxPress(bar)]])</f>
        <v>12.529519264142744</v>
      </c>
      <c r="M1229">
        <f>Table13[[#This Row],[maxPHe]]/Table13[[#This Row],[nv]]</f>
        <v>2.8921806167400863</v>
      </c>
      <c r="N1229">
        <f>LN(Table13[[#This Row],[dens]])</f>
        <v>1.0620107562675449</v>
      </c>
    </row>
    <row r="1230" spans="1:14" hidden="1" x14ac:dyDescent="0.3">
      <c r="A1230">
        <v>2</v>
      </c>
      <c r="B1230">
        <v>2000</v>
      </c>
      <c r="C1230" t="s">
        <v>14</v>
      </c>
      <c r="D1230">
        <v>3</v>
      </c>
      <c r="E1230" t="s">
        <v>12</v>
      </c>
      <c r="F1230">
        <v>8</v>
      </c>
      <c r="G1230">
        <v>1325.4952499999999</v>
      </c>
      <c r="H1230">
        <v>279704.39795000007</v>
      </c>
      <c r="I1230">
        <v>670.59500000000003</v>
      </c>
      <c r="J1230">
        <v>230</v>
      </c>
      <c r="K1230" t="s">
        <v>15</v>
      </c>
      <c r="L1230">
        <f>LN(Table13[[#This Row],[maxPress(bar)]])</f>
        <v>12.54148860287766</v>
      </c>
      <c r="M1230">
        <f>Table13[[#This Row],[maxPHe]]/Table13[[#This Row],[nv]]</f>
        <v>2.9156304347826087</v>
      </c>
      <c r="N1230">
        <f>LN(Table13[[#This Row],[dens]])</f>
        <v>1.070086069071593</v>
      </c>
    </row>
    <row r="1231" spans="1:14" hidden="1" x14ac:dyDescent="0.3">
      <c r="A1231">
        <v>2</v>
      </c>
      <c r="B1231">
        <v>2000</v>
      </c>
      <c r="C1231" t="s">
        <v>14</v>
      </c>
      <c r="D1231">
        <v>3</v>
      </c>
      <c r="E1231" t="s">
        <v>12</v>
      </c>
      <c r="F1231">
        <v>9</v>
      </c>
      <c r="G1231">
        <v>1301.78225</v>
      </c>
      <c r="H1231">
        <v>282317.61200000002</v>
      </c>
      <c r="I1231">
        <v>656.85499999999968</v>
      </c>
      <c r="J1231">
        <v>224</v>
      </c>
      <c r="K1231" t="s">
        <v>15</v>
      </c>
      <c r="L1231">
        <f>LN(Table13[[#This Row],[maxPress(bar)]])</f>
        <v>12.550787999826555</v>
      </c>
      <c r="M1231">
        <f>Table13[[#This Row],[maxPHe]]/Table13[[#This Row],[nv]]</f>
        <v>2.9323883928571415</v>
      </c>
      <c r="N1231">
        <f>LN(Table13[[#This Row],[dens]])</f>
        <v>1.0758172421195007</v>
      </c>
    </row>
    <row r="1232" spans="1:14" hidden="1" x14ac:dyDescent="0.3">
      <c r="A1232">
        <v>2</v>
      </c>
      <c r="B1232">
        <v>2000</v>
      </c>
      <c r="C1232" t="s">
        <v>14</v>
      </c>
      <c r="D1232">
        <v>4</v>
      </c>
      <c r="E1232" t="s">
        <v>12</v>
      </c>
      <c r="F1232">
        <v>10</v>
      </c>
      <c r="G1232">
        <v>2958.2672499999999</v>
      </c>
      <c r="H1232">
        <v>235969.01855000001</v>
      </c>
      <c r="I1232">
        <v>1437.155</v>
      </c>
      <c r="J1232">
        <v>532</v>
      </c>
      <c r="K1232" t="s">
        <v>15</v>
      </c>
      <c r="L1232">
        <f>LN(Table13[[#This Row],[maxPress(bar)]])</f>
        <v>12.371455798059616</v>
      </c>
      <c r="M1232">
        <f>Table13[[#This Row],[maxPHe]]/Table13[[#This Row],[nv]]</f>
        <v>2.7014191729323307</v>
      </c>
      <c r="N1232">
        <f>LN(Table13[[#This Row],[dens]])</f>
        <v>0.99377725452525223</v>
      </c>
    </row>
    <row r="1233" spans="1:14" hidden="1" x14ac:dyDescent="0.3">
      <c r="A1233">
        <v>2</v>
      </c>
      <c r="B1233">
        <v>2000</v>
      </c>
      <c r="C1233" t="s">
        <v>14</v>
      </c>
      <c r="D1233">
        <v>4</v>
      </c>
      <c r="E1233" t="s">
        <v>12</v>
      </c>
      <c r="F1233">
        <v>11</v>
      </c>
      <c r="G1233">
        <v>3160.7427499999999</v>
      </c>
      <c r="H1233">
        <v>238998.48550000001</v>
      </c>
      <c r="I1233">
        <v>1492.645</v>
      </c>
      <c r="J1233">
        <v>543</v>
      </c>
      <c r="K1233" t="s">
        <v>15</v>
      </c>
      <c r="L1233">
        <f>LN(Table13[[#This Row],[maxPress(bar)]])</f>
        <v>12.384212494073486</v>
      </c>
      <c r="M1233">
        <f>Table13[[#This Row],[maxPHe]]/Table13[[#This Row],[nv]]</f>
        <v>2.7488858195211785</v>
      </c>
      <c r="N1233">
        <f>LN(Table13[[#This Row],[dens]])</f>
        <v>1.0111956730426408</v>
      </c>
    </row>
    <row r="1234" spans="1:14" hidden="1" x14ac:dyDescent="0.3">
      <c r="A1234">
        <v>2</v>
      </c>
      <c r="B1234">
        <v>2000</v>
      </c>
      <c r="C1234" t="s">
        <v>14</v>
      </c>
      <c r="D1234">
        <v>4</v>
      </c>
      <c r="E1234" t="s">
        <v>12</v>
      </c>
      <c r="F1234">
        <v>12</v>
      </c>
      <c r="G1234">
        <v>3013.7127500000001</v>
      </c>
      <c r="H1234">
        <v>237559.18875</v>
      </c>
      <c r="I1234">
        <v>1464.245000000001</v>
      </c>
      <c r="J1234">
        <v>544</v>
      </c>
      <c r="K1234" t="s">
        <v>16</v>
      </c>
      <c r="L1234">
        <f>LN(Table13[[#This Row],[maxPress(bar)]])</f>
        <v>12.378172087197211</v>
      </c>
      <c r="M1234">
        <f>Table13[[#This Row],[maxPHe]]/Table13[[#This Row],[nv]]</f>
        <v>2.6916268382352961</v>
      </c>
      <c r="N1234">
        <f>LN(Table13[[#This Row],[dens]])</f>
        <v>0.99014578339068748</v>
      </c>
    </row>
    <row r="1235" spans="1:14" hidden="1" x14ac:dyDescent="0.3">
      <c r="A1235">
        <v>2</v>
      </c>
      <c r="B1235">
        <v>2000</v>
      </c>
      <c r="C1235" t="s">
        <v>14</v>
      </c>
      <c r="D1235">
        <v>4</v>
      </c>
      <c r="E1235" t="s">
        <v>12</v>
      </c>
      <c r="F1235">
        <v>13</v>
      </c>
      <c r="G1235">
        <v>3133.7127500000001</v>
      </c>
      <c r="H1235">
        <v>240806.16745000001</v>
      </c>
      <c r="I1235">
        <v>1488.244999999999</v>
      </c>
      <c r="J1235">
        <v>544</v>
      </c>
      <c r="K1235" t="s">
        <v>15</v>
      </c>
      <c r="L1235">
        <f>LN(Table13[[#This Row],[maxPress(bar)]])</f>
        <v>12.391747604422699</v>
      </c>
      <c r="M1235">
        <f>Table13[[#This Row],[maxPHe]]/Table13[[#This Row],[nv]]</f>
        <v>2.735744485294116</v>
      </c>
      <c r="N1235">
        <f>LN(Table13[[#This Row],[dens]])</f>
        <v>1.0064036055213164</v>
      </c>
    </row>
    <row r="1236" spans="1:14" hidden="1" x14ac:dyDescent="0.3">
      <c r="A1236">
        <v>2</v>
      </c>
      <c r="B1236">
        <v>2000</v>
      </c>
      <c r="C1236" t="s">
        <v>14</v>
      </c>
      <c r="D1236">
        <v>4</v>
      </c>
      <c r="E1236" t="s">
        <v>12</v>
      </c>
      <c r="F1236">
        <v>14</v>
      </c>
      <c r="G1236">
        <v>3016.93075</v>
      </c>
      <c r="H1236">
        <v>240711.89655</v>
      </c>
      <c r="I1236">
        <v>1451.8850000000009</v>
      </c>
      <c r="J1236">
        <v>534</v>
      </c>
      <c r="K1236" t="s">
        <v>15</v>
      </c>
      <c r="L1236">
        <f>LN(Table13[[#This Row],[maxPress(bar)]])</f>
        <v>12.391356047352456</v>
      </c>
      <c r="M1236">
        <f>Table13[[#This Row],[maxPHe]]/Table13[[#This Row],[nv]]</f>
        <v>2.718885767790264</v>
      </c>
      <c r="N1236">
        <f>LN(Table13[[#This Row],[dens]])</f>
        <v>1.0002221521860459</v>
      </c>
    </row>
    <row r="1237" spans="1:14" hidden="1" x14ac:dyDescent="0.3">
      <c r="A1237">
        <v>2</v>
      </c>
      <c r="B1237">
        <v>2000</v>
      </c>
      <c r="C1237" t="s">
        <v>14</v>
      </c>
      <c r="D1237">
        <v>4</v>
      </c>
      <c r="E1237" t="s">
        <v>12</v>
      </c>
      <c r="F1237">
        <v>15</v>
      </c>
      <c r="G1237">
        <v>3094.6037500000002</v>
      </c>
      <c r="H1237">
        <v>242028.28385000001</v>
      </c>
      <c r="I1237">
        <v>1472.425</v>
      </c>
      <c r="J1237">
        <v>538</v>
      </c>
      <c r="K1237" t="s">
        <v>15</v>
      </c>
      <c r="L1237">
        <f>LN(Table13[[#This Row],[maxPress(bar)]])</f>
        <v>12.396809873722647</v>
      </c>
      <c r="M1237">
        <f>Table13[[#This Row],[maxPHe]]/Table13[[#This Row],[nv]]</f>
        <v>2.736849442379182</v>
      </c>
      <c r="N1237">
        <f>LN(Table13[[#This Row],[dens]])</f>
        <v>1.0068074202807098</v>
      </c>
    </row>
    <row r="1238" spans="1:14" hidden="1" x14ac:dyDescent="0.3">
      <c r="A1238">
        <v>2</v>
      </c>
      <c r="B1238">
        <v>2000</v>
      </c>
      <c r="C1238" t="s">
        <v>14</v>
      </c>
      <c r="D1238">
        <v>4</v>
      </c>
      <c r="E1238" t="s">
        <v>12</v>
      </c>
      <c r="F1238">
        <v>16</v>
      </c>
      <c r="G1238">
        <v>3005</v>
      </c>
      <c r="H1238">
        <v>242606.31815000001</v>
      </c>
      <c r="I1238">
        <v>1443.5</v>
      </c>
      <c r="J1238">
        <v>530</v>
      </c>
      <c r="K1238" t="s">
        <v>15</v>
      </c>
      <c r="L1238">
        <f>LN(Table13[[#This Row],[maxPress(bar)]])</f>
        <v>12.399195318640183</v>
      </c>
      <c r="M1238">
        <f>Table13[[#This Row],[maxPHe]]/Table13[[#This Row],[nv]]</f>
        <v>2.7235849056603771</v>
      </c>
      <c r="N1238">
        <f>LN(Table13[[#This Row],[dens]])</f>
        <v>1.0019489925568221</v>
      </c>
    </row>
    <row r="1239" spans="1:14" hidden="1" x14ac:dyDescent="0.3">
      <c r="A1239">
        <v>2</v>
      </c>
      <c r="B1239">
        <v>2000</v>
      </c>
      <c r="C1239" t="s">
        <v>14</v>
      </c>
      <c r="D1239">
        <v>4</v>
      </c>
      <c r="E1239" t="s">
        <v>12</v>
      </c>
      <c r="F1239">
        <v>17</v>
      </c>
      <c r="G1239">
        <v>3008.8117499999998</v>
      </c>
      <c r="H1239">
        <v>240062.63685000001</v>
      </c>
      <c r="I1239">
        <v>1444.264999999999</v>
      </c>
      <c r="J1239">
        <v>530</v>
      </c>
      <c r="K1239" t="s">
        <v>15</v>
      </c>
      <c r="L1239">
        <f>LN(Table13[[#This Row],[maxPress(bar)]])</f>
        <v>12.388655155147978</v>
      </c>
      <c r="M1239">
        <f>Table13[[#This Row],[maxPHe]]/Table13[[#This Row],[nv]]</f>
        <v>2.7250283018867907</v>
      </c>
      <c r="N1239">
        <f>LN(Table13[[#This Row],[dens]])</f>
        <v>1.0024788140747742</v>
      </c>
    </row>
    <row r="1240" spans="1:14" hidden="1" x14ac:dyDescent="0.3">
      <c r="A1240">
        <v>2</v>
      </c>
      <c r="B1240">
        <v>2000</v>
      </c>
      <c r="C1240" t="s">
        <v>14</v>
      </c>
      <c r="D1240">
        <v>4</v>
      </c>
      <c r="E1240" t="s">
        <v>12</v>
      </c>
      <c r="F1240">
        <v>18</v>
      </c>
      <c r="G1240">
        <v>3034.3067500000002</v>
      </c>
      <c r="H1240">
        <v>241780.92855000001</v>
      </c>
      <c r="I1240">
        <v>1452.3650000000009</v>
      </c>
      <c r="J1240">
        <v>532</v>
      </c>
      <c r="K1240" t="s">
        <v>15</v>
      </c>
      <c r="L1240">
        <f>LN(Table13[[#This Row],[maxPress(bar)]])</f>
        <v>12.39578734122342</v>
      </c>
      <c r="M1240">
        <f>Table13[[#This Row],[maxPHe]]/Table13[[#This Row],[nv]]</f>
        <v>2.7300093984962421</v>
      </c>
      <c r="N1240">
        <f>LN(Table13[[#This Row],[dens]])</f>
        <v>1.0043050518635586</v>
      </c>
    </row>
    <row r="1241" spans="1:14" hidden="1" x14ac:dyDescent="0.3">
      <c r="A1241">
        <v>2</v>
      </c>
      <c r="B1241">
        <v>2000</v>
      </c>
      <c r="C1241" t="s">
        <v>14</v>
      </c>
      <c r="D1241">
        <v>4</v>
      </c>
      <c r="E1241" t="s">
        <v>12</v>
      </c>
      <c r="F1241">
        <v>19</v>
      </c>
      <c r="G1241">
        <v>3255</v>
      </c>
      <c r="H1241">
        <v>245481.25090000001</v>
      </c>
      <c r="I1241">
        <v>1506.5</v>
      </c>
      <c r="J1241">
        <v>539</v>
      </c>
      <c r="K1241" t="s">
        <v>17</v>
      </c>
      <c r="L1241">
        <f>LN(Table13[[#This Row],[maxPress(bar)]])</f>
        <v>12.410975852220863</v>
      </c>
      <c r="M1241">
        <f>Table13[[#This Row],[maxPHe]]/Table13[[#This Row],[nv]]</f>
        <v>2.7949907235621523</v>
      </c>
      <c r="N1241">
        <f>LN(Table13[[#This Row],[dens]])</f>
        <v>1.0278287876613588</v>
      </c>
    </row>
    <row r="1242" spans="1:14" hidden="1" x14ac:dyDescent="0.3">
      <c r="A1242">
        <v>2</v>
      </c>
      <c r="B1242">
        <v>2000</v>
      </c>
      <c r="C1242" t="s">
        <v>14</v>
      </c>
      <c r="D1242">
        <v>4</v>
      </c>
      <c r="E1242" t="s">
        <v>12</v>
      </c>
      <c r="F1242">
        <v>1</v>
      </c>
      <c r="G1242">
        <v>920.09924999999998</v>
      </c>
      <c r="H1242">
        <v>34282.10495999999</v>
      </c>
      <c r="I1242">
        <v>354.51499999999982</v>
      </c>
      <c r="J1242">
        <v>537</v>
      </c>
      <c r="K1242" t="s">
        <v>13</v>
      </c>
      <c r="L1242">
        <f>LN(Table13[[#This Row],[maxPress(bar)]])</f>
        <v>10.442378775727329</v>
      </c>
      <c r="M1242">
        <f>Table13[[#This Row],[maxPHe]]/Table13[[#This Row],[nv]]</f>
        <v>0.66017690875232737</v>
      </c>
      <c r="N1242">
        <f>LN(Table13[[#This Row],[dens]])</f>
        <v>-0.41524743631479144</v>
      </c>
    </row>
    <row r="1243" spans="1:14" hidden="1" x14ac:dyDescent="0.3">
      <c r="A1243">
        <v>2</v>
      </c>
      <c r="B1243">
        <v>2000</v>
      </c>
      <c r="C1243" t="s">
        <v>14</v>
      </c>
      <c r="D1243">
        <v>4</v>
      </c>
      <c r="E1243" t="s">
        <v>12</v>
      </c>
      <c r="F1243">
        <v>20</v>
      </c>
      <c r="G1243">
        <v>3028.8612499999999</v>
      </c>
      <c r="H1243">
        <v>241413.46200000009</v>
      </c>
      <c r="I1243">
        <v>1454.275000000001</v>
      </c>
      <c r="J1243">
        <v>534</v>
      </c>
      <c r="K1243" t="s">
        <v>17</v>
      </c>
      <c r="L1243">
        <f>LN(Table13[[#This Row],[maxPress(bar)]])</f>
        <v>12.394266352453567</v>
      </c>
      <c r="M1243">
        <f>Table13[[#This Row],[maxPHe]]/Table13[[#This Row],[nv]]</f>
        <v>2.7233614232209757</v>
      </c>
      <c r="N1243">
        <f>LN(Table13[[#This Row],[dens]])</f>
        <v>1.0018669346748337</v>
      </c>
    </row>
    <row r="1244" spans="1:14" hidden="1" x14ac:dyDescent="0.3">
      <c r="A1244">
        <v>2</v>
      </c>
      <c r="B1244">
        <v>2000</v>
      </c>
      <c r="C1244" t="s">
        <v>14</v>
      </c>
      <c r="D1244">
        <v>4</v>
      </c>
      <c r="E1244" t="s">
        <v>12</v>
      </c>
      <c r="F1244">
        <v>2</v>
      </c>
      <c r="G1244">
        <v>1600.0497499999999</v>
      </c>
      <c r="H1244">
        <v>100269.6551</v>
      </c>
      <c r="I1244">
        <v>826.50499999999977</v>
      </c>
      <c r="J1244">
        <v>531</v>
      </c>
      <c r="K1244" t="s">
        <v>13</v>
      </c>
      <c r="L1244">
        <f>LN(Table13[[#This Row],[maxPress(bar)]])</f>
        <v>11.515618386799281</v>
      </c>
      <c r="M1244">
        <f>Table13[[#This Row],[maxPHe]]/Table13[[#This Row],[nv]]</f>
        <v>1.5565065913370995</v>
      </c>
      <c r="N1244">
        <f>LN(Table13[[#This Row],[dens]])</f>
        <v>0.44244394560761657</v>
      </c>
    </row>
    <row r="1245" spans="1:14" hidden="1" x14ac:dyDescent="0.3">
      <c r="A1245">
        <v>2</v>
      </c>
      <c r="B1245">
        <v>2000</v>
      </c>
      <c r="C1245" t="s">
        <v>14</v>
      </c>
      <c r="D1245">
        <v>4</v>
      </c>
      <c r="E1245" t="s">
        <v>12</v>
      </c>
      <c r="F1245">
        <v>3</v>
      </c>
      <c r="G1245">
        <v>1765.69325</v>
      </c>
      <c r="H1245">
        <v>163391.1669999999</v>
      </c>
      <c r="I1245">
        <v>1122.6349999999991</v>
      </c>
      <c r="J1245">
        <v>539</v>
      </c>
      <c r="K1245" t="s">
        <v>13</v>
      </c>
      <c r="L1245">
        <f>LN(Table13[[#This Row],[maxPress(bar)]])</f>
        <v>12.003902402419339</v>
      </c>
      <c r="M1245">
        <f>Table13[[#This Row],[maxPHe]]/Table13[[#This Row],[nv]]</f>
        <v>2.0828107606679018</v>
      </c>
      <c r="N1245">
        <f>LN(Table13[[#This Row],[dens]])</f>
        <v>0.73371830873646326</v>
      </c>
    </row>
    <row r="1246" spans="1:14" hidden="1" x14ac:dyDescent="0.3">
      <c r="A1246">
        <v>2</v>
      </c>
      <c r="B1246">
        <v>2000</v>
      </c>
      <c r="C1246" t="s">
        <v>14</v>
      </c>
      <c r="D1246">
        <v>4</v>
      </c>
      <c r="E1246" t="s">
        <v>12</v>
      </c>
      <c r="F1246">
        <v>4</v>
      </c>
      <c r="G1246">
        <v>2502.4257499999999</v>
      </c>
      <c r="H1246">
        <v>197249.70744999999</v>
      </c>
      <c r="I1246">
        <v>1268.984999999999</v>
      </c>
      <c r="J1246">
        <v>538</v>
      </c>
      <c r="K1246" t="s">
        <v>13</v>
      </c>
      <c r="L1246">
        <f>LN(Table13[[#This Row],[maxPress(bar)]])</f>
        <v>12.192225755563802</v>
      </c>
      <c r="M1246">
        <f>Table13[[#This Row],[maxPHe]]/Table13[[#This Row],[nv]]</f>
        <v>2.3587081784386599</v>
      </c>
      <c r="N1246">
        <f>LN(Table13[[#This Row],[dens]])</f>
        <v>0.85811408715177251</v>
      </c>
    </row>
    <row r="1247" spans="1:14" hidden="1" x14ac:dyDescent="0.3">
      <c r="A1247">
        <v>2</v>
      </c>
      <c r="B1247">
        <v>2000</v>
      </c>
      <c r="C1247" t="s">
        <v>14</v>
      </c>
      <c r="D1247">
        <v>4</v>
      </c>
      <c r="E1247" t="s">
        <v>12</v>
      </c>
      <c r="F1247">
        <v>5</v>
      </c>
      <c r="G1247">
        <v>2558.31675</v>
      </c>
      <c r="H1247">
        <v>217089.87030000001</v>
      </c>
      <c r="I1247">
        <v>1361.165</v>
      </c>
      <c r="J1247">
        <v>535</v>
      </c>
      <c r="K1247" t="s">
        <v>15</v>
      </c>
      <c r="L1247">
        <f>LN(Table13[[#This Row],[maxPress(bar)]])</f>
        <v>12.28806669563456</v>
      </c>
      <c r="M1247">
        <f>Table13[[#This Row],[maxPHe]]/Table13[[#This Row],[nv]]</f>
        <v>2.5442336448598128</v>
      </c>
      <c r="N1247">
        <f>LN(Table13[[#This Row],[dens]])</f>
        <v>0.93382948279364564</v>
      </c>
    </row>
    <row r="1248" spans="1:14" hidden="1" x14ac:dyDescent="0.3">
      <c r="A1248">
        <v>2</v>
      </c>
      <c r="B1248">
        <v>2000</v>
      </c>
      <c r="C1248" t="s">
        <v>14</v>
      </c>
      <c r="D1248">
        <v>4</v>
      </c>
      <c r="E1248" t="s">
        <v>12</v>
      </c>
      <c r="F1248">
        <v>6</v>
      </c>
      <c r="G1248">
        <v>2913.4652500000002</v>
      </c>
      <c r="H1248">
        <v>228334.2837</v>
      </c>
      <c r="I1248">
        <v>1444.194999999999</v>
      </c>
      <c r="J1248">
        <v>544</v>
      </c>
      <c r="K1248" t="s">
        <v>15</v>
      </c>
      <c r="L1248">
        <f>LN(Table13[[#This Row],[maxPress(bar)]])</f>
        <v>12.338565990757372</v>
      </c>
      <c r="M1248">
        <f>Table13[[#This Row],[maxPHe]]/Table13[[#This Row],[nv]]</f>
        <v>2.6547702205882335</v>
      </c>
      <c r="N1248">
        <f>LN(Table13[[#This Row],[dens]])</f>
        <v>0.97635810503078535</v>
      </c>
    </row>
    <row r="1249" spans="1:14" hidden="1" x14ac:dyDescent="0.3">
      <c r="A1249">
        <v>2</v>
      </c>
      <c r="B1249">
        <v>2000</v>
      </c>
      <c r="C1249" t="s">
        <v>14</v>
      </c>
      <c r="D1249">
        <v>4</v>
      </c>
      <c r="E1249" t="s">
        <v>12</v>
      </c>
      <c r="F1249">
        <v>7</v>
      </c>
      <c r="G1249">
        <v>2933.06925</v>
      </c>
      <c r="H1249">
        <v>231899.0968</v>
      </c>
      <c r="I1249">
        <v>1443.115</v>
      </c>
      <c r="J1249">
        <v>540</v>
      </c>
      <c r="K1249" t="s">
        <v>15</v>
      </c>
      <c r="L1249">
        <f>LN(Table13[[#This Row],[maxPress(bar)]])</f>
        <v>12.354057628453804</v>
      </c>
      <c r="M1249">
        <f>Table13[[#This Row],[maxPHe]]/Table13[[#This Row],[nv]]</f>
        <v>2.6724351851851851</v>
      </c>
      <c r="N1249">
        <f>LN(Table13[[#This Row],[dens]])</f>
        <v>0.98299011111976164</v>
      </c>
    </row>
    <row r="1250" spans="1:14" hidden="1" x14ac:dyDescent="0.3">
      <c r="A1250">
        <v>2</v>
      </c>
      <c r="B1250">
        <v>2000</v>
      </c>
      <c r="C1250" t="s">
        <v>14</v>
      </c>
      <c r="D1250">
        <v>4</v>
      </c>
      <c r="E1250" t="s">
        <v>12</v>
      </c>
      <c r="F1250">
        <v>8</v>
      </c>
      <c r="G1250">
        <v>3046.7822500000002</v>
      </c>
      <c r="H1250">
        <v>237568.67675000001</v>
      </c>
      <c r="I1250">
        <v>1452.855</v>
      </c>
      <c r="J1250">
        <v>531</v>
      </c>
      <c r="K1250" t="s">
        <v>15</v>
      </c>
      <c r="L1250">
        <f>LN(Table13[[#This Row],[maxPress(bar)]])</f>
        <v>12.378212025919774</v>
      </c>
      <c r="M1250">
        <f>Table13[[#This Row],[maxPHe]]/Table13[[#This Row],[nv]]</f>
        <v>2.7360734463276835</v>
      </c>
      <c r="N1250">
        <f>LN(Table13[[#This Row],[dens]])</f>
        <v>1.006523843818012</v>
      </c>
    </row>
    <row r="1251" spans="1:14" hidden="1" x14ac:dyDescent="0.3">
      <c r="A1251">
        <v>2</v>
      </c>
      <c r="B1251">
        <v>2000</v>
      </c>
      <c r="C1251" t="s">
        <v>14</v>
      </c>
      <c r="D1251">
        <v>4</v>
      </c>
      <c r="E1251" t="s">
        <v>12</v>
      </c>
      <c r="F1251">
        <v>9</v>
      </c>
      <c r="G1251">
        <v>2773.118750000001</v>
      </c>
      <c r="H1251">
        <v>229719.9982</v>
      </c>
      <c r="I1251">
        <v>1410.1250000000009</v>
      </c>
      <c r="J1251">
        <v>539</v>
      </c>
      <c r="K1251" t="s">
        <v>15</v>
      </c>
      <c r="L1251">
        <f>LN(Table13[[#This Row],[maxPress(bar)]])</f>
        <v>12.344616447142608</v>
      </c>
      <c r="M1251">
        <f>Table13[[#This Row],[maxPHe]]/Table13[[#This Row],[nv]]</f>
        <v>2.6161873840445287</v>
      </c>
      <c r="N1251">
        <f>LN(Table13[[#This Row],[dens]])</f>
        <v>0.96171806101608792</v>
      </c>
    </row>
    <row r="1252" spans="1:14" hidden="1" x14ac:dyDescent="0.3">
      <c r="A1252">
        <v>2</v>
      </c>
      <c r="B1252">
        <v>2000</v>
      </c>
      <c r="C1252" t="s">
        <v>11</v>
      </c>
      <c r="D1252">
        <v>1</v>
      </c>
      <c r="E1252" t="s">
        <v>12</v>
      </c>
      <c r="F1252">
        <v>0.5</v>
      </c>
      <c r="G1252">
        <v>28.71275</v>
      </c>
      <c r="H1252">
        <v>384908.55130000011</v>
      </c>
      <c r="I1252">
        <v>21.245000000000001</v>
      </c>
      <c r="J1252">
        <v>10</v>
      </c>
      <c r="K1252" t="s">
        <v>13</v>
      </c>
      <c r="L1252">
        <f>LN(Table13[[#This Row],[maxPress(bar)]])</f>
        <v>12.86076105596451</v>
      </c>
      <c r="M1252">
        <f>Table13[[#This Row],[maxPHe]]/Table13[[#This Row],[nv]]</f>
        <v>2.1245000000000003</v>
      </c>
      <c r="N1252">
        <f>LN(Table13[[#This Row],[dens]])</f>
        <v>0.75353648057272937</v>
      </c>
    </row>
    <row r="1253" spans="1:14" hidden="1" x14ac:dyDescent="0.3">
      <c r="A1253">
        <v>2</v>
      </c>
      <c r="B1253">
        <v>2000</v>
      </c>
      <c r="C1253" t="s">
        <v>11</v>
      </c>
      <c r="D1253">
        <v>1</v>
      </c>
      <c r="E1253" t="s">
        <v>12</v>
      </c>
      <c r="F1253">
        <v>10</v>
      </c>
      <c r="G1253">
        <v>135.29724999999999</v>
      </c>
      <c r="H1253">
        <v>605485.34424999997</v>
      </c>
      <c r="I1253">
        <v>52.555000000000021</v>
      </c>
      <c r="J1253">
        <v>10</v>
      </c>
      <c r="K1253" t="s">
        <v>16</v>
      </c>
      <c r="L1253">
        <f>LN(Table13[[#This Row],[maxPress(bar)]])</f>
        <v>13.313785637305806</v>
      </c>
      <c r="M1253">
        <f>Table13[[#This Row],[maxPHe]]/Table13[[#This Row],[nv]]</f>
        <v>5.2555000000000023</v>
      </c>
      <c r="N1253">
        <f>LN(Table13[[#This Row],[dens]])</f>
        <v>1.6592751472812726</v>
      </c>
    </row>
    <row r="1254" spans="1:14" hidden="1" x14ac:dyDescent="0.3">
      <c r="A1254">
        <v>2</v>
      </c>
      <c r="B1254">
        <v>2000</v>
      </c>
      <c r="C1254" t="s">
        <v>11</v>
      </c>
      <c r="D1254">
        <v>1</v>
      </c>
      <c r="E1254" t="s">
        <v>12</v>
      </c>
      <c r="F1254">
        <v>11</v>
      </c>
      <c r="G1254">
        <v>88.217750000000009</v>
      </c>
      <c r="H1254">
        <v>614986.26054999989</v>
      </c>
      <c r="I1254">
        <v>40.144999999999982</v>
      </c>
      <c r="J1254">
        <v>9</v>
      </c>
      <c r="K1254" t="s">
        <v>15</v>
      </c>
      <c r="L1254">
        <f>LN(Table13[[#This Row],[maxPress(bar)]])</f>
        <v>13.329355205969994</v>
      </c>
      <c r="M1254">
        <f>Table13[[#This Row],[maxPHe]]/Table13[[#This Row],[nv]]</f>
        <v>4.4605555555555538</v>
      </c>
      <c r="N1254">
        <f>LN(Table13[[#This Row],[dens]])</f>
        <v>1.4952733223004275</v>
      </c>
    </row>
    <row r="1255" spans="1:14" hidden="1" x14ac:dyDescent="0.3">
      <c r="A1255">
        <v>2</v>
      </c>
      <c r="B1255">
        <v>2000</v>
      </c>
      <c r="C1255" t="s">
        <v>11</v>
      </c>
      <c r="D1255">
        <v>1</v>
      </c>
      <c r="E1255" t="s">
        <v>12</v>
      </c>
      <c r="F1255">
        <v>12</v>
      </c>
      <c r="G1255">
        <v>76.237750000000005</v>
      </c>
      <c r="H1255">
        <v>617188.89645000012</v>
      </c>
      <c r="I1255">
        <v>35.745000000000012</v>
      </c>
      <c r="J1255">
        <v>8</v>
      </c>
      <c r="K1255" t="s">
        <v>16</v>
      </c>
      <c r="L1255">
        <f>LN(Table13[[#This Row],[maxPress(bar)]])</f>
        <v>13.332930409111651</v>
      </c>
      <c r="M1255">
        <f>Table13[[#This Row],[maxPHe]]/Table13[[#This Row],[nv]]</f>
        <v>4.4681250000000015</v>
      </c>
      <c r="N1255">
        <f>LN(Table13[[#This Row],[dens]])</f>
        <v>1.4969688575389795</v>
      </c>
    </row>
    <row r="1256" spans="1:14" hidden="1" x14ac:dyDescent="0.3">
      <c r="A1256">
        <v>2</v>
      </c>
      <c r="B1256">
        <v>2000</v>
      </c>
      <c r="C1256" t="s">
        <v>11</v>
      </c>
      <c r="D1256">
        <v>1</v>
      </c>
      <c r="E1256" t="s">
        <v>12</v>
      </c>
      <c r="F1256">
        <v>13</v>
      </c>
      <c r="G1256">
        <v>88.960250000000002</v>
      </c>
      <c r="H1256">
        <v>659614.24829999998</v>
      </c>
      <c r="I1256">
        <v>38.295000000000002</v>
      </c>
      <c r="J1256">
        <v>8</v>
      </c>
      <c r="K1256" t="s">
        <v>16</v>
      </c>
      <c r="L1256">
        <f>LN(Table13[[#This Row],[maxPress(bar)]])</f>
        <v>13.39941047085938</v>
      </c>
      <c r="M1256">
        <f>Table13[[#This Row],[maxPHe]]/Table13[[#This Row],[nv]]</f>
        <v>4.7868750000000002</v>
      </c>
      <c r="N1256">
        <f>LN(Table13[[#This Row],[dens]])</f>
        <v>1.5658777976817209</v>
      </c>
    </row>
    <row r="1257" spans="1:14" hidden="1" x14ac:dyDescent="0.3">
      <c r="A1257">
        <v>2</v>
      </c>
      <c r="B1257">
        <v>2000</v>
      </c>
      <c r="C1257" t="s">
        <v>11</v>
      </c>
      <c r="D1257">
        <v>1</v>
      </c>
      <c r="E1257" t="s">
        <v>12</v>
      </c>
      <c r="F1257">
        <v>14</v>
      </c>
      <c r="G1257">
        <v>87.425750000000008</v>
      </c>
      <c r="H1257">
        <v>733533.82605000015</v>
      </c>
      <c r="I1257">
        <v>32.985000000000007</v>
      </c>
      <c r="J1257">
        <v>6</v>
      </c>
      <c r="K1257" t="s">
        <v>16</v>
      </c>
      <c r="L1257">
        <f>LN(Table13[[#This Row],[maxPress(bar)]])</f>
        <v>13.505628991452786</v>
      </c>
      <c r="M1257">
        <f>Table13[[#This Row],[maxPHe]]/Table13[[#This Row],[nv]]</f>
        <v>5.4975000000000014</v>
      </c>
      <c r="N1257">
        <f>LN(Table13[[#This Row],[dens]])</f>
        <v>1.7042934434467794</v>
      </c>
    </row>
    <row r="1258" spans="1:14" hidden="1" x14ac:dyDescent="0.3">
      <c r="A1258">
        <v>2</v>
      </c>
      <c r="B1258">
        <v>2000</v>
      </c>
      <c r="C1258" t="s">
        <v>11</v>
      </c>
      <c r="D1258">
        <v>1</v>
      </c>
      <c r="E1258" t="s">
        <v>12</v>
      </c>
      <c r="F1258">
        <v>15</v>
      </c>
      <c r="G1258">
        <v>113.01975</v>
      </c>
      <c r="H1258">
        <v>623746.47455000028</v>
      </c>
      <c r="I1258">
        <v>45.104999999999983</v>
      </c>
      <c r="J1258">
        <v>9</v>
      </c>
      <c r="K1258" t="s">
        <v>16</v>
      </c>
      <c r="L1258">
        <f>LN(Table13[[#This Row],[maxPress(bar)]])</f>
        <v>13.343499274007845</v>
      </c>
      <c r="M1258">
        <f>Table13[[#This Row],[maxPHe]]/Table13[[#This Row],[nv]]</f>
        <v>5.0116666666666649</v>
      </c>
      <c r="N1258">
        <f>LN(Table13[[#This Row],[dens]])</f>
        <v>1.6117685277723823</v>
      </c>
    </row>
    <row r="1259" spans="1:14" hidden="1" x14ac:dyDescent="0.3">
      <c r="A1259">
        <v>2</v>
      </c>
      <c r="B1259">
        <v>2000</v>
      </c>
      <c r="C1259" t="s">
        <v>11</v>
      </c>
      <c r="D1259">
        <v>1</v>
      </c>
      <c r="E1259" t="s">
        <v>12</v>
      </c>
      <c r="F1259">
        <v>16</v>
      </c>
      <c r="G1259">
        <v>112.77225</v>
      </c>
      <c r="H1259">
        <v>658688.08654999989</v>
      </c>
      <c r="I1259">
        <v>43.055000000000007</v>
      </c>
      <c r="J1259">
        <v>8</v>
      </c>
      <c r="K1259" t="s">
        <v>16</v>
      </c>
      <c r="L1259">
        <f>LN(Table13[[#This Row],[maxPress(bar)]])</f>
        <v>13.398005388158865</v>
      </c>
      <c r="M1259">
        <f>Table13[[#This Row],[maxPHe]]/Table13[[#This Row],[nv]]</f>
        <v>5.3818750000000009</v>
      </c>
      <c r="N1259">
        <f>LN(Table13[[#This Row],[dens]])</f>
        <v>1.6830368264682927</v>
      </c>
    </row>
    <row r="1260" spans="1:14" hidden="1" x14ac:dyDescent="0.3">
      <c r="A1260">
        <v>2</v>
      </c>
      <c r="B1260">
        <v>2000</v>
      </c>
      <c r="C1260" t="s">
        <v>11</v>
      </c>
      <c r="D1260">
        <v>1</v>
      </c>
      <c r="E1260" t="s">
        <v>12</v>
      </c>
      <c r="F1260">
        <v>17</v>
      </c>
      <c r="G1260">
        <v>119.00975</v>
      </c>
      <c r="H1260">
        <v>563248.8343000001</v>
      </c>
      <c r="I1260">
        <v>46.304999999999993</v>
      </c>
      <c r="J1260">
        <v>9</v>
      </c>
      <c r="K1260" t="s">
        <v>16</v>
      </c>
      <c r="L1260">
        <f>LN(Table13[[#This Row],[maxPress(bar)]])</f>
        <v>13.241476788696255</v>
      </c>
      <c r="M1260">
        <f>Table13[[#This Row],[maxPHe]]/Table13[[#This Row],[nv]]</f>
        <v>5.1449999999999996</v>
      </c>
      <c r="N1260">
        <f>LN(Table13[[#This Row],[dens]])</f>
        <v>1.6380253692860129</v>
      </c>
    </row>
    <row r="1261" spans="1:14" hidden="1" x14ac:dyDescent="0.3">
      <c r="A1261">
        <v>2</v>
      </c>
      <c r="B1261">
        <v>2000</v>
      </c>
      <c r="C1261" t="s">
        <v>11</v>
      </c>
      <c r="D1261">
        <v>1</v>
      </c>
      <c r="E1261" t="s">
        <v>12</v>
      </c>
      <c r="F1261">
        <v>18</v>
      </c>
      <c r="G1261">
        <v>105.54474999999999</v>
      </c>
      <c r="H1261">
        <v>665589.46539999999</v>
      </c>
      <c r="I1261">
        <v>41.605000000000032</v>
      </c>
      <c r="J1261">
        <v>8</v>
      </c>
      <c r="K1261" t="s">
        <v>16</v>
      </c>
      <c r="L1261">
        <f>LN(Table13[[#This Row],[maxPress(bar)]])</f>
        <v>13.408428341140326</v>
      </c>
      <c r="M1261">
        <f>Table13[[#This Row],[maxPHe]]/Table13[[#This Row],[nv]]</f>
        <v>5.2006250000000041</v>
      </c>
      <c r="N1261">
        <f>LN(Table13[[#This Row],[dens]])</f>
        <v>1.648778810672558</v>
      </c>
    </row>
    <row r="1262" spans="1:14" hidden="1" x14ac:dyDescent="0.3">
      <c r="A1262">
        <v>2</v>
      </c>
      <c r="B1262">
        <v>2000</v>
      </c>
      <c r="C1262" t="s">
        <v>11</v>
      </c>
      <c r="D1262">
        <v>1</v>
      </c>
      <c r="E1262" t="s">
        <v>12</v>
      </c>
      <c r="F1262">
        <v>19</v>
      </c>
      <c r="G1262">
        <v>66.28725</v>
      </c>
      <c r="H1262">
        <v>620920.92445000005</v>
      </c>
      <c r="I1262">
        <v>35.75500000000001</v>
      </c>
      <c r="J1262">
        <v>9</v>
      </c>
      <c r="K1262" t="s">
        <v>16</v>
      </c>
      <c r="L1262">
        <f>LN(Table13[[#This Row],[maxPress(bar)]])</f>
        <v>13.338959016978412</v>
      </c>
      <c r="M1262">
        <f>Table13[[#This Row],[maxPHe]]/Table13[[#This Row],[nv]]</f>
        <v>3.9727777777777789</v>
      </c>
      <c r="N1262">
        <f>LN(Table13[[#This Row],[dens]])</f>
        <v>1.3794655421641402</v>
      </c>
    </row>
    <row r="1263" spans="1:14" hidden="1" x14ac:dyDescent="0.3">
      <c r="A1263">
        <v>2</v>
      </c>
      <c r="B1263">
        <v>2000</v>
      </c>
      <c r="C1263" t="s">
        <v>11</v>
      </c>
      <c r="D1263">
        <v>1</v>
      </c>
      <c r="E1263" t="s">
        <v>12</v>
      </c>
      <c r="F1263">
        <v>1</v>
      </c>
      <c r="G1263">
        <v>45.297249999999998</v>
      </c>
      <c r="H1263">
        <v>528429.79980000004</v>
      </c>
      <c r="I1263">
        <v>19.55500000000001</v>
      </c>
      <c r="J1263">
        <v>7</v>
      </c>
      <c r="K1263" t="s">
        <v>13</v>
      </c>
      <c r="L1263">
        <f>LN(Table13[[#This Row],[maxPress(bar)]])</f>
        <v>13.177665246330784</v>
      </c>
      <c r="M1263">
        <f>Table13[[#This Row],[maxPHe]]/Table13[[#This Row],[nv]]</f>
        <v>2.7935714285714299</v>
      </c>
      <c r="N1263">
        <f>LN(Table13[[#This Row],[dens]])</f>
        <v>1.0273208591521645</v>
      </c>
    </row>
    <row r="1264" spans="1:14" hidden="1" x14ac:dyDescent="0.3">
      <c r="A1264">
        <v>2</v>
      </c>
      <c r="B1264">
        <v>2000</v>
      </c>
      <c r="C1264" t="s">
        <v>11</v>
      </c>
      <c r="D1264">
        <v>1</v>
      </c>
      <c r="E1264" t="s">
        <v>12</v>
      </c>
      <c r="F1264">
        <v>20</v>
      </c>
      <c r="G1264">
        <v>80.891249999999999</v>
      </c>
      <c r="H1264">
        <v>586253.25024999981</v>
      </c>
      <c r="I1264">
        <v>38.675000000000033</v>
      </c>
      <c r="J1264">
        <v>9</v>
      </c>
      <c r="K1264" t="s">
        <v>16</v>
      </c>
      <c r="L1264">
        <f>LN(Table13[[#This Row],[maxPress(bar)]])</f>
        <v>13.281507142863719</v>
      </c>
      <c r="M1264">
        <f>Table13[[#This Row],[maxPHe]]/Table13[[#This Row],[nv]]</f>
        <v>4.2972222222222261</v>
      </c>
      <c r="N1264">
        <f>LN(Table13[[#This Row],[dens]])</f>
        <v>1.4579688191229114</v>
      </c>
    </row>
    <row r="1265" spans="1:14" hidden="1" x14ac:dyDescent="0.3">
      <c r="A1265">
        <v>2</v>
      </c>
      <c r="B1265">
        <v>2000</v>
      </c>
      <c r="C1265" t="s">
        <v>11</v>
      </c>
      <c r="D1265">
        <v>1</v>
      </c>
      <c r="E1265" t="s">
        <v>12</v>
      </c>
      <c r="F1265">
        <v>2</v>
      </c>
      <c r="G1265">
        <v>94.801750000000013</v>
      </c>
      <c r="H1265">
        <v>580473.19435000001</v>
      </c>
      <c r="I1265">
        <v>32.465000000000003</v>
      </c>
      <c r="J1265">
        <v>9</v>
      </c>
      <c r="K1265" t="s">
        <v>15</v>
      </c>
      <c r="L1265">
        <f>LN(Table13[[#This Row],[maxPress(bar)]])</f>
        <v>13.271598902223582</v>
      </c>
      <c r="M1265">
        <f>Table13[[#This Row],[maxPHe]]/Table13[[#This Row],[nv]]</f>
        <v>3.6072222222222226</v>
      </c>
      <c r="N1265">
        <f>LN(Table13[[#This Row],[dens]])</f>
        <v>1.2829380086242308</v>
      </c>
    </row>
    <row r="1266" spans="1:14" hidden="1" x14ac:dyDescent="0.3">
      <c r="A1266">
        <v>2</v>
      </c>
      <c r="B1266">
        <v>2000</v>
      </c>
      <c r="C1266" t="s">
        <v>11</v>
      </c>
      <c r="D1266">
        <v>1</v>
      </c>
      <c r="E1266" t="s">
        <v>12</v>
      </c>
      <c r="F1266">
        <v>3</v>
      </c>
      <c r="G1266">
        <v>76.138750000000002</v>
      </c>
      <c r="H1266">
        <v>597122.66635000019</v>
      </c>
      <c r="I1266">
        <v>33.724999999999973</v>
      </c>
      <c r="J1266">
        <v>8</v>
      </c>
      <c r="K1266" t="s">
        <v>15</v>
      </c>
      <c r="L1266">
        <f>LN(Table13[[#This Row],[maxPress(bar)]])</f>
        <v>13.29987784254144</v>
      </c>
      <c r="M1266">
        <f>Table13[[#This Row],[maxPHe]]/Table13[[#This Row],[nv]]</f>
        <v>4.2156249999999966</v>
      </c>
      <c r="N1266">
        <f>LN(Table13[[#This Row],[dens]])</f>
        <v>1.4387978604139828</v>
      </c>
    </row>
    <row r="1267" spans="1:14" hidden="1" x14ac:dyDescent="0.3">
      <c r="A1267">
        <v>2</v>
      </c>
      <c r="B1267">
        <v>2000</v>
      </c>
      <c r="C1267" t="s">
        <v>11</v>
      </c>
      <c r="D1267">
        <v>1</v>
      </c>
      <c r="E1267" t="s">
        <v>12</v>
      </c>
      <c r="F1267">
        <v>4</v>
      </c>
      <c r="G1267">
        <v>91.485250000000022</v>
      </c>
      <c r="H1267">
        <v>633501.12974999985</v>
      </c>
      <c r="I1267">
        <v>36.794999999999987</v>
      </c>
      <c r="J1267">
        <v>8</v>
      </c>
      <c r="K1267" t="s">
        <v>15</v>
      </c>
      <c r="L1267">
        <f>LN(Table13[[#This Row],[maxPress(bar)]])</f>
        <v>13.359017062088228</v>
      </c>
      <c r="M1267">
        <f>Table13[[#This Row],[maxPHe]]/Table13[[#This Row],[nv]]</f>
        <v>4.5993749999999984</v>
      </c>
      <c r="N1267">
        <f>LN(Table13[[#This Row],[dens]])</f>
        <v>1.5259204246987261</v>
      </c>
    </row>
    <row r="1268" spans="1:14" hidden="1" x14ac:dyDescent="0.3">
      <c r="A1268">
        <v>2</v>
      </c>
      <c r="B1268">
        <v>2000</v>
      </c>
      <c r="C1268" t="s">
        <v>11</v>
      </c>
      <c r="D1268">
        <v>1</v>
      </c>
      <c r="E1268" t="s">
        <v>12</v>
      </c>
      <c r="F1268">
        <v>5</v>
      </c>
      <c r="G1268">
        <v>65.148749999999993</v>
      </c>
      <c r="H1268">
        <v>674922.88299999991</v>
      </c>
      <c r="I1268">
        <v>31.524999999999999</v>
      </c>
      <c r="J1268">
        <v>7</v>
      </c>
      <c r="K1268" t="s">
        <v>15</v>
      </c>
      <c r="L1268">
        <f>LN(Table13[[#This Row],[maxPress(bar)]])</f>
        <v>13.422353715920528</v>
      </c>
      <c r="M1268">
        <f>Table13[[#This Row],[maxPHe]]/Table13[[#This Row],[nv]]</f>
        <v>4.5035714285714281</v>
      </c>
      <c r="N1268">
        <f>LN(Table13[[#This Row],[dens]])</f>
        <v>1.5048707327956699</v>
      </c>
    </row>
    <row r="1269" spans="1:14" hidden="1" x14ac:dyDescent="0.3">
      <c r="A1269">
        <v>2</v>
      </c>
      <c r="B1269">
        <v>2000</v>
      </c>
      <c r="C1269" t="s">
        <v>11</v>
      </c>
      <c r="D1269">
        <v>1</v>
      </c>
      <c r="E1269" t="s">
        <v>12</v>
      </c>
      <c r="F1269">
        <v>6</v>
      </c>
      <c r="G1269">
        <v>82.871250000000003</v>
      </c>
      <c r="H1269">
        <v>689590.74615000014</v>
      </c>
      <c r="I1269">
        <v>35.075000000000003</v>
      </c>
      <c r="J1269">
        <v>7</v>
      </c>
      <c r="K1269" t="s">
        <v>15</v>
      </c>
      <c r="L1269">
        <f>LN(Table13[[#This Row],[maxPress(bar)]])</f>
        <v>13.44385357908555</v>
      </c>
      <c r="M1269">
        <f>Table13[[#This Row],[maxPHe]]/Table13[[#This Row],[nv]]</f>
        <v>5.0107142857142861</v>
      </c>
      <c r="N1269">
        <f>LN(Table13[[#This Row],[dens]])</f>
        <v>1.6115784769332113</v>
      </c>
    </row>
    <row r="1270" spans="1:14" hidden="1" x14ac:dyDescent="0.3">
      <c r="A1270">
        <v>2</v>
      </c>
      <c r="B1270">
        <v>2000</v>
      </c>
      <c r="C1270" t="s">
        <v>11</v>
      </c>
      <c r="D1270">
        <v>1</v>
      </c>
      <c r="E1270" t="s">
        <v>12</v>
      </c>
      <c r="F1270">
        <v>7</v>
      </c>
      <c r="G1270">
        <v>62.772250000000007</v>
      </c>
      <c r="H1270">
        <v>734016.36090000009</v>
      </c>
      <c r="I1270">
        <v>28.055</v>
      </c>
      <c r="J1270">
        <v>6</v>
      </c>
      <c r="K1270" t="s">
        <v>15</v>
      </c>
      <c r="L1270">
        <f>LN(Table13[[#This Row],[maxPress(bar)]])</f>
        <v>13.506286597402729</v>
      </c>
      <c r="M1270">
        <f>Table13[[#This Row],[maxPHe]]/Table13[[#This Row],[nv]]</f>
        <v>4.6758333333333333</v>
      </c>
      <c r="N1270">
        <f>LN(Table13[[#This Row],[dens]])</f>
        <v>1.5424073999748804</v>
      </c>
    </row>
    <row r="1271" spans="1:14" hidden="1" x14ac:dyDescent="0.3">
      <c r="A1271">
        <v>2</v>
      </c>
      <c r="B1271">
        <v>2000</v>
      </c>
      <c r="C1271" t="s">
        <v>11</v>
      </c>
      <c r="D1271">
        <v>1</v>
      </c>
      <c r="E1271" t="s">
        <v>12</v>
      </c>
      <c r="F1271">
        <v>8</v>
      </c>
      <c r="G1271">
        <v>72.029750000000007</v>
      </c>
      <c r="H1271">
        <v>657487.77209999994</v>
      </c>
      <c r="I1271">
        <v>34.905000000000001</v>
      </c>
      <c r="J1271">
        <v>8</v>
      </c>
      <c r="K1271" t="s">
        <v>15</v>
      </c>
      <c r="L1271">
        <f>LN(Table13[[#This Row],[maxPress(bar)]])</f>
        <v>13.39618144529458</v>
      </c>
      <c r="M1271">
        <f>Table13[[#This Row],[maxPHe]]/Table13[[#This Row],[nv]]</f>
        <v>4.3631250000000001</v>
      </c>
      <c r="N1271">
        <f>LN(Table13[[#This Row],[dens]])</f>
        <v>1.4731885437425289</v>
      </c>
    </row>
    <row r="1272" spans="1:14" hidden="1" x14ac:dyDescent="0.3">
      <c r="A1272">
        <v>2</v>
      </c>
      <c r="B1272">
        <v>2000</v>
      </c>
      <c r="C1272" t="s">
        <v>11</v>
      </c>
      <c r="D1272">
        <v>1</v>
      </c>
      <c r="E1272" t="s">
        <v>12</v>
      </c>
      <c r="F1272">
        <v>9</v>
      </c>
      <c r="G1272">
        <v>96.485250000000008</v>
      </c>
      <c r="H1272">
        <v>671938.21390000021</v>
      </c>
      <c r="I1272">
        <v>39.79499999999998</v>
      </c>
      <c r="J1272">
        <v>8</v>
      </c>
      <c r="K1272" t="s">
        <v>15</v>
      </c>
      <c r="L1272">
        <f>LN(Table13[[#This Row],[maxPress(bar)]])</f>
        <v>13.417921671677025</v>
      </c>
      <c r="M1272">
        <f>Table13[[#This Row],[maxPHe]]/Table13[[#This Row],[nv]]</f>
        <v>4.9743749999999975</v>
      </c>
      <c r="N1272">
        <f>LN(Table13[[#This Row],[dens]])</f>
        <v>1.6042997345779761</v>
      </c>
    </row>
    <row r="1273" spans="1:14" hidden="1" x14ac:dyDescent="0.3">
      <c r="A1273">
        <v>2</v>
      </c>
      <c r="B1273">
        <v>2000</v>
      </c>
      <c r="C1273" t="s">
        <v>11</v>
      </c>
      <c r="D1273">
        <v>2</v>
      </c>
      <c r="E1273" t="s">
        <v>12</v>
      </c>
      <c r="F1273">
        <v>10</v>
      </c>
      <c r="G1273">
        <v>485.94074999999998</v>
      </c>
      <c r="H1273">
        <v>377231.22744999989</v>
      </c>
      <c r="I1273">
        <v>228.68500000000009</v>
      </c>
      <c r="J1273">
        <v>64</v>
      </c>
      <c r="K1273" t="s">
        <v>16</v>
      </c>
      <c r="L1273">
        <f>LN(Table13[[#This Row],[maxPress(bar)]])</f>
        <v>12.840613613827998</v>
      </c>
      <c r="M1273">
        <f>Table13[[#This Row],[maxPHe]]/Table13[[#This Row],[nv]]</f>
        <v>3.5732031250000014</v>
      </c>
      <c r="N1273">
        <f>LN(Table13[[#This Row],[dens]])</f>
        <v>1.2734624274113802</v>
      </c>
    </row>
    <row r="1274" spans="1:14" hidden="1" x14ac:dyDescent="0.3">
      <c r="A1274">
        <v>2</v>
      </c>
      <c r="B1274">
        <v>2000</v>
      </c>
      <c r="C1274" t="s">
        <v>11</v>
      </c>
      <c r="D1274">
        <v>2</v>
      </c>
      <c r="E1274" t="s">
        <v>12</v>
      </c>
      <c r="F1274">
        <v>11</v>
      </c>
      <c r="G1274">
        <v>455.89125000000001</v>
      </c>
      <c r="H1274">
        <v>379823.45374999999</v>
      </c>
      <c r="I1274">
        <v>218.67500000000001</v>
      </c>
      <c r="J1274">
        <v>62</v>
      </c>
      <c r="K1274" t="s">
        <v>16</v>
      </c>
      <c r="L1274">
        <f>LN(Table13[[#This Row],[maxPress(bar)]])</f>
        <v>12.847461828349951</v>
      </c>
      <c r="M1274">
        <f>Table13[[#This Row],[maxPHe]]/Table13[[#This Row],[nv]]</f>
        <v>3.5270161290322584</v>
      </c>
      <c r="N1274">
        <f>LN(Table13[[#This Row],[dens]])</f>
        <v>1.2604522242608271</v>
      </c>
    </row>
    <row r="1275" spans="1:14" hidden="1" x14ac:dyDescent="0.3">
      <c r="A1275">
        <v>2</v>
      </c>
      <c r="B1275">
        <v>2000</v>
      </c>
      <c r="C1275" t="s">
        <v>11</v>
      </c>
      <c r="D1275">
        <v>2</v>
      </c>
      <c r="E1275" t="s">
        <v>12</v>
      </c>
      <c r="F1275">
        <v>12</v>
      </c>
      <c r="G1275">
        <v>471.08924999999999</v>
      </c>
      <c r="H1275">
        <v>374889.71120000008</v>
      </c>
      <c r="I1275">
        <v>230.71499999999989</v>
      </c>
      <c r="J1275">
        <v>67</v>
      </c>
      <c r="K1275" t="s">
        <v>15</v>
      </c>
      <c r="L1275">
        <f>LN(Table13[[#This Row],[maxPress(bar)]])</f>
        <v>12.834387158228976</v>
      </c>
      <c r="M1275">
        <f>Table13[[#This Row],[maxPHe]]/Table13[[#This Row],[nv]]</f>
        <v>3.4435074626865654</v>
      </c>
      <c r="N1275">
        <f>LN(Table13[[#This Row],[dens]])</f>
        <v>1.2364905631809167</v>
      </c>
    </row>
    <row r="1276" spans="1:14" hidden="1" x14ac:dyDescent="0.3">
      <c r="A1276">
        <v>2</v>
      </c>
      <c r="B1276">
        <v>2000</v>
      </c>
      <c r="C1276" t="s">
        <v>11</v>
      </c>
      <c r="D1276">
        <v>2</v>
      </c>
      <c r="E1276" t="s">
        <v>12</v>
      </c>
      <c r="F1276">
        <v>13</v>
      </c>
      <c r="G1276">
        <v>444.40575000000001</v>
      </c>
      <c r="H1276">
        <v>367552.89870000002</v>
      </c>
      <c r="I1276">
        <v>222.3850000000001</v>
      </c>
      <c r="J1276">
        <v>65</v>
      </c>
      <c r="K1276" t="s">
        <v>16</v>
      </c>
      <c r="L1276">
        <f>LN(Table13[[#This Row],[maxPress(bar)]])</f>
        <v>12.814622529317184</v>
      </c>
      <c r="M1276">
        <f>Table13[[#This Row],[maxPHe]]/Table13[[#This Row],[nv]]</f>
        <v>3.4213076923076939</v>
      </c>
      <c r="N1276">
        <f>LN(Table13[[#This Row],[dens]])</f>
        <v>1.2300228441630385</v>
      </c>
    </row>
    <row r="1277" spans="1:14" hidden="1" x14ac:dyDescent="0.3">
      <c r="A1277">
        <v>2</v>
      </c>
      <c r="B1277">
        <v>2000</v>
      </c>
      <c r="C1277" t="s">
        <v>11</v>
      </c>
      <c r="D1277">
        <v>2</v>
      </c>
      <c r="E1277" t="s">
        <v>12</v>
      </c>
      <c r="F1277">
        <v>14</v>
      </c>
      <c r="G1277">
        <v>439.90075000000002</v>
      </c>
      <c r="H1277">
        <v>371872.39010000002</v>
      </c>
      <c r="I1277">
        <v>222.4850000000001</v>
      </c>
      <c r="J1277">
        <v>66</v>
      </c>
      <c r="K1277" t="s">
        <v>15</v>
      </c>
      <c r="L1277">
        <f>LN(Table13[[#This Row],[maxPress(bar)]])</f>
        <v>12.826306037038917</v>
      </c>
      <c r="M1277">
        <f>Table13[[#This Row],[maxPHe]]/Table13[[#This Row],[nv]]</f>
        <v>3.3709848484848499</v>
      </c>
      <c r="N1277">
        <f>LN(Table13[[#This Row],[dens]])</f>
        <v>1.2152049415769903</v>
      </c>
    </row>
    <row r="1278" spans="1:14" hidden="1" x14ac:dyDescent="0.3">
      <c r="A1278">
        <v>2</v>
      </c>
      <c r="B1278">
        <v>2000</v>
      </c>
      <c r="C1278" t="s">
        <v>11</v>
      </c>
      <c r="D1278">
        <v>2</v>
      </c>
      <c r="E1278" t="s">
        <v>12</v>
      </c>
      <c r="F1278">
        <v>15</v>
      </c>
      <c r="G1278">
        <v>487.82175000000012</v>
      </c>
      <c r="H1278">
        <v>374806.03665000008</v>
      </c>
      <c r="I1278">
        <v>232.06499999999991</v>
      </c>
      <c r="J1278">
        <v>66</v>
      </c>
      <c r="K1278" t="s">
        <v>15</v>
      </c>
      <c r="L1278">
        <f>LN(Table13[[#This Row],[maxPress(bar)]])</f>
        <v>12.834163935540072</v>
      </c>
      <c r="M1278">
        <f>Table13[[#This Row],[maxPHe]]/Table13[[#This Row],[nv]]</f>
        <v>3.5161363636363623</v>
      </c>
      <c r="N1278">
        <f>LN(Table13[[#This Row],[dens]])</f>
        <v>1.2573627628127158</v>
      </c>
    </row>
    <row r="1279" spans="1:14" hidden="1" x14ac:dyDescent="0.3">
      <c r="A1279">
        <v>2</v>
      </c>
      <c r="B1279">
        <v>2000</v>
      </c>
      <c r="C1279" t="s">
        <v>11</v>
      </c>
      <c r="D1279">
        <v>2</v>
      </c>
      <c r="E1279" t="s">
        <v>12</v>
      </c>
      <c r="F1279">
        <v>16</v>
      </c>
      <c r="G1279">
        <v>424.10874999999999</v>
      </c>
      <c r="H1279">
        <v>356990.20295000012</v>
      </c>
      <c r="I1279">
        <v>225.32499999999999</v>
      </c>
      <c r="J1279">
        <v>69</v>
      </c>
      <c r="K1279" t="s">
        <v>16</v>
      </c>
      <c r="L1279">
        <f>LN(Table13[[#This Row],[maxPress(bar)]])</f>
        <v>12.785463617668132</v>
      </c>
      <c r="M1279">
        <f>Table13[[#This Row],[maxPHe]]/Table13[[#This Row],[nv]]</f>
        <v>3.2655797101449275</v>
      </c>
      <c r="N1279">
        <f>LN(Table13[[#This Row],[dens]])</f>
        <v>1.1834372998452141</v>
      </c>
    </row>
    <row r="1280" spans="1:14" hidden="1" x14ac:dyDescent="0.3">
      <c r="A1280">
        <v>2</v>
      </c>
      <c r="B1280">
        <v>2000</v>
      </c>
      <c r="C1280" t="s">
        <v>11</v>
      </c>
      <c r="D1280">
        <v>2</v>
      </c>
      <c r="E1280" t="s">
        <v>12</v>
      </c>
      <c r="F1280">
        <v>17</v>
      </c>
      <c r="G1280">
        <v>446.33674999999999</v>
      </c>
      <c r="H1280">
        <v>370115.95215000003</v>
      </c>
      <c r="I1280">
        <v>225.76499999999999</v>
      </c>
      <c r="J1280">
        <v>67</v>
      </c>
      <c r="K1280" t="s">
        <v>15</v>
      </c>
      <c r="L1280">
        <f>LN(Table13[[#This Row],[maxPress(bar)]])</f>
        <v>12.821571619715028</v>
      </c>
      <c r="M1280">
        <f>Table13[[#This Row],[maxPHe]]/Table13[[#This Row],[nv]]</f>
        <v>3.3696268656716417</v>
      </c>
      <c r="N1280">
        <f>LN(Table13[[#This Row],[dens]])</f>
        <v>1.2148020158814696</v>
      </c>
    </row>
    <row r="1281" spans="1:14" hidden="1" x14ac:dyDescent="0.3">
      <c r="A1281">
        <v>2</v>
      </c>
      <c r="B1281">
        <v>2000</v>
      </c>
      <c r="C1281" t="s">
        <v>11</v>
      </c>
      <c r="D1281">
        <v>2</v>
      </c>
      <c r="E1281" t="s">
        <v>12</v>
      </c>
      <c r="F1281">
        <v>18</v>
      </c>
      <c r="G1281">
        <v>421.83175</v>
      </c>
      <c r="H1281">
        <v>362328.35044999991</v>
      </c>
      <c r="I1281">
        <v>222.86500000000001</v>
      </c>
      <c r="J1281">
        <v>68</v>
      </c>
      <c r="K1281" t="s">
        <v>16</v>
      </c>
      <c r="L1281">
        <f>LN(Table13[[#This Row],[maxPress(bar)]])</f>
        <v>12.800306125132762</v>
      </c>
      <c r="M1281">
        <f>Table13[[#This Row],[maxPHe]]/Table13[[#This Row],[nv]]</f>
        <v>3.2774264705882352</v>
      </c>
      <c r="N1281">
        <f>LN(Table13[[#This Row],[dens]])</f>
        <v>1.1870585018009265</v>
      </c>
    </row>
    <row r="1282" spans="1:14" hidden="1" x14ac:dyDescent="0.3">
      <c r="A1282">
        <v>2</v>
      </c>
      <c r="B1282">
        <v>2000</v>
      </c>
      <c r="C1282" t="s">
        <v>11</v>
      </c>
      <c r="D1282">
        <v>2</v>
      </c>
      <c r="E1282" t="s">
        <v>12</v>
      </c>
      <c r="F1282">
        <v>19</v>
      </c>
      <c r="G1282">
        <v>407.42574999999999</v>
      </c>
      <c r="H1282">
        <v>359037.5674</v>
      </c>
      <c r="I1282">
        <v>219.9849999999999</v>
      </c>
      <c r="J1282">
        <v>68</v>
      </c>
      <c r="K1282" t="s">
        <v>15</v>
      </c>
      <c r="L1282">
        <f>LN(Table13[[#This Row],[maxPress(bar)]])</f>
        <v>12.791182306563799</v>
      </c>
      <c r="M1282">
        <f>Table13[[#This Row],[maxPHe]]/Table13[[#This Row],[nv]]</f>
        <v>3.2350735294117632</v>
      </c>
      <c r="N1282">
        <f>LN(Table13[[#This Row],[dens]])</f>
        <v>1.1740516570335868</v>
      </c>
    </row>
    <row r="1283" spans="1:14" hidden="1" x14ac:dyDescent="0.3">
      <c r="A1283">
        <v>2</v>
      </c>
      <c r="B1283">
        <v>2000</v>
      </c>
      <c r="C1283" t="s">
        <v>11</v>
      </c>
      <c r="D1283">
        <v>2</v>
      </c>
      <c r="E1283" t="s">
        <v>12</v>
      </c>
      <c r="F1283">
        <v>1</v>
      </c>
      <c r="G1283">
        <v>207.17824999999999</v>
      </c>
      <c r="H1283">
        <v>178087.53145000001</v>
      </c>
      <c r="I1283">
        <v>127.9349999999999</v>
      </c>
      <c r="J1283">
        <v>71</v>
      </c>
      <c r="K1283" t="s">
        <v>13</v>
      </c>
      <c r="L1283">
        <f>LN(Table13[[#This Row],[maxPress(bar)]])</f>
        <v>12.090030458124053</v>
      </c>
      <c r="M1283">
        <f>Table13[[#This Row],[maxPHe]]/Table13[[#This Row],[nv]]</f>
        <v>1.8019014084507028</v>
      </c>
      <c r="N1283">
        <f>LN(Table13[[#This Row],[dens]])</f>
        <v>0.58884244539786623</v>
      </c>
    </row>
    <row r="1284" spans="1:14" hidden="1" x14ac:dyDescent="0.3">
      <c r="A1284">
        <v>2</v>
      </c>
      <c r="B1284">
        <v>2000</v>
      </c>
      <c r="C1284" t="s">
        <v>11</v>
      </c>
      <c r="D1284">
        <v>2</v>
      </c>
      <c r="E1284" t="s">
        <v>12</v>
      </c>
      <c r="F1284">
        <v>20</v>
      </c>
      <c r="G1284">
        <v>430.84174999999999</v>
      </c>
      <c r="H1284">
        <v>365048.40275000001</v>
      </c>
      <c r="I1284">
        <v>220.66500000000011</v>
      </c>
      <c r="J1284">
        <v>66</v>
      </c>
      <c r="K1284" t="s">
        <v>15</v>
      </c>
      <c r="L1284">
        <f>LN(Table13[[#This Row],[maxPress(bar)]])</f>
        <v>12.807785234046635</v>
      </c>
      <c r="M1284">
        <f>Table13[[#This Row],[maxPHe]]/Table13[[#This Row],[nv]]</f>
        <v>3.3434090909090926</v>
      </c>
      <c r="N1284">
        <f>LN(Table13[[#This Row],[dens]])</f>
        <v>1.2069909723438597</v>
      </c>
    </row>
    <row r="1285" spans="1:14" hidden="1" x14ac:dyDescent="0.3">
      <c r="A1285">
        <v>2</v>
      </c>
      <c r="B1285">
        <v>2000</v>
      </c>
      <c r="C1285" t="s">
        <v>11</v>
      </c>
      <c r="D1285">
        <v>2</v>
      </c>
      <c r="E1285" t="s">
        <v>12</v>
      </c>
      <c r="F1285">
        <v>2</v>
      </c>
      <c r="G1285">
        <v>451.43574999999998</v>
      </c>
      <c r="H1285">
        <v>247086.1268</v>
      </c>
      <c r="I1285">
        <v>177.78500000000011</v>
      </c>
      <c r="J1285">
        <v>72</v>
      </c>
      <c r="K1285" t="s">
        <v>13</v>
      </c>
      <c r="L1285">
        <f>LN(Table13[[#This Row],[maxPress(bar)]])</f>
        <v>12.417492246329338</v>
      </c>
      <c r="M1285">
        <f>Table13[[#This Row],[maxPHe]]/Table13[[#This Row],[nv]]</f>
        <v>2.4692361111111127</v>
      </c>
      <c r="N1285">
        <f>LN(Table13[[#This Row],[dens]])</f>
        <v>0.9039088360504256</v>
      </c>
    </row>
    <row r="1286" spans="1:14" hidden="1" x14ac:dyDescent="0.3">
      <c r="A1286">
        <v>2</v>
      </c>
      <c r="B1286">
        <v>2000</v>
      </c>
      <c r="C1286" t="s">
        <v>11</v>
      </c>
      <c r="D1286">
        <v>2</v>
      </c>
      <c r="E1286" t="s">
        <v>12</v>
      </c>
      <c r="F1286">
        <v>3</v>
      </c>
      <c r="G1286">
        <v>480.74275000000011</v>
      </c>
      <c r="H1286">
        <v>319368.61180000007</v>
      </c>
      <c r="I1286">
        <v>225.64500000000001</v>
      </c>
      <c r="J1286">
        <v>71</v>
      </c>
      <c r="K1286" t="s">
        <v>15</v>
      </c>
      <c r="L1286">
        <f>LN(Table13[[#This Row],[maxPress(bar)]])</f>
        <v>12.674101237548278</v>
      </c>
      <c r="M1286">
        <f>Table13[[#This Row],[maxPHe]]/Table13[[#This Row],[nv]]</f>
        <v>3.1780985915492961</v>
      </c>
      <c r="N1286">
        <f>LN(Table13[[#This Row],[dens]])</f>
        <v>1.1562830907765815</v>
      </c>
    </row>
    <row r="1287" spans="1:14" hidden="1" x14ac:dyDescent="0.3">
      <c r="A1287">
        <v>2</v>
      </c>
      <c r="B1287">
        <v>2000</v>
      </c>
      <c r="C1287" t="s">
        <v>11</v>
      </c>
      <c r="D1287">
        <v>2</v>
      </c>
      <c r="E1287" t="s">
        <v>12</v>
      </c>
      <c r="F1287">
        <v>4</v>
      </c>
      <c r="G1287">
        <v>467.97025000000002</v>
      </c>
      <c r="H1287">
        <v>358267.3738</v>
      </c>
      <c r="I1287">
        <v>216.09500000000011</v>
      </c>
      <c r="J1287">
        <v>67</v>
      </c>
      <c r="K1287" t="s">
        <v>15</v>
      </c>
      <c r="L1287">
        <f>LN(Table13[[#This Row],[maxPress(bar)]])</f>
        <v>12.789034840815976</v>
      </c>
      <c r="M1287">
        <f>Table13[[#This Row],[maxPHe]]/Table13[[#This Row],[nv]]</f>
        <v>3.2252985074626883</v>
      </c>
      <c r="N1287">
        <f>LN(Table13[[#This Row],[dens]])</f>
        <v>1.1710255064178281</v>
      </c>
    </row>
    <row r="1288" spans="1:14" hidden="1" x14ac:dyDescent="0.3">
      <c r="A1288">
        <v>2</v>
      </c>
      <c r="B1288">
        <v>2000</v>
      </c>
      <c r="C1288" t="s">
        <v>11</v>
      </c>
      <c r="D1288">
        <v>2</v>
      </c>
      <c r="E1288" t="s">
        <v>12</v>
      </c>
      <c r="F1288">
        <v>5</v>
      </c>
      <c r="G1288">
        <v>419.00975000000011</v>
      </c>
      <c r="H1288">
        <v>352476.96230000007</v>
      </c>
      <c r="I1288">
        <v>222.30500000000009</v>
      </c>
      <c r="J1288">
        <v>68</v>
      </c>
      <c r="K1288" t="s">
        <v>15</v>
      </c>
      <c r="L1288">
        <f>LN(Table13[[#This Row],[maxPress(bar)]])</f>
        <v>12.772740543921413</v>
      </c>
      <c r="M1288">
        <f>Table13[[#This Row],[maxPHe]]/Table13[[#This Row],[nv]]</f>
        <v>3.2691911764705894</v>
      </c>
      <c r="N1288">
        <f>LN(Table13[[#This Row],[dens]])</f>
        <v>1.1845426076688557</v>
      </c>
    </row>
    <row r="1289" spans="1:14" hidden="1" x14ac:dyDescent="0.3">
      <c r="A1289">
        <v>2</v>
      </c>
      <c r="B1289">
        <v>2000</v>
      </c>
      <c r="C1289" t="s">
        <v>11</v>
      </c>
      <c r="D1289">
        <v>2</v>
      </c>
      <c r="E1289" t="s">
        <v>12</v>
      </c>
      <c r="F1289">
        <v>6</v>
      </c>
      <c r="G1289">
        <v>463.61374999999998</v>
      </c>
      <c r="H1289">
        <v>359862.8888999999</v>
      </c>
      <c r="I1289">
        <v>235.22499999999999</v>
      </c>
      <c r="J1289">
        <v>70</v>
      </c>
      <c r="K1289" t="s">
        <v>15</v>
      </c>
      <c r="L1289">
        <f>LN(Table13[[#This Row],[maxPress(bar)]])</f>
        <v>12.793478373718449</v>
      </c>
      <c r="M1289">
        <f>Table13[[#This Row],[maxPHe]]/Table13[[#This Row],[nv]]</f>
        <v>3.3603571428571426</v>
      </c>
      <c r="N1289">
        <f>LN(Table13[[#This Row],[dens]])</f>
        <v>1.2120472608434703</v>
      </c>
    </row>
    <row r="1290" spans="1:14" hidden="1" x14ac:dyDescent="0.3">
      <c r="A1290">
        <v>2</v>
      </c>
      <c r="B1290">
        <v>2000</v>
      </c>
      <c r="C1290" t="s">
        <v>11</v>
      </c>
      <c r="D1290">
        <v>2</v>
      </c>
      <c r="E1290" t="s">
        <v>12</v>
      </c>
      <c r="F1290">
        <v>7</v>
      </c>
      <c r="G1290">
        <v>495.74275</v>
      </c>
      <c r="H1290">
        <v>377047.07410000003</v>
      </c>
      <c r="I1290">
        <v>237.6449999999999</v>
      </c>
      <c r="J1290">
        <v>68</v>
      </c>
      <c r="K1290" t="s">
        <v>15</v>
      </c>
      <c r="L1290">
        <f>LN(Table13[[#This Row],[maxPress(bar)]])</f>
        <v>12.840125323621901</v>
      </c>
      <c r="M1290">
        <f>Table13[[#This Row],[maxPHe]]/Table13[[#This Row],[nv]]</f>
        <v>3.4947794117647044</v>
      </c>
      <c r="N1290">
        <f>LN(Table13[[#This Row],[dens]])</f>
        <v>1.2512702583190087</v>
      </c>
    </row>
    <row r="1291" spans="1:14" hidden="1" x14ac:dyDescent="0.3">
      <c r="A1291">
        <v>2</v>
      </c>
      <c r="B1291">
        <v>2000</v>
      </c>
      <c r="C1291" t="s">
        <v>11</v>
      </c>
      <c r="D1291">
        <v>2</v>
      </c>
      <c r="E1291" t="s">
        <v>12</v>
      </c>
      <c r="F1291">
        <v>8</v>
      </c>
      <c r="G1291">
        <v>506.88125000000002</v>
      </c>
      <c r="H1291">
        <v>371005.45104999997</v>
      </c>
      <c r="I1291">
        <v>239.87500000000011</v>
      </c>
      <c r="J1291">
        <v>68</v>
      </c>
      <c r="K1291" t="s">
        <v>16</v>
      </c>
      <c r="L1291">
        <f>LN(Table13[[#This Row],[maxPress(bar)]])</f>
        <v>12.823972034338777</v>
      </c>
      <c r="M1291">
        <f>Table13[[#This Row],[maxPHe]]/Table13[[#This Row],[nv]]</f>
        <v>3.5275735294117663</v>
      </c>
      <c r="N1291">
        <f>LN(Table13[[#This Row],[dens]])</f>
        <v>1.2606102491517577</v>
      </c>
    </row>
    <row r="1292" spans="1:14" hidden="1" x14ac:dyDescent="0.3">
      <c r="A1292">
        <v>2</v>
      </c>
      <c r="B1292">
        <v>2000</v>
      </c>
      <c r="C1292" t="s">
        <v>11</v>
      </c>
      <c r="D1292">
        <v>2</v>
      </c>
      <c r="E1292" t="s">
        <v>12</v>
      </c>
      <c r="F1292">
        <v>9</v>
      </c>
      <c r="G1292">
        <v>423.91075000000001</v>
      </c>
      <c r="H1292">
        <v>366280.85830000002</v>
      </c>
      <c r="I1292">
        <v>219.28499999999991</v>
      </c>
      <c r="J1292">
        <v>66</v>
      </c>
      <c r="K1292" t="s">
        <v>15</v>
      </c>
      <c r="L1292">
        <f>LN(Table13[[#This Row],[maxPress(bar)]])</f>
        <v>12.81115569050821</v>
      </c>
      <c r="M1292">
        <f>Table13[[#This Row],[maxPHe]]/Table13[[#This Row],[nv]]</f>
        <v>3.3224999999999985</v>
      </c>
      <c r="N1292">
        <f>LN(Table13[[#This Row],[dens]])</f>
        <v>1.2007175116052629</v>
      </c>
    </row>
    <row r="1293" spans="1:14" hidden="1" x14ac:dyDescent="0.3">
      <c r="A1293">
        <v>2</v>
      </c>
      <c r="B1293">
        <v>2000</v>
      </c>
      <c r="C1293" t="s">
        <v>11</v>
      </c>
      <c r="D1293">
        <v>3</v>
      </c>
      <c r="E1293" t="s">
        <v>12</v>
      </c>
      <c r="F1293">
        <v>10</v>
      </c>
      <c r="G1293">
        <v>1315.0497499999999</v>
      </c>
      <c r="H1293">
        <v>287550.13004999998</v>
      </c>
      <c r="I1293">
        <v>667.50500000000045</v>
      </c>
      <c r="J1293">
        <v>229</v>
      </c>
      <c r="K1293" t="s">
        <v>15</v>
      </c>
      <c r="L1293">
        <f>LN(Table13[[#This Row],[maxPress(bar)]])</f>
        <v>12.569152489410968</v>
      </c>
      <c r="M1293">
        <f>Table13[[#This Row],[maxPHe]]/Table13[[#This Row],[nv]]</f>
        <v>2.9148689956331899</v>
      </c>
      <c r="N1293">
        <f>LN(Table13[[#This Row],[dens]])</f>
        <v>1.069824877328815</v>
      </c>
    </row>
    <row r="1294" spans="1:14" hidden="1" x14ac:dyDescent="0.3">
      <c r="A1294">
        <v>2</v>
      </c>
      <c r="B1294">
        <v>2000</v>
      </c>
      <c r="C1294" t="s">
        <v>11</v>
      </c>
      <c r="D1294">
        <v>3</v>
      </c>
      <c r="E1294" t="s">
        <v>12</v>
      </c>
      <c r="F1294">
        <v>11</v>
      </c>
      <c r="G1294">
        <v>1316.38625</v>
      </c>
      <c r="H1294">
        <v>288513.46964999998</v>
      </c>
      <c r="I1294">
        <v>660.77499999999964</v>
      </c>
      <c r="J1294">
        <v>225</v>
      </c>
      <c r="K1294" t="s">
        <v>15</v>
      </c>
      <c r="L1294">
        <f>LN(Table13[[#This Row],[maxPress(bar)]])</f>
        <v>12.572497052401939</v>
      </c>
      <c r="M1294">
        <f>Table13[[#This Row],[maxPHe]]/Table13[[#This Row],[nv]]</f>
        <v>2.9367777777777762</v>
      </c>
      <c r="N1294">
        <f>LN(Table13[[#This Row],[dens]])</f>
        <v>1.0773129863568822</v>
      </c>
    </row>
    <row r="1295" spans="1:14" hidden="1" x14ac:dyDescent="0.3">
      <c r="A1295">
        <v>2</v>
      </c>
      <c r="B1295">
        <v>2000</v>
      </c>
      <c r="C1295" t="s">
        <v>11</v>
      </c>
      <c r="D1295">
        <v>3</v>
      </c>
      <c r="E1295" t="s">
        <v>12</v>
      </c>
      <c r="F1295">
        <v>12</v>
      </c>
      <c r="G1295">
        <v>1374.90075</v>
      </c>
      <c r="H1295">
        <v>287345.72070000012</v>
      </c>
      <c r="I1295">
        <v>674.48500000000001</v>
      </c>
      <c r="J1295">
        <v>226</v>
      </c>
      <c r="K1295" t="s">
        <v>15</v>
      </c>
      <c r="L1295">
        <f>LN(Table13[[#This Row],[maxPress(bar)]])</f>
        <v>12.568441371533366</v>
      </c>
      <c r="M1295">
        <f>Table13[[#This Row],[maxPHe]]/Table13[[#This Row],[nv]]</f>
        <v>2.9844469026548675</v>
      </c>
      <c r="N1295">
        <f>LN(Table13[[#This Row],[dens]])</f>
        <v>1.0934144374329113</v>
      </c>
    </row>
    <row r="1296" spans="1:14" hidden="1" x14ac:dyDescent="0.3">
      <c r="A1296">
        <v>2</v>
      </c>
      <c r="B1296">
        <v>2000</v>
      </c>
      <c r="C1296" t="s">
        <v>11</v>
      </c>
      <c r="D1296">
        <v>3</v>
      </c>
      <c r="E1296" t="s">
        <v>12</v>
      </c>
      <c r="F1296">
        <v>13</v>
      </c>
      <c r="G1296">
        <v>1359.60375</v>
      </c>
      <c r="H1296">
        <v>278228.67739999993</v>
      </c>
      <c r="I1296">
        <v>663.42500000000052</v>
      </c>
      <c r="J1296">
        <v>221</v>
      </c>
      <c r="K1296" t="s">
        <v>15</v>
      </c>
      <c r="L1296">
        <f>LN(Table13[[#This Row],[maxPress(bar)]])</f>
        <v>12.536198635114328</v>
      </c>
      <c r="M1296">
        <f>Table13[[#This Row],[maxPHe]]/Table13[[#This Row],[nv]]</f>
        <v>3.0019230769230791</v>
      </c>
      <c r="N1296">
        <f>LN(Table13[[#This Row],[dens]])</f>
        <v>1.0992531089399598</v>
      </c>
    </row>
    <row r="1297" spans="1:14" hidden="1" x14ac:dyDescent="0.3">
      <c r="A1297">
        <v>2</v>
      </c>
      <c r="B1297">
        <v>2000</v>
      </c>
      <c r="C1297" t="s">
        <v>11</v>
      </c>
      <c r="D1297">
        <v>3</v>
      </c>
      <c r="E1297" t="s">
        <v>12</v>
      </c>
      <c r="F1297">
        <v>14</v>
      </c>
      <c r="G1297">
        <v>1357.1287500000001</v>
      </c>
      <c r="H1297">
        <v>287291.40879999998</v>
      </c>
      <c r="I1297">
        <v>673.92500000000007</v>
      </c>
      <c r="J1297">
        <v>228</v>
      </c>
      <c r="K1297" t="s">
        <v>15</v>
      </c>
      <c r="L1297">
        <f>LN(Table13[[#This Row],[maxPress(bar)]])</f>
        <v>12.568252341283236</v>
      </c>
      <c r="M1297">
        <f>Table13[[#This Row],[maxPHe]]/Table13[[#This Row],[nv]]</f>
        <v>2.9558114035087724</v>
      </c>
      <c r="N1297">
        <f>LN(Table13[[#This Row],[dens]])</f>
        <v>1.0837731998018452</v>
      </c>
    </row>
    <row r="1298" spans="1:14" hidden="1" x14ac:dyDescent="0.3">
      <c r="A1298">
        <v>2</v>
      </c>
      <c r="B1298">
        <v>2000</v>
      </c>
      <c r="C1298" t="s">
        <v>11</v>
      </c>
      <c r="D1298">
        <v>3</v>
      </c>
      <c r="E1298" t="s">
        <v>12</v>
      </c>
      <c r="F1298">
        <v>15</v>
      </c>
      <c r="G1298">
        <v>1314.8017500000001</v>
      </c>
      <c r="H1298">
        <v>287013.68199999997</v>
      </c>
      <c r="I1298">
        <v>663.46500000000049</v>
      </c>
      <c r="J1298">
        <v>227</v>
      </c>
      <c r="K1298" t="s">
        <v>16</v>
      </c>
      <c r="L1298">
        <f>LN(Table13[[#This Row],[maxPress(bar)]])</f>
        <v>12.56728516607933</v>
      </c>
      <c r="M1298">
        <f>Table13[[#This Row],[maxPHe]]/Table13[[#This Row],[nv]]</f>
        <v>2.9227533039647597</v>
      </c>
      <c r="N1298">
        <f>LN(Table13[[#This Row],[dens]])</f>
        <v>1.0725260843343156</v>
      </c>
    </row>
    <row r="1299" spans="1:14" hidden="1" x14ac:dyDescent="0.3">
      <c r="A1299">
        <v>2</v>
      </c>
      <c r="B1299">
        <v>2000</v>
      </c>
      <c r="C1299" t="s">
        <v>11</v>
      </c>
      <c r="D1299">
        <v>3</v>
      </c>
      <c r="E1299" t="s">
        <v>12</v>
      </c>
      <c r="F1299">
        <v>16</v>
      </c>
      <c r="G1299">
        <v>1234.5542499999999</v>
      </c>
      <c r="H1299">
        <v>285473.72009999998</v>
      </c>
      <c r="I1299">
        <v>643.41500000000008</v>
      </c>
      <c r="J1299">
        <v>224</v>
      </c>
      <c r="K1299" t="s">
        <v>15</v>
      </c>
      <c r="L1299">
        <f>LN(Table13[[#This Row],[maxPress(bar)]])</f>
        <v>12.561905255154947</v>
      </c>
      <c r="M1299">
        <f>Table13[[#This Row],[maxPHe]]/Table13[[#This Row],[nv]]</f>
        <v>2.8723883928571432</v>
      </c>
      <c r="N1299">
        <f>LN(Table13[[#This Row],[dens]])</f>
        <v>1.0551438763243817</v>
      </c>
    </row>
    <row r="1300" spans="1:14" hidden="1" x14ac:dyDescent="0.3">
      <c r="A1300">
        <v>2</v>
      </c>
      <c r="B1300">
        <v>2000</v>
      </c>
      <c r="C1300" t="s">
        <v>11</v>
      </c>
      <c r="D1300">
        <v>3</v>
      </c>
      <c r="E1300" t="s">
        <v>12</v>
      </c>
      <c r="F1300">
        <v>17</v>
      </c>
      <c r="G1300">
        <v>1297.52475</v>
      </c>
      <c r="H1300">
        <v>285412.3567</v>
      </c>
      <c r="I1300">
        <v>654.00499999999977</v>
      </c>
      <c r="J1300">
        <v>223</v>
      </c>
      <c r="K1300" t="s">
        <v>16</v>
      </c>
      <c r="L1300">
        <f>LN(Table13[[#This Row],[maxPress(bar)]])</f>
        <v>12.561690279163308</v>
      </c>
      <c r="M1300">
        <f>Table13[[#This Row],[maxPHe]]/Table13[[#This Row],[nv]]</f>
        <v>2.9327578475336313</v>
      </c>
      <c r="N1300">
        <f>LN(Table13[[#This Row],[dens]])</f>
        <v>1.0759432252277936</v>
      </c>
    </row>
    <row r="1301" spans="1:14" hidden="1" x14ac:dyDescent="0.3">
      <c r="A1301">
        <v>2</v>
      </c>
      <c r="B1301">
        <v>2000</v>
      </c>
      <c r="C1301" t="s">
        <v>11</v>
      </c>
      <c r="D1301">
        <v>3</v>
      </c>
      <c r="E1301" t="s">
        <v>12</v>
      </c>
      <c r="F1301">
        <v>18</v>
      </c>
      <c r="G1301">
        <v>1301.78225</v>
      </c>
      <c r="H1301">
        <v>288139.84720000002</v>
      </c>
      <c r="I1301">
        <v>657.85499999999968</v>
      </c>
      <c r="J1301">
        <v>225</v>
      </c>
      <c r="K1301" t="s">
        <v>15</v>
      </c>
      <c r="L1301">
        <f>LN(Table13[[#This Row],[maxPress(bar)]])</f>
        <v>12.571201221817551</v>
      </c>
      <c r="M1301">
        <f>Table13[[#This Row],[maxPHe]]/Table13[[#This Row],[nv]]</f>
        <v>2.9237999999999986</v>
      </c>
      <c r="N1301">
        <f>LN(Table13[[#This Row],[dens]])</f>
        <v>1.0728841400953779</v>
      </c>
    </row>
    <row r="1302" spans="1:14" hidden="1" x14ac:dyDescent="0.3">
      <c r="A1302">
        <v>2</v>
      </c>
      <c r="B1302">
        <v>2000</v>
      </c>
      <c r="C1302" t="s">
        <v>11</v>
      </c>
      <c r="D1302">
        <v>3</v>
      </c>
      <c r="E1302" t="s">
        <v>12</v>
      </c>
      <c r="F1302">
        <v>19</v>
      </c>
      <c r="G1302">
        <v>1347.92075</v>
      </c>
      <c r="H1302">
        <v>287326.92155000009</v>
      </c>
      <c r="I1302">
        <v>672.08500000000015</v>
      </c>
      <c r="J1302">
        <v>228</v>
      </c>
      <c r="K1302" t="s">
        <v>16</v>
      </c>
      <c r="L1302">
        <f>LN(Table13[[#This Row],[maxPress(bar)]])</f>
        <v>12.568375945937559</v>
      </c>
      <c r="M1302">
        <f>Table13[[#This Row],[maxPHe]]/Table13[[#This Row],[nv]]</f>
        <v>2.9477412280701762</v>
      </c>
      <c r="N1302">
        <f>LN(Table13[[#This Row],[dens]])</f>
        <v>1.0810391916650026</v>
      </c>
    </row>
    <row r="1303" spans="1:14" hidden="1" x14ac:dyDescent="0.3">
      <c r="A1303">
        <v>2</v>
      </c>
      <c r="B1303">
        <v>2000</v>
      </c>
      <c r="C1303" t="s">
        <v>11</v>
      </c>
      <c r="D1303">
        <v>3</v>
      </c>
      <c r="E1303" t="s">
        <v>12</v>
      </c>
      <c r="F1303">
        <v>1</v>
      </c>
      <c r="G1303">
        <v>519.45524999999986</v>
      </c>
      <c r="H1303">
        <v>116795.49970499999</v>
      </c>
      <c r="I1303">
        <v>345.39500000000021</v>
      </c>
      <c r="J1303">
        <v>228</v>
      </c>
      <c r="K1303" t="s">
        <v>13</v>
      </c>
      <c r="L1303">
        <f>LN(Table13[[#This Row],[maxPress(bar)]])</f>
        <v>11.668179818711021</v>
      </c>
      <c r="M1303">
        <f>Table13[[#This Row],[maxPHe]]/Table13[[#This Row],[nv]]</f>
        <v>1.5148903508771938</v>
      </c>
      <c r="N1303">
        <f>LN(Table13[[#This Row],[dens]])</f>
        <v>0.41534306068347016</v>
      </c>
    </row>
    <row r="1304" spans="1:14" hidden="1" x14ac:dyDescent="0.3">
      <c r="A1304">
        <v>2</v>
      </c>
      <c r="B1304">
        <v>2000</v>
      </c>
      <c r="C1304" t="s">
        <v>11</v>
      </c>
      <c r="D1304">
        <v>3</v>
      </c>
      <c r="E1304" t="s">
        <v>12</v>
      </c>
      <c r="F1304">
        <v>20</v>
      </c>
      <c r="G1304">
        <v>1453.46525</v>
      </c>
      <c r="H1304">
        <v>296728.13959999988</v>
      </c>
      <c r="I1304">
        <v>684.1949999999996</v>
      </c>
      <c r="J1304">
        <v>222</v>
      </c>
      <c r="K1304" t="s">
        <v>16</v>
      </c>
      <c r="L1304">
        <f>LN(Table13[[#This Row],[maxPress(bar)]])</f>
        <v>12.600571643709575</v>
      </c>
      <c r="M1304">
        <f>Table13[[#This Row],[maxPHe]]/Table13[[#This Row],[nv]]</f>
        <v>3.0819594594594575</v>
      </c>
      <c r="N1304">
        <f>LN(Table13[[#This Row],[dens]])</f>
        <v>1.1255655828397866</v>
      </c>
    </row>
    <row r="1305" spans="1:14" hidden="1" x14ac:dyDescent="0.3">
      <c r="A1305">
        <v>2</v>
      </c>
      <c r="B1305">
        <v>2000</v>
      </c>
      <c r="C1305" t="s">
        <v>11</v>
      </c>
      <c r="D1305">
        <v>3</v>
      </c>
      <c r="E1305" t="s">
        <v>12</v>
      </c>
      <c r="F1305">
        <v>2</v>
      </c>
      <c r="G1305">
        <v>917.07925</v>
      </c>
      <c r="H1305">
        <v>155412.74145</v>
      </c>
      <c r="I1305">
        <v>426.91500000000002</v>
      </c>
      <c r="J1305">
        <v>230</v>
      </c>
      <c r="K1305" t="s">
        <v>13</v>
      </c>
      <c r="L1305">
        <f>LN(Table13[[#This Row],[maxPress(bar)]])</f>
        <v>11.953839704867322</v>
      </c>
      <c r="M1305">
        <f>Table13[[#This Row],[maxPHe]]/Table13[[#This Row],[nv]]</f>
        <v>1.8561521739130435</v>
      </c>
      <c r="N1305">
        <f>LN(Table13[[#This Row],[dens]])</f>
        <v>0.61850562125786424</v>
      </c>
    </row>
    <row r="1306" spans="1:14" hidden="1" x14ac:dyDescent="0.3">
      <c r="A1306">
        <v>2</v>
      </c>
      <c r="B1306">
        <v>2000</v>
      </c>
      <c r="C1306" t="s">
        <v>11</v>
      </c>
      <c r="D1306">
        <v>3</v>
      </c>
      <c r="E1306" t="s">
        <v>12</v>
      </c>
      <c r="F1306">
        <v>3</v>
      </c>
      <c r="G1306">
        <v>1080.64375</v>
      </c>
      <c r="H1306">
        <v>218491.51115000001</v>
      </c>
      <c r="I1306">
        <v>574.62499999999989</v>
      </c>
      <c r="J1306">
        <v>225</v>
      </c>
      <c r="K1306" t="s">
        <v>13</v>
      </c>
      <c r="L1306">
        <f>LN(Table13[[#This Row],[maxPress(bar)]])</f>
        <v>12.294502442190996</v>
      </c>
      <c r="M1306">
        <f>Table13[[#This Row],[maxPHe]]/Table13[[#This Row],[nv]]</f>
        <v>2.5538888888888884</v>
      </c>
      <c r="N1306">
        <f>LN(Table13[[#This Row],[dens]])</f>
        <v>0.93761725192197176</v>
      </c>
    </row>
    <row r="1307" spans="1:14" hidden="1" x14ac:dyDescent="0.3">
      <c r="A1307">
        <v>2</v>
      </c>
      <c r="B1307">
        <v>2000</v>
      </c>
      <c r="C1307" t="s">
        <v>11</v>
      </c>
      <c r="D1307">
        <v>3</v>
      </c>
      <c r="E1307" t="s">
        <v>12</v>
      </c>
      <c r="F1307">
        <v>4</v>
      </c>
      <c r="G1307">
        <v>1238.76225</v>
      </c>
      <c r="H1307">
        <v>252730.7205</v>
      </c>
      <c r="I1307">
        <v>610.25499999999977</v>
      </c>
      <c r="J1307">
        <v>228</v>
      </c>
      <c r="K1307" t="s">
        <v>15</v>
      </c>
      <c r="L1307">
        <f>LN(Table13[[#This Row],[maxPress(bar)]])</f>
        <v>12.440079855041581</v>
      </c>
      <c r="M1307">
        <f>Table13[[#This Row],[maxPHe]]/Table13[[#This Row],[nv]]</f>
        <v>2.6765570175438587</v>
      </c>
      <c r="N1307">
        <f>LN(Table13[[#This Row],[dens]])</f>
        <v>0.98453127364843851</v>
      </c>
    </row>
    <row r="1308" spans="1:14" hidden="1" x14ac:dyDescent="0.3">
      <c r="A1308">
        <v>2</v>
      </c>
      <c r="B1308">
        <v>2000</v>
      </c>
      <c r="C1308" t="s">
        <v>11</v>
      </c>
      <c r="D1308">
        <v>3</v>
      </c>
      <c r="E1308" t="s">
        <v>12</v>
      </c>
      <c r="F1308">
        <v>5</v>
      </c>
      <c r="G1308">
        <v>1227.9702500000001</v>
      </c>
      <c r="H1308">
        <v>272228.9770999999</v>
      </c>
      <c r="I1308">
        <v>650.09500000000014</v>
      </c>
      <c r="J1308">
        <v>229</v>
      </c>
      <c r="K1308" t="s">
        <v>15</v>
      </c>
      <c r="L1308">
        <f>LN(Table13[[#This Row],[maxPress(bar)]])</f>
        <v>12.514398818713566</v>
      </c>
      <c r="M1308">
        <f>Table13[[#This Row],[maxPHe]]/Table13[[#This Row],[nv]]</f>
        <v>2.838842794759826</v>
      </c>
      <c r="N1308">
        <f>LN(Table13[[#This Row],[dens]])</f>
        <v>1.0433965025021643</v>
      </c>
    </row>
    <row r="1309" spans="1:14" hidden="1" x14ac:dyDescent="0.3">
      <c r="A1309">
        <v>2</v>
      </c>
      <c r="B1309">
        <v>2000</v>
      </c>
      <c r="C1309" t="s">
        <v>11</v>
      </c>
      <c r="D1309">
        <v>3</v>
      </c>
      <c r="E1309" t="s">
        <v>12</v>
      </c>
      <c r="F1309">
        <v>6</v>
      </c>
      <c r="G1309">
        <v>1332.7227499999999</v>
      </c>
      <c r="H1309">
        <v>281907.09830000001</v>
      </c>
      <c r="I1309">
        <v>672.04500000000019</v>
      </c>
      <c r="J1309">
        <v>230</v>
      </c>
      <c r="K1309" t="s">
        <v>15</v>
      </c>
      <c r="L1309">
        <f>LN(Table13[[#This Row],[maxPress(bar)]])</f>
        <v>12.549332856990935</v>
      </c>
      <c r="M1309">
        <f>Table13[[#This Row],[maxPHe]]/Table13[[#This Row],[nv]]</f>
        <v>2.9219347826086963</v>
      </c>
      <c r="N1309">
        <f>LN(Table13[[#This Row],[dens]])</f>
        <v>1.072245993643661</v>
      </c>
    </row>
    <row r="1310" spans="1:14" hidden="1" x14ac:dyDescent="0.3">
      <c r="A1310">
        <v>2</v>
      </c>
      <c r="B1310">
        <v>2000</v>
      </c>
      <c r="C1310" t="s">
        <v>11</v>
      </c>
      <c r="D1310">
        <v>3</v>
      </c>
      <c r="E1310" t="s">
        <v>12</v>
      </c>
      <c r="F1310">
        <v>7</v>
      </c>
      <c r="G1310">
        <v>1288.4157499999999</v>
      </c>
      <c r="H1310">
        <v>276896.65005000011</v>
      </c>
      <c r="I1310">
        <v>665.18500000000017</v>
      </c>
      <c r="J1310">
        <v>231</v>
      </c>
      <c r="K1310" t="s">
        <v>15</v>
      </c>
      <c r="L1310">
        <f>LN(Table13[[#This Row],[maxPress(bar)]])</f>
        <v>12.531399611036035</v>
      </c>
      <c r="M1310">
        <f>Table13[[#This Row],[maxPHe]]/Table13[[#This Row],[nv]]</f>
        <v>2.8795887445887454</v>
      </c>
      <c r="N1310">
        <f>LN(Table13[[#This Row],[dens]])</f>
        <v>1.057647486933593</v>
      </c>
    </row>
    <row r="1311" spans="1:14" hidden="1" x14ac:dyDescent="0.3">
      <c r="A1311">
        <v>2</v>
      </c>
      <c r="B1311">
        <v>2000</v>
      </c>
      <c r="C1311" t="s">
        <v>11</v>
      </c>
      <c r="D1311">
        <v>3</v>
      </c>
      <c r="E1311" t="s">
        <v>12</v>
      </c>
      <c r="F1311">
        <v>8</v>
      </c>
      <c r="G1311">
        <v>1308.0197499999999</v>
      </c>
      <c r="H1311">
        <v>285429.73015000002</v>
      </c>
      <c r="I1311">
        <v>662.10500000000036</v>
      </c>
      <c r="J1311">
        <v>227</v>
      </c>
      <c r="K1311" t="s">
        <v>16</v>
      </c>
      <c r="L1311">
        <f>LN(Table13[[#This Row],[maxPress(bar)]])</f>
        <v>12.561751148711668</v>
      </c>
      <c r="M1311">
        <f>Table13[[#This Row],[maxPHe]]/Table13[[#This Row],[nv]]</f>
        <v>2.9167621145374465</v>
      </c>
      <c r="N1311">
        <f>LN(Table13[[#This Row],[dens]])</f>
        <v>1.0704741361502301</v>
      </c>
    </row>
    <row r="1312" spans="1:14" hidden="1" x14ac:dyDescent="0.3">
      <c r="A1312">
        <v>2</v>
      </c>
      <c r="B1312">
        <v>2000</v>
      </c>
      <c r="C1312" t="s">
        <v>11</v>
      </c>
      <c r="D1312">
        <v>3</v>
      </c>
      <c r="E1312" t="s">
        <v>12</v>
      </c>
      <c r="F1312">
        <v>9</v>
      </c>
      <c r="G1312">
        <v>1281.48525</v>
      </c>
      <c r="H1312">
        <v>284634.54830000002</v>
      </c>
      <c r="I1312">
        <v>655.79499999999973</v>
      </c>
      <c r="J1312">
        <v>226</v>
      </c>
      <c r="K1312" t="s">
        <v>15</v>
      </c>
      <c r="L1312">
        <f>LN(Table13[[#This Row],[maxPress(bar)]])</f>
        <v>12.558961349751092</v>
      </c>
      <c r="M1312">
        <f>Table13[[#This Row],[maxPHe]]/Table13[[#This Row],[nv]]</f>
        <v>2.9017477876106184</v>
      </c>
      <c r="N1312">
        <f>LN(Table13[[#This Row],[dens]])</f>
        <v>1.0653132408335029</v>
      </c>
    </row>
    <row r="1313" spans="1:14" x14ac:dyDescent="0.3">
      <c r="A1313">
        <v>2</v>
      </c>
      <c r="B1313">
        <v>2000</v>
      </c>
      <c r="C1313" t="s">
        <v>11</v>
      </c>
      <c r="D1313">
        <v>4</v>
      </c>
      <c r="E1313" t="s">
        <v>12</v>
      </c>
      <c r="F1313">
        <v>10</v>
      </c>
      <c r="G1313">
        <v>3009.4057499999999</v>
      </c>
      <c r="H1313">
        <v>240610.17215</v>
      </c>
      <c r="I1313">
        <v>1452.3850000000009</v>
      </c>
      <c r="J1313">
        <v>536</v>
      </c>
      <c r="K1313" t="s">
        <v>15</v>
      </c>
      <c r="L1313">
        <f>LN(Table13[[#This Row],[maxPress(bar)]])</f>
        <v>12.390933359891692</v>
      </c>
      <c r="M1313">
        <f>Table13[[#This Row],[maxPHe]]/Table13[[#This Row],[nv]]</f>
        <v>2.7096735074626883</v>
      </c>
      <c r="N1313">
        <f>LN(Table13[[#This Row],[dens]])</f>
        <v>0.99682815068264119</v>
      </c>
    </row>
    <row r="1314" spans="1:14" x14ac:dyDescent="0.3">
      <c r="A1314">
        <v>2</v>
      </c>
      <c r="B1314">
        <v>2000</v>
      </c>
      <c r="C1314" t="s">
        <v>11</v>
      </c>
      <c r="D1314">
        <v>4</v>
      </c>
      <c r="E1314" t="s">
        <v>12</v>
      </c>
      <c r="F1314">
        <v>11</v>
      </c>
      <c r="G1314">
        <v>2888.7622500000002</v>
      </c>
      <c r="H1314">
        <v>238761.7269500001</v>
      </c>
      <c r="I1314">
        <v>1426.2550000000001</v>
      </c>
      <c r="J1314">
        <v>534</v>
      </c>
      <c r="K1314" t="s">
        <v>15</v>
      </c>
      <c r="L1314">
        <f>LN(Table13[[#This Row],[maxPress(bar)]])</f>
        <v>12.383221375251905</v>
      </c>
      <c r="M1314">
        <f>Table13[[#This Row],[maxPHe]]/Table13[[#This Row],[nv]]</f>
        <v>2.6708895131086146</v>
      </c>
      <c r="N1314">
        <f>LN(Table13[[#This Row],[dens]])</f>
        <v>0.98241156790670292</v>
      </c>
    </row>
    <row r="1315" spans="1:14" x14ac:dyDescent="0.3">
      <c r="A1315">
        <v>2</v>
      </c>
      <c r="B1315">
        <v>2000</v>
      </c>
      <c r="C1315" t="s">
        <v>11</v>
      </c>
      <c r="D1315">
        <v>4</v>
      </c>
      <c r="E1315" t="s">
        <v>12</v>
      </c>
      <c r="F1315">
        <v>12</v>
      </c>
      <c r="G1315">
        <v>3153.36625</v>
      </c>
      <c r="H1315">
        <v>245826.09255</v>
      </c>
      <c r="I1315">
        <v>1486.175</v>
      </c>
      <c r="J1315">
        <v>539</v>
      </c>
      <c r="K1315" t="s">
        <v>15</v>
      </c>
      <c r="L1315">
        <f>LN(Table13[[#This Row],[maxPress(bar)]])</f>
        <v>12.412379624060325</v>
      </c>
      <c r="M1315">
        <f>Table13[[#This Row],[maxPHe]]/Table13[[#This Row],[nv]]</f>
        <v>2.757282003710575</v>
      </c>
      <c r="N1315">
        <f>LN(Table13[[#This Row],[dens]])</f>
        <v>1.0142454132491245</v>
      </c>
    </row>
    <row r="1316" spans="1:14" x14ac:dyDescent="0.3">
      <c r="A1316">
        <v>2</v>
      </c>
      <c r="B1316">
        <v>2000</v>
      </c>
      <c r="C1316" t="s">
        <v>11</v>
      </c>
      <c r="D1316">
        <v>4</v>
      </c>
      <c r="E1316" t="s">
        <v>12</v>
      </c>
      <c r="F1316">
        <v>13</v>
      </c>
      <c r="G1316">
        <v>3035.7427499999999</v>
      </c>
      <c r="H1316">
        <v>242023.46350000001</v>
      </c>
      <c r="I1316">
        <v>1449.6450000000009</v>
      </c>
      <c r="J1316">
        <v>530</v>
      </c>
      <c r="K1316" t="s">
        <v>15</v>
      </c>
      <c r="L1316">
        <f>LN(Table13[[#This Row],[maxPress(bar)]])</f>
        <v>12.396789957050405</v>
      </c>
      <c r="M1316">
        <f>Table13[[#This Row],[maxPHe]]/Table13[[#This Row],[nv]]</f>
        <v>2.7351792452830206</v>
      </c>
      <c r="N1316">
        <f>LN(Table13[[#This Row],[dens]])</f>
        <v>1.0061969713070802</v>
      </c>
    </row>
    <row r="1317" spans="1:14" x14ac:dyDescent="0.3">
      <c r="A1317">
        <v>2</v>
      </c>
      <c r="B1317">
        <v>2000</v>
      </c>
      <c r="C1317" t="s">
        <v>11</v>
      </c>
      <c r="D1317">
        <v>4</v>
      </c>
      <c r="E1317" t="s">
        <v>12</v>
      </c>
      <c r="F1317">
        <v>14</v>
      </c>
      <c r="G1317">
        <v>3070.9407500000011</v>
      </c>
      <c r="H1317">
        <v>243473.4276</v>
      </c>
      <c r="I1317">
        <v>1467.6849999999999</v>
      </c>
      <c r="J1317">
        <v>538</v>
      </c>
      <c r="K1317" t="s">
        <v>16</v>
      </c>
      <c r="L1317">
        <f>LN(Table13[[#This Row],[maxPress(bar)]])</f>
        <v>12.402763088650625</v>
      </c>
      <c r="M1317">
        <f>Table13[[#This Row],[maxPHe]]/Table13[[#This Row],[nv]]</f>
        <v>2.7280390334572489</v>
      </c>
      <c r="N1317">
        <f>LN(Table13[[#This Row],[dens]])</f>
        <v>1.0035830483309214</v>
      </c>
    </row>
    <row r="1318" spans="1:14" x14ac:dyDescent="0.3">
      <c r="A1318">
        <v>2</v>
      </c>
      <c r="B1318">
        <v>2000</v>
      </c>
      <c r="C1318" t="s">
        <v>11</v>
      </c>
      <c r="D1318">
        <v>4</v>
      </c>
      <c r="E1318" t="s">
        <v>12</v>
      </c>
      <c r="F1318">
        <v>15</v>
      </c>
      <c r="G1318">
        <v>3095.0497500000001</v>
      </c>
      <c r="H1318">
        <v>245396.31959999999</v>
      </c>
      <c r="I1318">
        <v>1468.5050000000001</v>
      </c>
      <c r="J1318">
        <v>535</v>
      </c>
      <c r="K1318" t="s">
        <v>15</v>
      </c>
      <c r="L1318">
        <f>LN(Table13[[#This Row],[maxPress(bar)]])</f>
        <v>12.410629813591472</v>
      </c>
      <c r="M1318">
        <f>Table13[[#This Row],[maxPHe]]/Table13[[#This Row],[nv]]</f>
        <v>2.744869158878505</v>
      </c>
      <c r="N1318">
        <f>LN(Table13[[#This Row],[dens]])</f>
        <v>1.0097334085717373</v>
      </c>
    </row>
    <row r="1319" spans="1:14" x14ac:dyDescent="0.3">
      <c r="A1319">
        <v>2</v>
      </c>
      <c r="B1319">
        <v>2000</v>
      </c>
      <c r="C1319" t="s">
        <v>11</v>
      </c>
      <c r="D1319">
        <v>4</v>
      </c>
      <c r="E1319" t="s">
        <v>12</v>
      </c>
      <c r="F1319">
        <v>16</v>
      </c>
      <c r="G1319">
        <v>3061.93075</v>
      </c>
      <c r="H1319">
        <v>241044.93945000001</v>
      </c>
      <c r="I1319">
        <v>1472.8849999999991</v>
      </c>
      <c r="J1319">
        <v>543</v>
      </c>
      <c r="K1319" t="s">
        <v>15</v>
      </c>
      <c r="L1319">
        <f>LN(Table13[[#This Row],[maxPress(bar)]])</f>
        <v>12.392738665836172</v>
      </c>
      <c r="M1319">
        <f>Table13[[#This Row],[maxPHe]]/Table13[[#This Row],[nv]]</f>
        <v>2.7124953959484328</v>
      </c>
      <c r="N1319">
        <f>LN(Table13[[#This Row],[dens]])</f>
        <v>0.99786902151893753</v>
      </c>
    </row>
    <row r="1320" spans="1:14" x14ac:dyDescent="0.3">
      <c r="A1320">
        <v>2</v>
      </c>
      <c r="B1320">
        <v>2000</v>
      </c>
      <c r="C1320" t="s">
        <v>11</v>
      </c>
      <c r="D1320">
        <v>4</v>
      </c>
      <c r="E1320" t="s">
        <v>12</v>
      </c>
      <c r="F1320">
        <v>17</v>
      </c>
      <c r="G1320">
        <v>3138.4652500000002</v>
      </c>
      <c r="H1320">
        <v>245532.27565</v>
      </c>
      <c r="I1320">
        <v>1477.1950000000011</v>
      </c>
      <c r="J1320">
        <v>535</v>
      </c>
      <c r="K1320" t="s">
        <v>15</v>
      </c>
      <c r="L1320">
        <f>LN(Table13[[#This Row],[maxPress(bar)]])</f>
        <v>12.411183686618186</v>
      </c>
      <c r="M1320">
        <f>Table13[[#This Row],[maxPHe]]/Table13[[#This Row],[nv]]</f>
        <v>2.7611121495327122</v>
      </c>
      <c r="N1320">
        <f>LN(Table13[[#This Row],[dens]])</f>
        <v>1.0156335512946539</v>
      </c>
    </row>
    <row r="1321" spans="1:14" x14ac:dyDescent="0.3">
      <c r="A1321">
        <v>2</v>
      </c>
      <c r="B1321">
        <v>2000</v>
      </c>
      <c r="C1321" t="s">
        <v>11</v>
      </c>
      <c r="D1321">
        <v>4</v>
      </c>
      <c r="E1321" t="s">
        <v>12</v>
      </c>
      <c r="F1321">
        <v>18</v>
      </c>
      <c r="G1321">
        <v>3235.24775</v>
      </c>
      <c r="H1321">
        <v>247916.90160000001</v>
      </c>
      <c r="I1321">
        <v>1497.5450000000001</v>
      </c>
      <c r="J1321">
        <v>536</v>
      </c>
      <c r="K1321" t="s">
        <v>15</v>
      </c>
      <c r="L1321">
        <f>LN(Table13[[#This Row],[maxPress(bar)]])</f>
        <v>12.420848894803671</v>
      </c>
      <c r="M1321">
        <f>Table13[[#This Row],[maxPHe]]/Table13[[#This Row],[nv]]</f>
        <v>2.7939272388059702</v>
      </c>
      <c r="N1321">
        <f>LN(Table13[[#This Row],[dens]])</f>
        <v>1.0274482185507803</v>
      </c>
    </row>
    <row r="1322" spans="1:14" x14ac:dyDescent="0.3">
      <c r="A1322">
        <v>2</v>
      </c>
      <c r="B1322">
        <v>2000</v>
      </c>
      <c r="C1322" t="s">
        <v>11</v>
      </c>
      <c r="D1322">
        <v>4</v>
      </c>
      <c r="E1322" t="s">
        <v>12</v>
      </c>
      <c r="F1322">
        <v>19</v>
      </c>
      <c r="G1322">
        <v>2979.9502499999999</v>
      </c>
      <c r="H1322">
        <v>241704.74059999999</v>
      </c>
      <c r="I1322">
        <v>1451.4949999999999</v>
      </c>
      <c r="J1322">
        <v>539</v>
      </c>
      <c r="K1322" t="s">
        <v>15</v>
      </c>
      <c r="L1322">
        <f>LN(Table13[[#This Row],[maxPress(bar)]])</f>
        <v>12.395472180069772</v>
      </c>
      <c r="M1322">
        <f>Table13[[#This Row],[maxPHe]]/Table13[[#This Row],[nv]]</f>
        <v>2.6929406307977732</v>
      </c>
      <c r="N1322">
        <f>LN(Table13[[#This Row],[dens]])</f>
        <v>0.99063376783738777</v>
      </c>
    </row>
    <row r="1323" spans="1:14" hidden="1" x14ac:dyDescent="0.3">
      <c r="A1323">
        <v>2</v>
      </c>
      <c r="B1323">
        <v>2000</v>
      </c>
      <c r="C1323" t="s">
        <v>11</v>
      </c>
      <c r="D1323">
        <v>4</v>
      </c>
      <c r="E1323" t="s">
        <v>12</v>
      </c>
      <c r="F1323">
        <v>1</v>
      </c>
      <c r="G1323">
        <v>1391.2872500000001</v>
      </c>
      <c r="H1323">
        <v>88798.931085000018</v>
      </c>
      <c r="I1323">
        <v>788.75500000000045</v>
      </c>
      <c r="J1323">
        <v>536</v>
      </c>
      <c r="K1323" t="s">
        <v>13</v>
      </c>
      <c r="L1323">
        <f>LN(Table13[[#This Row],[maxPress(bar)]])</f>
        <v>11.394129891576732</v>
      </c>
      <c r="M1323">
        <f>Table13[[#This Row],[maxPHe]]/Table13[[#This Row],[nv]]</f>
        <v>1.4715578358208963</v>
      </c>
      <c r="N1323">
        <f>LN(Table13[[#This Row],[dens]])</f>
        <v>0.38632159190874465</v>
      </c>
    </row>
    <row r="1324" spans="1:14" x14ac:dyDescent="0.3">
      <c r="A1324">
        <v>2</v>
      </c>
      <c r="B1324">
        <v>2000</v>
      </c>
      <c r="C1324" t="s">
        <v>11</v>
      </c>
      <c r="D1324">
        <v>4</v>
      </c>
      <c r="E1324" t="s">
        <v>12</v>
      </c>
      <c r="F1324">
        <v>20</v>
      </c>
      <c r="G1324">
        <v>2984.0097500000002</v>
      </c>
      <c r="H1324">
        <v>241391.23024999999</v>
      </c>
      <c r="I1324">
        <v>1446.3049999999989</v>
      </c>
      <c r="J1324">
        <v>535</v>
      </c>
      <c r="K1324" t="s">
        <v>15</v>
      </c>
      <c r="L1324">
        <f>LN(Table13[[#This Row],[maxPress(bar)]])</f>
        <v>12.394174258278126</v>
      </c>
      <c r="M1324">
        <f>Table13[[#This Row],[maxPHe]]/Table13[[#This Row],[nv]]</f>
        <v>2.703373831775699</v>
      </c>
      <c r="N1324">
        <f>LN(Table13[[#This Row],[dens]])</f>
        <v>0.99450056027512423</v>
      </c>
    </row>
    <row r="1325" spans="1:14" hidden="1" x14ac:dyDescent="0.3">
      <c r="A1325">
        <v>2</v>
      </c>
      <c r="B1325">
        <v>2000</v>
      </c>
      <c r="C1325" t="s">
        <v>11</v>
      </c>
      <c r="D1325">
        <v>4</v>
      </c>
      <c r="E1325" t="s">
        <v>12</v>
      </c>
      <c r="F1325">
        <v>2</v>
      </c>
      <c r="G1325">
        <v>2082.6237500000002</v>
      </c>
      <c r="H1325">
        <v>128574.7444</v>
      </c>
      <c r="I1325">
        <v>928.02499999999998</v>
      </c>
      <c r="J1325">
        <v>537</v>
      </c>
      <c r="K1325" t="s">
        <v>13</v>
      </c>
      <c r="L1325">
        <f>LN(Table13[[#This Row],[maxPress(bar)]])</f>
        <v>11.764265682696362</v>
      </c>
      <c r="M1325">
        <f>Table13[[#This Row],[maxPHe]]/Table13[[#This Row],[nv]]</f>
        <v>1.7281657355679703</v>
      </c>
      <c r="N1325">
        <f>LN(Table13[[#This Row],[dens]])</f>
        <v>0.54706057756964233</v>
      </c>
    </row>
    <row r="1326" spans="1:14" hidden="1" x14ac:dyDescent="0.3">
      <c r="A1326">
        <v>2</v>
      </c>
      <c r="B1326">
        <v>2000</v>
      </c>
      <c r="C1326" t="s">
        <v>11</v>
      </c>
      <c r="D1326">
        <v>4</v>
      </c>
      <c r="E1326" t="s">
        <v>12</v>
      </c>
      <c r="F1326">
        <v>3</v>
      </c>
      <c r="G1326">
        <v>1732.07925</v>
      </c>
      <c r="H1326">
        <v>168624.0606</v>
      </c>
      <c r="I1326">
        <v>1111.915</v>
      </c>
      <c r="J1326">
        <v>536</v>
      </c>
      <c r="K1326" t="s">
        <v>15</v>
      </c>
      <c r="L1326">
        <f>LN(Table13[[#This Row],[maxPress(bar)]])</f>
        <v>12.035427022553101</v>
      </c>
      <c r="M1326">
        <f>Table13[[#This Row],[maxPHe]]/Table13[[#This Row],[nv]]</f>
        <v>2.0744682835820893</v>
      </c>
      <c r="N1326">
        <f>LN(Table13[[#This Row],[dens]])</f>
        <v>0.72970487196920708</v>
      </c>
    </row>
    <row r="1327" spans="1:14" hidden="1" x14ac:dyDescent="0.3">
      <c r="A1327">
        <v>2</v>
      </c>
      <c r="B1327">
        <v>2000</v>
      </c>
      <c r="C1327" t="s">
        <v>11</v>
      </c>
      <c r="D1327">
        <v>4</v>
      </c>
      <c r="E1327" t="s">
        <v>12</v>
      </c>
      <c r="F1327">
        <v>4</v>
      </c>
      <c r="G1327">
        <v>2296.38625</v>
      </c>
      <c r="H1327">
        <v>193546.73180000001</v>
      </c>
      <c r="I1327">
        <v>1226.775000000001</v>
      </c>
      <c r="J1327">
        <v>537</v>
      </c>
      <c r="K1327" t="s">
        <v>15</v>
      </c>
      <c r="L1327">
        <f>LN(Table13[[#This Row],[maxPress(bar)]])</f>
        <v>12.173274270303944</v>
      </c>
      <c r="M1327">
        <f>Table13[[#This Row],[maxPHe]]/Table13[[#This Row],[nv]]</f>
        <v>2.2844972067039127</v>
      </c>
      <c r="N1327">
        <f>LN(Table13[[#This Row],[dens]])</f>
        <v>0.82614595930383516</v>
      </c>
    </row>
    <row r="1328" spans="1:14" hidden="1" x14ac:dyDescent="0.3">
      <c r="A1328">
        <v>2</v>
      </c>
      <c r="B1328">
        <v>2000</v>
      </c>
      <c r="C1328" t="s">
        <v>11</v>
      </c>
      <c r="D1328">
        <v>4</v>
      </c>
      <c r="E1328" t="s">
        <v>12</v>
      </c>
      <c r="F1328">
        <v>5</v>
      </c>
      <c r="G1328">
        <v>2454.9007499999998</v>
      </c>
      <c r="H1328">
        <v>214656.9724</v>
      </c>
      <c r="I1328">
        <v>1348.484999999999</v>
      </c>
      <c r="J1328">
        <v>541</v>
      </c>
      <c r="K1328" t="s">
        <v>15</v>
      </c>
      <c r="L1328">
        <f>LN(Table13[[#This Row],[maxPress(bar)]])</f>
        <v>12.276796555771325</v>
      </c>
      <c r="M1328">
        <f>Table13[[#This Row],[maxPHe]]/Table13[[#This Row],[nv]]</f>
        <v>2.4925785582255067</v>
      </c>
      <c r="N1328">
        <f>LN(Table13[[#This Row],[dens]])</f>
        <v>0.91331774020091339</v>
      </c>
    </row>
    <row r="1329" spans="1:14" hidden="1" x14ac:dyDescent="0.3">
      <c r="A1329">
        <v>2</v>
      </c>
      <c r="B1329">
        <v>2000</v>
      </c>
      <c r="C1329" t="s">
        <v>11</v>
      </c>
      <c r="D1329">
        <v>4</v>
      </c>
      <c r="E1329" t="s">
        <v>12</v>
      </c>
      <c r="F1329">
        <v>6</v>
      </c>
      <c r="G1329">
        <v>2855.6437500000002</v>
      </c>
      <c r="H1329">
        <v>231846.76215</v>
      </c>
      <c r="I1329">
        <v>1421.625</v>
      </c>
      <c r="J1329">
        <v>536</v>
      </c>
      <c r="K1329" t="s">
        <v>15</v>
      </c>
      <c r="L1329">
        <f>LN(Table13[[#This Row],[maxPress(bar)]])</f>
        <v>12.353831924442815</v>
      </c>
      <c r="M1329">
        <f>Table13[[#This Row],[maxPHe]]/Table13[[#This Row],[nv]]</f>
        <v>2.6522854477611939</v>
      </c>
      <c r="N1329">
        <f>LN(Table13[[#This Row],[dens]])</f>
        <v>0.97542170143380658</v>
      </c>
    </row>
    <row r="1330" spans="1:14" hidden="1" x14ac:dyDescent="0.3">
      <c r="A1330">
        <v>2</v>
      </c>
      <c r="B1330">
        <v>2000</v>
      </c>
      <c r="C1330" t="s">
        <v>11</v>
      </c>
      <c r="D1330">
        <v>4</v>
      </c>
      <c r="E1330" t="s">
        <v>12</v>
      </c>
      <c r="F1330">
        <v>7</v>
      </c>
      <c r="G1330">
        <v>2632.5742500000001</v>
      </c>
      <c r="H1330">
        <v>229105.61905000001</v>
      </c>
      <c r="I1330">
        <v>1375.015000000001</v>
      </c>
      <c r="J1330">
        <v>534</v>
      </c>
      <c r="K1330" t="s">
        <v>15</v>
      </c>
      <c r="L1330">
        <f>LN(Table13[[#This Row],[maxPress(bar)]])</f>
        <v>12.341938394766741</v>
      </c>
      <c r="M1330">
        <f>Table13[[#This Row],[maxPHe]]/Table13[[#This Row],[nv]]</f>
        <v>2.5749344569288408</v>
      </c>
      <c r="N1330">
        <f>LN(Table13[[#This Row],[dens]])</f>
        <v>0.94582408017188291</v>
      </c>
    </row>
    <row r="1331" spans="1:14" hidden="1" x14ac:dyDescent="0.3">
      <c r="A1331">
        <v>2</v>
      </c>
      <c r="B1331">
        <v>2000</v>
      </c>
      <c r="C1331" t="s">
        <v>11</v>
      </c>
      <c r="D1331">
        <v>4</v>
      </c>
      <c r="E1331" t="s">
        <v>12</v>
      </c>
      <c r="F1331">
        <v>8</v>
      </c>
      <c r="G1331">
        <v>2821.8317499999998</v>
      </c>
      <c r="H1331">
        <v>236923.94829999999</v>
      </c>
      <c r="I1331">
        <v>1401.8650000000009</v>
      </c>
      <c r="J1331">
        <v>526</v>
      </c>
      <c r="K1331" t="s">
        <v>15</v>
      </c>
      <c r="L1331">
        <f>LN(Table13[[#This Row],[maxPress(bar)]])</f>
        <v>12.375494475371067</v>
      </c>
      <c r="M1331">
        <f>Table13[[#This Row],[maxPHe]]/Table13[[#This Row],[nv]]</f>
        <v>2.6651425855513327</v>
      </c>
      <c r="N1331">
        <f>LN(Table13[[#This Row],[dens]])</f>
        <v>0.98025755920771018</v>
      </c>
    </row>
    <row r="1332" spans="1:14" hidden="1" x14ac:dyDescent="0.3">
      <c r="A1332">
        <v>2</v>
      </c>
      <c r="B1332">
        <v>2000</v>
      </c>
      <c r="C1332" t="s">
        <v>11</v>
      </c>
      <c r="D1332">
        <v>4</v>
      </c>
      <c r="E1332" t="s">
        <v>12</v>
      </c>
      <c r="F1332">
        <v>9</v>
      </c>
      <c r="G1332">
        <v>2990.3962499999998</v>
      </c>
      <c r="H1332">
        <v>240245.9087</v>
      </c>
      <c r="I1332">
        <v>1453.575000000001</v>
      </c>
      <c r="J1332">
        <v>539</v>
      </c>
      <c r="K1332" t="s">
        <v>15</v>
      </c>
      <c r="L1332">
        <f>LN(Table13[[#This Row],[maxPress(bar)]])</f>
        <v>12.389418297343106</v>
      </c>
      <c r="M1332">
        <f>Table13[[#This Row],[maxPHe]]/Table13[[#This Row],[nv]]</f>
        <v>2.6967996289424878</v>
      </c>
      <c r="N1332">
        <f>LN(Table13[[#This Row],[dens]])</f>
        <v>0.99206574734592445</v>
      </c>
    </row>
    <row r="1333" spans="1:14" hidden="1" x14ac:dyDescent="0.3">
      <c r="A1333">
        <v>2</v>
      </c>
      <c r="B1333">
        <v>2500</v>
      </c>
      <c r="C1333" t="s">
        <v>14</v>
      </c>
      <c r="D1333">
        <v>1</v>
      </c>
      <c r="E1333" t="s">
        <v>12</v>
      </c>
      <c r="F1333">
        <v>10</v>
      </c>
      <c r="G1333">
        <v>80.198250000000016</v>
      </c>
      <c r="H1333">
        <v>516745.31490000011</v>
      </c>
      <c r="I1333">
        <v>39.535000000000011</v>
      </c>
      <c r="J1333">
        <v>10</v>
      </c>
      <c r="K1333" t="s">
        <v>15</v>
      </c>
      <c r="L1333">
        <f>LN(Table13[[#This Row],[maxPress(bar)]])</f>
        <v>13.155305411029765</v>
      </c>
      <c r="M1333">
        <f>Table13[[#This Row],[maxPHe]]/Table13[[#This Row],[nv]]</f>
        <v>3.9535000000000009</v>
      </c>
      <c r="N1333">
        <f>LN(Table13[[#This Row],[dens]])</f>
        <v>1.3746012625288448</v>
      </c>
    </row>
    <row r="1334" spans="1:14" hidden="1" x14ac:dyDescent="0.3">
      <c r="A1334">
        <v>2</v>
      </c>
      <c r="B1334">
        <v>2500</v>
      </c>
      <c r="C1334" t="s">
        <v>14</v>
      </c>
      <c r="D1334">
        <v>1</v>
      </c>
      <c r="E1334" t="s">
        <v>12</v>
      </c>
      <c r="F1334">
        <v>11</v>
      </c>
      <c r="G1334">
        <v>86.683250000000001</v>
      </c>
      <c r="H1334">
        <v>545915.92144999979</v>
      </c>
      <c r="I1334">
        <v>38.835000000000029</v>
      </c>
      <c r="J1334">
        <v>9</v>
      </c>
      <c r="K1334" t="s">
        <v>15</v>
      </c>
      <c r="L1334">
        <f>LN(Table13[[#This Row],[maxPress(bar)]])</f>
        <v>13.210220252851046</v>
      </c>
      <c r="M1334">
        <f>Table13[[#This Row],[maxPHe]]/Table13[[#This Row],[nv]]</f>
        <v>4.3150000000000031</v>
      </c>
      <c r="N1334">
        <f>LN(Table13[[#This Row],[dens]])</f>
        <v>1.4620973245353919</v>
      </c>
    </row>
    <row r="1335" spans="1:14" hidden="1" x14ac:dyDescent="0.3">
      <c r="A1335">
        <v>2</v>
      </c>
      <c r="B1335">
        <v>2500</v>
      </c>
      <c r="C1335" t="s">
        <v>14</v>
      </c>
      <c r="D1335">
        <v>1</v>
      </c>
      <c r="E1335" t="s">
        <v>12</v>
      </c>
      <c r="F1335">
        <v>12</v>
      </c>
      <c r="G1335">
        <v>98.267250000000018</v>
      </c>
      <c r="H1335">
        <v>543608.83475000004</v>
      </c>
      <c r="I1335">
        <v>41.155000000000008</v>
      </c>
      <c r="J1335">
        <v>9</v>
      </c>
      <c r="K1335" t="s">
        <v>15</v>
      </c>
      <c r="L1335">
        <f>LN(Table13[[#This Row],[maxPress(bar)]])</f>
        <v>13.205985213426544</v>
      </c>
      <c r="M1335">
        <f>Table13[[#This Row],[maxPHe]]/Table13[[#This Row],[nv]]</f>
        <v>4.5727777777777785</v>
      </c>
      <c r="N1335">
        <f>LN(Table13[[#This Row],[dens]])</f>
        <v>1.5201208490883882</v>
      </c>
    </row>
    <row r="1336" spans="1:14" hidden="1" x14ac:dyDescent="0.3">
      <c r="A1336">
        <v>2</v>
      </c>
      <c r="B1336">
        <v>2500</v>
      </c>
      <c r="C1336" t="s">
        <v>14</v>
      </c>
      <c r="D1336">
        <v>1</v>
      </c>
      <c r="E1336" t="s">
        <v>12</v>
      </c>
      <c r="F1336">
        <v>13</v>
      </c>
      <c r="G1336">
        <v>88.118750000000006</v>
      </c>
      <c r="H1336">
        <v>513315.01949999999</v>
      </c>
      <c r="I1336">
        <v>41.125000000000007</v>
      </c>
      <c r="J1336">
        <v>10</v>
      </c>
      <c r="K1336" t="s">
        <v>16</v>
      </c>
      <c r="L1336">
        <f>LN(Table13[[#This Row],[maxPress(bar)]])</f>
        <v>13.148645008786586</v>
      </c>
      <c r="M1336">
        <f>Table13[[#This Row],[maxPHe]]/Table13[[#This Row],[nv]]</f>
        <v>4.1125000000000007</v>
      </c>
      <c r="N1336">
        <f>LN(Table13[[#This Row],[dens]])</f>
        <v>1.4140311160914905</v>
      </c>
    </row>
    <row r="1337" spans="1:14" hidden="1" x14ac:dyDescent="0.3">
      <c r="A1337">
        <v>2</v>
      </c>
      <c r="B1337">
        <v>2500</v>
      </c>
      <c r="C1337" t="s">
        <v>14</v>
      </c>
      <c r="D1337">
        <v>1</v>
      </c>
      <c r="E1337" t="s">
        <v>12</v>
      </c>
      <c r="F1337">
        <v>14</v>
      </c>
      <c r="G1337">
        <v>65.990250000000003</v>
      </c>
      <c r="H1337">
        <v>605471.36705</v>
      </c>
      <c r="I1337">
        <v>32.695000000000007</v>
      </c>
      <c r="J1337">
        <v>8</v>
      </c>
      <c r="K1337" t="s">
        <v>15</v>
      </c>
      <c r="L1337">
        <f>LN(Table13[[#This Row],[maxPress(bar)]])</f>
        <v>13.313762552748166</v>
      </c>
      <c r="M1337">
        <f>Table13[[#This Row],[maxPHe]]/Table13[[#This Row],[nv]]</f>
        <v>4.0868750000000009</v>
      </c>
      <c r="N1337">
        <f>LN(Table13[[#This Row],[dens]])</f>
        <v>1.4077806193334035</v>
      </c>
    </row>
    <row r="1338" spans="1:14" hidden="1" x14ac:dyDescent="0.3">
      <c r="A1338">
        <v>2</v>
      </c>
      <c r="B1338">
        <v>2500</v>
      </c>
      <c r="C1338" t="s">
        <v>14</v>
      </c>
      <c r="D1338">
        <v>1</v>
      </c>
      <c r="E1338" t="s">
        <v>12</v>
      </c>
      <c r="F1338">
        <v>15</v>
      </c>
      <c r="G1338">
        <v>71.485250000000008</v>
      </c>
      <c r="H1338">
        <v>562948.04785000009</v>
      </c>
      <c r="I1338">
        <v>35.795000000000023</v>
      </c>
      <c r="J1338">
        <v>9</v>
      </c>
      <c r="K1338" t="s">
        <v>15</v>
      </c>
      <c r="L1338">
        <f>LN(Table13[[#This Row],[maxPress(bar)]])</f>
        <v>13.240942625510547</v>
      </c>
      <c r="M1338">
        <f>Table13[[#This Row],[maxPHe]]/Table13[[#This Row],[nv]]</f>
        <v>3.9772222222222249</v>
      </c>
      <c r="N1338">
        <f>LN(Table13[[#This Row],[dens]])</f>
        <v>1.3805836415119297</v>
      </c>
    </row>
    <row r="1339" spans="1:14" hidden="1" x14ac:dyDescent="0.3">
      <c r="A1339">
        <v>2</v>
      </c>
      <c r="B1339">
        <v>2500</v>
      </c>
      <c r="C1339" t="s">
        <v>14</v>
      </c>
      <c r="D1339">
        <v>1</v>
      </c>
      <c r="E1339" t="s">
        <v>12</v>
      </c>
      <c r="F1339">
        <v>16</v>
      </c>
      <c r="G1339">
        <v>61.980249999999998</v>
      </c>
      <c r="H1339">
        <v>542000.60549999995</v>
      </c>
      <c r="I1339">
        <v>33.894999999999968</v>
      </c>
      <c r="J1339">
        <v>9</v>
      </c>
      <c r="K1339" t="s">
        <v>15</v>
      </c>
      <c r="L1339">
        <f>LN(Table13[[#This Row],[maxPress(bar)]])</f>
        <v>13.203022397579831</v>
      </c>
      <c r="M1339">
        <f>Table13[[#This Row],[maxPHe]]/Table13[[#This Row],[nv]]</f>
        <v>3.7661111111111074</v>
      </c>
      <c r="N1339">
        <f>LN(Table13[[#This Row],[dens]])</f>
        <v>1.3260429335467085</v>
      </c>
    </row>
    <row r="1340" spans="1:14" hidden="1" x14ac:dyDescent="0.3">
      <c r="A1340">
        <v>2</v>
      </c>
      <c r="B1340">
        <v>2500</v>
      </c>
      <c r="C1340" t="s">
        <v>14</v>
      </c>
      <c r="D1340">
        <v>1</v>
      </c>
      <c r="E1340" t="s">
        <v>12</v>
      </c>
      <c r="F1340">
        <v>17</v>
      </c>
      <c r="G1340">
        <v>87.920750000000012</v>
      </c>
      <c r="H1340">
        <v>582214.39884999976</v>
      </c>
      <c r="I1340">
        <v>39.085000000000029</v>
      </c>
      <c r="J1340">
        <v>9</v>
      </c>
      <c r="K1340" t="s">
        <v>15</v>
      </c>
      <c r="L1340">
        <f>LN(Table13[[#This Row],[maxPress(bar)]])</f>
        <v>13.274594041781032</v>
      </c>
      <c r="M1340">
        <f>Table13[[#This Row],[maxPHe]]/Table13[[#This Row],[nv]]</f>
        <v>4.3427777777777807</v>
      </c>
      <c r="N1340">
        <f>LN(Table13[[#This Row],[dens]])</f>
        <v>1.4685141843360749</v>
      </c>
    </row>
    <row r="1341" spans="1:14" hidden="1" x14ac:dyDescent="0.3">
      <c r="A1341">
        <v>2</v>
      </c>
      <c r="B1341">
        <v>2500</v>
      </c>
      <c r="C1341" t="s">
        <v>14</v>
      </c>
      <c r="D1341">
        <v>1</v>
      </c>
      <c r="E1341" t="s">
        <v>12</v>
      </c>
      <c r="F1341">
        <v>18</v>
      </c>
      <c r="G1341">
        <v>59.356250000000003</v>
      </c>
      <c r="H1341">
        <v>659693.41575000016</v>
      </c>
      <c r="I1341">
        <v>26.375000000000011</v>
      </c>
      <c r="J1341">
        <v>6</v>
      </c>
      <c r="K1341" t="s">
        <v>16</v>
      </c>
      <c r="L1341">
        <f>LN(Table13[[#This Row],[maxPress(bar)]])</f>
        <v>13.399530484488123</v>
      </c>
      <c r="M1341">
        <f>Table13[[#This Row],[maxPHe]]/Table13[[#This Row],[nv]]</f>
        <v>4.3958333333333348</v>
      </c>
      <c r="N1341">
        <f>LN(Table13[[#This Row],[dens]])</f>
        <v>1.4806571225681759</v>
      </c>
    </row>
    <row r="1342" spans="1:14" hidden="1" x14ac:dyDescent="0.3">
      <c r="A1342">
        <v>2</v>
      </c>
      <c r="B1342">
        <v>2500</v>
      </c>
      <c r="C1342" t="s">
        <v>14</v>
      </c>
      <c r="D1342">
        <v>1</v>
      </c>
      <c r="E1342" t="s">
        <v>12</v>
      </c>
      <c r="F1342">
        <v>19</v>
      </c>
      <c r="G1342">
        <v>60.544750000000001</v>
      </c>
      <c r="H1342">
        <v>567765.05095000018</v>
      </c>
      <c r="I1342">
        <v>31.60499999999999</v>
      </c>
      <c r="J1342">
        <v>8</v>
      </c>
      <c r="K1342" t="s">
        <v>15</v>
      </c>
      <c r="L1342">
        <f>LN(Table13[[#This Row],[maxPress(bar)]])</f>
        <v>13.249462969435889</v>
      </c>
      <c r="M1342">
        <f>Table13[[#This Row],[maxPHe]]/Table13[[#This Row],[nv]]</f>
        <v>3.9506249999999987</v>
      </c>
      <c r="N1342">
        <f>LN(Table13[[#This Row],[dens]])</f>
        <v>1.3738737942444259</v>
      </c>
    </row>
    <row r="1343" spans="1:14" hidden="1" x14ac:dyDescent="0.3">
      <c r="A1343">
        <v>2</v>
      </c>
      <c r="B1343">
        <v>2500</v>
      </c>
      <c r="C1343" t="s">
        <v>14</v>
      </c>
      <c r="D1343">
        <v>1</v>
      </c>
      <c r="E1343" t="s">
        <v>12</v>
      </c>
      <c r="F1343">
        <v>1</v>
      </c>
      <c r="G1343">
        <v>33.960249999999988</v>
      </c>
      <c r="H1343">
        <v>212492.73796999999</v>
      </c>
      <c r="I1343">
        <v>12.294999999999989</v>
      </c>
      <c r="J1343">
        <v>12</v>
      </c>
      <c r="K1343" t="s">
        <v>13</v>
      </c>
      <c r="L1343">
        <f>LN(Table13[[#This Row],[maxPress(bar)]])</f>
        <v>12.266663092503832</v>
      </c>
      <c r="M1343">
        <f>Table13[[#This Row],[maxPHe]]/Table13[[#This Row],[nv]]</f>
        <v>1.0245833333333325</v>
      </c>
      <c r="N1343">
        <f>LN(Table13[[#This Row],[dens]])</f>
        <v>2.4286025880154778E-2</v>
      </c>
    </row>
    <row r="1344" spans="1:14" hidden="1" x14ac:dyDescent="0.3">
      <c r="A1344">
        <v>2</v>
      </c>
      <c r="B1344">
        <v>2500</v>
      </c>
      <c r="C1344" t="s">
        <v>14</v>
      </c>
      <c r="D1344">
        <v>1</v>
      </c>
      <c r="E1344" t="s">
        <v>12</v>
      </c>
      <c r="F1344">
        <v>20</v>
      </c>
      <c r="G1344">
        <v>91.188249999999996</v>
      </c>
      <c r="H1344">
        <v>554797.35679999995</v>
      </c>
      <c r="I1344">
        <v>39.734999999999992</v>
      </c>
      <c r="J1344">
        <v>9</v>
      </c>
      <c r="K1344" t="s">
        <v>16</v>
      </c>
      <c r="L1344">
        <f>LN(Table13[[#This Row],[maxPress(bar)]])</f>
        <v>13.226358203172099</v>
      </c>
      <c r="M1344">
        <f>Table13[[#This Row],[maxPHe]]/Table13[[#This Row],[nv]]</f>
        <v>4.4149999999999991</v>
      </c>
      <c r="N1344">
        <f>LN(Table13[[#This Row],[dens]])</f>
        <v>1.4850078340559232</v>
      </c>
    </row>
    <row r="1345" spans="1:14" hidden="1" x14ac:dyDescent="0.3">
      <c r="A1345">
        <v>2</v>
      </c>
      <c r="B1345">
        <v>2500</v>
      </c>
      <c r="C1345" t="s">
        <v>14</v>
      </c>
      <c r="D1345">
        <v>1</v>
      </c>
      <c r="E1345" t="s">
        <v>12</v>
      </c>
      <c r="F1345">
        <v>2</v>
      </c>
      <c r="G1345">
        <v>28.366250000000001</v>
      </c>
      <c r="H1345">
        <v>387384.61379999988</v>
      </c>
      <c r="I1345">
        <v>17.175000000000001</v>
      </c>
      <c r="J1345">
        <v>8</v>
      </c>
      <c r="K1345" t="s">
        <v>13</v>
      </c>
      <c r="L1345">
        <f>LN(Table13[[#This Row],[maxPress(bar)]])</f>
        <v>12.867173312594289</v>
      </c>
      <c r="M1345">
        <f>Table13[[#This Row],[maxPHe]]/Table13[[#This Row],[nv]]</f>
        <v>2.1468750000000001</v>
      </c>
      <c r="N1345">
        <f>LN(Table13[[#This Row],[dens]])</f>
        <v>0.76401329642857718</v>
      </c>
    </row>
    <row r="1346" spans="1:14" hidden="1" x14ac:dyDescent="0.3">
      <c r="A1346">
        <v>2</v>
      </c>
      <c r="B1346">
        <v>2500</v>
      </c>
      <c r="C1346" t="s">
        <v>14</v>
      </c>
      <c r="D1346">
        <v>1</v>
      </c>
      <c r="E1346" t="s">
        <v>12</v>
      </c>
      <c r="F1346">
        <v>3</v>
      </c>
      <c r="G1346">
        <v>71.980249999999998</v>
      </c>
      <c r="H1346">
        <v>564944.36595000012</v>
      </c>
      <c r="I1346">
        <v>31.894999999999989</v>
      </c>
      <c r="J1346">
        <v>8</v>
      </c>
      <c r="K1346" t="s">
        <v>13</v>
      </c>
      <c r="L1346">
        <f>LN(Table13[[#This Row],[maxPress(bar)]])</f>
        <v>13.244482537935218</v>
      </c>
      <c r="M1346">
        <f>Table13[[#This Row],[maxPHe]]/Table13[[#This Row],[nv]]</f>
        <v>3.9868749999999986</v>
      </c>
      <c r="N1346">
        <f>LN(Table13[[#This Row],[dens]])</f>
        <v>1.3830077160140823</v>
      </c>
    </row>
    <row r="1347" spans="1:14" hidden="1" x14ac:dyDescent="0.3">
      <c r="A1347">
        <v>2</v>
      </c>
      <c r="B1347">
        <v>2500</v>
      </c>
      <c r="C1347" t="s">
        <v>14</v>
      </c>
      <c r="D1347">
        <v>1</v>
      </c>
      <c r="E1347" t="s">
        <v>12</v>
      </c>
      <c r="F1347">
        <v>4</v>
      </c>
      <c r="G1347">
        <v>79.70274999999998</v>
      </c>
      <c r="H1347">
        <v>544547.22399999993</v>
      </c>
      <c r="I1347">
        <v>35.445</v>
      </c>
      <c r="J1347">
        <v>9</v>
      </c>
      <c r="K1347" t="s">
        <v>13</v>
      </c>
      <c r="L1347">
        <f>LN(Table13[[#This Row],[maxPress(bar)]])</f>
        <v>13.207709946703675</v>
      </c>
      <c r="M1347">
        <f>Table13[[#This Row],[maxPHe]]/Table13[[#This Row],[nv]]</f>
        <v>3.9383333333333335</v>
      </c>
      <c r="N1347">
        <f>LN(Table13[[#This Row],[dens]])</f>
        <v>1.3707576219707616</v>
      </c>
    </row>
    <row r="1348" spans="1:14" hidden="1" x14ac:dyDescent="0.3">
      <c r="A1348">
        <v>2</v>
      </c>
      <c r="B1348">
        <v>2500</v>
      </c>
      <c r="C1348" t="s">
        <v>14</v>
      </c>
      <c r="D1348">
        <v>1</v>
      </c>
      <c r="E1348" t="s">
        <v>12</v>
      </c>
      <c r="F1348">
        <v>5</v>
      </c>
      <c r="G1348">
        <v>59.554250000000003</v>
      </c>
      <c r="H1348">
        <v>577216.72544999979</v>
      </c>
      <c r="I1348">
        <v>31.414999999999999</v>
      </c>
      <c r="J1348">
        <v>8</v>
      </c>
      <c r="K1348" t="s">
        <v>13</v>
      </c>
      <c r="L1348">
        <f>LN(Table13[[#This Row],[maxPress(bar)]])</f>
        <v>13.265973082333133</v>
      </c>
      <c r="M1348">
        <f>Table13[[#This Row],[maxPHe]]/Table13[[#This Row],[nv]]</f>
        <v>3.9268749999999999</v>
      </c>
      <c r="N1348">
        <f>LN(Table13[[#This Row],[dens]])</f>
        <v>1.3678439441750745</v>
      </c>
    </row>
    <row r="1349" spans="1:14" hidden="1" x14ac:dyDescent="0.3">
      <c r="A1349">
        <v>2</v>
      </c>
      <c r="B1349">
        <v>2500</v>
      </c>
      <c r="C1349" t="s">
        <v>14</v>
      </c>
      <c r="D1349">
        <v>1</v>
      </c>
      <c r="E1349" t="s">
        <v>12</v>
      </c>
      <c r="F1349">
        <v>6</v>
      </c>
      <c r="G1349">
        <v>66.089249999999993</v>
      </c>
      <c r="H1349">
        <v>656982.49809999985</v>
      </c>
      <c r="I1349">
        <v>27.714999999999989</v>
      </c>
      <c r="J1349">
        <v>6</v>
      </c>
      <c r="K1349" t="s">
        <v>15</v>
      </c>
      <c r="L1349">
        <f>LN(Table13[[#This Row],[maxPress(bar)]])</f>
        <v>13.39541265799472</v>
      </c>
      <c r="M1349">
        <f>Table13[[#This Row],[maxPHe]]/Table13[[#This Row],[nv]]</f>
        <v>4.6191666666666649</v>
      </c>
      <c r="N1349">
        <f>LN(Table13[[#This Row],[dens]])</f>
        <v>1.5302143136437125</v>
      </c>
    </row>
    <row r="1350" spans="1:14" hidden="1" x14ac:dyDescent="0.3">
      <c r="A1350">
        <v>2</v>
      </c>
      <c r="B1350">
        <v>2500</v>
      </c>
      <c r="C1350" t="s">
        <v>14</v>
      </c>
      <c r="D1350">
        <v>1</v>
      </c>
      <c r="E1350" t="s">
        <v>12</v>
      </c>
      <c r="F1350">
        <v>7</v>
      </c>
      <c r="G1350">
        <v>77.623750000000015</v>
      </c>
      <c r="H1350">
        <v>523355.81174999999</v>
      </c>
      <c r="I1350">
        <v>37.024999999999977</v>
      </c>
      <c r="J1350">
        <v>9</v>
      </c>
      <c r="K1350" t="s">
        <v>15</v>
      </c>
      <c r="L1350">
        <f>LN(Table13[[#This Row],[maxPress(bar)]])</f>
        <v>13.168016840122489</v>
      </c>
      <c r="M1350">
        <f>Table13[[#This Row],[maxPHe]]/Table13[[#This Row],[nv]]</f>
        <v>4.1138888888888863</v>
      </c>
      <c r="N1350">
        <f>LN(Table13[[#This Row],[dens]])</f>
        <v>1.4143687828176426</v>
      </c>
    </row>
    <row r="1351" spans="1:14" hidden="1" x14ac:dyDescent="0.3">
      <c r="A1351">
        <v>2</v>
      </c>
      <c r="B1351">
        <v>2500</v>
      </c>
      <c r="C1351" t="s">
        <v>14</v>
      </c>
      <c r="D1351">
        <v>1</v>
      </c>
      <c r="E1351" t="s">
        <v>12</v>
      </c>
      <c r="F1351">
        <v>8</v>
      </c>
      <c r="G1351">
        <v>102.92075</v>
      </c>
      <c r="H1351">
        <v>546041.12589999998</v>
      </c>
      <c r="I1351">
        <v>44.085000000000022</v>
      </c>
      <c r="J1351">
        <v>10</v>
      </c>
      <c r="K1351" t="s">
        <v>15</v>
      </c>
      <c r="L1351">
        <f>LN(Table13[[#This Row],[maxPress(bar)]])</f>
        <v>13.210449574051642</v>
      </c>
      <c r="M1351">
        <f>Table13[[#This Row],[maxPHe]]/Table13[[#This Row],[nv]]</f>
        <v>4.4085000000000019</v>
      </c>
      <c r="N1351">
        <f>LN(Table13[[#This Row],[dens]])</f>
        <v>1.4835344955449452</v>
      </c>
    </row>
    <row r="1352" spans="1:14" hidden="1" x14ac:dyDescent="0.3">
      <c r="A1352">
        <v>2</v>
      </c>
      <c r="B1352">
        <v>2500</v>
      </c>
      <c r="C1352" t="s">
        <v>14</v>
      </c>
      <c r="D1352">
        <v>1</v>
      </c>
      <c r="E1352" t="s">
        <v>12</v>
      </c>
      <c r="F1352">
        <v>9</v>
      </c>
      <c r="G1352">
        <v>67.970250000000007</v>
      </c>
      <c r="H1352">
        <v>570223.1272499999</v>
      </c>
      <c r="I1352">
        <v>35.094999999999999</v>
      </c>
      <c r="J1352">
        <v>9</v>
      </c>
      <c r="K1352" t="s">
        <v>15</v>
      </c>
      <c r="L1352">
        <f>LN(Table13[[#This Row],[maxPress(bar)]])</f>
        <v>13.253783014529445</v>
      </c>
      <c r="M1352">
        <f>Table13[[#This Row],[maxPHe]]/Table13[[#This Row],[nv]]</f>
        <v>3.8994444444444443</v>
      </c>
      <c r="N1352">
        <f>LN(Table13[[#This Row],[dens]])</f>
        <v>1.3608340928461653</v>
      </c>
    </row>
    <row r="1353" spans="1:14" hidden="1" x14ac:dyDescent="0.3">
      <c r="A1353">
        <v>2</v>
      </c>
      <c r="B1353">
        <v>2500</v>
      </c>
      <c r="C1353" t="s">
        <v>14</v>
      </c>
      <c r="D1353">
        <v>2</v>
      </c>
      <c r="E1353" t="s">
        <v>12</v>
      </c>
      <c r="F1353">
        <v>10</v>
      </c>
      <c r="G1353">
        <v>422.32675</v>
      </c>
      <c r="H1353">
        <v>344768.02480000001</v>
      </c>
      <c r="I1353">
        <v>203.96500000000009</v>
      </c>
      <c r="J1353">
        <v>62</v>
      </c>
      <c r="K1353" t="s">
        <v>15</v>
      </c>
      <c r="L1353">
        <f>LN(Table13[[#This Row],[maxPress(bar)]])</f>
        <v>12.750627077972633</v>
      </c>
      <c r="M1353">
        <f>Table13[[#This Row],[maxPHe]]/Table13[[#This Row],[nv]]</f>
        <v>3.2897580645161306</v>
      </c>
      <c r="N1353">
        <f>LN(Table13[[#This Row],[dens]])</f>
        <v>1.1908140254520938</v>
      </c>
    </row>
    <row r="1354" spans="1:14" hidden="1" x14ac:dyDescent="0.3">
      <c r="A1354">
        <v>2</v>
      </c>
      <c r="B1354">
        <v>2500</v>
      </c>
      <c r="C1354" t="s">
        <v>14</v>
      </c>
      <c r="D1354">
        <v>2</v>
      </c>
      <c r="E1354" t="s">
        <v>12</v>
      </c>
      <c r="F1354">
        <v>11</v>
      </c>
      <c r="G1354">
        <v>395</v>
      </c>
      <c r="H1354">
        <v>330418.08915000001</v>
      </c>
      <c r="I1354">
        <v>204.50000000000011</v>
      </c>
      <c r="J1354">
        <v>66</v>
      </c>
      <c r="K1354" t="s">
        <v>15</v>
      </c>
      <c r="L1354">
        <f>LN(Table13[[#This Row],[maxPress(bar)]])</f>
        <v>12.708114068373616</v>
      </c>
      <c r="M1354">
        <f>Table13[[#This Row],[maxPHe]]/Table13[[#This Row],[nv]]</f>
        <v>3.0984848484848504</v>
      </c>
      <c r="N1354">
        <f>LN(Table13[[#This Row],[dens]])</f>
        <v>1.1309132334564316</v>
      </c>
    </row>
    <row r="1355" spans="1:14" hidden="1" x14ac:dyDescent="0.3">
      <c r="A1355">
        <v>2</v>
      </c>
      <c r="B1355">
        <v>2500</v>
      </c>
      <c r="C1355" t="s">
        <v>14</v>
      </c>
      <c r="D1355">
        <v>2</v>
      </c>
      <c r="E1355" t="s">
        <v>12</v>
      </c>
      <c r="F1355">
        <v>12</v>
      </c>
      <c r="G1355">
        <v>470.24775000000011</v>
      </c>
      <c r="H1355">
        <v>341364.11195000022</v>
      </c>
      <c r="I1355">
        <v>223.54499999999999</v>
      </c>
      <c r="J1355">
        <v>68</v>
      </c>
      <c r="K1355" t="s">
        <v>15</v>
      </c>
      <c r="L1355">
        <f>LN(Table13[[#This Row],[maxPress(bar)]])</f>
        <v>12.740704963576771</v>
      </c>
      <c r="M1355">
        <f>Table13[[#This Row],[maxPHe]]/Table13[[#This Row],[nv]]</f>
        <v>3.287426470588235</v>
      </c>
      <c r="N1355">
        <f>LN(Table13[[#This Row],[dens]])</f>
        <v>1.190105030892759</v>
      </c>
    </row>
    <row r="1356" spans="1:14" hidden="1" x14ac:dyDescent="0.3">
      <c r="A1356">
        <v>2</v>
      </c>
      <c r="B1356">
        <v>2500</v>
      </c>
      <c r="C1356" t="s">
        <v>14</v>
      </c>
      <c r="D1356">
        <v>2</v>
      </c>
      <c r="E1356" t="s">
        <v>12</v>
      </c>
      <c r="F1356">
        <v>13</v>
      </c>
      <c r="G1356">
        <v>463.71275000000003</v>
      </c>
      <c r="H1356">
        <v>331195.14675000007</v>
      </c>
      <c r="I1356">
        <v>222.24500000000009</v>
      </c>
      <c r="J1356">
        <v>68</v>
      </c>
      <c r="K1356" t="s">
        <v>15</v>
      </c>
      <c r="L1356">
        <f>LN(Table13[[#This Row],[maxPress(bar)]])</f>
        <v>12.710463047853269</v>
      </c>
      <c r="M1356">
        <f>Table13[[#This Row],[maxPHe]]/Table13[[#This Row],[nv]]</f>
        <v>3.2683088235294129</v>
      </c>
      <c r="N1356">
        <f>LN(Table13[[#This Row],[dens]])</f>
        <v>1.1842726717769905</v>
      </c>
    </row>
    <row r="1357" spans="1:14" hidden="1" x14ac:dyDescent="0.3">
      <c r="A1357">
        <v>2</v>
      </c>
      <c r="B1357">
        <v>2500</v>
      </c>
      <c r="C1357" t="s">
        <v>14</v>
      </c>
      <c r="D1357">
        <v>2</v>
      </c>
      <c r="E1357" t="s">
        <v>12</v>
      </c>
      <c r="F1357">
        <v>14</v>
      </c>
      <c r="G1357">
        <v>393.61374999999998</v>
      </c>
      <c r="H1357">
        <v>324206.82330000011</v>
      </c>
      <c r="I1357">
        <v>209.22500000000011</v>
      </c>
      <c r="J1357">
        <v>69</v>
      </c>
      <c r="K1357" t="s">
        <v>15</v>
      </c>
      <c r="L1357">
        <f>LN(Table13[[#This Row],[maxPress(bar)]])</f>
        <v>12.689136934638425</v>
      </c>
      <c r="M1357">
        <f>Table13[[#This Row],[maxPHe]]/Table13[[#This Row],[nv]]</f>
        <v>3.0322463768115959</v>
      </c>
      <c r="N1357">
        <f>LN(Table13[[#This Row],[dens]])</f>
        <v>1.1093037233216789</v>
      </c>
    </row>
    <row r="1358" spans="1:14" hidden="1" x14ac:dyDescent="0.3">
      <c r="A1358">
        <v>2</v>
      </c>
      <c r="B1358">
        <v>2500</v>
      </c>
      <c r="C1358" t="s">
        <v>14</v>
      </c>
      <c r="D1358">
        <v>2</v>
      </c>
      <c r="E1358" t="s">
        <v>12</v>
      </c>
      <c r="F1358">
        <v>15</v>
      </c>
      <c r="G1358">
        <v>414.85124999999999</v>
      </c>
      <c r="H1358">
        <v>323716.32965000003</v>
      </c>
      <c r="I1358">
        <v>213.47499999999999</v>
      </c>
      <c r="J1358">
        <v>69</v>
      </c>
      <c r="K1358" t="s">
        <v>16</v>
      </c>
      <c r="L1358">
        <f>LN(Table13[[#This Row],[maxPress(bar)]])</f>
        <v>12.687622885506316</v>
      </c>
      <c r="M1358">
        <f>Table13[[#This Row],[maxPHe]]/Table13[[#This Row],[nv]]</f>
        <v>3.0938405797101449</v>
      </c>
      <c r="N1358">
        <f>LN(Table13[[#This Row],[dens]])</f>
        <v>1.1294132251964104</v>
      </c>
    </row>
    <row r="1359" spans="1:14" hidden="1" x14ac:dyDescent="0.3">
      <c r="A1359">
        <v>2</v>
      </c>
      <c r="B1359">
        <v>2500</v>
      </c>
      <c r="C1359" t="s">
        <v>14</v>
      </c>
      <c r="D1359">
        <v>2</v>
      </c>
      <c r="E1359" t="s">
        <v>12</v>
      </c>
      <c r="F1359">
        <v>16</v>
      </c>
      <c r="G1359">
        <v>412.42575000000011</v>
      </c>
      <c r="H1359">
        <v>325463.02590000001</v>
      </c>
      <c r="I1359">
        <v>214.9850000000001</v>
      </c>
      <c r="J1359">
        <v>70</v>
      </c>
      <c r="K1359" t="s">
        <v>16</v>
      </c>
      <c r="L1359">
        <f>LN(Table13[[#This Row],[maxPress(bar)]])</f>
        <v>12.693004142473665</v>
      </c>
      <c r="M1359">
        <f>Table13[[#This Row],[maxPHe]]/Table13[[#This Row],[nv]]</f>
        <v>3.0712142857142872</v>
      </c>
      <c r="N1359">
        <f>LN(Table13[[#This Row],[dens]])</f>
        <v>1.1220730162025827</v>
      </c>
    </row>
    <row r="1360" spans="1:14" hidden="1" x14ac:dyDescent="0.3">
      <c r="A1360">
        <v>2</v>
      </c>
      <c r="B1360">
        <v>2500</v>
      </c>
      <c r="C1360" t="s">
        <v>14</v>
      </c>
      <c r="D1360">
        <v>2</v>
      </c>
      <c r="E1360" t="s">
        <v>12</v>
      </c>
      <c r="F1360">
        <v>17</v>
      </c>
      <c r="G1360">
        <v>391.78225000000009</v>
      </c>
      <c r="H1360">
        <v>339316.38915</v>
      </c>
      <c r="I1360">
        <v>195.8550000000001</v>
      </c>
      <c r="J1360">
        <v>61</v>
      </c>
      <c r="K1360" t="s">
        <v>15</v>
      </c>
      <c r="L1360">
        <f>LN(Table13[[#This Row],[maxPress(bar)]])</f>
        <v>12.734688252435133</v>
      </c>
      <c r="M1360">
        <f>Table13[[#This Row],[maxPHe]]/Table13[[#This Row],[nv]]</f>
        <v>3.2107377049180346</v>
      </c>
      <c r="N1360">
        <f>LN(Table13[[#This Row],[dens]])</f>
        <v>1.166500725354801</v>
      </c>
    </row>
    <row r="1361" spans="1:14" hidden="1" x14ac:dyDescent="0.3">
      <c r="A1361">
        <v>2</v>
      </c>
      <c r="B1361">
        <v>2500</v>
      </c>
      <c r="C1361" t="s">
        <v>14</v>
      </c>
      <c r="D1361">
        <v>2</v>
      </c>
      <c r="E1361" t="s">
        <v>12</v>
      </c>
      <c r="F1361">
        <v>18</v>
      </c>
      <c r="G1361">
        <v>395.29725000000002</v>
      </c>
      <c r="H1361">
        <v>324644.26890000008</v>
      </c>
      <c r="I1361">
        <v>211.55500000000001</v>
      </c>
      <c r="J1361">
        <v>70</v>
      </c>
      <c r="K1361" t="s">
        <v>15</v>
      </c>
      <c r="L1361">
        <f>LN(Table13[[#This Row],[maxPress(bar)]])</f>
        <v>12.690485304615867</v>
      </c>
      <c r="M1361">
        <f>Table13[[#This Row],[maxPHe]]/Table13[[#This Row],[nv]]</f>
        <v>3.022214285714286</v>
      </c>
      <c r="N1361">
        <f>LN(Table13[[#This Row],[dens]])</f>
        <v>1.1059897699118642</v>
      </c>
    </row>
    <row r="1362" spans="1:14" hidden="1" x14ac:dyDescent="0.3">
      <c r="A1362">
        <v>2</v>
      </c>
      <c r="B1362">
        <v>2500</v>
      </c>
      <c r="C1362" t="s">
        <v>14</v>
      </c>
      <c r="D1362">
        <v>2</v>
      </c>
      <c r="E1362" t="s">
        <v>12</v>
      </c>
      <c r="F1362">
        <v>19</v>
      </c>
      <c r="G1362">
        <v>482.17824999999999</v>
      </c>
      <c r="H1362">
        <v>340788.23314999999</v>
      </c>
      <c r="I1362">
        <v>223.935</v>
      </c>
      <c r="J1362">
        <v>67</v>
      </c>
      <c r="K1362" t="s">
        <v>16</v>
      </c>
      <c r="L1362">
        <f>LN(Table13[[#This Row],[maxPress(bar)]])</f>
        <v>12.739016546199203</v>
      </c>
      <c r="M1362">
        <f>Table13[[#This Row],[maxPHe]]/Table13[[#This Row],[nv]]</f>
        <v>3.3423134328358208</v>
      </c>
      <c r="N1362">
        <f>LN(Table13[[#This Row],[dens]])</f>
        <v>1.206663211782697</v>
      </c>
    </row>
    <row r="1363" spans="1:14" hidden="1" x14ac:dyDescent="0.3">
      <c r="A1363">
        <v>2</v>
      </c>
      <c r="B1363">
        <v>2500</v>
      </c>
      <c r="C1363" t="s">
        <v>14</v>
      </c>
      <c r="D1363">
        <v>2</v>
      </c>
      <c r="E1363" t="s">
        <v>12</v>
      </c>
      <c r="F1363">
        <v>20</v>
      </c>
      <c r="G1363">
        <v>328.01974999999999</v>
      </c>
      <c r="H1363">
        <v>332344.47249999997</v>
      </c>
      <c r="I1363">
        <v>185.10499999999999</v>
      </c>
      <c r="J1363">
        <v>62</v>
      </c>
      <c r="K1363" t="s">
        <v>16</v>
      </c>
      <c r="L1363">
        <f>LN(Table13[[#This Row],[maxPress(bar)]])</f>
        <v>12.713927277768311</v>
      </c>
      <c r="M1363">
        <f>Table13[[#This Row],[maxPHe]]/Table13[[#This Row],[nv]]</f>
        <v>2.9855645161290321</v>
      </c>
      <c r="N1363">
        <f>LN(Table13[[#This Row],[dens]])</f>
        <v>1.093788846595247</v>
      </c>
    </row>
    <row r="1364" spans="1:14" hidden="1" x14ac:dyDescent="0.3">
      <c r="A1364">
        <v>2</v>
      </c>
      <c r="B1364">
        <v>2500</v>
      </c>
      <c r="C1364" t="s">
        <v>14</v>
      </c>
      <c r="D1364">
        <v>2</v>
      </c>
      <c r="E1364" t="s">
        <v>12</v>
      </c>
      <c r="F1364">
        <v>2</v>
      </c>
      <c r="G1364">
        <v>175.79225</v>
      </c>
      <c r="H1364">
        <v>187139.81210000001</v>
      </c>
      <c r="I1364">
        <v>107.655</v>
      </c>
      <c r="J1364">
        <v>63</v>
      </c>
      <c r="K1364" t="s">
        <v>13</v>
      </c>
      <c r="L1364">
        <f>LN(Table13[[#This Row],[maxPress(bar)]])</f>
        <v>12.139611274768269</v>
      </c>
      <c r="M1364">
        <f>Table13[[#This Row],[maxPHe]]/Table13[[#This Row],[nv]]</f>
        <v>1.7088095238095238</v>
      </c>
      <c r="N1364">
        <f>LN(Table13[[#This Row],[dens]])</f>
        <v>0.53579694315861215</v>
      </c>
    </row>
    <row r="1365" spans="1:14" hidden="1" x14ac:dyDescent="0.3">
      <c r="A1365">
        <v>2</v>
      </c>
      <c r="B1365">
        <v>2500</v>
      </c>
      <c r="C1365" t="s">
        <v>14</v>
      </c>
      <c r="D1365">
        <v>2</v>
      </c>
      <c r="E1365" t="s">
        <v>12</v>
      </c>
      <c r="F1365">
        <v>3</v>
      </c>
      <c r="G1365">
        <v>245.64375000000001</v>
      </c>
      <c r="H1365">
        <v>279022.62784999999</v>
      </c>
      <c r="I1365">
        <v>156.62499999999989</v>
      </c>
      <c r="J1365">
        <v>62</v>
      </c>
      <c r="K1365" t="s">
        <v>13</v>
      </c>
      <c r="L1365">
        <f>LN(Table13[[#This Row],[maxPress(bar)]])</f>
        <v>12.539048160919817</v>
      </c>
      <c r="M1365">
        <f>Table13[[#This Row],[maxPHe]]/Table13[[#This Row],[nv]]</f>
        <v>2.5262096774193532</v>
      </c>
      <c r="N1365">
        <f>LN(Table13[[#This Row],[dens]])</f>
        <v>0.92672002817114019</v>
      </c>
    </row>
    <row r="1366" spans="1:14" hidden="1" x14ac:dyDescent="0.3">
      <c r="A1366">
        <v>2</v>
      </c>
      <c r="B1366">
        <v>2500</v>
      </c>
      <c r="C1366" t="s">
        <v>14</v>
      </c>
      <c r="D1366">
        <v>2</v>
      </c>
      <c r="E1366" t="s">
        <v>12</v>
      </c>
      <c r="F1366">
        <v>4</v>
      </c>
      <c r="G1366">
        <v>399.30675000000002</v>
      </c>
      <c r="H1366">
        <v>302611.37504999992</v>
      </c>
      <c r="I1366">
        <v>193.36500000000001</v>
      </c>
      <c r="J1366">
        <v>66</v>
      </c>
      <c r="K1366" t="s">
        <v>13</v>
      </c>
      <c r="L1366">
        <f>LN(Table13[[#This Row],[maxPress(bar)]])</f>
        <v>12.62020467067415</v>
      </c>
      <c r="M1366">
        <f>Table13[[#This Row],[maxPHe]]/Table13[[#This Row],[nv]]</f>
        <v>2.9297727272727272</v>
      </c>
      <c r="N1366">
        <f>LN(Table13[[#This Row],[dens]])</f>
        <v>1.0749248525367523</v>
      </c>
    </row>
    <row r="1367" spans="1:14" hidden="1" x14ac:dyDescent="0.3">
      <c r="A1367">
        <v>2</v>
      </c>
      <c r="B1367">
        <v>2500</v>
      </c>
      <c r="C1367" t="s">
        <v>14</v>
      </c>
      <c r="D1367">
        <v>2</v>
      </c>
      <c r="E1367" t="s">
        <v>12</v>
      </c>
      <c r="F1367">
        <v>5</v>
      </c>
      <c r="G1367">
        <v>329.80175000000008</v>
      </c>
      <c r="H1367">
        <v>301931.66049999988</v>
      </c>
      <c r="I1367">
        <v>195.46499999999989</v>
      </c>
      <c r="J1367">
        <v>68</v>
      </c>
      <c r="K1367" t="s">
        <v>15</v>
      </c>
      <c r="L1367">
        <f>LN(Table13[[#This Row],[maxPress(bar)]])</f>
        <v>12.617955981014521</v>
      </c>
      <c r="M1367">
        <f>Table13[[#This Row],[maxPHe]]/Table13[[#This Row],[nv]]</f>
        <v>2.8744852941176453</v>
      </c>
      <c r="N1367">
        <f>LN(Table13[[#This Row],[dens]])</f>
        <v>1.0558736300888716</v>
      </c>
    </row>
    <row r="1368" spans="1:14" hidden="1" x14ac:dyDescent="0.3">
      <c r="A1368">
        <v>2</v>
      </c>
      <c r="B1368">
        <v>2500</v>
      </c>
      <c r="C1368" t="s">
        <v>14</v>
      </c>
      <c r="D1368">
        <v>2</v>
      </c>
      <c r="E1368" t="s">
        <v>12</v>
      </c>
      <c r="F1368">
        <v>6</v>
      </c>
      <c r="G1368">
        <v>435.84174999999999</v>
      </c>
      <c r="H1368">
        <v>324008.82734999998</v>
      </c>
      <c r="I1368">
        <v>217.66499999999999</v>
      </c>
      <c r="J1368">
        <v>69</v>
      </c>
      <c r="K1368" t="s">
        <v>15</v>
      </c>
      <c r="L1368">
        <f>LN(Table13[[#This Row],[maxPress(bar)]])</f>
        <v>12.688526039310737</v>
      </c>
      <c r="M1368">
        <f>Table13[[#This Row],[maxPHe]]/Table13[[#This Row],[nv]]</f>
        <v>3.1545652173913044</v>
      </c>
      <c r="N1368">
        <f>LN(Table13[[#This Row],[dens]])</f>
        <v>1.1488506790139066</v>
      </c>
    </row>
    <row r="1369" spans="1:14" hidden="1" x14ac:dyDescent="0.3">
      <c r="A1369">
        <v>2</v>
      </c>
      <c r="B1369">
        <v>2500</v>
      </c>
      <c r="C1369" t="s">
        <v>14</v>
      </c>
      <c r="D1369">
        <v>2</v>
      </c>
      <c r="E1369" t="s">
        <v>12</v>
      </c>
      <c r="F1369">
        <v>7</v>
      </c>
      <c r="G1369">
        <v>408.16825000000011</v>
      </c>
      <c r="H1369">
        <v>331071.62410000002</v>
      </c>
      <c r="I1369">
        <v>206.13499999999999</v>
      </c>
      <c r="J1369">
        <v>65</v>
      </c>
      <c r="K1369" t="s">
        <v>15</v>
      </c>
      <c r="L1369">
        <f>LN(Table13[[#This Row],[maxPress(bar)]])</f>
        <v>12.710090017959971</v>
      </c>
      <c r="M1369">
        <f>Table13[[#This Row],[maxPHe]]/Table13[[#This Row],[nv]]</f>
        <v>3.1713076923076922</v>
      </c>
      <c r="N1369">
        <f>LN(Table13[[#This Row],[dens]])</f>
        <v>1.1541440240584089</v>
      </c>
    </row>
    <row r="1370" spans="1:14" hidden="1" x14ac:dyDescent="0.3">
      <c r="A1370">
        <v>2</v>
      </c>
      <c r="B1370">
        <v>2500</v>
      </c>
      <c r="C1370" t="s">
        <v>14</v>
      </c>
      <c r="D1370">
        <v>2</v>
      </c>
      <c r="E1370" t="s">
        <v>12</v>
      </c>
      <c r="F1370">
        <v>8</v>
      </c>
      <c r="G1370">
        <v>371.93074999999999</v>
      </c>
      <c r="H1370">
        <v>323327.69945000001</v>
      </c>
      <c r="I1370">
        <v>203.8850000000001</v>
      </c>
      <c r="J1370">
        <v>68</v>
      </c>
      <c r="K1370" t="s">
        <v>15</v>
      </c>
      <c r="L1370">
        <f>LN(Table13[[#This Row],[maxPress(bar)]])</f>
        <v>12.686421637278206</v>
      </c>
      <c r="M1370">
        <f>Table13[[#This Row],[maxPHe]]/Table13[[#This Row],[nv]]</f>
        <v>2.9983088235294133</v>
      </c>
      <c r="N1370">
        <f>LN(Table13[[#This Row],[dens]])</f>
        <v>1.0980484042249599</v>
      </c>
    </row>
    <row r="1371" spans="1:14" hidden="1" x14ac:dyDescent="0.3">
      <c r="A1371">
        <v>2</v>
      </c>
      <c r="B1371">
        <v>2500</v>
      </c>
      <c r="C1371" t="s">
        <v>14</v>
      </c>
      <c r="D1371">
        <v>2</v>
      </c>
      <c r="E1371" t="s">
        <v>12</v>
      </c>
      <c r="F1371">
        <v>9</v>
      </c>
      <c r="G1371">
        <v>438.71275000000003</v>
      </c>
      <c r="H1371">
        <v>329603.92295000009</v>
      </c>
      <c r="I1371">
        <v>215.24500000000009</v>
      </c>
      <c r="J1371">
        <v>67</v>
      </c>
      <c r="K1371" t="s">
        <v>15</v>
      </c>
      <c r="L1371">
        <f>LN(Table13[[#This Row],[maxPress(bar)]])</f>
        <v>12.70564697910075</v>
      </c>
      <c r="M1371">
        <f>Table13[[#This Row],[maxPHe]]/Table13[[#This Row],[nv]]</f>
        <v>3.2126119402985087</v>
      </c>
      <c r="N1371">
        <f>LN(Table13[[#This Row],[dens]])</f>
        <v>1.1670842948433651</v>
      </c>
    </row>
    <row r="1372" spans="1:14" hidden="1" x14ac:dyDescent="0.3">
      <c r="A1372">
        <v>2</v>
      </c>
      <c r="B1372">
        <v>2500</v>
      </c>
      <c r="C1372" t="s">
        <v>14</v>
      </c>
      <c r="D1372">
        <v>3</v>
      </c>
      <c r="E1372" t="s">
        <v>12</v>
      </c>
      <c r="F1372">
        <v>10</v>
      </c>
      <c r="G1372">
        <v>1088.31675</v>
      </c>
      <c r="H1372">
        <v>246263.26074999999</v>
      </c>
      <c r="I1372">
        <v>581.16499999999974</v>
      </c>
      <c r="J1372">
        <v>220</v>
      </c>
      <c r="K1372" t="s">
        <v>15</v>
      </c>
      <c r="L1372">
        <f>LN(Table13[[#This Row],[maxPress(bar)]])</f>
        <v>12.414156408345857</v>
      </c>
      <c r="M1372">
        <f>Table13[[#This Row],[maxPHe]]/Table13[[#This Row],[nv]]</f>
        <v>2.6416590909090898</v>
      </c>
      <c r="N1372">
        <f>LN(Table13[[#This Row],[dens]])</f>
        <v>0.97140716329645616</v>
      </c>
    </row>
    <row r="1373" spans="1:14" hidden="1" x14ac:dyDescent="0.3">
      <c r="A1373">
        <v>2</v>
      </c>
      <c r="B1373">
        <v>2500</v>
      </c>
      <c r="C1373" t="s">
        <v>14</v>
      </c>
      <c r="D1373">
        <v>3</v>
      </c>
      <c r="E1373" t="s">
        <v>12</v>
      </c>
      <c r="F1373">
        <v>11</v>
      </c>
      <c r="G1373">
        <v>1231.68325</v>
      </c>
      <c r="H1373">
        <v>257658.95994999999</v>
      </c>
      <c r="I1373">
        <v>611.83500000000038</v>
      </c>
      <c r="J1373">
        <v>222</v>
      </c>
      <c r="K1373" t="s">
        <v>15</v>
      </c>
      <c r="L1373">
        <f>LN(Table13[[#This Row],[maxPress(bar)]])</f>
        <v>12.459392128816372</v>
      </c>
      <c r="M1373">
        <f>Table13[[#This Row],[maxPHe]]/Table13[[#This Row],[nv]]</f>
        <v>2.7560135135135151</v>
      </c>
      <c r="N1373">
        <f>LN(Table13[[#This Row],[dens]])</f>
        <v>1.0137852564461816</v>
      </c>
    </row>
    <row r="1374" spans="1:14" hidden="1" x14ac:dyDescent="0.3">
      <c r="A1374">
        <v>2</v>
      </c>
      <c r="B1374">
        <v>2500</v>
      </c>
      <c r="C1374" t="s">
        <v>14</v>
      </c>
      <c r="D1374">
        <v>3</v>
      </c>
      <c r="E1374" t="s">
        <v>12</v>
      </c>
      <c r="F1374">
        <v>12</v>
      </c>
      <c r="G1374">
        <v>1125.3467499999999</v>
      </c>
      <c r="H1374">
        <v>247623.6642</v>
      </c>
      <c r="I1374">
        <v>600.56499999999994</v>
      </c>
      <c r="J1374">
        <v>229</v>
      </c>
      <c r="K1374" t="s">
        <v>15</v>
      </c>
      <c r="L1374">
        <f>LN(Table13[[#This Row],[maxPress(bar)]])</f>
        <v>12.419665389539054</v>
      </c>
      <c r="M1374">
        <f>Table13[[#This Row],[maxPHe]]/Table13[[#This Row],[nv]]</f>
        <v>2.6225545851528382</v>
      </c>
      <c r="N1374">
        <f>LN(Table13[[#This Row],[dens]])</f>
        <v>0.964148875238658</v>
      </c>
    </row>
    <row r="1375" spans="1:14" hidden="1" x14ac:dyDescent="0.3">
      <c r="A1375">
        <v>2</v>
      </c>
      <c r="B1375">
        <v>2500</v>
      </c>
      <c r="C1375" t="s">
        <v>14</v>
      </c>
      <c r="D1375">
        <v>3</v>
      </c>
      <c r="E1375" t="s">
        <v>12</v>
      </c>
      <c r="F1375">
        <v>13</v>
      </c>
      <c r="G1375">
        <v>1143.36625</v>
      </c>
      <c r="H1375">
        <v>249052.11610000001</v>
      </c>
      <c r="I1375">
        <v>596.17500000000007</v>
      </c>
      <c r="J1375">
        <v>223</v>
      </c>
      <c r="K1375" t="s">
        <v>15</v>
      </c>
      <c r="L1375">
        <f>LN(Table13[[#This Row],[maxPress(bar)]])</f>
        <v>12.425417455152745</v>
      </c>
      <c r="M1375">
        <f>Table13[[#This Row],[maxPHe]]/Table13[[#This Row],[nv]]</f>
        <v>2.6734304932735431</v>
      </c>
      <c r="N1375">
        <f>LN(Table13[[#This Row],[dens]])</f>
        <v>0.98336247666716747</v>
      </c>
    </row>
    <row r="1376" spans="1:14" hidden="1" x14ac:dyDescent="0.3">
      <c r="A1376">
        <v>2</v>
      </c>
      <c r="B1376">
        <v>2500</v>
      </c>
      <c r="C1376" t="s">
        <v>14</v>
      </c>
      <c r="D1376">
        <v>3</v>
      </c>
      <c r="E1376" t="s">
        <v>12</v>
      </c>
      <c r="F1376">
        <v>14</v>
      </c>
      <c r="G1376">
        <v>1216.2872500000001</v>
      </c>
      <c r="H1376">
        <v>249472.50985</v>
      </c>
      <c r="I1376">
        <v>617.75500000000022</v>
      </c>
      <c r="J1376">
        <v>228</v>
      </c>
      <c r="K1376" t="s">
        <v>16</v>
      </c>
      <c r="L1376">
        <f>LN(Table13[[#This Row],[maxPress(bar)]])</f>
        <v>12.427104007141418</v>
      </c>
      <c r="M1376">
        <f>Table13[[#This Row],[maxPHe]]/Table13[[#This Row],[nv]]</f>
        <v>2.7094517543859657</v>
      </c>
      <c r="N1376">
        <f>LN(Table13[[#This Row],[dens]])</f>
        <v>0.99674630977063738</v>
      </c>
    </row>
    <row r="1377" spans="1:14" hidden="1" x14ac:dyDescent="0.3">
      <c r="A1377">
        <v>2</v>
      </c>
      <c r="B1377">
        <v>2500</v>
      </c>
      <c r="C1377" t="s">
        <v>14</v>
      </c>
      <c r="D1377">
        <v>3</v>
      </c>
      <c r="E1377" t="s">
        <v>12</v>
      </c>
      <c r="F1377">
        <v>15</v>
      </c>
      <c r="G1377">
        <v>1121.8317500000001</v>
      </c>
      <c r="H1377">
        <v>247074.5815</v>
      </c>
      <c r="I1377">
        <v>595.86500000000012</v>
      </c>
      <c r="J1377">
        <v>226</v>
      </c>
      <c r="K1377" t="s">
        <v>16</v>
      </c>
      <c r="L1377">
        <f>LN(Table13[[#This Row],[maxPress(bar)]])</f>
        <v>12.417445519425284</v>
      </c>
      <c r="M1377">
        <f>Table13[[#This Row],[maxPHe]]/Table13[[#This Row],[nv]]</f>
        <v>2.6365707964601777</v>
      </c>
      <c r="N1377">
        <f>LN(Table13[[#This Row],[dens]])</f>
        <v>0.96947913206867031</v>
      </c>
    </row>
    <row r="1378" spans="1:14" hidden="1" x14ac:dyDescent="0.3">
      <c r="A1378">
        <v>2</v>
      </c>
      <c r="B1378">
        <v>2500</v>
      </c>
      <c r="C1378" t="s">
        <v>14</v>
      </c>
      <c r="D1378">
        <v>3</v>
      </c>
      <c r="E1378" t="s">
        <v>12</v>
      </c>
      <c r="F1378">
        <v>16</v>
      </c>
      <c r="G1378">
        <v>1196.5842500000001</v>
      </c>
      <c r="H1378">
        <v>253184.20084999999</v>
      </c>
      <c r="I1378">
        <v>610.81499999999971</v>
      </c>
      <c r="J1378">
        <v>226</v>
      </c>
      <c r="K1378" t="s">
        <v>15</v>
      </c>
      <c r="L1378">
        <f>LN(Table13[[#This Row],[maxPress(bar)]])</f>
        <v>12.441872569398535</v>
      </c>
      <c r="M1378">
        <f>Table13[[#This Row],[maxPHe]]/Table13[[#This Row],[nv]]</f>
        <v>2.7027212389380519</v>
      </c>
      <c r="N1378">
        <f>LN(Table13[[#This Row],[dens]])</f>
        <v>0.99425913172742741</v>
      </c>
    </row>
    <row r="1379" spans="1:14" hidden="1" x14ac:dyDescent="0.3">
      <c r="A1379">
        <v>2</v>
      </c>
      <c r="B1379">
        <v>2500</v>
      </c>
      <c r="C1379" t="s">
        <v>14</v>
      </c>
      <c r="D1379">
        <v>3</v>
      </c>
      <c r="E1379" t="s">
        <v>12</v>
      </c>
      <c r="F1379">
        <v>17</v>
      </c>
      <c r="G1379">
        <v>1126.9802500000001</v>
      </c>
      <c r="H1379">
        <v>243108.90255</v>
      </c>
      <c r="I1379">
        <v>599.8950000000001</v>
      </c>
      <c r="J1379">
        <v>228</v>
      </c>
      <c r="K1379" t="s">
        <v>15</v>
      </c>
      <c r="L1379">
        <f>LN(Table13[[#This Row],[maxPress(bar)]])</f>
        <v>12.401264780571569</v>
      </c>
      <c r="M1379">
        <f>Table13[[#This Row],[maxPHe]]/Table13[[#This Row],[nv]]</f>
        <v>2.6311184210526322</v>
      </c>
      <c r="N1379">
        <f>LN(Table13[[#This Row],[dens]])</f>
        <v>0.96740901094741916</v>
      </c>
    </row>
    <row r="1380" spans="1:14" hidden="1" x14ac:dyDescent="0.3">
      <c r="A1380">
        <v>2</v>
      </c>
      <c r="B1380">
        <v>2500</v>
      </c>
      <c r="C1380" t="s">
        <v>14</v>
      </c>
      <c r="D1380">
        <v>3</v>
      </c>
      <c r="E1380" t="s">
        <v>12</v>
      </c>
      <c r="F1380">
        <v>18</v>
      </c>
      <c r="G1380">
        <v>1137.3267499999999</v>
      </c>
      <c r="H1380">
        <v>250738.36235000001</v>
      </c>
      <c r="I1380">
        <v>595.96500000000015</v>
      </c>
      <c r="J1380">
        <v>224</v>
      </c>
      <c r="K1380" t="s">
        <v>15</v>
      </c>
      <c r="L1380">
        <f>LN(Table13[[#This Row],[maxPress(bar)]])</f>
        <v>12.432165293381239</v>
      </c>
      <c r="M1380">
        <f>Table13[[#This Row],[maxPHe]]/Table13[[#This Row],[nv]]</f>
        <v>2.6605580357142862</v>
      </c>
      <c r="N1380">
        <f>LN(Table13[[#This Row],[dens]])</f>
        <v>0.97853588865372487</v>
      </c>
    </row>
    <row r="1381" spans="1:14" hidden="1" x14ac:dyDescent="0.3">
      <c r="A1381">
        <v>2</v>
      </c>
      <c r="B1381">
        <v>2500</v>
      </c>
      <c r="C1381" t="s">
        <v>14</v>
      </c>
      <c r="D1381">
        <v>3</v>
      </c>
      <c r="E1381" t="s">
        <v>12</v>
      </c>
      <c r="F1381">
        <v>19</v>
      </c>
      <c r="G1381">
        <v>1090.4457500000001</v>
      </c>
      <c r="H1381">
        <v>251291.21335000001</v>
      </c>
      <c r="I1381">
        <v>585.5849999999997</v>
      </c>
      <c r="J1381">
        <v>223</v>
      </c>
      <c r="K1381" t="s">
        <v>15</v>
      </c>
      <c r="L1381">
        <f>LN(Table13[[#This Row],[maxPress(bar)]])</f>
        <v>12.434367758137274</v>
      </c>
      <c r="M1381">
        <f>Table13[[#This Row],[maxPHe]]/Table13[[#This Row],[nv]]</f>
        <v>2.6259417040358732</v>
      </c>
      <c r="N1381">
        <f>LN(Table13[[#This Row],[dens]])</f>
        <v>0.96543957610482078</v>
      </c>
    </row>
    <row r="1382" spans="1:14" hidden="1" x14ac:dyDescent="0.3">
      <c r="A1382">
        <v>2</v>
      </c>
      <c r="B1382">
        <v>2500</v>
      </c>
      <c r="C1382" t="s">
        <v>14</v>
      </c>
      <c r="D1382">
        <v>3</v>
      </c>
      <c r="E1382" t="s">
        <v>12</v>
      </c>
      <c r="F1382">
        <v>20</v>
      </c>
      <c r="G1382">
        <v>1184.05925</v>
      </c>
      <c r="H1382">
        <v>252930.43460000001</v>
      </c>
      <c r="I1382">
        <v>607.31499999999971</v>
      </c>
      <c r="J1382">
        <v>225</v>
      </c>
      <c r="K1382" t="s">
        <v>15</v>
      </c>
      <c r="L1382">
        <f>LN(Table13[[#This Row],[maxPress(bar)]])</f>
        <v>12.440869767845324</v>
      </c>
      <c r="M1382">
        <f>Table13[[#This Row],[maxPHe]]/Table13[[#This Row],[nv]]</f>
        <v>2.6991777777777766</v>
      </c>
      <c r="N1382">
        <f>LN(Table13[[#This Row],[dens]])</f>
        <v>0.99294719988362556</v>
      </c>
    </row>
    <row r="1383" spans="1:14" hidden="1" x14ac:dyDescent="0.3">
      <c r="A1383">
        <v>2</v>
      </c>
      <c r="B1383">
        <v>2500</v>
      </c>
      <c r="C1383" t="s">
        <v>14</v>
      </c>
      <c r="D1383">
        <v>3</v>
      </c>
      <c r="E1383" t="s">
        <v>12</v>
      </c>
      <c r="F1383">
        <v>2</v>
      </c>
      <c r="G1383">
        <v>451.73275000000001</v>
      </c>
      <c r="H1383">
        <v>106381.14304</v>
      </c>
      <c r="I1383">
        <v>308.84500000000008</v>
      </c>
      <c r="J1383">
        <v>221</v>
      </c>
      <c r="K1383" t="s">
        <v>13</v>
      </c>
      <c r="L1383">
        <f>LN(Table13[[#This Row],[maxPress(bar)]])</f>
        <v>11.574783613115439</v>
      </c>
      <c r="M1383">
        <f>Table13[[#This Row],[maxPHe]]/Table13[[#This Row],[nv]]</f>
        <v>1.3974886877828059</v>
      </c>
      <c r="N1383">
        <f>LN(Table13[[#This Row],[dens]])</f>
        <v>0.33467683140455662</v>
      </c>
    </row>
    <row r="1384" spans="1:14" hidden="1" x14ac:dyDescent="0.3">
      <c r="A1384">
        <v>2</v>
      </c>
      <c r="B1384">
        <v>2500</v>
      </c>
      <c r="C1384" t="s">
        <v>14</v>
      </c>
      <c r="D1384">
        <v>3</v>
      </c>
      <c r="E1384" t="s">
        <v>12</v>
      </c>
      <c r="F1384">
        <v>3</v>
      </c>
      <c r="G1384">
        <v>149.35624999999999</v>
      </c>
      <c r="H1384">
        <v>115929.80173000001</v>
      </c>
      <c r="I1384">
        <v>361.375</v>
      </c>
      <c r="J1384">
        <v>224</v>
      </c>
      <c r="K1384" t="s">
        <v>13</v>
      </c>
      <c r="L1384">
        <f>LN(Table13[[#This Row],[maxPress(bar)]])</f>
        <v>11.660740129406795</v>
      </c>
      <c r="M1384">
        <f>Table13[[#This Row],[maxPHe]]/Table13[[#This Row],[nv]]</f>
        <v>1.61328125</v>
      </c>
      <c r="N1384">
        <f>LN(Table13[[#This Row],[dens]])</f>
        <v>0.47827014848147026</v>
      </c>
    </row>
    <row r="1385" spans="1:14" hidden="1" x14ac:dyDescent="0.3">
      <c r="A1385">
        <v>2</v>
      </c>
      <c r="B1385">
        <v>2500</v>
      </c>
      <c r="C1385" t="s">
        <v>14</v>
      </c>
      <c r="D1385">
        <v>3</v>
      </c>
      <c r="E1385" t="s">
        <v>12</v>
      </c>
      <c r="F1385">
        <v>4</v>
      </c>
      <c r="G1385">
        <v>1066.38625</v>
      </c>
      <c r="H1385">
        <v>217854.09959999999</v>
      </c>
      <c r="I1385">
        <v>546.77499999999998</v>
      </c>
      <c r="J1385">
        <v>225</v>
      </c>
      <c r="K1385" t="s">
        <v>13</v>
      </c>
      <c r="L1385">
        <f>LN(Table13[[#This Row],[maxPress(bar)]])</f>
        <v>12.291580849821587</v>
      </c>
      <c r="M1385">
        <f>Table13[[#This Row],[maxPHe]]/Table13[[#This Row],[nv]]</f>
        <v>2.4301111111111111</v>
      </c>
      <c r="N1385">
        <f>LN(Table13[[#This Row],[dens]])</f>
        <v>0.88793698104419594</v>
      </c>
    </row>
    <row r="1386" spans="1:14" hidden="1" x14ac:dyDescent="0.3">
      <c r="A1386">
        <v>2</v>
      </c>
      <c r="B1386">
        <v>2500</v>
      </c>
      <c r="C1386" t="s">
        <v>14</v>
      </c>
      <c r="D1386">
        <v>3</v>
      </c>
      <c r="E1386" t="s">
        <v>12</v>
      </c>
      <c r="F1386">
        <v>5</v>
      </c>
      <c r="G1386">
        <v>1101.8317500000001</v>
      </c>
      <c r="H1386">
        <v>237264.54310000001</v>
      </c>
      <c r="I1386">
        <v>587.86500000000046</v>
      </c>
      <c r="J1386">
        <v>223</v>
      </c>
      <c r="K1386" t="s">
        <v>13</v>
      </c>
      <c r="L1386">
        <f>LN(Table13[[#This Row],[maxPress(bar)]])</f>
        <v>12.376931013223627</v>
      </c>
      <c r="M1386">
        <f>Table13[[#This Row],[maxPHe]]/Table13[[#This Row],[nv]]</f>
        <v>2.6361659192825133</v>
      </c>
      <c r="N1386">
        <f>LN(Table13[[#This Row],[dens]])</f>
        <v>0.96932555824153366</v>
      </c>
    </row>
    <row r="1387" spans="1:14" hidden="1" x14ac:dyDescent="0.3">
      <c r="A1387">
        <v>2</v>
      </c>
      <c r="B1387">
        <v>2500</v>
      </c>
      <c r="C1387" t="s">
        <v>14</v>
      </c>
      <c r="D1387">
        <v>3</v>
      </c>
      <c r="E1387" t="s">
        <v>12</v>
      </c>
      <c r="F1387">
        <v>6</v>
      </c>
      <c r="G1387">
        <v>1051.63375</v>
      </c>
      <c r="H1387">
        <v>237668.45669999989</v>
      </c>
      <c r="I1387">
        <v>581.8249999999997</v>
      </c>
      <c r="J1387">
        <v>226</v>
      </c>
      <c r="K1387" t="s">
        <v>15</v>
      </c>
      <c r="L1387">
        <f>LN(Table13[[#This Row],[maxPress(bar)]])</f>
        <v>12.378631942397014</v>
      </c>
      <c r="M1387">
        <f>Table13[[#This Row],[maxPHe]]/Table13[[#This Row],[nv]]</f>
        <v>2.574446902654866</v>
      </c>
      <c r="N1387">
        <f>LN(Table13[[#This Row],[dens]])</f>
        <v>0.94563471595844228</v>
      </c>
    </row>
    <row r="1388" spans="1:14" hidden="1" x14ac:dyDescent="0.3">
      <c r="A1388">
        <v>2</v>
      </c>
      <c r="B1388">
        <v>2500</v>
      </c>
      <c r="C1388" t="s">
        <v>14</v>
      </c>
      <c r="D1388">
        <v>3</v>
      </c>
      <c r="E1388" t="s">
        <v>12</v>
      </c>
      <c r="F1388">
        <v>7</v>
      </c>
      <c r="G1388">
        <v>1200.84175</v>
      </c>
      <c r="H1388">
        <v>250259.81645000001</v>
      </c>
      <c r="I1388">
        <v>607.66499999999962</v>
      </c>
      <c r="J1388">
        <v>223</v>
      </c>
      <c r="K1388" t="s">
        <v>15</v>
      </c>
      <c r="L1388">
        <f>LN(Table13[[#This Row],[maxPress(bar)]])</f>
        <v>12.430254922981552</v>
      </c>
      <c r="M1388">
        <f>Table13[[#This Row],[maxPHe]]/Table13[[#This Row],[nv]]</f>
        <v>2.7249551569506711</v>
      </c>
      <c r="N1388">
        <f>LN(Table13[[#This Row],[dens]])</f>
        <v>1.0024519718149119</v>
      </c>
    </row>
    <row r="1389" spans="1:14" hidden="1" x14ac:dyDescent="0.3">
      <c r="A1389">
        <v>2</v>
      </c>
      <c r="B1389">
        <v>2500</v>
      </c>
      <c r="C1389" t="s">
        <v>14</v>
      </c>
      <c r="D1389">
        <v>3</v>
      </c>
      <c r="E1389" t="s">
        <v>12</v>
      </c>
      <c r="F1389">
        <v>8</v>
      </c>
      <c r="G1389">
        <v>1101.8812499999999</v>
      </c>
      <c r="H1389">
        <v>238785.59090000001</v>
      </c>
      <c r="I1389">
        <v>598.87500000000011</v>
      </c>
      <c r="J1389">
        <v>231</v>
      </c>
      <c r="K1389" t="s">
        <v>15</v>
      </c>
      <c r="L1389">
        <f>LN(Table13[[#This Row],[maxPress(bar)]])</f>
        <v>12.383321319065336</v>
      </c>
      <c r="M1389">
        <f>Table13[[#This Row],[maxPHe]]/Table13[[#This Row],[nv]]</f>
        <v>2.5925324675324681</v>
      </c>
      <c r="N1389">
        <f>LN(Table13[[#This Row],[dens]])</f>
        <v>0.95263518468149289</v>
      </c>
    </row>
    <row r="1390" spans="1:14" hidden="1" x14ac:dyDescent="0.3">
      <c r="A1390">
        <v>2</v>
      </c>
      <c r="B1390">
        <v>2500</v>
      </c>
      <c r="C1390" t="s">
        <v>14</v>
      </c>
      <c r="D1390">
        <v>3</v>
      </c>
      <c r="E1390" t="s">
        <v>12</v>
      </c>
      <c r="F1390">
        <v>9</v>
      </c>
      <c r="G1390">
        <v>1133.31675</v>
      </c>
      <c r="H1390">
        <v>244625.34904999999</v>
      </c>
      <c r="I1390">
        <v>601.16499999999985</v>
      </c>
      <c r="J1390">
        <v>228</v>
      </c>
      <c r="K1390" t="s">
        <v>15</v>
      </c>
      <c r="L1390">
        <f>LN(Table13[[#This Row],[maxPress(bar)]])</f>
        <v>12.407483131575233</v>
      </c>
      <c r="M1390">
        <f>Table13[[#This Row],[maxPHe]]/Table13[[#This Row],[nv]]</f>
        <v>2.6366885964912274</v>
      </c>
      <c r="N1390">
        <f>LN(Table13[[#This Row],[dens]])</f>
        <v>0.96952381033017465</v>
      </c>
    </row>
    <row r="1391" spans="1:14" hidden="1" x14ac:dyDescent="0.3">
      <c r="A1391">
        <v>2</v>
      </c>
      <c r="B1391">
        <v>2500</v>
      </c>
      <c r="C1391" t="s">
        <v>14</v>
      </c>
      <c r="D1391">
        <v>4</v>
      </c>
      <c r="E1391" t="s">
        <v>12</v>
      </c>
      <c r="F1391">
        <v>10</v>
      </c>
      <c r="G1391">
        <v>2466.0397499999999</v>
      </c>
      <c r="H1391">
        <v>202645.09935</v>
      </c>
      <c r="I1391">
        <v>1280.7049999999999</v>
      </c>
      <c r="J1391">
        <v>535</v>
      </c>
      <c r="K1391" t="s">
        <v>15</v>
      </c>
      <c r="L1391">
        <f>LN(Table13[[#This Row],[maxPress(bar)]])</f>
        <v>12.219211448936511</v>
      </c>
      <c r="M1391">
        <f>Table13[[#This Row],[maxPHe]]/Table13[[#This Row],[nv]]</f>
        <v>2.3938411214953268</v>
      </c>
      <c r="N1391">
        <f>LN(Table13[[#This Row],[dens]])</f>
        <v>0.87289923964333549</v>
      </c>
    </row>
    <row r="1392" spans="1:14" hidden="1" x14ac:dyDescent="0.3">
      <c r="A1392">
        <v>2</v>
      </c>
      <c r="B1392">
        <v>2500</v>
      </c>
      <c r="C1392" t="s">
        <v>14</v>
      </c>
      <c r="D1392">
        <v>4</v>
      </c>
      <c r="E1392" t="s">
        <v>12</v>
      </c>
      <c r="F1392">
        <v>11</v>
      </c>
      <c r="G1392">
        <v>2536.9802500000001</v>
      </c>
      <c r="H1392">
        <v>205852.28805</v>
      </c>
      <c r="I1392">
        <v>1290.895</v>
      </c>
      <c r="J1392">
        <v>532</v>
      </c>
      <c r="K1392" t="s">
        <v>16</v>
      </c>
      <c r="L1392">
        <f>LN(Table13[[#This Row],[maxPress(bar)]])</f>
        <v>12.234914142268655</v>
      </c>
      <c r="M1392">
        <f>Table13[[#This Row],[maxPHe]]/Table13[[#This Row],[nv]]</f>
        <v>2.4264943609022556</v>
      </c>
      <c r="N1392">
        <f>LN(Table13[[#This Row],[dens]])</f>
        <v>0.88644756589680496</v>
      </c>
    </row>
    <row r="1393" spans="1:14" hidden="1" x14ac:dyDescent="0.3">
      <c r="A1393">
        <v>2</v>
      </c>
      <c r="B1393">
        <v>2500</v>
      </c>
      <c r="C1393" t="s">
        <v>14</v>
      </c>
      <c r="D1393">
        <v>4</v>
      </c>
      <c r="E1393" t="s">
        <v>12</v>
      </c>
      <c r="F1393">
        <v>12</v>
      </c>
      <c r="G1393">
        <v>2662.4257499999999</v>
      </c>
      <c r="H1393">
        <v>210513.8101</v>
      </c>
      <c r="I1393">
        <v>1315.9849999999999</v>
      </c>
      <c r="J1393">
        <v>532</v>
      </c>
      <c r="K1393" t="s">
        <v>15</v>
      </c>
      <c r="L1393">
        <f>LN(Table13[[#This Row],[maxPress(bar)]])</f>
        <v>12.257306536128354</v>
      </c>
      <c r="M1393">
        <f>Table13[[#This Row],[maxPHe]]/Table13[[#This Row],[nv]]</f>
        <v>2.4736560150375939</v>
      </c>
      <c r="N1393">
        <f>LN(Table13[[#This Row],[dens]])</f>
        <v>0.90569722430236665</v>
      </c>
    </row>
    <row r="1394" spans="1:14" hidden="1" x14ac:dyDescent="0.3">
      <c r="A1394">
        <v>2</v>
      </c>
      <c r="B1394">
        <v>2500</v>
      </c>
      <c r="C1394" t="s">
        <v>14</v>
      </c>
      <c r="D1394">
        <v>4</v>
      </c>
      <c r="E1394" t="s">
        <v>12</v>
      </c>
      <c r="F1394">
        <v>13</v>
      </c>
      <c r="G1394">
        <v>2760.6932499999998</v>
      </c>
      <c r="H1394">
        <v>213756.01715</v>
      </c>
      <c r="I1394">
        <v>1346.635</v>
      </c>
      <c r="J1394">
        <v>540</v>
      </c>
      <c r="K1394" t="s">
        <v>17</v>
      </c>
      <c r="L1394">
        <f>LN(Table13[[#This Row],[maxPress(bar)]])</f>
        <v>12.272590536812148</v>
      </c>
      <c r="M1394">
        <f>Table13[[#This Row],[maxPHe]]/Table13[[#This Row],[nv]]</f>
        <v>2.4937685185185186</v>
      </c>
      <c r="N1394">
        <f>LN(Table13[[#This Row],[dens]])</f>
        <v>0.91379502760080245</v>
      </c>
    </row>
    <row r="1395" spans="1:14" hidden="1" x14ac:dyDescent="0.3">
      <c r="A1395">
        <v>2</v>
      </c>
      <c r="B1395">
        <v>2500</v>
      </c>
      <c r="C1395" t="s">
        <v>14</v>
      </c>
      <c r="D1395">
        <v>4</v>
      </c>
      <c r="E1395" t="s">
        <v>12</v>
      </c>
      <c r="F1395">
        <v>14</v>
      </c>
      <c r="G1395">
        <v>2782.6237500000002</v>
      </c>
      <c r="H1395">
        <v>216963.0509</v>
      </c>
      <c r="I1395">
        <v>1343.025000000001</v>
      </c>
      <c r="J1395">
        <v>534</v>
      </c>
      <c r="K1395" t="s">
        <v>15</v>
      </c>
      <c r="L1395">
        <f>LN(Table13[[#This Row],[maxPress(bar)]])</f>
        <v>12.287482345674384</v>
      </c>
      <c r="M1395">
        <f>Table13[[#This Row],[maxPHe]]/Table13[[#This Row],[nv]]</f>
        <v>2.5150280898876423</v>
      </c>
      <c r="N1395">
        <f>LN(Table13[[#This Row],[dens]])</f>
        <v>0.92228397243073879</v>
      </c>
    </row>
    <row r="1396" spans="1:14" hidden="1" x14ac:dyDescent="0.3">
      <c r="A1396">
        <v>2</v>
      </c>
      <c r="B1396">
        <v>2500</v>
      </c>
      <c r="C1396" t="s">
        <v>14</v>
      </c>
      <c r="D1396">
        <v>4</v>
      </c>
      <c r="E1396" t="s">
        <v>12</v>
      </c>
      <c r="F1396">
        <v>15</v>
      </c>
      <c r="G1396">
        <v>2835.3467500000002</v>
      </c>
      <c r="H1396">
        <v>214216.43515</v>
      </c>
      <c r="I1396">
        <v>1368.5650000000001</v>
      </c>
      <c r="J1396">
        <v>546</v>
      </c>
      <c r="K1396" t="s">
        <v>17</v>
      </c>
      <c r="L1396">
        <f>LN(Table13[[#This Row],[maxPress(bar)]])</f>
        <v>12.274742162110229</v>
      </c>
      <c r="M1396">
        <f>Table13[[#This Row],[maxPHe]]/Table13[[#This Row],[nv]]</f>
        <v>2.506529304029304</v>
      </c>
      <c r="N1396">
        <f>LN(Table13[[#This Row],[dens]])</f>
        <v>0.91889904886764306</v>
      </c>
    </row>
    <row r="1397" spans="1:14" hidden="1" x14ac:dyDescent="0.3">
      <c r="A1397">
        <v>2</v>
      </c>
      <c r="B1397">
        <v>2500</v>
      </c>
      <c r="C1397" t="s">
        <v>14</v>
      </c>
      <c r="D1397">
        <v>4</v>
      </c>
      <c r="E1397" t="s">
        <v>12</v>
      </c>
      <c r="F1397">
        <v>16</v>
      </c>
      <c r="G1397">
        <v>2621.2872499999999</v>
      </c>
      <c r="H1397">
        <v>212828.4535</v>
      </c>
      <c r="I1397">
        <v>1309.755000000001</v>
      </c>
      <c r="J1397">
        <v>533</v>
      </c>
      <c r="K1397" t="s">
        <v>15</v>
      </c>
      <c r="L1397">
        <f>LN(Table13[[#This Row],[maxPress(bar)]])</f>
        <v>12.268241737567624</v>
      </c>
      <c r="M1397">
        <f>Table13[[#This Row],[maxPHe]]/Table13[[#This Row],[nv]]</f>
        <v>2.4573264540337729</v>
      </c>
      <c r="N1397">
        <f>LN(Table13[[#This Row],[dens]])</f>
        <v>0.89907395163762649</v>
      </c>
    </row>
    <row r="1398" spans="1:14" hidden="1" x14ac:dyDescent="0.3">
      <c r="A1398">
        <v>2</v>
      </c>
      <c r="B1398">
        <v>2500</v>
      </c>
      <c r="C1398" t="s">
        <v>14</v>
      </c>
      <c r="D1398">
        <v>4</v>
      </c>
      <c r="E1398" t="s">
        <v>12</v>
      </c>
      <c r="F1398">
        <v>17</v>
      </c>
      <c r="G1398">
        <v>2824.3067500000002</v>
      </c>
      <c r="H1398">
        <v>214897.12790000011</v>
      </c>
      <c r="I1398">
        <v>1356.3650000000009</v>
      </c>
      <c r="J1398">
        <v>538</v>
      </c>
      <c r="K1398" t="s">
        <v>15</v>
      </c>
      <c r="L1398">
        <f>LN(Table13[[#This Row],[maxPress(bar)]])</f>
        <v>12.277914717720446</v>
      </c>
      <c r="M1398">
        <f>Table13[[#This Row],[maxPHe]]/Table13[[#This Row],[nv]]</f>
        <v>2.521124535315987</v>
      </c>
      <c r="N1398">
        <f>LN(Table13[[#This Row],[dens]])</f>
        <v>0.9247050461590226</v>
      </c>
    </row>
    <row r="1399" spans="1:14" hidden="1" x14ac:dyDescent="0.3">
      <c r="A1399">
        <v>2</v>
      </c>
      <c r="B1399">
        <v>2500</v>
      </c>
      <c r="C1399" t="s">
        <v>14</v>
      </c>
      <c r="D1399">
        <v>4</v>
      </c>
      <c r="E1399" t="s">
        <v>12</v>
      </c>
      <c r="F1399">
        <v>18</v>
      </c>
      <c r="G1399">
        <v>2564.0592499999998</v>
      </c>
      <c r="H1399">
        <v>211311.96445</v>
      </c>
      <c r="I1399">
        <v>1294.3149999999989</v>
      </c>
      <c r="J1399">
        <v>530</v>
      </c>
      <c r="K1399" t="s">
        <v>17</v>
      </c>
      <c r="L1399">
        <f>LN(Table13[[#This Row],[maxPress(bar)]])</f>
        <v>12.261090825048923</v>
      </c>
      <c r="M1399">
        <f>Table13[[#This Row],[maxPHe]]/Table13[[#This Row],[nv]]</f>
        <v>2.4421037735849036</v>
      </c>
      <c r="N1399">
        <f>LN(Table13[[#This Row],[dens]])</f>
        <v>0.89285987011112555</v>
      </c>
    </row>
    <row r="1400" spans="1:14" hidden="1" x14ac:dyDescent="0.3">
      <c r="A1400">
        <v>2</v>
      </c>
      <c r="B1400">
        <v>2500</v>
      </c>
      <c r="C1400" t="s">
        <v>14</v>
      </c>
      <c r="D1400">
        <v>4</v>
      </c>
      <c r="E1400" t="s">
        <v>12</v>
      </c>
      <c r="F1400">
        <v>19</v>
      </c>
      <c r="G1400">
        <v>4547.3762500000012</v>
      </c>
      <c r="H1400">
        <v>206706.10985000001</v>
      </c>
      <c r="I1400">
        <v>1691.974999999999</v>
      </c>
      <c r="J1400">
        <v>531</v>
      </c>
      <c r="K1400" t="s">
        <v>17</v>
      </c>
      <c r="L1400">
        <f>LN(Table13[[#This Row],[maxPress(bar)]])</f>
        <v>12.239053304255739</v>
      </c>
      <c r="M1400">
        <f>Table13[[#This Row],[maxPHe]]/Table13[[#This Row],[nv]]</f>
        <v>3.1863935969868153</v>
      </c>
      <c r="N1400">
        <f>LN(Table13[[#This Row],[dens]])</f>
        <v>1.1588897434013601</v>
      </c>
    </row>
    <row r="1401" spans="1:14" hidden="1" x14ac:dyDescent="0.3">
      <c r="A1401">
        <v>2</v>
      </c>
      <c r="B1401">
        <v>2500</v>
      </c>
      <c r="C1401" t="s">
        <v>14</v>
      </c>
      <c r="D1401">
        <v>4</v>
      </c>
      <c r="E1401" t="s">
        <v>12</v>
      </c>
      <c r="F1401">
        <v>20</v>
      </c>
      <c r="G1401">
        <v>2837.3762499999998</v>
      </c>
      <c r="H1401">
        <v>216944.61934999999</v>
      </c>
      <c r="I1401">
        <v>1362.974999999999</v>
      </c>
      <c r="J1401">
        <v>541</v>
      </c>
      <c r="K1401" t="s">
        <v>17</v>
      </c>
      <c r="L1401">
        <f>LN(Table13[[#This Row],[maxPress(bar)]])</f>
        <v>12.287397389582225</v>
      </c>
      <c r="M1401">
        <f>Table13[[#This Row],[maxPHe]]/Table13[[#This Row],[nv]]</f>
        <v>2.519362292051754</v>
      </c>
      <c r="N1401">
        <f>LN(Table13[[#This Row],[dens]])</f>
        <v>0.92400581078895239</v>
      </c>
    </row>
    <row r="1402" spans="1:14" hidden="1" x14ac:dyDescent="0.3">
      <c r="A1402">
        <v>2</v>
      </c>
      <c r="B1402">
        <v>2500</v>
      </c>
      <c r="C1402" t="s">
        <v>14</v>
      </c>
      <c r="D1402">
        <v>4</v>
      </c>
      <c r="E1402" t="s">
        <v>12</v>
      </c>
      <c r="F1402">
        <v>2</v>
      </c>
      <c r="G1402">
        <v>144.85124999999999</v>
      </c>
      <c r="H1402">
        <v>52285.182755000002</v>
      </c>
      <c r="I1402">
        <v>498.47500000000008</v>
      </c>
      <c r="J1402">
        <v>531</v>
      </c>
      <c r="K1402" t="s">
        <v>13</v>
      </c>
      <c r="L1402">
        <f>LN(Table13[[#This Row],[maxPress(bar)]])</f>
        <v>10.864468297388539</v>
      </c>
      <c r="M1402">
        <f>Table13[[#This Row],[maxPHe]]/Table13[[#This Row],[nv]]</f>
        <v>0.93874764595103588</v>
      </c>
      <c r="N1402">
        <f>LN(Table13[[#This Row],[dens]])</f>
        <v>-6.3208583548975697E-2</v>
      </c>
    </row>
    <row r="1403" spans="1:14" hidden="1" x14ac:dyDescent="0.3">
      <c r="A1403">
        <v>2</v>
      </c>
      <c r="B1403">
        <v>2500</v>
      </c>
      <c r="C1403" t="s">
        <v>14</v>
      </c>
      <c r="D1403">
        <v>4</v>
      </c>
      <c r="E1403" t="s">
        <v>12</v>
      </c>
      <c r="F1403">
        <v>3</v>
      </c>
      <c r="G1403">
        <v>296.23775000000001</v>
      </c>
      <c r="H1403">
        <v>96263.929730000018</v>
      </c>
      <c r="I1403">
        <v>766.74500000000046</v>
      </c>
      <c r="J1403">
        <v>534</v>
      </c>
      <c r="K1403" t="s">
        <v>13</v>
      </c>
      <c r="L1403">
        <f>LN(Table13[[#This Row],[maxPress(bar)]])</f>
        <v>11.474848966145988</v>
      </c>
      <c r="M1403">
        <f>Table13[[#This Row],[maxPHe]]/Table13[[#This Row],[nv]]</f>
        <v>1.4358520599250946</v>
      </c>
      <c r="N1403">
        <f>LN(Table13[[#This Row],[dens]])</f>
        <v>0.36175844298258192</v>
      </c>
    </row>
    <row r="1404" spans="1:14" hidden="1" x14ac:dyDescent="0.3">
      <c r="A1404">
        <v>2</v>
      </c>
      <c r="B1404">
        <v>2500</v>
      </c>
      <c r="C1404" t="s">
        <v>14</v>
      </c>
      <c r="D1404">
        <v>4</v>
      </c>
      <c r="E1404" t="s">
        <v>12</v>
      </c>
      <c r="F1404">
        <v>4</v>
      </c>
      <c r="G1404">
        <v>1944.05925</v>
      </c>
      <c r="H1404">
        <v>162386.71505</v>
      </c>
      <c r="I1404">
        <v>1095.3150000000001</v>
      </c>
      <c r="J1404">
        <v>533</v>
      </c>
      <c r="K1404" t="s">
        <v>13</v>
      </c>
      <c r="L1404">
        <f>LN(Table13[[#This Row],[maxPress(bar)]])</f>
        <v>11.997735899484285</v>
      </c>
      <c r="M1404">
        <f>Table13[[#This Row],[maxPHe]]/Table13[[#This Row],[nv]]</f>
        <v>2.0550000000000002</v>
      </c>
      <c r="N1404">
        <f>LN(Table13[[#This Row],[dens]])</f>
        <v>0.72027584794819799</v>
      </c>
    </row>
    <row r="1405" spans="1:14" hidden="1" x14ac:dyDescent="0.3">
      <c r="A1405">
        <v>2</v>
      </c>
      <c r="B1405">
        <v>2500</v>
      </c>
      <c r="C1405" t="s">
        <v>14</v>
      </c>
      <c r="D1405">
        <v>4</v>
      </c>
      <c r="E1405" t="s">
        <v>12</v>
      </c>
      <c r="F1405">
        <v>5</v>
      </c>
      <c r="G1405">
        <v>2321.5842499999999</v>
      </c>
      <c r="H1405">
        <v>190731.63415</v>
      </c>
      <c r="I1405">
        <v>1250.8150000000001</v>
      </c>
      <c r="J1405">
        <v>534</v>
      </c>
      <c r="K1405" t="s">
        <v>13</v>
      </c>
      <c r="L1405">
        <f>LN(Table13[[#This Row],[maxPress(bar)]])</f>
        <v>12.15862266220458</v>
      </c>
      <c r="M1405">
        <f>Table13[[#This Row],[maxPHe]]/Table13[[#This Row],[nv]]</f>
        <v>2.3423501872659176</v>
      </c>
      <c r="N1405">
        <f>LN(Table13[[#This Row],[dens]])</f>
        <v>0.85115477887649604</v>
      </c>
    </row>
    <row r="1406" spans="1:14" hidden="1" x14ac:dyDescent="0.3">
      <c r="A1406">
        <v>2</v>
      </c>
      <c r="B1406">
        <v>2500</v>
      </c>
      <c r="C1406" t="s">
        <v>14</v>
      </c>
      <c r="D1406">
        <v>4</v>
      </c>
      <c r="E1406" t="s">
        <v>12</v>
      </c>
      <c r="F1406">
        <v>6</v>
      </c>
      <c r="G1406">
        <v>2431.38625</v>
      </c>
      <c r="H1406">
        <v>198067.43155000001</v>
      </c>
      <c r="I1406">
        <v>1278.775000000001</v>
      </c>
      <c r="J1406">
        <v>539</v>
      </c>
      <c r="K1406" t="s">
        <v>13</v>
      </c>
      <c r="L1406">
        <f>LN(Table13[[#This Row],[maxPress(bar)]])</f>
        <v>12.196362815081965</v>
      </c>
      <c r="M1406">
        <f>Table13[[#This Row],[maxPHe]]/Table13[[#This Row],[nv]]</f>
        <v>2.3724953617810778</v>
      </c>
      <c r="N1406">
        <f>LN(Table13[[#This Row],[dens]])</f>
        <v>0.86394229650786536</v>
      </c>
    </row>
    <row r="1407" spans="1:14" hidden="1" x14ac:dyDescent="0.3">
      <c r="A1407">
        <v>2</v>
      </c>
      <c r="B1407">
        <v>2500</v>
      </c>
      <c r="C1407" t="s">
        <v>14</v>
      </c>
      <c r="D1407">
        <v>4</v>
      </c>
      <c r="E1407" t="s">
        <v>12</v>
      </c>
      <c r="F1407">
        <v>7</v>
      </c>
      <c r="G1407">
        <v>2576.68325</v>
      </c>
      <c r="H1407">
        <v>202001.40119999999</v>
      </c>
      <c r="I1407">
        <v>1311.835</v>
      </c>
      <c r="J1407">
        <v>542</v>
      </c>
      <c r="K1407" t="s">
        <v>15</v>
      </c>
      <c r="L1407">
        <f>LN(Table13[[#This Row],[maxPress(bar)]])</f>
        <v>12.216029912992946</v>
      </c>
      <c r="M1407">
        <f>Table13[[#This Row],[maxPHe]]/Table13[[#This Row],[nv]]</f>
        <v>2.4203597785977862</v>
      </c>
      <c r="N1407">
        <f>LN(Table13[[#This Row],[dens]])</f>
        <v>0.88391619796053833</v>
      </c>
    </row>
    <row r="1408" spans="1:14" hidden="1" x14ac:dyDescent="0.3">
      <c r="A1408">
        <v>2</v>
      </c>
      <c r="B1408">
        <v>2500</v>
      </c>
      <c r="C1408" t="s">
        <v>14</v>
      </c>
      <c r="D1408">
        <v>4</v>
      </c>
      <c r="E1408" t="s">
        <v>12</v>
      </c>
      <c r="F1408">
        <v>8</v>
      </c>
      <c r="G1408">
        <v>2491.8317499999998</v>
      </c>
      <c r="H1408">
        <v>200940.8342499999</v>
      </c>
      <c r="I1408">
        <v>1290.865</v>
      </c>
      <c r="J1408">
        <v>539</v>
      </c>
      <c r="K1408" t="s">
        <v>15</v>
      </c>
      <c r="L1408">
        <f>LN(Table13[[#This Row],[maxPress(bar)]])</f>
        <v>12.210765786744524</v>
      </c>
      <c r="M1408">
        <f>Table13[[#This Row],[maxPHe]]/Table13[[#This Row],[nv]]</f>
        <v>2.394925788497217</v>
      </c>
      <c r="N1408">
        <f>LN(Table13[[#This Row],[dens]])</f>
        <v>0.87335224436911407</v>
      </c>
    </row>
    <row r="1409" spans="1:14" hidden="1" x14ac:dyDescent="0.3">
      <c r="A1409">
        <v>2</v>
      </c>
      <c r="B1409">
        <v>2500</v>
      </c>
      <c r="C1409" t="s">
        <v>14</v>
      </c>
      <c r="D1409">
        <v>4</v>
      </c>
      <c r="E1409" t="s">
        <v>12</v>
      </c>
      <c r="F1409">
        <v>9</v>
      </c>
      <c r="G1409">
        <v>2677.0792500000011</v>
      </c>
      <c r="H1409">
        <v>207127.4895</v>
      </c>
      <c r="I1409">
        <v>1327.915</v>
      </c>
      <c r="J1409">
        <v>539</v>
      </c>
      <c r="K1409" t="s">
        <v>15</v>
      </c>
      <c r="L1409">
        <f>LN(Table13[[#This Row],[maxPress(bar)]])</f>
        <v>12.241089773968643</v>
      </c>
      <c r="M1409">
        <f>Table13[[#This Row],[maxPHe]]/Table13[[#This Row],[nv]]</f>
        <v>2.4636641929499072</v>
      </c>
      <c r="N1409">
        <f>LN(Table13[[#This Row],[dens]])</f>
        <v>0.9016497510548126</v>
      </c>
    </row>
    <row r="1410" spans="1:14" hidden="1" x14ac:dyDescent="0.3">
      <c r="A1410">
        <v>2</v>
      </c>
      <c r="B1410">
        <v>2500</v>
      </c>
      <c r="C1410" t="s">
        <v>14</v>
      </c>
      <c r="D1410">
        <v>5</v>
      </c>
      <c r="E1410" t="s">
        <v>12</v>
      </c>
      <c r="F1410">
        <v>10</v>
      </c>
      <c r="G1410">
        <v>5175.0992500000011</v>
      </c>
      <c r="H1410">
        <v>185774.66315000001</v>
      </c>
      <c r="I1410">
        <v>2438.5150000000008</v>
      </c>
      <c r="J1410">
        <v>1043</v>
      </c>
      <c r="K1410" t="s">
        <v>15</v>
      </c>
      <c r="L1410">
        <f>LN(Table13[[#This Row],[maxPress(bar)]])</f>
        <v>12.132289729809116</v>
      </c>
      <c r="M1410">
        <f>Table13[[#This Row],[maxPHe]]/Table13[[#This Row],[nv]]</f>
        <v>2.3379817833173546</v>
      </c>
      <c r="N1410">
        <f>LN(Table13[[#This Row],[dens]])</f>
        <v>0.84928807145295027</v>
      </c>
    </row>
    <row r="1411" spans="1:14" hidden="1" x14ac:dyDescent="0.3">
      <c r="A1411">
        <v>2</v>
      </c>
      <c r="B1411">
        <v>2500</v>
      </c>
      <c r="C1411" t="s">
        <v>14</v>
      </c>
      <c r="D1411">
        <v>5</v>
      </c>
      <c r="E1411" t="s">
        <v>12</v>
      </c>
      <c r="F1411">
        <v>11</v>
      </c>
      <c r="G1411">
        <v>5000.2972499999978</v>
      </c>
      <c r="H1411">
        <v>183798.77854999999</v>
      </c>
      <c r="I1411">
        <v>2392.5549999999998</v>
      </c>
      <c r="J1411">
        <v>1034</v>
      </c>
      <c r="K1411" t="s">
        <v>16</v>
      </c>
      <c r="L1411">
        <f>LN(Table13[[#This Row],[maxPress(bar)]])</f>
        <v>12.121596843343013</v>
      </c>
      <c r="M1411">
        <f>Table13[[#This Row],[maxPHe]]/Table13[[#This Row],[nv]]</f>
        <v>2.3138829787234041</v>
      </c>
      <c r="N1411">
        <f>LN(Table13[[#This Row],[dens]])</f>
        <v>0.83892705650025035</v>
      </c>
    </row>
    <row r="1412" spans="1:14" hidden="1" x14ac:dyDescent="0.3">
      <c r="A1412">
        <v>2</v>
      </c>
      <c r="B1412">
        <v>2500</v>
      </c>
      <c r="C1412" t="s">
        <v>14</v>
      </c>
      <c r="D1412">
        <v>5</v>
      </c>
      <c r="E1412" t="s">
        <v>12</v>
      </c>
      <c r="F1412">
        <v>12</v>
      </c>
      <c r="G1412">
        <v>5333.1682499999997</v>
      </c>
      <c r="H1412">
        <v>186174.6869</v>
      </c>
      <c r="I1412">
        <v>2472.1349999999979</v>
      </c>
      <c r="J1412">
        <v>1045</v>
      </c>
      <c r="K1412" t="s">
        <v>16</v>
      </c>
      <c r="L1412">
        <f>LN(Table13[[#This Row],[maxPress(bar)]])</f>
        <v>12.134440688826391</v>
      </c>
      <c r="M1412">
        <f>Table13[[#This Row],[maxPHe]]/Table13[[#This Row],[nv]]</f>
        <v>2.3656794258373188</v>
      </c>
      <c r="N1412">
        <f>LN(Table13[[#This Row],[dens]])</f>
        <v>0.8610652643379928</v>
      </c>
    </row>
    <row r="1413" spans="1:14" hidden="1" x14ac:dyDescent="0.3">
      <c r="A1413">
        <v>2</v>
      </c>
      <c r="B1413">
        <v>2500</v>
      </c>
      <c r="C1413" t="s">
        <v>14</v>
      </c>
      <c r="D1413">
        <v>6</v>
      </c>
      <c r="E1413" t="s">
        <v>12</v>
      </c>
      <c r="F1413">
        <v>10</v>
      </c>
      <c r="G1413">
        <v>8751.6832499999982</v>
      </c>
      <c r="H1413">
        <v>165232.91294999991</v>
      </c>
      <c r="I1413">
        <v>4011.8350000000009</v>
      </c>
      <c r="J1413">
        <v>1819</v>
      </c>
      <c r="K1413" t="s">
        <v>16</v>
      </c>
      <c r="L1413">
        <f>LN(Table13[[#This Row],[maxPress(bar)]])</f>
        <v>12.015111351157371</v>
      </c>
      <c r="M1413">
        <f>Table13[[#This Row],[maxPHe]]/Table13[[#This Row],[nv]]</f>
        <v>2.2055167674546459</v>
      </c>
      <c r="N1413">
        <f>LN(Table13[[#This Row],[dens]])</f>
        <v>0.7909618430978419</v>
      </c>
    </row>
    <row r="1414" spans="1:14" hidden="1" x14ac:dyDescent="0.3">
      <c r="A1414">
        <v>2</v>
      </c>
      <c r="B1414">
        <v>2500</v>
      </c>
      <c r="C1414" t="s">
        <v>14</v>
      </c>
      <c r="D1414">
        <v>6</v>
      </c>
      <c r="E1414" t="s">
        <v>12</v>
      </c>
      <c r="F1414">
        <v>11</v>
      </c>
      <c r="G1414">
        <v>8915.9902499999989</v>
      </c>
      <c r="H1414">
        <v>168232.77114999999</v>
      </c>
      <c r="I1414">
        <v>4030.6949999999988</v>
      </c>
      <c r="J1414">
        <v>1806</v>
      </c>
      <c r="K1414" t="s">
        <v>16</v>
      </c>
      <c r="L1414">
        <f>LN(Table13[[#This Row],[maxPress(bar)]])</f>
        <v>12.033103841966529</v>
      </c>
      <c r="M1414">
        <f>Table13[[#This Row],[maxPHe]]/Table13[[#This Row],[nv]]</f>
        <v>2.2318355481727568</v>
      </c>
      <c r="N1414">
        <f>LN(Table13[[#This Row],[dens]])</f>
        <v>0.80282436267055424</v>
      </c>
    </row>
    <row r="1415" spans="1:14" hidden="1" x14ac:dyDescent="0.3">
      <c r="A1415">
        <v>2</v>
      </c>
      <c r="B1415">
        <v>2500</v>
      </c>
      <c r="C1415" t="s">
        <v>14</v>
      </c>
      <c r="D1415">
        <v>6</v>
      </c>
      <c r="E1415" t="s">
        <v>12</v>
      </c>
      <c r="F1415">
        <v>12</v>
      </c>
      <c r="G1415">
        <v>8870.0497500000019</v>
      </c>
      <c r="H1415">
        <v>166306.74050000001</v>
      </c>
      <c r="I1415">
        <v>4040.5050000000001</v>
      </c>
      <c r="J1415">
        <v>1824</v>
      </c>
      <c r="K1415" t="s">
        <v>16</v>
      </c>
      <c r="L1415">
        <f>LN(Table13[[#This Row],[maxPress(bar)]])</f>
        <v>12.021589196530389</v>
      </c>
      <c r="M1415">
        <f>Table13[[#This Row],[maxPHe]]/Table13[[#This Row],[nv]]</f>
        <v>2.2151891447368421</v>
      </c>
      <c r="N1415">
        <f>LN(Table13[[#This Row],[dens]])</f>
        <v>0.79533779250907011</v>
      </c>
    </row>
    <row r="1416" spans="1:14" hidden="1" x14ac:dyDescent="0.3">
      <c r="A1416">
        <v>2</v>
      </c>
      <c r="B1416">
        <v>2500</v>
      </c>
      <c r="C1416" t="s">
        <v>11</v>
      </c>
      <c r="D1416">
        <v>1</v>
      </c>
      <c r="E1416" t="s">
        <v>12</v>
      </c>
      <c r="F1416">
        <v>0.5</v>
      </c>
      <c r="G1416">
        <v>30.04975</v>
      </c>
      <c r="H1416">
        <v>290448.49804999999</v>
      </c>
      <c r="I1416">
        <v>18.37</v>
      </c>
      <c r="J1416">
        <v>9</v>
      </c>
      <c r="K1416" t="s">
        <v>13</v>
      </c>
      <c r="L1416">
        <f>LN(Table13[[#This Row],[maxPress(bar)]])</f>
        <v>12.57918155229352</v>
      </c>
      <c r="M1416">
        <f>Table13[[#This Row],[maxPHe]]/Table13[[#This Row],[nv]]</f>
        <v>2.0411111111111113</v>
      </c>
      <c r="N1416">
        <f>LN(Table13[[#This Row],[dens]])</f>
        <v>0.71349432189081496</v>
      </c>
    </row>
    <row r="1417" spans="1:14" hidden="1" x14ac:dyDescent="0.3">
      <c r="A1417">
        <v>2</v>
      </c>
      <c r="B1417">
        <v>2500</v>
      </c>
      <c r="C1417" t="s">
        <v>11</v>
      </c>
      <c r="D1417">
        <v>1</v>
      </c>
      <c r="E1417" t="s">
        <v>12</v>
      </c>
      <c r="F1417">
        <v>10</v>
      </c>
      <c r="G1417">
        <v>84.207750000000004</v>
      </c>
      <c r="H1417">
        <v>544288.61119999993</v>
      </c>
      <c r="I1417">
        <v>40.344999999999978</v>
      </c>
      <c r="J1417">
        <v>10</v>
      </c>
      <c r="K1417" t="s">
        <v>15</v>
      </c>
      <c r="L1417">
        <f>LN(Table13[[#This Row],[maxPress(bar)]])</f>
        <v>13.207234920448105</v>
      </c>
      <c r="M1417">
        <f>Table13[[#This Row],[maxPHe]]/Table13[[#This Row],[nv]]</f>
        <v>4.0344999999999978</v>
      </c>
      <c r="N1417">
        <f>LN(Table13[[#This Row],[dens]])</f>
        <v>1.3948823783064237</v>
      </c>
    </row>
    <row r="1418" spans="1:14" hidden="1" x14ac:dyDescent="0.3">
      <c r="A1418">
        <v>2</v>
      </c>
      <c r="B1418">
        <v>2500</v>
      </c>
      <c r="C1418" t="s">
        <v>11</v>
      </c>
      <c r="D1418">
        <v>1</v>
      </c>
      <c r="E1418" t="s">
        <v>12</v>
      </c>
      <c r="F1418">
        <v>11</v>
      </c>
      <c r="G1418">
        <v>107.07925</v>
      </c>
      <c r="H1418">
        <v>581764.52425000002</v>
      </c>
      <c r="I1418">
        <v>42.914999999999999</v>
      </c>
      <c r="J1418">
        <v>9</v>
      </c>
      <c r="K1418" t="s">
        <v>15</v>
      </c>
      <c r="L1418">
        <f>LN(Table13[[#This Row],[maxPress(bar)]])</f>
        <v>13.273821047333328</v>
      </c>
      <c r="M1418">
        <f>Table13[[#This Row],[maxPHe]]/Table13[[#This Row],[nv]]</f>
        <v>4.7683333333333335</v>
      </c>
      <c r="N1418">
        <f>LN(Table13[[#This Row],[dens]])</f>
        <v>1.5619968378339639</v>
      </c>
    </row>
    <row r="1419" spans="1:14" hidden="1" x14ac:dyDescent="0.3">
      <c r="A1419">
        <v>2</v>
      </c>
      <c r="B1419">
        <v>2500</v>
      </c>
      <c r="C1419" t="s">
        <v>11</v>
      </c>
      <c r="D1419">
        <v>1</v>
      </c>
      <c r="E1419" t="s">
        <v>12</v>
      </c>
      <c r="F1419">
        <v>12</v>
      </c>
      <c r="G1419">
        <v>123.76224999999999</v>
      </c>
      <c r="H1419">
        <v>491433.45079999999</v>
      </c>
      <c r="I1419">
        <v>50.255000000000017</v>
      </c>
      <c r="J1419">
        <v>11</v>
      </c>
      <c r="K1419" t="s">
        <v>15</v>
      </c>
      <c r="L1419">
        <f>LN(Table13[[#This Row],[maxPress(bar)]])</f>
        <v>13.105081809198465</v>
      </c>
      <c r="M1419">
        <f>Table13[[#This Row],[maxPHe]]/Table13[[#This Row],[nv]]</f>
        <v>4.5686363636363652</v>
      </c>
      <c r="N1419">
        <f>LN(Table13[[#This Row],[dens]])</f>
        <v>1.5192147716783329</v>
      </c>
    </row>
    <row r="1420" spans="1:14" hidden="1" x14ac:dyDescent="0.3">
      <c r="A1420">
        <v>2</v>
      </c>
      <c r="B1420">
        <v>2500</v>
      </c>
      <c r="C1420" t="s">
        <v>11</v>
      </c>
      <c r="D1420">
        <v>1</v>
      </c>
      <c r="E1420" t="s">
        <v>12</v>
      </c>
      <c r="F1420">
        <v>13</v>
      </c>
      <c r="G1420">
        <v>65.594250000000002</v>
      </c>
      <c r="H1420">
        <v>626213.66464999993</v>
      </c>
      <c r="I1420">
        <v>30.614999999999998</v>
      </c>
      <c r="J1420">
        <v>7</v>
      </c>
      <c r="K1420" t="s">
        <v>16</v>
      </c>
      <c r="L1420">
        <f>LN(Table13[[#This Row],[maxPress(bar)]])</f>
        <v>13.347446909178993</v>
      </c>
      <c r="M1420">
        <f>Table13[[#This Row],[maxPHe]]/Table13[[#This Row],[nv]]</f>
        <v>4.3735714285714282</v>
      </c>
      <c r="N1420">
        <f>LN(Table13[[#This Row],[dens]])</f>
        <v>1.4755799358746045</v>
      </c>
    </row>
    <row r="1421" spans="1:14" hidden="1" x14ac:dyDescent="0.3">
      <c r="A1421">
        <v>2</v>
      </c>
      <c r="B1421">
        <v>2500</v>
      </c>
      <c r="C1421" t="s">
        <v>11</v>
      </c>
      <c r="D1421">
        <v>1</v>
      </c>
      <c r="E1421" t="s">
        <v>12</v>
      </c>
      <c r="F1421">
        <v>14</v>
      </c>
      <c r="G1421">
        <v>62.821750000000002</v>
      </c>
      <c r="H1421">
        <v>585363.85615000001</v>
      </c>
      <c r="I1421">
        <v>32.064999999999991</v>
      </c>
      <c r="J1421">
        <v>8</v>
      </c>
      <c r="K1421" t="s">
        <v>16</v>
      </c>
      <c r="L1421">
        <f>LN(Table13[[#This Row],[maxPress(bar)]])</f>
        <v>13.279988909191673</v>
      </c>
      <c r="M1421">
        <f>Table13[[#This Row],[maxPHe]]/Table13[[#This Row],[nv]]</f>
        <v>4.0081249999999988</v>
      </c>
      <c r="N1421">
        <f>LN(Table13[[#This Row],[dens]])</f>
        <v>1.3883235509209901</v>
      </c>
    </row>
    <row r="1422" spans="1:14" hidden="1" x14ac:dyDescent="0.3">
      <c r="A1422">
        <v>2</v>
      </c>
      <c r="B1422">
        <v>2500</v>
      </c>
      <c r="C1422" t="s">
        <v>11</v>
      </c>
      <c r="D1422">
        <v>1</v>
      </c>
      <c r="E1422" t="s">
        <v>12</v>
      </c>
      <c r="F1422">
        <v>15</v>
      </c>
      <c r="G1422">
        <v>65.594250000000002</v>
      </c>
      <c r="H1422">
        <v>558086.56300000008</v>
      </c>
      <c r="I1422">
        <v>34.615000000000002</v>
      </c>
      <c r="J1422">
        <v>9</v>
      </c>
      <c r="K1422" t="s">
        <v>16</v>
      </c>
      <c r="L1422">
        <f>LN(Table13[[#This Row],[maxPress(bar)]])</f>
        <v>13.232269360156279</v>
      </c>
      <c r="M1422">
        <f>Table13[[#This Row],[maxPHe]]/Table13[[#This Row],[nv]]</f>
        <v>3.8461111111111115</v>
      </c>
      <c r="N1422">
        <f>LN(Table13[[#This Row],[dens]])</f>
        <v>1.3470625367937694</v>
      </c>
    </row>
    <row r="1423" spans="1:14" hidden="1" x14ac:dyDescent="0.3">
      <c r="A1423">
        <v>2</v>
      </c>
      <c r="B1423">
        <v>2500</v>
      </c>
      <c r="C1423" t="s">
        <v>11</v>
      </c>
      <c r="D1423">
        <v>1</v>
      </c>
      <c r="E1423" t="s">
        <v>12</v>
      </c>
      <c r="F1423">
        <v>16</v>
      </c>
      <c r="G1423">
        <v>64.801749999999998</v>
      </c>
      <c r="H1423">
        <v>568438.12355000002</v>
      </c>
      <c r="I1423">
        <v>34.464999999999968</v>
      </c>
      <c r="J1423">
        <v>9</v>
      </c>
      <c r="K1423" t="s">
        <v>16</v>
      </c>
      <c r="L1423">
        <f>LN(Table13[[#This Row],[maxPress(bar)]])</f>
        <v>13.250647744648347</v>
      </c>
      <c r="M1423">
        <f>Table13[[#This Row],[maxPHe]]/Table13[[#This Row],[nv]]</f>
        <v>3.8294444444444409</v>
      </c>
      <c r="N1423">
        <f>LN(Table13[[#This Row],[dens]])</f>
        <v>1.3427197390013947</v>
      </c>
    </row>
    <row r="1424" spans="1:14" hidden="1" x14ac:dyDescent="0.3">
      <c r="A1424">
        <v>2</v>
      </c>
      <c r="B1424">
        <v>2500</v>
      </c>
      <c r="C1424" t="s">
        <v>11</v>
      </c>
      <c r="D1424">
        <v>1</v>
      </c>
      <c r="E1424" t="s">
        <v>12</v>
      </c>
      <c r="F1424">
        <v>17</v>
      </c>
      <c r="G1424">
        <v>58.663249999999991</v>
      </c>
      <c r="H1424">
        <v>613923.83374999987</v>
      </c>
      <c r="I1424">
        <v>29.234999999999989</v>
      </c>
      <c r="J1424">
        <v>7</v>
      </c>
      <c r="K1424" t="s">
        <v>16</v>
      </c>
      <c r="L1424">
        <f>LN(Table13[[#This Row],[maxPress(bar)]])</f>
        <v>13.327626150167431</v>
      </c>
      <c r="M1424">
        <f>Table13[[#This Row],[maxPHe]]/Table13[[#This Row],[nv]]</f>
        <v>4.1764285714285698</v>
      </c>
      <c r="N1424">
        <f>LN(Table13[[#This Row],[dens]])</f>
        <v>1.4294564725723202</v>
      </c>
    </row>
    <row r="1425" spans="1:14" hidden="1" x14ac:dyDescent="0.3">
      <c r="A1425">
        <v>2</v>
      </c>
      <c r="B1425">
        <v>2500</v>
      </c>
      <c r="C1425" t="s">
        <v>11</v>
      </c>
      <c r="D1425">
        <v>1</v>
      </c>
      <c r="E1425" t="s">
        <v>12</v>
      </c>
      <c r="F1425">
        <v>18</v>
      </c>
      <c r="G1425">
        <v>83.61375000000001</v>
      </c>
      <c r="H1425">
        <v>521684.28690000012</v>
      </c>
      <c r="I1425">
        <v>40.224999999999987</v>
      </c>
      <c r="J1425">
        <v>10</v>
      </c>
      <c r="K1425" t="s">
        <v>16</v>
      </c>
      <c r="L1425">
        <f>LN(Table13[[#This Row],[maxPress(bar)]])</f>
        <v>13.16481786952297</v>
      </c>
      <c r="M1425">
        <f>Table13[[#This Row],[maxPHe]]/Table13[[#This Row],[nv]]</f>
        <v>4.0224999999999991</v>
      </c>
      <c r="N1425">
        <f>LN(Table13[[#This Row],[dens]])</f>
        <v>1.3919035998844009</v>
      </c>
    </row>
    <row r="1426" spans="1:14" hidden="1" x14ac:dyDescent="0.3">
      <c r="A1426">
        <v>2</v>
      </c>
      <c r="B1426">
        <v>2500</v>
      </c>
      <c r="C1426" t="s">
        <v>11</v>
      </c>
      <c r="D1426">
        <v>1</v>
      </c>
      <c r="E1426" t="s">
        <v>12</v>
      </c>
      <c r="F1426">
        <v>19</v>
      </c>
      <c r="G1426">
        <v>89.752249999999989</v>
      </c>
      <c r="H1426">
        <v>599550.47585000016</v>
      </c>
      <c r="I1426">
        <v>37.454999999999977</v>
      </c>
      <c r="J1426">
        <v>8</v>
      </c>
      <c r="K1426" t="s">
        <v>16</v>
      </c>
      <c r="L1426">
        <f>LN(Table13[[#This Row],[maxPress(bar)]])</f>
        <v>13.303935446485857</v>
      </c>
      <c r="M1426">
        <f>Table13[[#This Row],[maxPHe]]/Table13[[#This Row],[nv]]</f>
        <v>4.6818749999999971</v>
      </c>
      <c r="N1426">
        <f>LN(Table13[[#This Row],[dens]])</f>
        <v>1.5436986707200098</v>
      </c>
    </row>
    <row r="1427" spans="1:14" hidden="1" x14ac:dyDescent="0.3">
      <c r="A1427">
        <v>2</v>
      </c>
      <c r="B1427">
        <v>2500</v>
      </c>
      <c r="C1427" t="s">
        <v>11</v>
      </c>
      <c r="D1427">
        <v>1</v>
      </c>
      <c r="E1427" t="s">
        <v>12</v>
      </c>
      <c r="F1427">
        <v>1</v>
      </c>
      <c r="G1427">
        <v>49.059250000000013</v>
      </c>
      <c r="H1427">
        <v>366511.85365</v>
      </c>
      <c r="I1427">
        <v>20.315000000000001</v>
      </c>
      <c r="J1427">
        <v>7</v>
      </c>
      <c r="K1427" t="s">
        <v>13</v>
      </c>
      <c r="L1427">
        <f>LN(Table13[[#This Row],[maxPress(bar)]])</f>
        <v>12.811786142623479</v>
      </c>
      <c r="M1427">
        <f>Table13[[#This Row],[maxPHe]]/Table13[[#This Row],[nv]]</f>
        <v>2.9021428571428571</v>
      </c>
      <c r="N1427">
        <f>LN(Table13[[#This Row],[dens]])</f>
        <v>1.0654493803843768</v>
      </c>
    </row>
    <row r="1428" spans="1:14" hidden="1" x14ac:dyDescent="0.3">
      <c r="A1428">
        <v>2</v>
      </c>
      <c r="B1428">
        <v>2500</v>
      </c>
      <c r="C1428" t="s">
        <v>11</v>
      </c>
      <c r="D1428">
        <v>1</v>
      </c>
      <c r="E1428" t="s">
        <v>12</v>
      </c>
      <c r="F1428">
        <v>20</v>
      </c>
      <c r="G1428">
        <v>92.821750000000009</v>
      </c>
      <c r="H1428">
        <v>517127.21805000002</v>
      </c>
      <c r="I1428">
        <v>44.065000000000012</v>
      </c>
      <c r="J1428">
        <v>11</v>
      </c>
      <c r="K1428" t="s">
        <v>16</v>
      </c>
      <c r="L1428">
        <f>LN(Table13[[#This Row],[maxPress(bar)]])</f>
        <v>13.156044192949583</v>
      </c>
      <c r="M1428">
        <f>Table13[[#This Row],[maxPHe]]/Table13[[#This Row],[nv]]</f>
        <v>4.0059090909090918</v>
      </c>
      <c r="N1428">
        <f>LN(Table13[[#This Row],[dens]])</f>
        <v>1.3877705437532535</v>
      </c>
    </row>
    <row r="1429" spans="1:14" hidden="1" x14ac:dyDescent="0.3">
      <c r="A1429">
        <v>2</v>
      </c>
      <c r="B1429">
        <v>2500</v>
      </c>
      <c r="C1429" t="s">
        <v>11</v>
      </c>
      <c r="D1429">
        <v>1</v>
      </c>
      <c r="E1429" t="s">
        <v>12</v>
      </c>
      <c r="F1429">
        <v>2</v>
      </c>
      <c r="G1429">
        <v>67.722750000000019</v>
      </c>
      <c r="H1429">
        <v>472786.04485000012</v>
      </c>
      <c r="I1429">
        <v>26.045000000000009</v>
      </c>
      <c r="J1429">
        <v>9</v>
      </c>
      <c r="K1429" t="s">
        <v>15</v>
      </c>
      <c r="L1429">
        <f>LN(Table13[[#This Row],[maxPress(bar)]])</f>
        <v>13.066398228669724</v>
      </c>
      <c r="M1429">
        <f>Table13[[#This Row],[maxPHe]]/Table13[[#This Row],[nv]]</f>
        <v>2.8938888888888901</v>
      </c>
      <c r="N1429">
        <f>LN(Table13[[#This Row],[dens]])</f>
        <v>1.0626012338609359</v>
      </c>
    </row>
    <row r="1430" spans="1:14" hidden="1" x14ac:dyDescent="0.3">
      <c r="A1430">
        <v>2</v>
      </c>
      <c r="B1430">
        <v>2500</v>
      </c>
      <c r="C1430" t="s">
        <v>11</v>
      </c>
      <c r="D1430">
        <v>1</v>
      </c>
      <c r="E1430" t="s">
        <v>12</v>
      </c>
      <c r="F1430">
        <v>3</v>
      </c>
      <c r="G1430">
        <v>82.871250000000003</v>
      </c>
      <c r="H1430">
        <v>559772.22875000001</v>
      </c>
      <c r="I1430">
        <v>36.075000000000017</v>
      </c>
      <c r="J1430">
        <v>9</v>
      </c>
      <c r="K1430" t="s">
        <v>15</v>
      </c>
      <c r="L1430">
        <f>LN(Table13[[#This Row],[maxPress(bar)]])</f>
        <v>13.235285245597471</v>
      </c>
      <c r="M1430">
        <f>Table13[[#This Row],[maxPHe]]/Table13[[#This Row],[nv]]</f>
        <v>4.0083333333333355</v>
      </c>
      <c r="N1430">
        <f>LN(Table13[[#This Row],[dens]])</f>
        <v>1.3883755273237157</v>
      </c>
    </row>
    <row r="1431" spans="1:14" hidden="1" x14ac:dyDescent="0.3">
      <c r="A1431">
        <v>2</v>
      </c>
      <c r="B1431">
        <v>2500</v>
      </c>
      <c r="C1431" t="s">
        <v>11</v>
      </c>
      <c r="D1431">
        <v>1</v>
      </c>
      <c r="E1431" t="s">
        <v>12</v>
      </c>
      <c r="F1431">
        <v>4</v>
      </c>
      <c r="G1431">
        <v>66.089249999999993</v>
      </c>
      <c r="H1431">
        <v>638527.59075000009</v>
      </c>
      <c r="I1431">
        <v>26.715</v>
      </c>
      <c r="J1431">
        <v>6</v>
      </c>
      <c r="K1431" t="s">
        <v>15</v>
      </c>
      <c r="L1431">
        <f>LN(Table13[[#This Row],[maxPress(bar)]])</f>
        <v>13.366920165345716</v>
      </c>
      <c r="M1431">
        <f>Table13[[#This Row],[maxPHe]]/Table13[[#This Row],[nv]]</f>
        <v>4.4524999999999997</v>
      </c>
      <c r="N1431">
        <f>LN(Table13[[#This Row],[dens]])</f>
        <v>1.4934657361816797</v>
      </c>
    </row>
    <row r="1432" spans="1:14" hidden="1" x14ac:dyDescent="0.3">
      <c r="A1432">
        <v>2</v>
      </c>
      <c r="B1432">
        <v>2500</v>
      </c>
      <c r="C1432" t="s">
        <v>11</v>
      </c>
      <c r="D1432">
        <v>1</v>
      </c>
      <c r="E1432" t="s">
        <v>12</v>
      </c>
      <c r="F1432">
        <v>5</v>
      </c>
      <c r="G1432">
        <v>77.970249999999993</v>
      </c>
      <c r="H1432">
        <v>657457.40830000001</v>
      </c>
      <c r="I1432">
        <v>30.09500000000001</v>
      </c>
      <c r="J1432">
        <v>6</v>
      </c>
      <c r="K1432" t="s">
        <v>15</v>
      </c>
      <c r="L1432">
        <f>LN(Table13[[#This Row],[maxPress(bar)]])</f>
        <v>13.396135262684904</v>
      </c>
      <c r="M1432">
        <f>Table13[[#This Row],[maxPHe]]/Table13[[#This Row],[nv]]</f>
        <v>5.0158333333333349</v>
      </c>
      <c r="N1432">
        <f>LN(Table13[[#This Row],[dens]])</f>
        <v>1.6125995757716793</v>
      </c>
    </row>
    <row r="1433" spans="1:14" hidden="1" x14ac:dyDescent="0.3">
      <c r="A1433">
        <v>2</v>
      </c>
      <c r="B1433">
        <v>2500</v>
      </c>
      <c r="C1433" t="s">
        <v>11</v>
      </c>
      <c r="D1433">
        <v>1</v>
      </c>
      <c r="E1433" t="s">
        <v>12</v>
      </c>
      <c r="F1433">
        <v>6</v>
      </c>
      <c r="G1433">
        <v>72.178249999999991</v>
      </c>
      <c r="H1433">
        <v>596459.73530000006</v>
      </c>
      <c r="I1433">
        <v>33.934999999999967</v>
      </c>
      <c r="J1433">
        <v>8</v>
      </c>
      <c r="K1433" t="s">
        <v>15</v>
      </c>
      <c r="L1433">
        <f>LN(Table13[[#This Row],[maxPress(bar)]])</f>
        <v>13.298767016649149</v>
      </c>
      <c r="M1433">
        <f>Table13[[#This Row],[maxPHe]]/Table13[[#This Row],[nv]]</f>
        <v>4.2418749999999958</v>
      </c>
      <c r="N1433">
        <f>LN(Table13[[#This Row],[dens]])</f>
        <v>1.4450053884758847</v>
      </c>
    </row>
    <row r="1434" spans="1:14" hidden="1" x14ac:dyDescent="0.3">
      <c r="A1434">
        <v>2</v>
      </c>
      <c r="B1434">
        <v>2500</v>
      </c>
      <c r="C1434" t="s">
        <v>11</v>
      </c>
      <c r="D1434">
        <v>1</v>
      </c>
      <c r="E1434" t="s">
        <v>12</v>
      </c>
      <c r="F1434">
        <v>7</v>
      </c>
      <c r="G1434">
        <v>66.782250000000005</v>
      </c>
      <c r="H1434">
        <v>588458.52329999988</v>
      </c>
      <c r="I1434">
        <v>32.855000000000011</v>
      </c>
      <c r="J1434">
        <v>8</v>
      </c>
      <c r="K1434" t="s">
        <v>15</v>
      </c>
      <c r="L1434">
        <f>LN(Table13[[#This Row],[maxPress(bar)]])</f>
        <v>13.285261724524133</v>
      </c>
      <c r="M1434">
        <f>Table13[[#This Row],[maxPHe]]/Table13[[#This Row],[nv]]</f>
        <v>4.1068750000000014</v>
      </c>
      <c r="N1434">
        <f>LN(Table13[[#This Row],[dens]])</f>
        <v>1.4126623986699955</v>
      </c>
    </row>
    <row r="1435" spans="1:14" hidden="1" x14ac:dyDescent="0.3">
      <c r="A1435">
        <v>2</v>
      </c>
      <c r="B1435">
        <v>2500</v>
      </c>
      <c r="C1435" t="s">
        <v>11</v>
      </c>
      <c r="D1435">
        <v>1</v>
      </c>
      <c r="E1435" t="s">
        <v>12</v>
      </c>
      <c r="F1435">
        <v>8</v>
      </c>
      <c r="G1435">
        <v>61.633749999999999</v>
      </c>
      <c r="H1435">
        <v>638303.21620000002</v>
      </c>
      <c r="I1435">
        <v>29.82500000000001</v>
      </c>
      <c r="J1435">
        <v>7</v>
      </c>
      <c r="K1435" t="s">
        <v>16</v>
      </c>
      <c r="L1435">
        <f>LN(Table13[[#This Row],[maxPress(bar)]])</f>
        <v>13.366568709927993</v>
      </c>
      <c r="M1435">
        <f>Table13[[#This Row],[maxPHe]]/Table13[[#This Row],[nv]]</f>
        <v>4.260714285714287</v>
      </c>
      <c r="N1435">
        <f>LN(Table13[[#This Row],[dens]])</f>
        <v>1.4494368189286668</v>
      </c>
    </row>
    <row r="1436" spans="1:14" hidden="1" x14ac:dyDescent="0.3">
      <c r="A1436">
        <v>2</v>
      </c>
      <c r="B1436">
        <v>2500</v>
      </c>
      <c r="C1436" t="s">
        <v>11</v>
      </c>
      <c r="D1436">
        <v>1</v>
      </c>
      <c r="E1436" t="s">
        <v>12</v>
      </c>
      <c r="F1436">
        <v>9</v>
      </c>
      <c r="G1436">
        <v>60.693250000000013</v>
      </c>
      <c r="H1436">
        <v>620225.98629999999</v>
      </c>
      <c r="I1436">
        <v>29.635000000000002</v>
      </c>
      <c r="J1436">
        <v>7</v>
      </c>
      <c r="K1436" t="s">
        <v>15</v>
      </c>
      <c r="L1436">
        <f>LN(Table13[[#This Row],[maxPress(bar)]])</f>
        <v>13.337839184641719</v>
      </c>
      <c r="M1436">
        <f>Table13[[#This Row],[maxPHe]]/Table13[[#This Row],[nv]]</f>
        <v>4.2335714285714285</v>
      </c>
      <c r="N1436">
        <f>LN(Table13[[#This Row],[dens]])</f>
        <v>1.4430459461844882</v>
      </c>
    </row>
    <row r="1437" spans="1:14" hidden="1" x14ac:dyDescent="0.3">
      <c r="A1437">
        <v>2</v>
      </c>
      <c r="B1437">
        <v>2500</v>
      </c>
      <c r="C1437" t="s">
        <v>11</v>
      </c>
      <c r="D1437">
        <v>2</v>
      </c>
      <c r="E1437" t="s">
        <v>12</v>
      </c>
      <c r="F1437">
        <v>10</v>
      </c>
      <c r="G1437">
        <v>455.24775000000011</v>
      </c>
      <c r="H1437">
        <v>335262.40425000002</v>
      </c>
      <c r="I1437">
        <v>216.5450000000001</v>
      </c>
      <c r="J1437">
        <v>66</v>
      </c>
      <c r="K1437" t="s">
        <v>15</v>
      </c>
      <c r="L1437">
        <f>LN(Table13[[#This Row],[maxPress(bar)]])</f>
        <v>12.722668800459441</v>
      </c>
      <c r="M1437">
        <f>Table13[[#This Row],[maxPHe]]/Table13[[#This Row],[nv]]</f>
        <v>3.2809848484848501</v>
      </c>
      <c r="N1437">
        <f>LN(Table13[[#This Row],[dens]])</f>
        <v>1.1881436360118403</v>
      </c>
    </row>
    <row r="1438" spans="1:14" hidden="1" x14ac:dyDescent="0.3">
      <c r="A1438">
        <v>2</v>
      </c>
      <c r="B1438">
        <v>2500</v>
      </c>
      <c r="C1438" t="s">
        <v>11</v>
      </c>
      <c r="D1438">
        <v>2</v>
      </c>
      <c r="E1438" t="s">
        <v>12</v>
      </c>
      <c r="F1438">
        <v>11</v>
      </c>
      <c r="G1438">
        <v>370.44574999999998</v>
      </c>
      <c r="H1438">
        <v>338849.34319999989</v>
      </c>
      <c r="I1438">
        <v>189.58500000000009</v>
      </c>
      <c r="J1438">
        <v>60</v>
      </c>
      <c r="K1438" t="s">
        <v>15</v>
      </c>
      <c r="L1438">
        <f>LN(Table13[[#This Row],[maxPress(bar)]])</f>
        <v>12.733310872241589</v>
      </c>
      <c r="M1438">
        <f>Table13[[#This Row],[maxPHe]]/Table13[[#This Row],[nv]]</f>
        <v>3.1597500000000016</v>
      </c>
      <c r="N1438">
        <f>LN(Table13[[#This Row],[dens]])</f>
        <v>1.1504929105450992</v>
      </c>
    </row>
    <row r="1439" spans="1:14" hidden="1" x14ac:dyDescent="0.3">
      <c r="A1439">
        <v>2</v>
      </c>
      <c r="B1439">
        <v>2500</v>
      </c>
      <c r="C1439" t="s">
        <v>11</v>
      </c>
      <c r="D1439">
        <v>2</v>
      </c>
      <c r="E1439" t="s">
        <v>12</v>
      </c>
      <c r="F1439">
        <v>12</v>
      </c>
      <c r="G1439">
        <v>447.37625000000003</v>
      </c>
      <c r="H1439">
        <v>329950.96404999989</v>
      </c>
      <c r="I1439">
        <v>219.97499999999991</v>
      </c>
      <c r="J1439">
        <v>69</v>
      </c>
      <c r="K1439" t="s">
        <v>16</v>
      </c>
      <c r="L1439">
        <f>LN(Table13[[#This Row],[maxPress(bar)]])</f>
        <v>12.706699328613633</v>
      </c>
      <c r="M1439">
        <f>Table13[[#This Row],[maxPHe]]/Table13[[#This Row],[nv]]</f>
        <v>3.1880434782608682</v>
      </c>
      <c r="N1439">
        <f>LN(Table13[[#This Row],[dens]])</f>
        <v>1.1594073989343645</v>
      </c>
    </row>
    <row r="1440" spans="1:14" hidden="1" x14ac:dyDescent="0.3">
      <c r="A1440">
        <v>2</v>
      </c>
      <c r="B1440">
        <v>2500</v>
      </c>
      <c r="C1440" t="s">
        <v>11</v>
      </c>
      <c r="D1440">
        <v>2</v>
      </c>
      <c r="E1440" t="s">
        <v>12</v>
      </c>
      <c r="F1440">
        <v>13</v>
      </c>
      <c r="G1440">
        <v>496.53474999999997</v>
      </c>
      <c r="H1440">
        <v>327703.19315000012</v>
      </c>
      <c r="I1440">
        <v>233.80500000000009</v>
      </c>
      <c r="J1440">
        <v>71</v>
      </c>
      <c r="K1440" t="s">
        <v>15</v>
      </c>
      <c r="L1440">
        <f>LN(Table13[[#This Row],[maxPress(bar)]])</f>
        <v>12.699863578765157</v>
      </c>
      <c r="M1440">
        <f>Table13[[#This Row],[maxPHe]]/Table13[[#This Row],[nv]]</f>
        <v>3.2930281690140859</v>
      </c>
      <c r="N1440">
        <f>LN(Table13[[#This Row],[dens]])</f>
        <v>1.1918075575678091</v>
      </c>
    </row>
    <row r="1441" spans="1:14" hidden="1" x14ac:dyDescent="0.3">
      <c r="A1441">
        <v>2</v>
      </c>
      <c r="B1441">
        <v>2500</v>
      </c>
      <c r="C1441" t="s">
        <v>11</v>
      </c>
      <c r="D1441">
        <v>2</v>
      </c>
      <c r="E1441" t="s">
        <v>12</v>
      </c>
      <c r="F1441">
        <v>14</v>
      </c>
      <c r="G1441">
        <v>446.58425</v>
      </c>
      <c r="H1441">
        <v>326879.33555000002</v>
      </c>
      <c r="I1441">
        <v>223.81499999999991</v>
      </c>
      <c r="J1441">
        <v>71</v>
      </c>
      <c r="K1441" t="s">
        <v>15</v>
      </c>
      <c r="L1441">
        <f>LN(Table13[[#This Row],[maxPress(bar)]])</f>
        <v>12.69734637734625</v>
      </c>
      <c r="M1441">
        <f>Table13[[#This Row],[maxPHe]]/Table13[[#This Row],[nv]]</f>
        <v>3.1523239436619708</v>
      </c>
      <c r="N1441">
        <f>LN(Table13[[#This Row],[dens]])</f>
        <v>1.1481399407191788</v>
      </c>
    </row>
    <row r="1442" spans="1:14" hidden="1" x14ac:dyDescent="0.3">
      <c r="A1442">
        <v>2</v>
      </c>
      <c r="B1442">
        <v>2500</v>
      </c>
      <c r="C1442" t="s">
        <v>11</v>
      </c>
      <c r="D1442">
        <v>2</v>
      </c>
      <c r="E1442" t="s">
        <v>12</v>
      </c>
      <c r="F1442">
        <v>15</v>
      </c>
      <c r="G1442">
        <v>332.47525000000002</v>
      </c>
      <c r="H1442">
        <v>316727.55784999998</v>
      </c>
      <c r="I1442">
        <v>195.99500000000009</v>
      </c>
      <c r="J1442">
        <v>68</v>
      </c>
      <c r="K1442" t="s">
        <v>15</v>
      </c>
      <c r="L1442">
        <f>LN(Table13[[#This Row],[maxPress(bar)]])</f>
        <v>12.665797244371024</v>
      </c>
      <c r="M1442">
        <f>Table13[[#This Row],[maxPHe]]/Table13[[#This Row],[nv]]</f>
        <v>2.8822794117647073</v>
      </c>
      <c r="N1442">
        <f>LN(Table13[[#This Row],[dens]])</f>
        <v>1.0585814435249385</v>
      </c>
    </row>
    <row r="1443" spans="1:14" hidden="1" x14ac:dyDescent="0.3">
      <c r="A1443">
        <v>2</v>
      </c>
      <c r="B1443">
        <v>2500</v>
      </c>
      <c r="C1443" t="s">
        <v>11</v>
      </c>
      <c r="D1443">
        <v>2</v>
      </c>
      <c r="E1443" t="s">
        <v>12</v>
      </c>
      <c r="F1443">
        <v>16</v>
      </c>
      <c r="G1443">
        <v>481.88125000000002</v>
      </c>
      <c r="H1443">
        <v>340017.41735000012</v>
      </c>
      <c r="I1443">
        <v>223.875</v>
      </c>
      <c r="J1443">
        <v>67</v>
      </c>
      <c r="K1443" t="s">
        <v>15</v>
      </c>
      <c r="L1443">
        <f>LN(Table13[[#This Row],[maxPress(bar)]])</f>
        <v>12.736752122780262</v>
      </c>
      <c r="M1443">
        <f>Table13[[#This Row],[maxPHe]]/Table13[[#This Row],[nv]]</f>
        <v>3.341417910447761</v>
      </c>
      <c r="N1443">
        <f>LN(Table13[[#This Row],[dens]])</f>
        <v>1.2063952409899097</v>
      </c>
    </row>
    <row r="1444" spans="1:14" hidden="1" x14ac:dyDescent="0.3">
      <c r="A1444">
        <v>2</v>
      </c>
      <c r="B1444">
        <v>2500</v>
      </c>
      <c r="C1444" t="s">
        <v>11</v>
      </c>
      <c r="D1444">
        <v>2</v>
      </c>
      <c r="E1444" t="s">
        <v>12</v>
      </c>
      <c r="F1444">
        <v>17</v>
      </c>
      <c r="G1444">
        <v>467.07925000000012</v>
      </c>
      <c r="H1444">
        <v>341582.59869999997</v>
      </c>
      <c r="I1444">
        <v>220.91500000000011</v>
      </c>
      <c r="J1444">
        <v>67</v>
      </c>
      <c r="K1444" t="s">
        <v>15</v>
      </c>
      <c r="L1444">
        <f>LN(Table13[[#This Row],[maxPress(bar)]])</f>
        <v>12.741344799025267</v>
      </c>
      <c r="M1444">
        <f>Table13[[#This Row],[maxPHe]]/Table13[[#This Row],[nv]]</f>
        <v>3.2972388059701507</v>
      </c>
      <c r="N1444">
        <f>LN(Table13[[#This Row],[dens]])</f>
        <v>1.193085392758704</v>
      </c>
    </row>
    <row r="1445" spans="1:14" hidden="1" x14ac:dyDescent="0.3">
      <c r="A1445">
        <v>2</v>
      </c>
      <c r="B1445">
        <v>2500</v>
      </c>
      <c r="C1445" t="s">
        <v>11</v>
      </c>
      <c r="D1445">
        <v>2</v>
      </c>
      <c r="E1445" t="s">
        <v>12</v>
      </c>
      <c r="F1445">
        <v>18</v>
      </c>
      <c r="G1445">
        <v>387.92075000000011</v>
      </c>
      <c r="H1445">
        <v>329424.85674999992</v>
      </c>
      <c r="I1445">
        <v>205.08500000000001</v>
      </c>
      <c r="J1445">
        <v>67</v>
      </c>
      <c r="K1445" t="s">
        <v>15</v>
      </c>
      <c r="L1445">
        <f>LN(Table13[[#This Row],[maxPress(bar)]])</f>
        <v>12.705103554564758</v>
      </c>
      <c r="M1445">
        <f>Table13[[#This Row],[maxPHe]]/Table13[[#This Row],[nv]]</f>
        <v>3.0609701492537313</v>
      </c>
      <c r="N1445">
        <f>LN(Table13[[#This Row],[dens]])</f>
        <v>1.1187319079568001</v>
      </c>
    </row>
    <row r="1446" spans="1:14" hidden="1" x14ac:dyDescent="0.3">
      <c r="A1446">
        <v>2</v>
      </c>
      <c r="B1446">
        <v>2500</v>
      </c>
      <c r="C1446" t="s">
        <v>11</v>
      </c>
      <c r="D1446">
        <v>2</v>
      </c>
      <c r="E1446" t="s">
        <v>12</v>
      </c>
      <c r="F1446">
        <v>19</v>
      </c>
      <c r="G1446">
        <v>441.98025000000001</v>
      </c>
      <c r="H1446">
        <v>333170.92914999998</v>
      </c>
      <c r="I1446">
        <v>218.89500000000001</v>
      </c>
      <c r="J1446">
        <v>69</v>
      </c>
      <c r="K1446" t="s">
        <v>15</v>
      </c>
      <c r="L1446">
        <f>LN(Table13[[#This Row],[maxPress(bar)]])</f>
        <v>12.716410938019566</v>
      </c>
      <c r="M1446">
        <f>Table13[[#This Row],[maxPHe]]/Table13[[#This Row],[nv]]</f>
        <v>3.1723913043478262</v>
      </c>
      <c r="N1446">
        <f>LN(Table13[[#This Row],[dens]])</f>
        <v>1.1544856581905594</v>
      </c>
    </row>
    <row r="1447" spans="1:14" hidden="1" x14ac:dyDescent="0.3">
      <c r="A1447">
        <v>2</v>
      </c>
      <c r="B1447">
        <v>2500</v>
      </c>
      <c r="C1447" t="s">
        <v>11</v>
      </c>
      <c r="D1447">
        <v>2</v>
      </c>
      <c r="E1447" t="s">
        <v>12</v>
      </c>
      <c r="F1447">
        <v>1</v>
      </c>
      <c r="G1447">
        <v>199.65325000000001</v>
      </c>
      <c r="H1447">
        <v>200242.5588</v>
      </c>
      <c r="I1447">
        <v>112.435</v>
      </c>
      <c r="J1447">
        <v>63</v>
      </c>
      <c r="K1447" t="s">
        <v>13</v>
      </c>
      <c r="L1447">
        <f>LN(Table13[[#This Row],[maxPress(bar)]])</f>
        <v>12.207284704689611</v>
      </c>
      <c r="M1447">
        <f>Table13[[#This Row],[maxPHe]]/Table13[[#This Row],[nv]]</f>
        <v>1.7846825396825396</v>
      </c>
      <c r="N1447">
        <f>LN(Table13[[#This Row],[dens]])</f>
        <v>0.57924055049726353</v>
      </c>
    </row>
    <row r="1448" spans="1:14" hidden="1" x14ac:dyDescent="0.3">
      <c r="A1448">
        <v>2</v>
      </c>
      <c r="B1448">
        <v>2500</v>
      </c>
      <c r="C1448" t="s">
        <v>11</v>
      </c>
      <c r="D1448">
        <v>2</v>
      </c>
      <c r="E1448" t="s">
        <v>12</v>
      </c>
      <c r="F1448">
        <v>20</v>
      </c>
      <c r="G1448">
        <v>424.05925000000002</v>
      </c>
      <c r="H1448">
        <v>329664.56540000002</v>
      </c>
      <c r="I1448">
        <v>210.315</v>
      </c>
      <c r="J1448">
        <v>66</v>
      </c>
      <c r="K1448" t="s">
        <v>15</v>
      </c>
      <c r="L1448">
        <f>LN(Table13[[#This Row],[maxPress(bar)]])</f>
        <v>12.705830948003383</v>
      </c>
      <c r="M1448">
        <f>Table13[[#This Row],[maxPHe]]/Table13[[#This Row],[nv]]</f>
        <v>3.186590909090909</v>
      </c>
      <c r="N1448">
        <f>LN(Table13[[#This Row],[dens]])</f>
        <v>1.1589516648147791</v>
      </c>
    </row>
    <row r="1449" spans="1:14" hidden="1" x14ac:dyDescent="0.3">
      <c r="A1449">
        <v>2</v>
      </c>
      <c r="B1449">
        <v>2500</v>
      </c>
      <c r="C1449" t="s">
        <v>11</v>
      </c>
      <c r="D1449">
        <v>2</v>
      </c>
      <c r="E1449" t="s">
        <v>12</v>
      </c>
      <c r="F1449">
        <v>2</v>
      </c>
      <c r="G1449">
        <v>422.82175000000001</v>
      </c>
      <c r="H1449">
        <v>266855.01014999987</v>
      </c>
      <c r="I1449">
        <v>160.06500000000011</v>
      </c>
      <c r="J1449">
        <v>66</v>
      </c>
      <c r="K1449" t="s">
        <v>13</v>
      </c>
      <c r="L1449">
        <f>LN(Table13[[#This Row],[maxPress(bar)]])</f>
        <v>12.49446075674042</v>
      </c>
      <c r="M1449">
        <f>Table13[[#This Row],[maxPHe]]/Table13[[#This Row],[nv]]</f>
        <v>2.4252272727272746</v>
      </c>
      <c r="N1449">
        <f>LN(Table13[[#This Row],[dens]])</f>
        <v>0.88592524071021317</v>
      </c>
    </row>
    <row r="1450" spans="1:14" hidden="1" x14ac:dyDescent="0.3">
      <c r="A1450">
        <v>2</v>
      </c>
      <c r="B1450">
        <v>2500</v>
      </c>
      <c r="C1450" t="s">
        <v>11</v>
      </c>
      <c r="D1450">
        <v>2</v>
      </c>
      <c r="E1450" t="s">
        <v>12</v>
      </c>
      <c r="F1450">
        <v>3</v>
      </c>
      <c r="G1450">
        <v>383.01974999999999</v>
      </c>
      <c r="H1450">
        <v>270008.19215000002</v>
      </c>
      <c r="I1450">
        <v>188.10499999999999</v>
      </c>
      <c r="J1450">
        <v>65</v>
      </c>
      <c r="K1450" t="s">
        <v>13</v>
      </c>
      <c r="L1450">
        <f>LN(Table13[[#This Row],[maxPress(bar)]])</f>
        <v>12.50620757881652</v>
      </c>
      <c r="M1450">
        <f>Table13[[#This Row],[maxPHe]]/Table13[[#This Row],[nv]]</f>
        <v>2.8939230769230768</v>
      </c>
      <c r="N1450">
        <f>LN(Table13[[#This Row],[dens]])</f>
        <v>1.062613047663592</v>
      </c>
    </row>
    <row r="1451" spans="1:14" hidden="1" x14ac:dyDescent="0.3">
      <c r="A1451">
        <v>2</v>
      </c>
      <c r="B1451">
        <v>2500</v>
      </c>
      <c r="C1451" t="s">
        <v>11</v>
      </c>
      <c r="D1451">
        <v>2</v>
      </c>
      <c r="E1451" t="s">
        <v>12</v>
      </c>
      <c r="F1451">
        <v>4</v>
      </c>
      <c r="G1451">
        <v>479.80175000000008</v>
      </c>
      <c r="H1451">
        <v>323107.54835</v>
      </c>
      <c r="I1451">
        <v>215.46500000000009</v>
      </c>
      <c r="J1451">
        <v>70</v>
      </c>
      <c r="K1451" t="s">
        <v>15</v>
      </c>
      <c r="L1451">
        <f>LN(Table13[[#This Row],[maxPress(bar)]])</f>
        <v>12.685740513811439</v>
      </c>
      <c r="M1451">
        <f>Table13[[#This Row],[maxPHe]]/Table13[[#This Row],[nv]]</f>
        <v>3.0780714285714299</v>
      </c>
      <c r="N1451">
        <f>LN(Table13[[#This Row],[dens]])</f>
        <v>1.1243032413109861</v>
      </c>
    </row>
    <row r="1452" spans="1:14" hidden="1" x14ac:dyDescent="0.3">
      <c r="A1452">
        <v>2</v>
      </c>
      <c r="B1452">
        <v>2500</v>
      </c>
      <c r="C1452" t="s">
        <v>11</v>
      </c>
      <c r="D1452">
        <v>2</v>
      </c>
      <c r="E1452" t="s">
        <v>12</v>
      </c>
      <c r="F1452">
        <v>5</v>
      </c>
      <c r="G1452">
        <v>327.22775000000001</v>
      </c>
      <c r="H1452">
        <v>306706.88589999999</v>
      </c>
      <c r="I1452">
        <v>197.94500000000011</v>
      </c>
      <c r="J1452">
        <v>70</v>
      </c>
      <c r="K1452" t="s">
        <v>15</v>
      </c>
      <c r="L1452">
        <f>LN(Table13[[#This Row],[maxPress(bar)]])</f>
        <v>12.63364780143166</v>
      </c>
      <c r="M1452">
        <f>Table13[[#This Row],[maxPHe]]/Table13[[#This Row],[nv]]</f>
        <v>2.8277857142857159</v>
      </c>
      <c r="N1452">
        <f>LN(Table13[[#This Row],[dens]])</f>
        <v>1.0394939722800061</v>
      </c>
    </row>
    <row r="1453" spans="1:14" hidden="1" x14ac:dyDescent="0.3">
      <c r="A1453">
        <v>2</v>
      </c>
      <c r="B1453">
        <v>2500</v>
      </c>
      <c r="C1453" t="s">
        <v>11</v>
      </c>
      <c r="D1453">
        <v>2</v>
      </c>
      <c r="E1453" t="s">
        <v>12</v>
      </c>
      <c r="F1453">
        <v>6</v>
      </c>
      <c r="G1453">
        <v>379.25725000000011</v>
      </c>
      <c r="H1453">
        <v>333255.74819999997</v>
      </c>
      <c r="I1453">
        <v>198.35499999999999</v>
      </c>
      <c r="J1453">
        <v>64</v>
      </c>
      <c r="K1453" t="s">
        <v>15</v>
      </c>
      <c r="L1453">
        <f>LN(Table13[[#This Row],[maxPress(bar)]])</f>
        <v>12.716665486804422</v>
      </c>
      <c r="M1453">
        <f>Table13[[#This Row],[maxPHe]]/Table13[[#This Row],[nv]]</f>
        <v>3.0992968749999998</v>
      </c>
      <c r="N1453">
        <f>LN(Table13[[#This Row],[dens]])</f>
        <v>1.1311752712486689</v>
      </c>
    </row>
    <row r="1454" spans="1:14" hidden="1" x14ac:dyDescent="0.3">
      <c r="A1454">
        <v>2</v>
      </c>
      <c r="B1454">
        <v>2500</v>
      </c>
      <c r="C1454" t="s">
        <v>11</v>
      </c>
      <c r="D1454">
        <v>2</v>
      </c>
      <c r="E1454" t="s">
        <v>12</v>
      </c>
      <c r="F1454">
        <v>7</v>
      </c>
      <c r="G1454">
        <v>433.36624999999998</v>
      </c>
      <c r="H1454">
        <v>333274.29109999997</v>
      </c>
      <c r="I1454">
        <v>219.17500000000001</v>
      </c>
      <c r="J1454">
        <v>70</v>
      </c>
      <c r="K1454" t="s">
        <v>15</v>
      </c>
      <c r="L1454">
        <f>LN(Table13[[#This Row],[maxPress(bar)]])</f>
        <v>12.716721126907379</v>
      </c>
      <c r="M1454">
        <f>Table13[[#This Row],[maxPHe]]/Table13[[#This Row],[nv]]</f>
        <v>3.1310714285714289</v>
      </c>
      <c r="N1454">
        <f>LN(Table13[[#This Row],[dens]])</f>
        <v>1.1413752554252905</v>
      </c>
    </row>
    <row r="1455" spans="1:14" hidden="1" x14ac:dyDescent="0.3">
      <c r="A1455">
        <v>2</v>
      </c>
      <c r="B1455">
        <v>2500</v>
      </c>
      <c r="C1455" t="s">
        <v>11</v>
      </c>
      <c r="D1455">
        <v>2</v>
      </c>
      <c r="E1455" t="s">
        <v>12</v>
      </c>
      <c r="F1455">
        <v>8</v>
      </c>
      <c r="G1455">
        <v>430.24775000000011</v>
      </c>
      <c r="H1455">
        <v>329185.19439999998</v>
      </c>
      <c r="I1455">
        <v>218.54499999999999</v>
      </c>
      <c r="J1455">
        <v>70</v>
      </c>
      <c r="K1455" t="s">
        <v>16</v>
      </c>
      <c r="L1455">
        <f>LN(Table13[[#This Row],[maxPress(bar)]])</f>
        <v>12.704375772290073</v>
      </c>
      <c r="M1455">
        <f>Table13[[#This Row],[maxPHe]]/Table13[[#This Row],[nv]]</f>
        <v>3.1220714285714286</v>
      </c>
      <c r="N1455">
        <f>LN(Table13[[#This Row],[dens]])</f>
        <v>1.1384967009383173</v>
      </c>
    </row>
    <row r="1456" spans="1:14" hidden="1" x14ac:dyDescent="0.3">
      <c r="A1456">
        <v>2</v>
      </c>
      <c r="B1456">
        <v>2500</v>
      </c>
      <c r="C1456" t="s">
        <v>11</v>
      </c>
      <c r="D1456">
        <v>2</v>
      </c>
      <c r="E1456" t="s">
        <v>12</v>
      </c>
      <c r="F1456">
        <v>9</v>
      </c>
      <c r="G1456">
        <v>414.30675000000002</v>
      </c>
      <c r="H1456">
        <v>341369.39409999998</v>
      </c>
      <c r="I1456">
        <v>210.36500000000001</v>
      </c>
      <c r="J1456">
        <v>67</v>
      </c>
      <c r="K1456" t="s">
        <v>16</v>
      </c>
      <c r="L1456">
        <f>LN(Table13[[#This Row],[maxPress(bar)]])</f>
        <v>12.740720437110596</v>
      </c>
      <c r="M1456">
        <f>Table13[[#This Row],[maxPHe]]/Table13[[#This Row],[nv]]</f>
        <v>3.1397761194029852</v>
      </c>
      <c r="N1456">
        <f>LN(Table13[[#This Row],[dens]])</f>
        <v>1.1441514978250387</v>
      </c>
    </row>
    <row r="1457" spans="1:14" hidden="1" x14ac:dyDescent="0.3">
      <c r="A1457">
        <v>2</v>
      </c>
      <c r="B1457">
        <v>2500</v>
      </c>
      <c r="C1457" t="s">
        <v>11</v>
      </c>
      <c r="D1457">
        <v>3</v>
      </c>
      <c r="E1457" t="s">
        <v>12</v>
      </c>
      <c r="F1457">
        <v>10</v>
      </c>
      <c r="G1457">
        <v>1213.61375</v>
      </c>
      <c r="H1457">
        <v>249582.68340000001</v>
      </c>
      <c r="I1457">
        <v>610.22499999999968</v>
      </c>
      <c r="J1457">
        <v>223</v>
      </c>
      <c r="K1457" t="s">
        <v>15</v>
      </c>
      <c r="L1457">
        <f>LN(Table13[[#This Row],[maxPress(bar)]])</f>
        <v>12.427545535666841</v>
      </c>
      <c r="M1457">
        <f>Table13[[#This Row],[maxPHe]]/Table13[[#This Row],[nv]]</f>
        <v>2.7364349775784738</v>
      </c>
      <c r="N1457">
        <f>LN(Table13[[#This Row],[dens]])</f>
        <v>1.0066559701569089</v>
      </c>
    </row>
    <row r="1458" spans="1:14" hidden="1" x14ac:dyDescent="0.3">
      <c r="A1458">
        <v>2</v>
      </c>
      <c r="B1458">
        <v>2500</v>
      </c>
      <c r="C1458" t="s">
        <v>11</v>
      </c>
      <c r="D1458">
        <v>3</v>
      </c>
      <c r="E1458" t="s">
        <v>12</v>
      </c>
      <c r="F1458">
        <v>11</v>
      </c>
      <c r="G1458">
        <v>1228.9602500000001</v>
      </c>
      <c r="H1458">
        <v>258959.2041</v>
      </c>
      <c r="I1458">
        <v>614.29500000000041</v>
      </c>
      <c r="J1458">
        <v>224</v>
      </c>
      <c r="K1458" t="s">
        <v>15</v>
      </c>
      <c r="L1458">
        <f>LN(Table13[[#This Row],[maxPress(bar)]])</f>
        <v>12.464425815147766</v>
      </c>
      <c r="M1458">
        <f>Table13[[#This Row],[maxPHe]]/Table13[[#This Row],[nv]]</f>
        <v>2.7423883928571446</v>
      </c>
      <c r="N1458">
        <f>LN(Table13[[#This Row],[dens]])</f>
        <v>1.0088292169361213</v>
      </c>
    </row>
    <row r="1459" spans="1:14" hidden="1" x14ac:dyDescent="0.3">
      <c r="A1459">
        <v>2</v>
      </c>
      <c r="B1459">
        <v>2500</v>
      </c>
      <c r="C1459" t="s">
        <v>11</v>
      </c>
      <c r="D1459">
        <v>3</v>
      </c>
      <c r="E1459" t="s">
        <v>12</v>
      </c>
      <c r="F1459">
        <v>12</v>
      </c>
      <c r="G1459">
        <v>1238.76225</v>
      </c>
      <c r="H1459">
        <v>259323.68635</v>
      </c>
      <c r="I1459">
        <v>621.25500000000022</v>
      </c>
      <c r="J1459">
        <v>227</v>
      </c>
      <c r="K1459" t="s">
        <v>16</v>
      </c>
      <c r="L1459">
        <f>LN(Table13[[#This Row],[maxPress(bar)]])</f>
        <v>12.465832314635989</v>
      </c>
      <c r="M1459">
        <f>Table13[[#This Row],[maxPHe]]/Table13[[#This Row],[nv]]</f>
        <v>2.7368061674008821</v>
      </c>
      <c r="N1459">
        <f>LN(Table13[[#This Row],[dens]])</f>
        <v>1.0067916081867874</v>
      </c>
    </row>
    <row r="1460" spans="1:14" hidden="1" x14ac:dyDescent="0.3">
      <c r="A1460">
        <v>2</v>
      </c>
      <c r="B1460">
        <v>2500</v>
      </c>
      <c r="C1460" t="s">
        <v>11</v>
      </c>
      <c r="D1460">
        <v>3</v>
      </c>
      <c r="E1460" t="s">
        <v>12</v>
      </c>
      <c r="F1460">
        <v>13</v>
      </c>
      <c r="G1460">
        <v>1200.7427499999999</v>
      </c>
      <c r="H1460">
        <v>255162.73855000001</v>
      </c>
      <c r="I1460">
        <v>610.64499999999964</v>
      </c>
      <c r="J1460">
        <v>225</v>
      </c>
      <c r="K1460" t="s">
        <v>15</v>
      </c>
      <c r="L1460">
        <f>LN(Table13[[#This Row],[maxPress(bar)]])</f>
        <v>12.449656810975833</v>
      </c>
      <c r="M1460">
        <f>Table13[[#This Row],[maxPHe]]/Table13[[#This Row],[nv]]</f>
        <v>2.7139777777777763</v>
      </c>
      <c r="N1460">
        <f>LN(Table13[[#This Row],[dens]])</f>
        <v>0.99841537338275776</v>
      </c>
    </row>
    <row r="1461" spans="1:14" hidden="1" x14ac:dyDescent="0.3">
      <c r="A1461">
        <v>2</v>
      </c>
      <c r="B1461">
        <v>2500</v>
      </c>
      <c r="C1461" t="s">
        <v>11</v>
      </c>
      <c r="D1461">
        <v>3</v>
      </c>
      <c r="E1461" t="s">
        <v>12</v>
      </c>
      <c r="F1461">
        <v>14</v>
      </c>
      <c r="G1461">
        <v>1229.4057499999999</v>
      </c>
      <c r="H1461">
        <v>257714.89859999999</v>
      </c>
      <c r="I1461">
        <v>614.38500000000033</v>
      </c>
      <c r="J1461">
        <v>224</v>
      </c>
      <c r="K1461" t="s">
        <v>15</v>
      </c>
      <c r="L1461">
        <f>LN(Table13[[#This Row],[maxPress(bar)]])</f>
        <v>12.45960920870621</v>
      </c>
      <c r="M1461">
        <f>Table13[[#This Row],[maxPHe]]/Table13[[#This Row],[nv]]</f>
        <v>2.7427901785714299</v>
      </c>
      <c r="N1461">
        <f>LN(Table13[[#This Row],[dens]])</f>
        <v>1.0089757156178949</v>
      </c>
    </row>
    <row r="1462" spans="1:14" hidden="1" x14ac:dyDescent="0.3">
      <c r="A1462">
        <v>2</v>
      </c>
      <c r="B1462">
        <v>2500</v>
      </c>
      <c r="C1462" t="s">
        <v>11</v>
      </c>
      <c r="D1462">
        <v>3</v>
      </c>
      <c r="E1462" t="s">
        <v>12</v>
      </c>
      <c r="F1462">
        <v>15</v>
      </c>
      <c r="G1462">
        <v>1235.1982499999999</v>
      </c>
      <c r="H1462">
        <v>257879.47015000001</v>
      </c>
      <c r="I1462">
        <v>618.53500000000008</v>
      </c>
      <c r="J1462">
        <v>226</v>
      </c>
      <c r="K1462" t="s">
        <v>16</v>
      </c>
      <c r="L1462">
        <f>LN(Table13[[#This Row],[maxPress(bar)]])</f>
        <v>12.46024758478463</v>
      </c>
      <c r="M1462">
        <f>Table13[[#This Row],[maxPHe]]/Table13[[#This Row],[nv]]</f>
        <v>2.7368805309734516</v>
      </c>
      <c r="N1462">
        <f>LN(Table13[[#This Row],[dens]])</f>
        <v>1.0068187794798014</v>
      </c>
    </row>
    <row r="1463" spans="1:14" hidden="1" x14ac:dyDescent="0.3">
      <c r="A1463">
        <v>2</v>
      </c>
      <c r="B1463">
        <v>2500</v>
      </c>
      <c r="C1463" t="s">
        <v>11</v>
      </c>
      <c r="D1463">
        <v>3</v>
      </c>
      <c r="E1463" t="s">
        <v>12</v>
      </c>
      <c r="F1463">
        <v>16</v>
      </c>
      <c r="G1463">
        <v>1256.0397499999999</v>
      </c>
      <c r="H1463">
        <v>257028.81215000001</v>
      </c>
      <c r="I1463">
        <v>624.70500000000004</v>
      </c>
      <c r="J1463">
        <v>227</v>
      </c>
      <c r="K1463" t="s">
        <v>15</v>
      </c>
      <c r="L1463">
        <f>LN(Table13[[#This Row],[maxPress(bar)]])</f>
        <v>12.456943467126626</v>
      </c>
      <c r="M1463">
        <f>Table13[[#This Row],[maxPHe]]/Table13[[#This Row],[nv]]</f>
        <v>2.7520044052863439</v>
      </c>
      <c r="N1463">
        <f>LN(Table13[[#This Row],[dens]])</f>
        <v>1.0123295208279353</v>
      </c>
    </row>
    <row r="1464" spans="1:14" hidden="1" x14ac:dyDescent="0.3">
      <c r="A1464">
        <v>2</v>
      </c>
      <c r="B1464">
        <v>2500</v>
      </c>
      <c r="C1464" t="s">
        <v>11</v>
      </c>
      <c r="D1464">
        <v>3</v>
      </c>
      <c r="E1464" t="s">
        <v>12</v>
      </c>
      <c r="F1464">
        <v>17</v>
      </c>
      <c r="G1464">
        <v>1204.0097499999999</v>
      </c>
      <c r="H1464">
        <v>256455.94200000001</v>
      </c>
      <c r="I1464">
        <v>606.30499999999972</v>
      </c>
      <c r="J1464">
        <v>222</v>
      </c>
      <c r="K1464" t="s">
        <v>15</v>
      </c>
      <c r="L1464">
        <f>LN(Table13[[#This Row],[maxPress(bar)]])</f>
        <v>12.454712162757607</v>
      </c>
      <c r="M1464">
        <f>Table13[[#This Row],[maxPHe]]/Table13[[#This Row],[nv]]</f>
        <v>2.7311036036036023</v>
      </c>
      <c r="N1464">
        <f>LN(Table13[[#This Row],[dens]])</f>
        <v>1.0047057779139377</v>
      </c>
    </row>
    <row r="1465" spans="1:14" hidden="1" x14ac:dyDescent="0.3">
      <c r="A1465">
        <v>2</v>
      </c>
      <c r="B1465">
        <v>2500</v>
      </c>
      <c r="C1465" t="s">
        <v>11</v>
      </c>
      <c r="D1465">
        <v>3</v>
      </c>
      <c r="E1465" t="s">
        <v>12</v>
      </c>
      <c r="F1465">
        <v>18</v>
      </c>
      <c r="G1465">
        <v>1280.94075</v>
      </c>
      <c r="H1465">
        <v>259401.94209999999</v>
      </c>
      <c r="I1465">
        <v>630.68499999999983</v>
      </c>
      <c r="J1465">
        <v>228</v>
      </c>
      <c r="K1465" t="s">
        <v>16</v>
      </c>
      <c r="L1465">
        <f>LN(Table13[[#This Row],[maxPress(bar)]])</f>
        <v>12.466134037729283</v>
      </c>
      <c r="M1465">
        <f>Table13[[#This Row],[maxPHe]]/Table13[[#This Row],[nv]]</f>
        <v>2.7661622807017539</v>
      </c>
      <c r="N1465">
        <f>LN(Table13[[#This Row],[dens]])</f>
        <v>1.0174609013341973</v>
      </c>
    </row>
    <row r="1466" spans="1:14" hidden="1" x14ac:dyDescent="0.3">
      <c r="A1466">
        <v>2</v>
      </c>
      <c r="B1466">
        <v>2500</v>
      </c>
      <c r="C1466" t="s">
        <v>11</v>
      </c>
      <c r="D1466">
        <v>3</v>
      </c>
      <c r="E1466" t="s">
        <v>12</v>
      </c>
      <c r="F1466">
        <v>19</v>
      </c>
      <c r="G1466">
        <v>1194.9502500000001</v>
      </c>
      <c r="H1466">
        <v>252825.16380000001</v>
      </c>
      <c r="I1466">
        <v>613.49500000000046</v>
      </c>
      <c r="J1466">
        <v>228</v>
      </c>
      <c r="K1466" t="s">
        <v>16</v>
      </c>
      <c r="L1466">
        <f>LN(Table13[[#This Row],[maxPress(bar)]])</f>
        <v>12.440453476649129</v>
      </c>
      <c r="M1466">
        <f>Table13[[#This Row],[maxPHe]]/Table13[[#This Row],[nv]]</f>
        <v>2.6907675438596512</v>
      </c>
      <c r="N1466">
        <f>LN(Table13[[#This Row],[dens]])</f>
        <v>0.9898264852040648</v>
      </c>
    </row>
    <row r="1467" spans="1:14" hidden="1" x14ac:dyDescent="0.3">
      <c r="A1467">
        <v>2</v>
      </c>
      <c r="B1467">
        <v>2500</v>
      </c>
      <c r="C1467" t="s">
        <v>11</v>
      </c>
      <c r="D1467">
        <v>3</v>
      </c>
      <c r="E1467" t="s">
        <v>12</v>
      </c>
      <c r="F1467">
        <v>1</v>
      </c>
      <c r="G1467">
        <v>500.74275000000011</v>
      </c>
      <c r="H1467">
        <v>108173.40287000001</v>
      </c>
      <c r="I1467">
        <v>318.64500000000032</v>
      </c>
      <c r="J1467">
        <v>221</v>
      </c>
      <c r="K1467" t="s">
        <v>13</v>
      </c>
      <c r="L1467">
        <f>LN(Table13[[#This Row],[maxPress(bar)]])</f>
        <v>11.591490800667014</v>
      </c>
      <c r="M1467">
        <f>Table13[[#This Row],[maxPHe]]/Table13[[#This Row],[nv]]</f>
        <v>1.4418325791855218</v>
      </c>
      <c r="N1467">
        <f>LN(Table13[[#This Row],[dens]])</f>
        <v>0.36591492892220484</v>
      </c>
    </row>
    <row r="1468" spans="1:14" hidden="1" x14ac:dyDescent="0.3">
      <c r="A1468">
        <v>2</v>
      </c>
      <c r="B1468">
        <v>2500</v>
      </c>
      <c r="C1468" t="s">
        <v>11</v>
      </c>
      <c r="D1468">
        <v>3</v>
      </c>
      <c r="E1468" t="s">
        <v>12</v>
      </c>
      <c r="F1468">
        <v>20</v>
      </c>
      <c r="G1468">
        <v>1332.77225</v>
      </c>
      <c r="H1468">
        <v>259311.86900000001</v>
      </c>
      <c r="I1468">
        <v>644.05500000000018</v>
      </c>
      <c r="J1468">
        <v>230</v>
      </c>
      <c r="K1468" t="s">
        <v>16</v>
      </c>
      <c r="L1468">
        <f>LN(Table13[[#This Row],[maxPress(bar)]])</f>
        <v>12.465786743714828</v>
      </c>
      <c r="M1468">
        <f>Table13[[#This Row],[maxPHe]]/Table13[[#This Row],[nv]]</f>
        <v>2.8002391304347833</v>
      </c>
      <c r="N1468">
        <f>LN(Table13[[#This Row],[dens]])</f>
        <v>1.029704817261176</v>
      </c>
    </row>
    <row r="1469" spans="1:14" hidden="1" x14ac:dyDescent="0.3">
      <c r="A1469">
        <v>2</v>
      </c>
      <c r="B1469">
        <v>2500</v>
      </c>
      <c r="C1469" t="s">
        <v>11</v>
      </c>
      <c r="D1469">
        <v>3</v>
      </c>
      <c r="E1469" t="s">
        <v>12</v>
      </c>
      <c r="F1469">
        <v>2</v>
      </c>
      <c r="G1469">
        <v>855.84175000000005</v>
      </c>
      <c r="H1469">
        <v>149351.52119999999</v>
      </c>
      <c r="I1469">
        <v>391.66499999999979</v>
      </c>
      <c r="J1469">
        <v>223</v>
      </c>
      <c r="K1469" t="s">
        <v>13</v>
      </c>
      <c r="L1469">
        <f>LN(Table13[[#This Row],[maxPress(bar)]])</f>
        <v>11.914058009062757</v>
      </c>
      <c r="M1469">
        <f>Table13[[#This Row],[maxPHe]]/Table13[[#This Row],[nv]]</f>
        <v>1.7563452914798197</v>
      </c>
      <c r="N1469">
        <f>LN(Table13[[#This Row],[dens]])</f>
        <v>0.56323511112182745</v>
      </c>
    </row>
    <row r="1470" spans="1:14" hidden="1" x14ac:dyDescent="0.3">
      <c r="A1470">
        <v>2</v>
      </c>
      <c r="B1470">
        <v>2500</v>
      </c>
      <c r="C1470" t="s">
        <v>11</v>
      </c>
      <c r="D1470">
        <v>3</v>
      </c>
      <c r="E1470" t="s">
        <v>12</v>
      </c>
      <c r="F1470">
        <v>3</v>
      </c>
      <c r="G1470">
        <v>664.50475000000017</v>
      </c>
      <c r="H1470">
        <v>185043.15280000001</v>
      </c>
      <c r="I1470">
        <v>471.40500000000009</v>
      </c>
      <c r="J1470">
        <v>229</v>
      </c>
      <c r="K1470" t="s">
        <v>13</v>
      </c>
      <c r="L1470">
        <f>LN(Table13[[#This Row],[maxPress(bar)]])</f>
        <v>12.128344335238335</v>
      </c>
      <c r="M1470">
        <f>Table13[[#This Row],[maxPHe]]/Table13[[#This Row],[nv]]</f>
        <v>2.0585371179039305</v>
      </c>
      <c r="N1470">
        <f>LN(Table13[[#This Row],[dens]])</f>
        <v>0.72199559359497711</v>
      </c>
    </row>
    <row r="1471" spans="1:14" hidden="1" x14ac:dyDescent="0.3">
      <c r="A1471">
        <v>2</v>
      </c>
      <c r="B1471">
        <v>2500</v>
      </c>
      <c r="C1471" t="s">
        <v>11</v>
      </c>
      <c r="D1471">
        <v>3</v>
      </c>
      <c r="E1471" t="s">
        <v>12</v>
      </c>
      <c r="F1471">
        <v>4</v>
      </c>
      <c r="G1471">
        <v>1021.68325</v>
      </c>
      <c r="H1471">
        <v>223363.96285000001</v>
      </c>
      <c r="I1471">
        <v>538.83500000000038</v>
      </c>
      <c r="J1471">
        <v>226</v>
      </c>
      <c r="K1471" t="s">
        <v>15</v>
      </c>
      <c r="L1471">
        <f>LN(Table13[[#This Row],[maxPress(bar)]])</f>
        <v>12.316557840384789</v>
      </c>
      <c r="M1471">
        <f>Table13[[#This Row],[maxPHe]]/Table13[[#This Row],[nv]]</f>
        <v>2.384225663716816</v>
      </c>
      <c r="N1471">
        <f>LN(Table13[[#This Row],[dens]])</f>
        <v>0.86887440232269098</v>
      </c>
    </row>
    <row r="1472" spans="1:14" hidden="1" x14ac:dyDescent="0.3">
      <c r="A1472">
        <v>2</v>
      </c>
      <c r="B1472">
        <v>2500</v>
      </c>
      <c r="C1472" t="s">
        <v>11</v>
      </c>
      <c r="D1472">
        <v>3</v>
      </c>
      <c r="E1472" t="s">
        <v>12</v>
      </c>
      <c r="F1472">
        <v>5</v>
      </c>
      <c r="G1472">
        <v>965.79225000000008</v>
      </c>
      <c r="H1472">
        <v>236716.31125</v>
      </c>
      <c r="I1472">
        <v>556.65499999999963</v>
      </c>
      <c r="J1472">
        <v>220</v>
      </c>
      <c r="K1472" t="s">
        <v>15</v>
      </c>
      <c r="L1472">
        <f>LN(Table13[[#This Row],[maxPress(bar)]])</f>
        <v>12.37461770419668</v>
      </c>
      <c r="M1472">
        <f>Table13[[#This Row],[maxPHe]]/Table13[[#This Row],[nv]]</f>
        <v>2.5302499999999983</v>
      </c>
      <c r="N1472">
        <f>LN(Table13[[#This Row],[dens]])</f>
        <v>0.92831811208687287</v>
      </c>
    </row>
    <row r="1473" spans="1:14" hidden="1" x14ac:dyDescent="0.3">
      <c r="A1473">
        <v>2</v>
      </c>
      <c r="B1473">
        <v>2500</v>
      </c>
      <c r="C1473" t="s">
        <v>11</v>
      </c>
      <c r="D1473">
        <v>3</v>
      </c>
      <c r="E1473" t="s">
        <v>12</v>
      </c>
      <c r="F1473">
        <v>6</v>
      </c>
      <c r="G1473">
        <v>1112.37625</v>
      </c>
      <c r="H1473">
        <v>247316.66875000001</v>
      </c>
      <c r="I1473">
        <v>586.97500000000036</v>
      </c>
      <c r="J1473">
        <v>221</v>
      </c>
      <c r="K1473" t="s">
        <v>15</v>
      </c>
      <c r="L1473">
        <f>LN(Table13[[#This Row],[maxPress(bar)]])</f>
        <v>12.418424854189912</v>
      </c>
      <c r="M1473">
        <f>Table13[[#This Row],[maxPHe]]/Table13[[#This Row],[nv]]</f>
        <v>2.6559954751131238</v>
      </c>
      <c r="N1473">
        <f>LN(Table13[[#This Row],[dens]])</f>
        <v>0.97681952796556903</v>
      </c>
    </row>
    <row r="1474" spans="1:14" hidden="1" x14ac:dyDescent="0.3">
      <c r="A1474">
        <v>2</v>
      </c>
      <c r="B1474">
        <v>2500</v>
      </c>
      <c r="C1474" t="s">
        <v>11</v>
      </c>
      <c r="D1474">
        <v>3</v>
      </c>
      <c r="E1474" t="s">
        <v>12</v>
      </c>
      <c r="F1474">
        <v>7</v>
      </c>
      <c r="G1474">
        <v>1165.7427499999999</v>
      </c>
      <c r="H1474">
        <v>251283.9587499999</v>
      </c>
      <c r="I1474">
        <v>601.64499999999998</v>
      </c>
      <c r="J1474">
        <v>224</v>
      </c>
      <c r="K1474" t="s">
        <v>15</v>
      </c>
      <c r="L1474">
        <f>LN(Table13[[#This Row],[maxPress(bar)]])</f>
        <v>12.43433888842622</v>
      </c>
      <c r="M1474">
        <f>Table13[[#This Row],[maxPHe]]/Table13[[#This Row],[nv]]</f>
        <v>2.6859151785714284</v>
      </c>
      <c r="N1474">
        <f>LN(Table13[[#This Row],[dens]])</f>
        <v>0.9880215185150848</v>
      </c>
    </row>
    <row r="1475" spans="1:14" hidden="1" x14ac:dyDescent="0.3">
      <c r="A1475">
        <v>2</v>
      </c>
      <c r="B1475">
        <v>2500</v>
      </c>
      <c r="C1475" t="s">
        <v>11</v>
      </c>
      <c r="D1475">
        <v>3</v>
      </c>
      <c r="E1475" t="s">
        <v>12</v>
      </c>
      <c r="F1475">
        <v>8</v>
      </c>
      <c r="G1475">
        <v>1255.39625</v>
      </c>
      <c r="H1475">
        <v>259891.33124999999</v>
      </c>
      <c r="I1475">
        <v>615.57500000000016</v>
      </c>
      <c r="J1475">
        <v>221</v>
      </c>
      <c r="K1475" t="s">
        <v>15</v>
      </c>
      <c r="L1475">
        <f>LN(Table13[[#This Row],[maxPress(bar)]])</f>
        <v>12.468018865898635</v>
      </c>
      <c r="M1475">
        <f>Table13[[#This Row],[maxPHe]]/Table13[[#This Row],[nv]]</f>
        <v>2.7854072398190053</v>
      </c>
      <c r="N1475">
        <f>LN(Table13[[#This Row],[dens]])</f>
        <v>1.0243940888361065</v>
      </c>
    </row>
    <row r="1476" spans="1:14" hidden="1" x14ac:dyDescent="0.3">
      <c r="A1476">
        <v>2</v>
      </c>
      <c r="B1476">
        <v>2500</v>
      </c>
      <c r="C1476" t="s">
        <v>11</v>
      </c>
      <c r="D1476">
        <v>3</v>
      </c>
      <c r="E1476" t="s">
        <v>12</v>
      </c>
      <c r="F1476">
        <v>9</v>
      </c>
      <c r="G1476">
        <v>1087.22775</v>
      </c>
      <c r="H1476">
        <v>249949.55420000001</v>
      </c>
      <c r="I1476">
        <v>587.9450000000005</v>
      </c>
      <c r="J1476">
        <v>225</v>
      </c>
      <c r="K1476" t="s">
        <v>15</v>
      </c>
      <c r="L1476">
        <f>LN(Table13[[#This Row],[maxPress(bar)]])</f>
        <v>12.429014393283415</v>
      </c>
      <c r="M1476">
        <f>Table13[[#This Row],[maxPHe]]/Table13[[#This Row],[nv]]</f>
        <v>2.6130888888888912</v>
      </c>
      <c r="N1476">
        <f>LN(Table13[[#This Row],[dens]])</f>
        <v>0.96053300390434493</v>
      </c>
    </row>
    <row r="1477" spans="1:14" x14ac:dyDescent="0.3">
      <c r="A1477">
        <v>2</v>
      </c>
      <c r="B1477">
        <v>2500</v>
      </c>
      <c r="C1477" t="s">
        <v>11</v>
      </c>
      <c r="D1477">
        <v>4</v>
      </c>
      <c r="E1477" t="s">
        <v>12</v>
      </c>
      <c r="F1477">
        <v>10</v>
      </c>
      <c r="G1477">
        <v>2650</v>
      </c>
      <c r="H1477">
        <v>212197.5773</v>
      </c>
      <c r="I1477">
        <v>1325.5000000000009</v>
      </c>
      <c r="J1477">
        <v>541</v>
      </c>
      <c r="K1477" t="s">
        <v>16</v>
      </c>
      <c r="L1477">
        <f>LN(Table13[[#This Row],[maxPress(bar)]])</f>
        <v>12.265273088037468</v>
      </c>
      <c r="M1477">
        <f>Table13[[#This Row],[maxPHe]]/Table13[[#This Row],[nv]]</f>
        <v>2.4500924214417763</v>
      </c>
      <c r="N1477">
        <f>LN(Table13[[#This Row],[dens]])</f>
        <v>0.89612574688259949</v>
      </c>
    </row>
    <row r="1478" spans="1:14" x14ac:dyDescent="0.3">
      <c r="A1478">
        <v>2</v>
      </c>
      <c r="B1478">
        <v>2500</v>
      </c>
      <c r="C1478" t="s">
        <v>11</v>
      </c>
      <c r="D1478">
        <v>4</v>
      </c>
      <c r="E1478" t="s">
        <v>12</v>
      </c>
      <c r="F1478">
        <v>11</v>
      </c>
      <c r="G1478">
        <v>2775.1487499999998</v>
      </c>
      <c r="H1478">
        <v>215130.10185000001</v>
      </c>
      <c r="I1478">
        <v>1347.5250000000001</v>
      </c>
      <c r="J1478">
        <v>539</v>
      </c>
      <c r="K1478" t="s">
        <v>15</v>
      </c>
      <c r="L1478">
        <f>LN(Table13[[#This Row],[maxPress(bar)]])</f>
        <v>12.278998248979285</v>
      </c>
      <c r="M1478">
        <f>Table13[[#This Row],[maxPHe]]/Table13[[#This Row],[nv]]</f>
        <v>2.5000463821892396</v>
      </c>
      <c r="N1478">
        <f>LN(Table13[[#This Row],[dens]])</f>
        <v>0.91630928457774841</v>
      </c>
    </row>
    <row r="1479" spans="1:14" x14ac:dyDescent="0.3">
      <c r="A1479">
        <v>2</v>
      </c>
      <c r="B1479">
        <v>2500</v>
      </c>
      <c r="C1479" t="s">
        <v>11</v>
      </c>
      <c r="D1479">
        <v>4</v>
      </c>
      <c r="E1479" t="s">
        <v>12</v>
      </c>
      <c r="F1479">
        <v>12</v>
      </c>
      <c r="G1479">
        <v>2798.6632500000001</v>
      </c>
      <c r="H1479">
        <v>215743.33975000001</v>
      </c>
      <c r="I1479">
        <v>1352.235000000001</v>
      </c>
      <c r="J1479">
        <v>539</v>
      </c>
      <c r="K1479" t="s">
        <v>16</v>
      </c>
      <c r="L1479">
        <f>LN(Table13[[#This Row],[maxPress(bar)]])</f>
        <v>12.281844738249017</v>
      </c>
      <c r="M1479">
        <f>Table13[[#This Row],[maxPHe]]/Table13[[#This Row],[nv]]</f>
        <v>2.5087847866419315</v>
      </c>
      <c r="N1479">
        <f>LN(Table13[[#This Row],[dens]])</f>
        <v>0.91979848715761092</v>
      </c>
    </row>
    <row r="1480" spans="1:14" x14ac:dyDescent="0.3">
      <c r="A1480">
        <v>2</v>
      </c>
      <c r="B1480">
        <v>2500</v>
      </c>
      <c r="C1480" t="s">
        <v>11</v>
      </c>
      <c r="D1480">
        <v>4</v>
      </c>
      <c r="E1480" t="s">
        <v>12</v>
      </c>
      <c r="F1480">
        <v>13</v>
      </c>
      <c r="G1480">
        <v>2739.7027499999999</v>
      </c>
      <c r="H1480">
        <v>217694.90685</v>
      </c>
      <c r="I1480">
        <v>1325.4450000000011</v>
      </c>
      <c r="J1480">
        <v>527</v>
      </c>
      <c r="K1480" t="s">
        <v>15</v>
      </c>
      <c r="L1480">
        <f>LN(Table13[[#This Row],[maxPress(bar)]])</f>
        <v>12.290849851680246</v>
      </c>
      <c r="M1480">
        <f>Table13[[#This Row],[maxPHe]]/Table13[[#This Row],[nv]]</f>
        <v>2.5150759013282751</v>
      </c>
      <c r="N1480">
        <f>LN(Table13[[#This Row],[dens]])</f>
        <v>0.92230298255089449</v>
      </c>
    </row>
    <row r="1481" spans="1:14" x14ac:dyDescent="0.3">
      <c r="A1481">
        <v>2</v>
      </c>
      <c r="B1481">
        <v>2500</v>
      </c>
      <c r="C1481" t="s">
        <v>11</v>
      </c>
      <c r="D1481">
        <v>4</v>
      </c>
      <c r="E1481" t="s">
        <v>12</v>
      </c>
      <c r="F1481">
        <v>14</v>
      </c>
      <c r="G1481">
        <v>2872.47525</v>
      </c>
      <c r="H1481">
        <v>217816.60730000009</v>
      </c>
      <c r="I1481">
        <v>1365.9949999999999</v>
      </c>
      <c r="J1481">
        <v>538</v>
      </c>
      <c r="K1481" t="s">
        <v>16</v>
      </c>
      <c r="L1481">
        <f>LN(Table13[[#This Row],[maxPress(bar)]])</f>
        <v>12.291408736803666</v>
      </c>
      <c r="M1481">
        <f>Table13[[#This Row],[maxPHe]]/Table13[[#This Row],[nv]]</f>
        <v>2.5390241635687731</v>
      </c>
      <c r="N1481">
        <f>LN(Table13[[#This Row],[dens]])</f>
        <v>0.93177981964014356</v>
      </c>
    </row>
    <row r="1482" spans="1:14" x14ac:dyDescent="0.3">
      <c r="A1482">
        <v>2</v>
      </c>
      <c r="B1482">
        <v>2500</v>
      </c>
      <c r="C1482" t="s">
        <v>11</v>
      </c>
      <c r="D1482">
        <v>4</v>
      </c>
      <c r="E1482" t="s">
        <v>12</v>
      </c>
      <c r="F1482">
        <v>15</v>
      </c>
      <c r="G1482">
        <v>2870.1487499999998</v>
      </c>
      <c r="H1482">
        <v>217522.3532500001</v>
      </c>
      <c r="I1482">
        <v>1372.5250000000001</v>
      </c>
      <c r="J1482">
        <v>543</v>
      </c>
      <c r="K1482" t="s">
        <v>16</v>
      </c>
      <c r="L1482">
        <f>LN(Table13[[#This Row],[maxPress(bar)]])</f>
        <v>12.290056897793255</v>
      </c>
      <c r="M1482">
        <f>Table13[[#This Row],[maxPHe]]/Table13[[#This Row],[nv]]</f>
        <v>2.5276703499079192</v>
      </c>
      <c r="N1482">
        <f>LN(Table13[[#This Row],[dens]])</f>
        <v>0.92729806822010807</v>
      </c>
    </row>
    <row r="1483" spans="1:14" x14ac:dyDescent="0.3">
      <c r="A1483">
        <v>2</v>
      </c>
      <c r="B1483">
        <v>2500</v>
      </c>
      <c r="C1483" t="s">
        <v>11</v>
      </c>
      <c r="D1483">
        <v>4</v>
      </c>
      <c r="E1483" t="s">
        <v>12</v>
      </c>
      <c r="F1483">
        <v>16</v>
      </c>
      <c r="G1483">
        <v>2758.8612499999999</v>
      </c>
      <c r="H1483">
        <v>214358.56344999999</v>
      </c>
      <c r="I1483">
        <v>1344.274999999999</v>
      </c>
      <c r="J1483">
        <v>539</v>
      </c>
      <c r="K1483" t="s">
        <v>16</v>
      </c>
      <c r="L1483">
        <f>LN(Table13[[#This Row],[maxPress(bar)]])</f>
        <v>12.275405422009545</v>
      </c>
      <c r="M1483">
        <f>Table13[[#This Row],[maxPHe]]/Table13[[#This Row],[nv]]</f>
        <v>2.4940166975881244</v>
      </c>
      <c r="N1483">
        <f>LN(Table13[[#This Row],[dens]])</f>
        <v>0.91389454233893075</v>
      </c>
    </row>
    <row r="1484" spans="1:14" x14ac:dyDescent="0.3">
      <c r="A1484">
        <v>2</v>
      </c>
      <c r="B1484">
        <v>2500</v>
      </c>
      <c r="C1484" t="s">
        <v>11</v>
      </c>
      <c r="D1484">
        <v>4</v>
      </c>
      <c r="E1484" t="s">
        <v>12</v>
      </c>
      <c r="F1484">
        <v>17</v>
      </c>
      <c r="G1484">
        <v>2733.1187500000001</v>
      </c>
      <c r="H1484">
        <v>215918.67465</v>
      </c>
      <c r="I1484">
        <v>1336.125</v>
      </c>
      <c r="J1484">
        <v>536</v>
      </c>
      <c r="K1484" t="s">
        <v>15</v>
      </c>
      <c r="L1484">
        <f>LN(Table13[[#This Row],[maxPress(bar)]])</f>
        <v>12.282657109520029</v>
      </c>
      <c r="M1484">
        <f>Table13[[#This Row],[maxPHe]]/Table13[[#This Row],[nv]]</f>
        <v>2.4927705223880596</v>
      </c>
      <c r="N1484">
        <f>LN(Table13[[#This Row],[dens]])</f>
        <v>0.91339475152330785</v>
      </c>
    </row>
    <row r="1485" spans="1:14" x14ac:dyDescent="0.3">
      <c r="A1485">
        <v>2</v>
      </c>
      <c r="B1485">
        <v>2500</v>
      </c>
      <c r="C1485" t="s">
        <v>11</v>
      </c>
      <c r="D1485">
        <v>4</v>
      </c>
      <c r="E1485" t="s">
        <v>12</v>
      </c>
      <c r="F1485">
        <v>18</v>
      </c>
      <c r="G1485">
        <v>2788.1682500000002</v>
      </c>
      <c r="H1485">
        <v>219419.67025000011</v>
      </c>
      <c r="I1485">
        <v>1340.135</v>
      </c>
      <c r="J1485">
        <v>531</v>
      </c>
      <c r="K1485" t="s">
        <v>17</v>
      </c>
      <c r="L1485">
        <f>LN(Table13[[#This Row],[maxPress(bar)]])</f>
        <v>12.298741477544722</v>
      </c>
      <c r="M1485">
        <f>Table13[[#This Row],[maxPHe]]/Table13[[#This Row],[nv]]</f>
        <v>2.52379472693032</v>
      </c>
      <c r="N1485">
        <f>LN(Table13[[#This Row],[dens]])</f>
        <v>0.9257636128971104</v>
      </c>
    </row>
    <row r="1486" spans="1:14" x14ac:dyDescent="0.3">
      <c r="A1486">
        <v>2</v>
      </c>
      <c r="B1486">
        <v>2500</v>
      </c>
      <c r="C1486" t="s">
        <v>11</v>
      </c>
      <c r="D1486">
        <v>4</v>
      </c>
      <c r="E1486" t="s">
        <v>12</v>
      </c>
      <c r="F1486">
        <v>19</v>
      </c>
      <c r="G1486">
        <v>2773.61375</v>
      </c>
      <c r="H1486">
        <v>216839.1024</v>
      </c>
      <c r="I1486">
        <v>1344.224999999999</v>
      </c>
      <c r="J1486">
        <v>536</v>
      </c>
      <c r="K1486" t="s">
        <v>15</v>
      </c>
      <c r="L1486">
        <f>LN(Table13[[#This Row],[maxPress(bar)]])</f>
        <v>12.286910893908042</v>
      </c>
      <c r="M1486">
        <f>Table13[[#This Row],[maxPHe]]/Table13[[#This Row],[nv]]</f>
        <v>2.5078824626865655</v>
      </c>
      <c r="N1486">
        <f>LN(Table13[[#This Row],[dens]])</f>
        <v>0.919438756714968</v>
      </c>
    </row>
    <row r="1487" spans="1:14" hidden="1" x14ac:dyDescent="0.3">
      <c r="A1487">
        <v>2</v>
      </c>
      <c r="B1487">
        <v>2500</v>
      </c>
      <c r="C1487" t="s">
        <v>11</v>
      </c>
      <c r="D1487">
        <v>4</v>
      </c>
      <c r="E1487" t="s">
        <v>12</v>
      </c>
      <c r="F1487">
        <v>1</v>
      </c>
      <c r="G1487">
        <v>699.50474999999994</v>
      </c>
      <c r="H1487">
        <v>72170.481845000002</v>
      </c>
      <c r="I1487">
        <v>617.40500000000031</v>
      </c>
      <c r="J1487">
        <v>541</v>
      </c>
      <c r="K1487" t="s">
        <v>13</v>
      </c>
      <c r="L1487">
        <f>LN(Table13[[#This Row],[maxPress(bar)]])</f>
        <v>11.186786402571673</v>
      </c>
      <c r="M1487">
        <f>Table13[[#This Row],[maxPHe]]/Table13[[#This Row],[nv]]</f>
        <v>1.1412292051756012</v>
      </c>
      <c r="N1487">
        <f>LN(Table13[[#This Row],[dens]])</f>
        <v>0.13210593166627158</v>
      </c>
    </row>
    <row r="1488" spans="1:14" x14ac:dyDescent="0.3">
      <c r="A1488">
        <v>2</v>
      </c>
      <c r="B1488">
        <v>2500</v>
      </c>
      <c r="C1488" t="s">
        <v>11</v>
      </c>
      <c r="D1488">
        <v>4</v>
      </c>
      <c r="E1488" t="s">
        <v>12</v>
      </c>
      <c r="F1488">
        <v>20</v>
      </c>
      <c r="G1488">
        <v>2809.3067500000002</v>
      </c>
      <c r="H1488">
        <v>219391.80175000001</v>
      </c>
      <c r="I1488">
        <v>1347.365</v>
      </c>
      <c r="J1488">
        <v>533</v>
      </c>
      <c r="K1488" t="s">
        <v>17</v>
      </c>
      <c r="L1488">
        <f>LN(Table13[[#This Row],[maxPress(bar)]])</f>
        <v>12.298614459443256</v>
      </c>
      <c r="M1488">
        <f>Table13[[#This Row],[maxPHe]]/Table13[[#This Row],[nv]]</f>
        <v>2.5278893058161351</v>
      </c>
      <c r="N1488">
        <f>LN(Table13[[#This Row],[dens]])</f>
        <v>0.92738468806964547</v>
      </c>
    </row>
    <row r="1489" spans="1:14" hidden="1" x14ac:dyDescent="0.3">
      <c r="A1489">
        <v>2</v>
      </c>
      <c r="B1489">
        <v>2500</v>
      </c>
      <c r="C1489" t="s">
        <v>11</v>
      </c>
      <c r="D1489">
        <v>4</v>
      </c>
      <c r="E1489" t="s">
        <v>12</v>
      </c>
      <c r="F1489">
        <v>2</v>
      </c>
      <c r="G1489">
        <v>1311.63375</v>
      </c>
      <c r="H1489">
        <v>95137.878655000008</v>
      </c>
      <c r="I1489">
        <v>736.82500000000039</v>
      </c>
      <c r="J1489">
        <v>537</v>
      </c>
      <c r="K1489" t="s">
        <v>13</v>
      </c>
      <c r="L1489">
        <f>LN(Table13[[#This Row],[maxPress(bar)]])</f>
        <v>11.463082472649187</v>
      </c>
      <c r="M1489">
        <f>Table13[[#This Row],[maxPHe]]/Table13[[#This Row],[nv]]</f>
        <v>1.372113594040969</v>
      </c>
      <c r="N1489">
        <f>LN(Table13[[#This Row],[dens]])</f>
        <v>0.31635232036692101</v>
      </c>
    </row>
    <row r="1490" spans="1:14" hidden="1" x14ac:dyDescent="0.3">
      <c r="A1490">
        <v>2</v>
      </c>
      <c r="B1490">
        <v>2500</v>
      </c>
      <c r="C1490" t="s">
        <v>11</v>
      </c>
      <c r="D1490">
        <v>4</v>
      </c>
      <c r="E1490" t="s">
        <v>12</v>
      </c>
      <c r="F1490">
        <v>3</v>
      </c>
      <c r="G1490">
        <v>1165.39625</v>
      </c>
      <c r="H1490">
        <v>132998.80155</v>
      </c>
      <c r="I1490">
        <v>952.57499999999993</v>
      </c>
      <c r="J1490">
        <v>544</v>
      </c>
      <c r="K1490" t="s">
        <v>15</v>
      </c>
      <c r="L1490">
        <f>LN(Table13[[#This Row],[maxPress(bar)]])</f>
        <v>11.798095396261036</v>
      </c>
      <c r="M1490">
        <f>Table13[[#This Row],[maxPHe]]/Table13[[#This Row],[nv]]</f>
        <v>1.7510569852941176</v>
      </c>
      <c r="N1490">
        <f>LN(Table13[[#This Row],[dens]])</f>
        <v>0.56021959720255021</v>
      </c>
    </row>
    <row r="1491" spans="1:14" hidden="1" x14ac:dyDescent="0.3">
      <c r="A1491">
        <v>2</v>
      </c>
      <c r="B1491">
        <v>2500</v>
      </c>
      <c r="C1491" t="s">
        <v>11</v>
      </c>
      <c r="D1491">
        <v>4</v>
      </c>
      <c r="E1491" t="s">
        <v>12</v>
      </c>
      <c r="F1491">
        <v>4</v>
      </c>
      <c r="G1491">
        <v>2132.9207500000002</v>
      </c>
      <c r="H1491">
        <v>172638.48944999999</v>
      </c>
      <c r="I1491">
        <v>1147.085</v>
      </c>
      <c r="J1491">
        <v>545</v>
      </c>
      <c r="K1491" t="s">
        <v>15</v>
      </c>
      <c r="L1491">
        <f>LN(Table13[[#This Row],[maxPress(bar)]])</f>
        <v>12.058955030743302</v>
      </c>
      <c r="M1491">
        <f>Table13[[#This Row],[maxPHe]]/Table13[[#This Row],[nv]]</f>
        <v>2.1047431192660553</v>
      </c>
      <c r="N1491">
        <f>LN(Table13[[#This Row],[dens]])</f>
        <v>0.74419342608481465</v>
      </c>
    </row>
    <row r="1492" spans="1:14" hidden="1" x14ac:dyDescent="0.3">
      <c r="A1492">
        <v>2</v>
      </c>
      <c r="B1492">
        <v>2500</v>
      </c>
      <c r="C1492" t="s">
        <v>11</v>
      </c>
      <c r="D1492">
        <v>4</v>
      </c>
      <c r="E1492" t="s">
        <v>12</v>
      </c>
      <c r="F1492">
        <v>5</v>
      </c>
      <c r="G1492">
        <v>2137.5742500000001</v>
      </c>
      <c r="H1492">
        <v>190440.52114999999</v>
      </c>
      <c r="I1492">
        <v>1214.0150000000001</v>
      </c>
      <c r="J1492">
        <v>534</v>
      </c>
      <c r="K1492" t="s">
        <v>15</v>
      </c>
      <c r="L1492">
        <f>LN(Table13[[#This Row],[maxPress(bar)]])</f>
        <v>12.157095199862157</v>
      </c>
      <c r="M1492">
        <f>Table13[[#This Row],[maxPHe]]/Table13[[#This Row],[nv]]</f>
        <v>2.2734363295880153</v>
      </c>
      <c r="N1492">
        <f>LN(Table13[[#This Row],[dens]])</f>
        <v>0.82129248843135094</v>
      </c>
    </row>
    <row r="1493" spans="1:14" hidden="1" x14ac:dyDescent="0.3">
      <c r="A1493">
        <v>2</v>
      </c>
      <c r="B1493">
        <v>2500</v>
      </c>
      <c r="C1493" t="s">
        <v>11</v>
      </c>
      <c r="D1493">
        <v>4</v>
      </c>
      <c r="E1493" t="s">
        <v>12</v>
      </c>
      <c r="F1493">
        <v>6</v>
      </c>
      <c r="G1493">
        <v>2447.3762499999998</v>
      </c>
      <c r="H1493">
        <v>202013.54125000001</v>
      </c>
      <c r="I1493">
        <v>1275.9749999999999</v>
      </c>
      <c r="J1493">
        <v>534</v>
      </c>
      <c r="K1493" t="s">
        <v>15</v>
      </c>
      <c r="L1493">
        <f>LN(Table13[[#This Row],[maxPress(bar)]])</f>
        <v>12.216090010027626</v>
      </c>
      <c r="M1493">
        <f>Table13[[#This Row],[maxPHe]]/Table13[[#This Row],[nv]]</f>
        <v>2.3894662921348311</v>
      </c>
      <c r="N1493">
        <f>LN(Table13[[#This Row],[dens]])</f>
        <v>0.87107003227611612</v>
      </c>
    </row>
    <row r="1494" spans="1:14" hidden="1" x14ac:dyDescent="0.3">
      <c r="A1494">
        <v>2</v>
      </c>
      <c r="B1494">
        <v>2500</v>
      </c>
      <c r="C1494" t="s">
        <v>11</v>
      </c>
      <c r="D1494">
        <v>4</v>
      </c>
      <c r="E1494" t="s">
        <v>12</v>
      </c>
      <c r="F1494">
        <v>7</v>
      </c>
      <c r="G1494">
        <v>2337.8217500000001</v>
      </c>
      <c r="H1494">
        <v>199760.26514999999</v>
      </c>
      <c r="I1494">
        <v>1255.0650000000001</v>
      </c>
      <c r="J1494">
        <v>535</v>
      </c>
      <c r="K1494" t="s">
        <v>15</v>
      </c>
      <c r="L1494">
        <f>LN(Table13[[#This Row],[maxPress(bar)]])</f>
        <v>12.204873252295585</v>
      </c>
      <c r="M1494">
        <f>Table13[[#This Row],[maxPHe]]/Table13[[#This Row],[nv]]</f>
        <v>2.3459158878504676</v>
      </c>
      <c r="N1494">
        <f>LN(Table13[[#This Row],[dens]])</f>
        <v>0.85267589615736084</v>
      </c>
    </row>
    <row r="1495" spans="1:14" hidden="1" x14ac:dyDescent="0.3">
      <c r="A1495">
        <v>2</v>
      </c>
      <c r="B1495">
        <v>2500</v>
      </c>
      <c r="C1495" t="s">
        <v>11</v>
      </c>
      <c r="D1495">
        <v>4</v>
      </c>
      <c r="E1495" t="s">
        <v>12</v>
      </c>
      <c r="F1495">
        <v>8</v>
      </c>
      <c r="G1495">
        <v>2524.8512500000002</v>
      </c>
      <c r="H1495">
        <v>207819.77059999999</v>
      </c>
      <c r="I1495">
        <v>1291.4749999999999</v>
      </c>
      <c r="J1495">
        <v>534</v>
      </c>
      <c r="K1495" t="s">
        <v>15</v>
      </c>
      <c r="L1495">
        <f>LN(Table13[[#This Row],[maxPress(bar)]])</f>
        <v>12.244426495566167</v>
      </c>
      <c r="M1495">
        <f>Table13[[#This Row],[maxPHe]]/Table13[[#This Row],[nv]]</f>
        <v>2.4184925093632956</v>
      </c>
      <c r="N1495">
        <f>LN(Table13[[#This Row],[dens]])</f>
        <v>0.88314441605191407</v>
      </c>
    </row>
    <row r="1496" spans="1:14" hidden="1" x14ac:dyDescent="0.3">
      <c r="A1496">
        <v>2</v>
      </c>
      <c r="B1496">
        <v>2500</v>
      </c>
      <c r="C1496" t="s">
        <v>11</v>
      </c>
      <c r="D1496">
        <v>4</v>
      </c>
      <c r="E1496" t="s">
        <v>12</v>
      </c>
      <c r="F1496">
        <v>9</v>
      </c>
      <c r="G1496">
        <v>2664.8017500000001</v>
      </c>
      <c r="H1496">
        <v>211806.71470000001</v>
      </c>
      <c r="I1496">
        <v>1323.464999999999</v>
      </c>
      <c r="J1496">
        <v>537</v>
      </c>
      <c r="K1496" t="s">
        <v>15</v>
      </c>
      <c r="L1496">
        <f>LN(Table13[[#This Row],[maxPress(bar)]])</f>
        <v>12.263429414668632</v>
      </c>
      <c r="M1496">
        <f>Table13[[#This Row],[maxPHe]]/Table13[[#This Row],[nv]]</f>
        <v>2.4645530726256966</v>
      </c>
      <c r="N1496">
        <f>LN(Table13[[#This Row],[dens]])</f>
        <v>0.90201048177650267</v>
      </c>
    </row>
    <row r="1497" spans="1:14" hidden="1" x14ac:dyDescent="0.3">
      <c r="A1497">
        <v>2</v>
      </c>
      <c r="B1497">
        <v>500</v>
      </c>
      <c r="C1497" t="s">
        <v>14</v>
      </c>
      <c r="D1497">
        <v>1</v>
      </c>
      <c r="E1497" t="s">
        <v>12</v>
      </c>
      <c r="F1497">
        <v>10</v>
      </c>
      <c r="G1497">
        <v>70.247749999999996</v>
      </c>
      <c r="H1497">
        <v>968232.47960000008</v>
      </c>
      <c r="I1497">
        <v>34.544999999999987</v>
      </c>
      <c r="J1497">
        <v>6</v>
      </c>
      <c r="K1497" t="s">
        <v>15</v>
      </c>
      <c r="L1497">
        <f>LN(Table13[[#This Row],[maxPress(bar)]])</f>
        <v>13.783227502299781</v>
      </c>
      <c r="M1497">
        <f>Table13[[#This Row],[maxPHe]]/Table13[[#This Row],[nv]]</f>
        <v>5.7574999999999976</v>
      </c>
      <c r="N1497">
        <f>LN(Table13[[#This Row],[dens]])</f>
        <v>1.7505033527127027</v>
      </c>
    </row>
    <row r="1498" spans="1:14" hidden="1" x14ac:dyDescent="0.3">
      <c r="A1498">
        <v>2</v>
      </c>
      <c r="B1498">
        <v>500</v>
      </c>
      <c r="C1498" t="s">
        <v>14</v>
      </c>
      <c r="D1498">
        <v>1</v>
      </c>
      <c r="E1498" t="s">
        <v>12</v>
      </c>
      <c r="F1498">
        <v>11</v>
      </c>
      <c r="G1498">
        <v>44.653250000000007</v>
      </c>
      <c r="H1498">
        <v>911808.85245000001</v>
      </c>
      <c r="I1498">
        <v>32.435000000000002</v>
      </c>
      <c r="J1498">
        <v>7</v>
      </c>
      <c r="K1498" t="s">
        <v>15</v>
      </c>
      <c r="L1498">
        <f>LN(Table13[[#This Row],[maxPress(bar)]])</f>
        <v>13.723185655477234</v>
      </c>
      <c r="M1498">
        <f>Table13[[#This Row],[maxPHe]]/Table13[[#This Row],[nv]]</f>
        <v>4.6335714285714289</v>
      </c>
      <c r="N1498">
        <f>LN(Table13[[#This Row],[dens]])</f>
        <v>1.5333279376097055</v>
      </c>
    </row>
    <row r="1499" spans="1:14" hidden="1" x14ac:dyDescent="0.3">
      <c r="A1499">
        <v>2</v>
      </c>
      <c r="B1499">
        <v>500</v>
      </c>
      <c r="C1499" t="s">
        <v>14</v>
      </c>
      <c r="D1499">
        <v>1</v>
      </c>
      <c r="E1499" t="s">
        <v>12</v>
      </c>
      <c r="F1499">
        <v>12</v>
      </c>
      <c r="G1499">
        <v>129.75225</v>
      </c>
      <c r="H1499">
        <v>796115.97880000004</v>
      </c>
      <c r="I1499">
        <v>58.455000000000013</v>
      </c>
      <c r="J1499">
        <v>10</v>
      </c>
      <c r="K1499" t="s">
        <v>15</v>
      </c>
      <c r="L1499">
        <f>LN(Table13[[#This Row],[maxPress(bar)]])</f>
        <v>13.587500156223063</v>
      </c>
      <c r="M1499">
        <f>Table13[[#This Row],[maxPHe]]/Table13[[#This Row],[nv]]</f>
        <v>5.8455000000000013</v>
      </c>
      <c r="N1499">
        <f>LN(Table13[[#This Row],[dens]])</f>
        <v>1.7656721344647368</v>
      </c>
    </row>
    <row r="1500" spans="1:14" hidden="1" x14ac:dyDescent="0.3">
      <c r="A1500">
        <v>2</v>
      </c>
      <c r="B1500">
        <v>500</v>
      </c>
      <c r="C1500" t="s">
        <v>14</v>
      </c>
      <c r="D1500">
        <v>1</v>
      </c>
      <c r="E1500" t="s">
        <v>12</v>
      </c>
      <c r="F1500">
        <v>13</v>
      </c>
      <c r="G1500">
        <v>100.64375</v>
      </c>
      <c r="H1500">
        <v>911904.30619999988</v>
      </c>
      <c r="I1500">
        <v>43.625000000000007</v>
      </c>
      <c r="J1500">
        <v>7</v>
      </c>
      <c r="K1500" t="s">
        <v>15</v>
      </c>
      <c r="L1500">
        <f>LN(Table13[[#This Row],[maxPress(bar)]])</f>
        <v>13.723290336138922</v>
      </c>
      <c r="M1500">
        <f>Table13[[#This Row],[maxPHe]]/Table13[[#This Row],[nv]]</f>
        <v>6.2321428571428585</v>
      </c>
      <c r="N1500">
        <f>LN(Table13[[#This Row],[dens]])</f>
        <v>1.8297202314672782</v>
      </c>
    </row>
    <row r="1501" spans="1:14" hidden="1" x14ac:dyDescent="0.3">
      <c r="A1501">
        <v>2</v>
      </c>
      <c r="B1501">
        <v>500</v>
      </c>
      <c r="C1501" t="s">
        <v>14</v>
      </c>
      <c r="D1501">
        <v>1</v>
      </c>
      <c r="E1501" t="s">
        <v>12</v>
      </c>
      <c r="F1501">
        <v>14</v>
      </c>
      <c r="G1501">
        <v>147.02975000000001</v>
      </c>
      <c r="H1501">
        <v>825520.07680000027</v>
      </c>
      <c r="I1501">
        <v>58.904999999999973</v>
      </c>
      <c r="J1501">
        <v>9</v>
      </c>
      <c r="K1501" t="s">
        <v>15</v>
      </c>
      <c r="L1501">
        <f>LN(Table13[[#This Row],[maxPress(bar)]])</f>
        <v>13.623768862821862</v>
      </c>
      <c r="M1501">
        <f>Table13[[#This Row],[maxPHe]]/Table13[[#This Row],[nv]]</f>
        <v>6.5449999999999973</v>
      </c>
      <c r="N1501">
        <f>LN(Table13[[#This Row],[dens]])</f>
        <v>1.8787013993618629</v>
      </c>
    </row>
    <row r="1502" spans="1:14" hidden="1" x14ac:dyDescent="0.3">
      <c r="A1502">
        <v>2</v>
      </c>
      <c r="B1502">
        <v>500</v>
      </c>
      <c r="C1502" t="s">
        <v>14</v>
      </c>
      <c r="D1502">
        <v>1</v>
      </c>
      <c r="E1502" t="s">
        <v>12</v>
      </c>
      <c r="F1502">
        <v>15</v>
      </c>
      <c r="G1502">
        <v>176.93074999999999</v>
      </c>
      <c r="H1502">
        <v>872987.79964999994</v>
      </c>
      <c r="I1502">
        <v>67.884999999999991</v>
      </c>
      <c r="J1502">
        <v>10</v>
      </c>
      <c r="K1502" t="s">
        <v>15</v>
      </c>
      <c r="L1502">
        <f>LN(Table13[[#This Row],[maxPress(bar)]])</f>
        <v>13.679676859523626</v>
      </c>
      <c r="M1502">
        <f>Table13[[#This Row],[maxPHe]]/Table13[[#This Row],[nv]]</f>
        <v>6.7884999999999991</v>
      </c>
      <c r="N1502">
        <f>LN(Table13[[#This Row],[dens]])</f>
        <v>1.9152300040581987</v>
      </c>
    </row>
    <row r="1503" spans="1:14" hidden="1" x14ac:dyDescent="0.3">
      <c r="A1503">
        <v>2</v>
      </c>
      <c r="B1503">
        <v>500</v>
      </c>
      <c r="C1503" t="s">
        <v>14</v>
      </c>
      <c r="D1503">
        <v>1</v>
      </c>
      <c r="E1503" t="s">
        <v>12</v>
      </c>
      <c r="F1503">
        <v>16</v>
      </c>
      <c r="G1503">
        <v>36.782249999999998</v>
      </c>
      <c r="H1503">
        <v>905751.87854999979</v>
      </c>
      <c r="I1503">
        <v>30.855</v>
      </c>
      <c r="J1503">
        <v>7</v>
      </c>
      <c r="K1503" t="s">
        <v>15</v>
      </c>
      <c r="L1503">
        <f>LN(Table13[[#This Row],[maxPress(bar)]])</f>
        <v>13.716520682782223</v>
      </c>
      <c r="M1503">
        <f>Table13[[#This Row],[maxPHe]]/Table13[[#This Row],[nv]]</f>
        <v>4.4078571428571429</v>
      </c>
      <c r="N1503">
        <f>LN(Table13[[#This Row],[dens]])</f>
        <v>1.4833886627177169</v>
      </c>
    </row>
    <row r="1504" spans="1:14" hidden="1" x14ac:dyDescent="0.3">
      <c r="A1504">
        <v>2</v>
      </c>
      <c r="B1504">
        <v>500</v>
      </c>
      <c r="C1504" t="s">
        <v>14</v>
      </c>
      <c r="D1504">
        <v>1</v>
      </c>
      <c r="E1504" t="s">
        <v>12</v>
      </c>
      <c r="F1504">
        <v>17</v>
      </c>
      <c r="G1504">
        <v>75.990249999999989</v>
      </c>
      <c r="H1504">
        <v>859221.70889999985</v>
      </c>
      <c r="I1504">
        <v>41.695000000000022</v>
      </c>
      <c r="J1504">
        <v>8</v>
      </c>
      <c r="K1504" t="s">
        <v>16</v>
      </c>
      <c r="L1504">
        <f>LN(Table13[[#This Row],[maxPress(bar)]])</f>
        <v>13.663782268828161</v>
      </c>
      <c r="M1504">
        <f>Table13[[#This Row],[maxPHe]]/Table13[[#This Row],[nv]]</f>
        <v>5.2118750000000027</v>
      </c>
      <c r="N1504">
        <f>LN(Table13[[#This Row],[dens]])</f>
        <v>1.6509396758591133</v>
      </c>
    </row>
    <row r="1505" spans="1:14" hidden="1" x14ac:dyDescent="0.3">
      <c r="A1505">
        <v>2</v>
      </c>
      <c r="B1505">
        <v>500</v>
      </c>
      <c r="C1505" t="s">
        <v>14</v>
      </c>
      <c r="D1505">
        <v>1</v>
      </c>
      <c r="E1505" t="s">
        <v>12</v>
      </c>
      <c r="F1505">
        <v>18</v>
      </c>
      <c r="G1505">
        <v>62.02975</v>
      </c>
      <c r="H1505">
        <v>850210.81334999984</v>
      </c>
      <c r="I1505">
        <v>38.90500000000003</v>
      </c>
      <c r="J1505">
        <v>8</v>
      </c>
      <c r="K1505" t="s">
        <v>16</v>
      </c>
      <c r="L1505">
        <f>LN(Table13[[#This Row],[maxPress(bar)]])</f>
        <v>13.653239613421571</v>
      </c>
      <c r="M1505">
        <f>Table13[[#This Row],[maxPHe]]/Table13[[#This Row],[nv]]</f>
        <v>4.8631250000000037</v>
      </c>
      <c r="N1505">
        <f>LN(Table13[[#This Row],[dens]])</f>
        <v>1.5816812353890584</v>
      </c>
    </row>
    <row r="1506" spans="1:14" hidden="1" x14ac:dyDescent="0.3">
      <c r="A1506">
        <v>2</v>
      </c>
      <c r="B1506">
        <v>500</v>
      </c>
      <c r="C1506" t="s">
        <v>14</v>
      </c>
      <c r="D1506">
        <v>1</v>
      </c>
      <c r="E1506" t="s">
        <v>12</v>
      </c>
      <c r="F1506">
        <v>19</v>
      </c>
      <c r="G1506">
        <v>80.247750000000011</v>
      </c>
      <c r="H1506">
        <v>952016.29459999967</v>
      </c>
      <c r="I1506">
        <v>36.545000000000002</v>
      </c>
      <c r="J1506">
        <v>6</v>
      </c>
      <c r="K1506" t="s">
        <v>16</v>
      </c>
      <c r="L1506">
        <f>LN(Table13[[#This Row],[maxPress(bar)]])</f>
        <v>13.766337429803492</v>
      </c>
      <c r="M1506">
        <f>Table13[[#This Row],[maxPHe]]/Table13[[#This Row],[nv]]</f>
        <v>6.0908333333333333</v>
      </c>
      <c r="N1506">
        <f>LN(Table13[[#This Row],[dens]])</f>
        <v>1.8067849087043</v>
      </c>
    </row>
    <row r="1507" spans="1:14" hidden="1" x14ac:dyDescent="0.3">
      <c r="A1507">
        <v>2</v>
      </c>
      <c r="B1507">
        <v>500</v>
      </c>
      <c r="C1507" t="s">
        <v>14</v>
      </c>
      <c r="D1507">
        <v>1</v>
      </c>
      <c r="E1507" t="s">
        <v>12</v>
      </c>
      <c r="F1507">
        <v>1</v>
      </c>
      <c r="G1507">
        <v>56.782249999999998</v>
      </c>
      <c r="H1507">
        <v>724413.65565000032</v>
      </c>
      <c r="I1507">
        <v>26.855</v>
      </c>
      <c r="J1507">
        <v>8</v>
      </c>
      <c r="K1507" t="s">
        <v>13</v>
      </c>
      <c r="L1507">
        <f>LN(Table13[[#This Row],[maxPress(bar)]])</f>
        <v>13.493117855793839</v>
      </c>
      <c r="M1507">
        <f>Table13[[#This Row],[maxPHe]]/Table13[[#This Row],[nv]]</f>
        <v>3.3568750000000001</v>
      </c>
      <c r="N1507">
        <f>LN(Table13[[#This Row],[dens]])</f>
        <v>1.2110104816775868</v>
      </c>
    </row>
    <row r="1508" spans="1:14" hidden="1" x14ac:dyDescent="0.3">
      <c r="A1508">
        <v>2</v>
      </c>
      <c r="B1508">
        <v>500</v>
      </c>
      <c r="C1508" t="s">
        <v>14</v>
      </c>
      <c r="D1508">
        <v>1</v>
      </c>
      <c r="E1508" t="s">
        <v>12</v>
      </c>
      <c r="F1508">
        <v>20</v>
      </c>
      <c r="G1508">
        <v>91.83175</v>
      </c>
      <c r="H1508">
        <v>906154.13524999982</v>
      </c>
      <c r="I1508">
        <v>41.865000000000023</v>
      </c>
      <c r="J1508">
        <v>7</v>
      </c>
      <c r="K1508" t="s">
        <v>16</v>
      </c>
      <c r="L1508">
        <f>LN(Table13[[#This Row],[maxPress(bar)]])</f>
        <v>13.716964697762629</v>
      </c>
      <c r="M1508">
        <f>Table13[[#This Row],[maxPHe]]/Table13[[#This Row],[nv]]</f>
        <v>5.9807142857142894</v>
      </c>
      <c r="N1508">
        <f>LN(Table13[[#This Row],[dens]])</f>
        <v>1.7885400066010826</v>
      </c>
    </row>
    <row r="1509" spans="1:14" hidden="1" x14ac:dyDescent="0.3">
      <c r="A1509">
        <v>2</v>
      </c>
      <c r="B1509">
        <v>500</v>
      </c>
      <c r="C1509" t="s">
        <v>14</v>
      </c>
      <c r="D1509">
        <v>1</v>
      </c>
      <c r="E1509" t="s">
        <v>12</v>
      </c>
      <c r="F1509">
        <v>2</v>
      </c>
      <c r="G1509">
        <v>185.99025000000009</v>
      </c>
      <c r="H1509">
        <v>701716.73615000013</v>
      </c>
      <c r="I1509">
        <v>59.694999999999979</v>
      </c>
      <c r="J1509">
        <v>12</v>
      </c>
      <c r="K1509" t="s">
        <v>15</v>
      </c>
      <c r="L1509">
        <f>LN(Table13[[#This Row],[maxPress(bar)]])</f>
        <v>13.461285091818144</v>
      </c>
      <c r="M1509">
        <f>Table13[[#This Row],[maxPHe]]/Table13[[#This Row],[nv]]</f>
        <v>4.9745833333333316</v>
      </c>
      <c r="N1509">
        <f>LN(Table13[[#This Row],[dens]])</f>
        <v>1.604341615009351</v>
      </c>
    </row>
    <row r="1510" spans="1:14" hidden="1" x14ac:dyDescent="0.3">
      <c r="A1510">
        <v>2</v>
      </c>
      <c r="B1510">
        <v>500</v>
      </c>
      <c r="C1510" t="s">
        <v>14</v>
      </c>
      <c r="D1510">
        <v>1</v>
      </c>
      <c r="E1510" t="s">
        <v>12</v>
      </c>
      <c r="F1510">
        <v>3</v>
      </c>
      <c r="G1510">
        <v>53.960250000000002</v>
      </c>
      <c r="H1510">
        <v>968477.67299999995</v>
      </c>
      <c r="I1510">
        <v>29.29499999999998</v>
      </c>
      <c r="J1510">
        <v>6</v>
      </c>
      <c r="K1510" t="s">
        <v>15</v>
      </c>
      <c r="L1510">
        <f>LN(Table13[[#This Row],[maxPress(bar)]])</f>
        <v>13.783480708388446</v>
      </c>
      <c r="M1510">
        <f>Table13[[#This Row],[maxPHe]]/Table13[[#This Row],[nv]]</f>
        <v>4.8824999999999967</v>
      </c>
      <c r="N1510">
        <f>LN(Table13[[#This Row],[dens]])</f>
        <v>1.5856573837686962</v>
      </c>
    </row>
    <row r="1511" spans="1:14" hidden="1" x14ac:dyDescent="0.3">
      <c r="A1511">
        <v>2</v>
      </c>
      <c r="B1511">
        <v>500</v>
      </c>
      <c r="C1511" t="s">
        <v>14</v>
      </c>
      <c r="D1511">
        <v>1</v>
      </c>
      <c r="E1511" t="s">
        <v>12</v>
      </c>
      <c r="F1511">
        <v>4</v>
      </c>
      <c r="G1511">
        <v>119.95025</v>
      </c>
      <c r="H1511">
        <v>883570.06140000012</v>
      </c>
      <c r="I1511">
        <v>45.494999999999983</v>
      </c>
      <c r="J1511">
        <v>7</v>
      </c>
      <c r="K1511" t="s">
        <v>15</v>
      </c>
      <c r="L1511">
        <f>LN(Table13[[#This Row],[maxPress(bar)]])</f>
        <v>13.691725867428044</v>
      </c>
      <c r="M1511">
        <f>Table13[[#This Row],[maxPHe]]/Table13[[#This Row],[nv]]</f>
        <v>6.4992857142857119</v>
      </c>
      <c r="N1511">
        <f>LN(Table13[[#This Row],[dens]])</f>
        <v>1.8716922807533405</v>
      </c>
    </row>
    <row r="1512" spans="1:14" hidden="1" x14ac:dyDescent="0.3">
      <c r="A1512">
        <v>2</v>
      </c>
      <c r="B1512">
        <v>500</v>
      </c>
      <c r="C1512" t="s">
        <v>14</v>
      </c>
      <c r="D1512">
        <v>1</v>
      </c>
      <c r="E1512" t="s">
        <v>12</v>
      </c>
      <c r="F1512">
        <v>5</v>
      </c>
      <c r="G1512">
        <v>154.65325000000001</v>
      </c>
      <c r="H1512">
        <v>852577.39180000022</v>
      </c>
      <c r="I1512">
        <v>60.435000000000009</v>
      </c>
      <c r="J1512">
        <v>9</v>
      </c>
      <c r="K1512" t="s">
        <v>15</v>
      </c>
      <c r="L1512">
        <f>LN(Table13[[#This Row],[maxPress(bar)]])</f>
        <v>13.656019266189446</v>
      </c>
      <c r="M1512">
        <f>Table13[[#This Row],[maxPHe]]/Table13[[#This Row],[nv]]</f>
        <v>6.7150000000000007</v>
      </c>
      <c r="N1512">
        <f>LN(Table13[[#This Row],[dens]])</f>
        <v>1.9043438299752009</v>
      </c>
    </row>
    <row r="1513" spans="1:14" hidden="1" x14ac:dyDescent="0.3">
      <c r="A1513">
        <v>2</v>
      </c>
      <c r="B1513">
        <v>500</v>
      </c>
      <c r="C1513" t="s">
        <v>14</v>
      </c>
      <c r="D1513">
        <v>1</v>
      </c>
      <c r="E1513" t="s">
        <v>12</v>
      </c>
      <c r="F1513">
        <v>6</v>
      </c>
      <c r="G1513">
        <v>158.06925000000001</v>
      </c>
      <c r="H1513">
        <v>922677.90515000012</v>
      </c>
      <c r="I1513">
        <v>55.114999999999988</v>
      </c>
      <c r="J1513">
        <v>7</v>
      </c>
      <c r="K1513" t="s">
        <v>15</v>
      </c>
      <c r="L1513">
        <f>LN(Table13[[#This Row],[maxPress(bar)]])</f>
        <v>13.735035487414546</v>
      </c>
      <c r="M1513">
        <f>Table13[[#This Row],[maxPHe]]/Table13[[#This Row],[nv]]</f>
        <v>7.8735714285714264</v>
      </c>
      <c r="N1513">
        <f>LN(Table13[[#This Row],[dens]])</f>
        <v>2.063511762359965</v>
      </c>
    </row>
    <row r="1514" spans="1:14" hidden="1" x14ac:dyDescent="0.3">
      <c r="A1514">
        <v>2</v>
      </c>
      <c r="B1514">
        <v>500</v>
      </c>
      <c r="C1514" t="s">
        <v>14</v>
      </c>
      <c r="D1514">
        <v>1</v>
      </c>
      <c r="E1514" t="s">
        <v>12</v>
      </c>
      <c r="F1514">
        <v>7</v>
      </c>
      <c r="G1514">
        <v>141.58425</v>
      </c>
      <c r="H1514">
        <v>788518.19589999993</v>
      </c>
      <c r="I1514">
        <v>63.815000000000019</v>
      </c>
      <c r="J1514">
        <v>11</v>
      </c>
      <c r="K1514" t="s">
        <v>16</v>
      </c>
      <c r="L1514">
        <f>LN(Table13[[#This Row],[maxPress(bar)]])</f>
        <v>13.57791076172011</v>
      </c>
      <c r="M1514">
        <f>Table13[[#This Row],[maxPHe]]/Table13[[#This Row],[nv]]</f>
        <v>5.8013636363636385</v>
      </c>
      <c r="N1514">
        <f>LN(Table13[[#This Row],[dens]])</f>
        <v>1.758092999636284</v>
      </c>
    </row>
    <row r="1515" spans="1:14" hidden="1" x14ac:dyDescent="0.3">
      <c r="A1515">
        <v>2</v>
      </c>
      <c r="B1515">
        <v>500</v>
      </c>
      <c r="C1515" t="s">
        <v>14</v>
      </c>
      <c r="D1515">
        <v>1</v>
      </c>
      <c r="E1515" t="s">
        <v>12</v>
      </c>
      <c r="F1515">
        <v>8</v>
      </c>
      <c r="G1515">
        <v>178.96025000000009</v>
      </c>
      <c r="H1515">
        <v>870496.83190000011</v>
      </c>
      <c r="I1515">
        <v>62.29499999999998</v>
      </c>
      <c r="J1515">
        <v>8</v>
      </c>
      <c r="K1515" t="s">
        <v>15</v>
      </c>
      <c r="L1515">
        <f>LN(Table13[[#This Row],[maxPress(bar)]])</f>
        <v>13.676819398781117</v>
      </c>
      <c r="M1515">
        <f>Table13[[#This Row],[maxPHe]]/Table13[[#This Row],[nv]]</f>
        <v>7.7868749999999975</v>
      </c>
      <c r="N1515">
        <f>LN(Table13[[#This Row],[dens]])</f>
        <v>2.0524396240709901</v>
      </c>
    </row>
    <row r="1516" spans="1:14" hidden="1" x14ac:dyDescent="0.3">
      <c r="A1516">
        <v>2</v>
      </c>
      <c r="B1516">
        <v>500</v>
      </c>
      <c r="C1516" t="s">
        <v>14</v>
      </c>
      <c r="D1516">
        <v>1</v>
      </c>
      <c r="E1516" t="s">
        <v>12</v>
      </c>
      <c r="F1516">
        <v>9</v>
      </c>
      <c r="G1516">
        <v>52.178249999999998</v>
      </c>
      <c r="H1516">
        <v>916204.40079999971</v>
      </c>
      <c r="I1516">
        <v>33.934999999999967</v>
      </c>
      <c r="J1516">
        <v>7</v>
      </c>
      <c r="K1516" t="s">
        <v>16</v>
      </c>
      <c r="L1516">
        <f>LN(Table13[[#This Row],[maxPress(bar)]])</f>
        <v>13.727994763741295</v>
      </c>
      <c r="M1516">
        <f>Table13[[#This Row],[maxPHe]]/Table13[[#This Row],[nv]]</f>
        <v>4.847857142857138</v>
      </c>
      <c r="N1516">
        <f>LN(Table13[[#This Row],[dens]])</f>
        <v>1.5785367811004074</v>
      </c>
    </row>
    <row r="1517" spans="1:14" hidden="1" x14ac:dyDescent="0.3">
      <c r="A1517">
        <v>2</v>
      </c>
      <c r="B1517">
        <v>500</v>
      </c>
      <c r="C1517" t="s">
        <v>14</v>
      </c>
      <c r="D1517">
        <v>2</v>
      </c>
      <c r="E1517" t="s">
        <v>12</v>
      </c>
      <c r="F1517">
        <v>10</v>
      </c>
      <c r="G1517">
        <v>606.63375000000008</v>
      </c>
      <c r="H1517">
        <v>559988.38320000004</v>
      </c>
      <c r="I1517">
        <v>300.82499999999999</v>
      </c>
      <c r="J1517">
        <v>68</v>
      </c>
      <c r="K1517" t="s">
        <v>15</v>
      </c>
      <c r="L1517">
        <f>LN(Table13[[#This Row],[maxPress(bar)]])</f>
        <v>13.235671318210452</v>
      </c>
      <c r="M1517">
        <f>Table13[[#This Row],[maxPHe]]/Table13[[#This Row],[nv]]</f>
        <v>4.4238970588235293</v>
      </c>
      <c r="N1517">
        <f>LN(Table13[[#This Row],[dens]])</f>
        <v>1.4870209951481195</v>
      </c>
    </row>
    <row r="1518" spans="1:14" hidden="1" x14ac:dyDescent="0.3">
      <c r="A1518">
        <v>2</v>
      </c>
      <c r="B1518">
        <v>500</v>
      </c>
      <c r="C1518" t="s">
        <v>14</v>
      </c>
      <c r="D1518">
        <v>2</v>
      </c>
      <c r="E1518" t="s">
        <v>12</v>
      </c>
      <c r="F1518">
        <v>11</v>
      </c>
      <c r="G1518">
        <v>560.49524999999994</v>
      </c>
      <c r="H1518">
        <v>570433.02710000006</v>
      </c>
      <c r="I1518">
        <v>284.59500000000008</v>
      </c>
      <c r="J1518">
        <v>65</v>
      </c>
      <c r="K1518" t="s">
        <v>15</v>
      </c>
      <c r="L1518">
        <f>LN(Table13[[#This Row],[maxPress(bar)]])</f>
        <v>13.254151048053954</v>
      </c>
      <c r="M1518">
        <f>Table13[[#This Row],[maxPHe]]/Table13[[#This Row],[nv]]</f>
        <v>4.3783846153846167</v>
      </c>
      <c r="N1518">
        <f>LN(Table13[[#This Row],[dens]])</f>
        <v>1.4766798470885698</v>
      </c>
    </row>
    <row r="1519" spans="1:14" hidden="1" x14ac:dyDescent="0.3">
      <c r="A1519">
        <v>2</v>
      </c>
      <c r="B1519">
        <v>500</v>
      </c>
      <c r="C1519" t="s">
        <v>14</v>
      </c>
      <c r="D1519">
        <v>2</v>
      </c>
      <c r="E1519" t="s">
        <v>12</v>
      </c>
      <c r="F1519">
        <v>12</v>
      </c>
      <c r="G1519">
        <v>597.77224999999999</v>
      </c>
      <c r="H1519">
        <v>563187.77124999999</v>
      </c>
      <c r="I1519">
        <v>295.05500000000018</v>
      </c>
      <c r="J1519">
        <v>66</v>
      </c>
      <c r="K1519" t="s">
        <v>16</v>
      </c>
      <c r="L1519">
        <f>LN(Table13[[#This Row],[maxPress(bar)]])</f>
        <v>13.241368370610836</v>
      </c>
      <c r="M1519">
        <f>Table13[[#This Row],[maxPHe]]/Table13[[#This Row],[nv]]</f>
        <v>4.4705303030303059</v>
      </c>
      <c r="N1519">
        <f>LN(Table13[[#This Row],[dens]])</f>
        <v>1.4975070376134578</v>
      </c>
    </row>
    <row r="1520" spans="1:14" hidden="1" x14ac:dyDescent="0.3">
      <c r="A1520">
        <v>2</v>
      </c>
      <c r="B1520">
        <v>500</v>
      </c>
      <c r="C1520" t="s">
        <v>14</v>
      </c>
      <c r="D1520">
        <v>2</v>
      </c>
      <c r="E1520" t="s">
        <v>12</v>
      </c>
      <c r="F1520">
        <v>13</v>
      </c>
      <c r="G1520">
        <v>673.66325000000006</v>
      </c>
      <c r="H1520">
        <v>570594.44615000009</v>
      </c>
      <c r="I1520">
        <v>312.23500000000001</v>
      </c>
      <c r="J1520">
        <v>67</v>
      </c>
      <c r="K1520" t="s">
        <v>15</v>
      </c>
      <c r="L1520">
        <f>LN(Table13[[#This Row],[maxPress(bar)]])</f>
        <v>13.254433984363308</v>
      </c>
      <c r="M1520">
        <f>Table13[[#This Row],[maxPHe]]/Table13[[#This Row],[nv]]</f>
        <v>4.6602238805970151</v>
      </c>
      <c r="N1520">
        <f>LN(Table13[[#This Row],[dens]])</f>
        <v>1.5390634900300941</v>
      </c>
    </row>
    <row r="1521" spans="1:14" hidden="1" x14ac:dyDescent="0.3">
      <c r="A1521">
        <v>2</v>
      </c>
      <c r="B1521">
        <v>500</v>
      </c>
      <c r="C1521" t="s">
        <v>14</v>
      </c>
      <c r="D1521">
        <v>2</v>
      </c>
      <c r="E1521" t="s">
        <v>12</v>
      </c>
      <c r="F1521">
        <v>14</v>
      </c>
      <c r="G1521">
        <v>594.20775000000015</v>
      </c>
      <c r="H1521">
        <v>554180.99560000002</v>
      </c>
      <c r="I1521">
        <v>298.34500000000003</v>
      </c>
      <c r="J1521">
        <v>68</v>
      </c>
      <c r="K1521" t="s">
        <v>15</v>
      </c>
      <c r="L1521">
        <f>LN(Table13[[#This Row],[maxPress(bar)]])</f>
        <v>13.225246619231562</v>
      </c>
      <c r="M1521">
        <f>Table13[[#This Row],[maxPHe]]/Table13[[#This Row],[nv]]</f>
        <v>4.3874264705882355</v>
      </c>
      <c r="N1521">
        <f>LN(Table13[[#This Row],[dens]])</f>
        <v>1.478742829811265</v>
      </c>
    </row>
    <row r="1522" spans="1:14" hidden="1" x14ac:dyDescent="0.3">
      <c r="A1522">
        <v>2</v>
      </c>
      <c r="B1522">
        <v>500</v>
      </c>
      <c r="C1522" t="s">
        <v>14</v>
      </c>
      <c r="D1522">
        <v>2</v>
      </c>
      <c r="E1522" t="s">
        <v>12</v>
      </c>
      <c r="F1522">
        <v>15</v>
      </c>
      <c r="G1522">
        <v>630.99024999999995</v>
      </c>
      <c r="H1522">
        <v>572554.06684999971</v>
      </c>
      <c r="I1522">
        <v>296.69500000000011</v>
      </c>
      <c r="J1522">
        <v>64</v>
      </c>
      <c r="K1522" t="s">
        <v>16</v>
      </c>
      <c r="L1522">
        <f>LN(Table13[[#This Row],[maxPress(bar)]])</f>
        <v>13.257862449864028</v>
      </c>
      <c r="M1522">
        <f>Table13[[#This Row],[maxPHe]]/Table13[[#This Row],[nv]]</f>
        <v>4.6358593750000017</v>
      </c>
      <c r="N1522">
        <f>LN(Table13[[#This Row],[dens]])</f>
        <v>1.5338215917560107</v>
      </c>
    </row>
    <row r="1523" spans="1:14" hidden="1" x14ac:dyDescent="0.3">
      <c r="A1523">
        <v>2</v>
      </c>
      <c r="B1523">
        <v>500</v>
      </c>
      <c r="C1523" t="s">
        <v>14</v>
      </c>
      <c r="D1523">
        <v>2</v>
      </c>
      <c r="E1523" t="s">
        <v>12</v>
      </c>
      <c r="F1523">
        <v>16</v>
      </c>
      <c r="G1523">
        <v>610.39625000000012</v>
      </c>
      <c r="H1523">
        <v>559940.96039999987</v>
      </c>
      <c r="I1523">
        <v>299.57499999999999</v>
      </c>
      <c r="J1523">
        <v>67</v>
      </c>
      <c r="K1523" t="s">
        <v>15</v>
      </c>
      <c r="L1523">
        <f>LN(Table13[[#This Row],[maxPress(bar)]])</f>
        <v>13.235586629296282</v>
      </c>
      <c r="M1523">
        <f>Table13[[#This Row],[maxPHe]]/Table13[[#This Row],[nv]]</f>
        <v>4.4712686567164175</v>
      </c>
      <c r="N1523">
        <f>LN(Table13[[#This Row],[dens]])</f>
        <v>1.4976721841776142</v>
      </c>
    </row>
    <row r="1524" spans="1:14" hidden="1" x14ac:dyDescent="0.3">
      <c r="A1524">
        <v>2</v>
      </c>
      <c r="B1524">
        <v>500</v>
      </c>
      <c r="C1524" t="s">
        <v>14</v>
      </c>
      <c r="D1524">
        <v>2</v>
      </c>
      <c r="E1524" t="s">
        <v>12</v>
      </c>
      <c r="F1524">
        <v>17</v>
      </c>
      <c r="G1524">
        <v>620.79225000000008</v>
      </c>
      <c r="H1524">
        <v>578398.53650000005</v>
      </c>
      <c r="I1524">
        <v>294.65500000000009</v>
      </c>
      <c r="J1524">
        <v>64</v>
      </c>
      <c r="K1524" t="s">
        <v>15</v>
      </c>
      <c r="L1524">
        <f>LN(Table13[[#This Row],[maxPress(bar)]])</f>
        <v>13.268018419567612</v>
      </c>
      <c r="M1524">
        <f>Table13[[#This Row],[maxPHe]]/Table13[[#This Row],[nv]]</f>
        <v>4.6039843750000014</v>
      </c>
      <c r="N1524">
        <f>LN(Table13[[#This Row],[dens]])</f>
        <v>1.5269220970658672</v>
      </c>
    </row>
    <row r="1525" spans="1:14" hidden="1" x14ac:dyDescent="0.3">
      <c r="A1525">
        <v>2</v>
      </c>
      <c r="B1525">
        <v>500</v>
      </c>
      <c r="C1525" t="s">
        <v>14</v>
      </c>
      <c r="D1525">
        <v>2</v>
      </c>
      <c r="E1525" t="s">
        <v>12</v>
      </c>
      <c r="F1525">
        <v>18</v>
      </c>
      <c r="G1525">
        <v>635.54475000000002</v>
      </c>
      <c r="H1525">
        <v>570836.53754999989</v>
      </c>
      <c r="I1525">
        <v>304.60499999999979</v>
      </c>
      <c r="J1525">
        <v>67</v>
      </c>
      <c r="K1525" t="s">
        <v>16</v>
      </c>
      <c r="L1525">
        <f>LN(Table13[[#This Row],[maxPress(bar)]])</f>
        <v>13.254858173660931</v>
      </c>
      <c r="M1525">
        <f>Table13[[#This Row],[maxPHe]]/Table13[[#This Row],[nv]]</f>
        <v>4.5463432835820861</v>
      </c>
      <c r="N1525">
        <f>LN(Table13[[#This Row],[dens]])</f>
        <v>1.5143232359058234</v>
      </c>
    </row>
    <row r="1526" spans="1:14" hidden="1" x14ac:dyDescent="0.3">
      <c r="A1526">
        <v>2</v>
      </c>
      <c r="B1526">
        <v>500</v>
      </c>
      <c r="C1526" t="s">
        <v>14</v>
      </c>
      <c r="D1526">
        <v>2</v>
      </c>
      <c r="E1526" t="s">
        <v>12</v>
      </c>
      <c r="F1526">
        <v>19</v>
      </c>
      <c r="G1526">
        <v>589.40575000000013</v>
      </c>
      <c r="H1526">
        <v>560899.1958000001</v>
      </c>
      <c r="I1526">
        <v>297.3850000000001</v>
      </c>
      <c r="J1526">
        <v>68</v>
      </c>
      <c r="K1526" t="s">
        <v>15</v>
      </c>
      <c r="L1526">
        <f>LN(Table13[[#This Row],[maxPress(bar)]])</f>
        <v>13.23729648172824</v>
      </c>
      <c r="M1526">
        <f>Table13[[#This Row],[maxPHe]]/Table13[[#This Row],[nv]]</f>
        <v>4.3733088235294133</v>
      </c>
      <c r="N1526">
        <f>LN(Table13[[#This Row],[dens]])</f>
        <v>1.4755198904562323</v>
      </c>
    </row>
    <row r="1527" spans="1:14" hidden="1" x14ac:dyDescent="0.3">
      <c r="A1527">
        <v>2</v>
      </c>
      <c r="B1527">
        <v>500</v>
      </c>
      <c r="C1527" t="s">
        <v>14</v>
      </c>
      <c r="D1527">
        <v>2</v>
      </c>
      <c r="E1527" t="s">
        <v>12</v>
      </c>
      <c r="F1527">
        <v>1</v>
      </c>
      <c r="G1527">
        <v>168.46525</v>
      </c>
      <c r="H1527">
        <v>266711.20675000001</v>
      </c>
      <c r="I1527">
        <v>139.19499999999991</v>
      </c>
      <c r="J1527">
        <v>66</v>
      </c>
      <c r="K1527" t="s">
        <v>13</v>
      </c>
      <c r="L1527">
        <f>LN(Table13[[#This Row],[maxPress(bar)]])</f>
        <v>12.49392172934728</v>
      </c>
      <c r="M1527">
        <f>Table13[[#This Row],[maxPHe]]/Table13[[#This Row],[nv]]</f>
        <v>2.1090151515151501</v>
      </c>
      <c r="N1527">
        <f>LN(Table13[[#This Row],[dens]])</f>
        <v>0.74622108568854106</v>
      </c>
    </row>
    <row r="1528" spans="1:14" hidden="1" x14ac:dyDescent="0.3">
      <c r="A1528">
        <v>2</v>
      </c>
      <c r="B1528">
        <v>500</v>
      </c>
      <c r="C1528" t="s">
        <v>14</v>
      </c>
      <c r="D1528">
        <v>2</v>
      </c>
      <c r="E1528" t="s">
        <v>12</v>
      </c>
      <c r="F1528">
        <v>20</v>
      </c>
      <c r="G1528">
        <v>651.9307500000001</v>
      </c>
      <c r="H1528">
        <v>562639.40350000025</v>
      </c>
      <c r="I1528">
        <v>312.88499999999988</v>
      </c>
      <c r="J1528">
        <v>69</v>
      </c>
      <c r="K1528" t="s">
        <v>16</v>
      </c>
      <c r="L1528">
        <f>LN(Table13[[#This Row],[maxPress(bar)]])</f>
        <v>13.24039421080076</v>
      </c>
      <c r="M1528">
        <f>Table13[[#This Row],[maxPHe]]/Table13[[#This Row],[nv]]</f>
        <v>4.5345652173913029</v>
      </c>
      <c r="N1528">
        <f>LN(Table13[[#This Row],[dens]])</f>
        <v>1.5117292062899408</v>
      </c>
    </row>
    <row r="1529" spans="1:14" hidden="1" x14ac:dyDescent="0.3">
      <c r="A1529">
        <v>2</v>
      </c>
      <c r="B1529">
        <v>500</v>
      </c>
      <c r="C1529" t="s">
        <v>14</v>
      </c>
      <c r="D1529">
        <v>2</v>
      </c>
      <c r="E1529" t="s">
        <v>12</v>
      </c>
      <c r="F1529">
        <v>2</v>
      </c>
      <c r="G1529">
        <v>650.24775000000011</v>
      </c>
      <c r="H1529">
        <v>444098.71594999998</v>
      </c>
      <c r="I1529">
        <v>233.54499999999999</v>
      </c>
      <c r="J1529">
        <v>65</v>
      </c>
      <c r="K1529" t="s">
        <v>13</v>
      </c>
      <c r="L1529">
        <f>LN(Table13[[#This Row],[maxPress(bar)]])</f>
        <v>13.003802149922715</v>
      </c>
      <c r="M1529">
        <f>Table13[[#This Row],[maxPHe]]/Table13[[#This Row],[nv]]</f>
        <v>3.593</v>
      </c>
      <c r="N1529">
        <f>LN(Table13[[#This Row],[dens]])</f>
        <v>1.2789875081313817</v>
      </c>
    </row>
    <row r="1530" spans="1:14" hidden="1" x14ac:dyDescent="0.3">
      <c r="A1530">
        <v>2</v>
      </c>
      <c r="B1530">
        <v>500</v>
      </c>
      <c r="C1530" t="s">
        <v>14</v>
      </c>
      <c r="D1530">
        <v>2</v>
      </c>
      <c r="E1530" t="s">
        <v>12</v>
      </c>
      <c r="F1530">
        <v>3</v>
      </c>
      <c r="G1530">
        <v>619.30675000000008</v>
      </c>
      <c r="H1530">
        <v>520487.77860000002</v>
      </c>
      <c r="I1530">
        <v>281.36500000000018</v>
      </c>
      <c r="J1530">
        <v>66</v>
      </c>
      <c r="K1530" t="s">
        <v>15</v>
      </c>
      <c r="L1530">
        <f>LN(Table13[[#This Row],[maxPress(bar)]])</f>
        <v>13.162521686646224</v>
      </c>
      <c r="M1530">
        <f>Table13[[#This Row],[maxPHe]]/Table13[[#This Row],[nv]]</f>
        <v>4.2631060606060629</v>
      </c>
      <c r="N1530">
        <f>LN(Table13[[#This Row],[dens]])</f>
        <v>1.4499980168088125</v>
      </c>
    </row>
    <row r="1531" spans="1:14" hidden="1" x14ac:dyDescent="0.3">
      <c r="A1531">
        <v>2</v>
      </c>
      <c r="B1531">
        <v>500</v>
      </c>
      <c r="C1531" t="s">
        <v>14</v>
      </c>
      <c r="D1531">
        <v>2</v>
      </c>
      <c r="E1531" t="s">
        <v>12</v>
      </c>
      <c r="F1531">
        <v>4</v>
      </c>
      <c r="G1531">
        <v>652.27725000000009</v>
      </c>
      <c r="H1531">
        <v>536503.8824</v>
      </c>
      <c r="I1531">
        <v>291.95499999999993</v>
      </c>
      <c r="J1531">
        <v>68</v>
      </c>
      <c r="K1531" t="s">
        <v>15</v>
      </c>
      <c r="L1531">
        <f>LN(Table13[[#This Row],[maxPress(bar)]])</f>
        <v>13.192829077559791</v>
      </c>
      <c r="M1531">
        <f>Table13[[#This Row],[maxPHe]]/Table13[[#This Row],[nv]]</f>
        <v>4.2934558823529398</v>
      </c>
      <c r="N1531">
        <f>LN(Table13[[#This Row],[dens]])</f>
        <v>1.4570919756270309</v>
      </c>
    </row>
    <row r="1532" spans="1:14" hidden="1" x14ac:dyDescent="0.3">
      <c r="A1532">
        <v>2</v>
      </c>
      <c r="B1532">
        <v>500</v>
      </c>
      <c r="C1532" t="s">
        <v>14</v>
      </c>
      <c r="D1532">
        <v>2</v>
      </c>
      <c r="E1532" t="s">
        <v>12</v>
      </c>
      <c r="F1532">
        <v>5</v>
      </c>
      <c r="G1532">
        <v>604.85124999999994</v>
      </c>
      <c r="H1532">
        <v>557835.8726</v>
      </c>
      <c r="I1532">
        <v>291.47499999999991</v>
      </c>
      <c r="J1532">
        <v>64</v>
      </c>
      <c r="K1532" t="s">
        <v>15</v>
      </c>
      <c r="L1532">
        <f>LN(Table13[[#This Row],[maxPress(bar)]])</f>
        <v>13.23182006297178</v>
      </c>
      <c r="M1532">
        <f>Table13[[#This Row],[maxPHe]]/Table13[[#This Row],[nv]]</f>
        <v>4.5542968749999986</v>
      </c>
      <c r="N1532">
        <f>LN(Table13[[#This Row],[dens]])</f>
        <v>1.5160711554596829</v>
      </c>
    </row>
    <row r="1533" spans="1:14" hidden="1" x14ac:dyDescent="0.3">
      <c r="A1533">
        <v>2</v>
      </c>
      <c r="B1533">
        <v>500</v>
      </c>
      <c r="C1533" t="s">
        <v>14</v>
      </c>
      <c r="D1533">
        <v>2</v>
      </c>
      <c r="E1533" t="s">
        <v>12</v>
      </c>
      <c r="F1533">
        <v>6</v>
      </c>
      <c r="G1533">
        <v>658.46525000000008</v>
      </c>
      <c r="H1533">
        <v>554415.99074999988</v>
      </c>
      <c r="I1533">
        <v>302.19499999999988</v>
      </c>
      <c r="J1533">
        <v>64</v>
      </c>
      <c r="K1533" t="s">
        <v>15</v>
      </c>
      <c r="L1533">
        <f>LN(Table13[[#This Row],[maxPress(bar)]])</f>
        <v>13.225670569786026</v>
      </c>
      <c r="M1533">
        <f>Table13[[#This Row],[maxPHe]]/Table13[[#This Row],[nv]]</f>
        <v>4.7217968749999981</v>
      </c>
      <c r="N1533">
        <f>LN(Table13[[#This Row],[dens]])</f>
        <v>1.5521894210078757</v>
      </c>
    </row>
    <row r="1534" spans="1:14" hidden="1" x14ac:dyDescent="0.3">
      <c r="A1534">
        <v>2</v>
      </c>
      <c r="B1534">
        <v>500</v>
      </c>
      <c r="C1534" t="s">
        <v>14</v>
      </c>
      <c r="D1534">
        <v>2</v>
      </c>
      <c r="E1534" t="s">
        <v>12</v>
      </c>
      <c r="F1534">
        <v>7</v>
      </c>
      <c r="G1534">
        <v>630.5942500000001</v>
      </c>
      <c r="H1534">
        <v>564323.64150000003</v>
      </c>
      <c r="I1534">
        <v>303.61499999999978</v>
      </c>
      <c r="J1534">
        <v>67</v>
      </c>
      <c r="K1534" t="s">
        <v>16</v>
      </c>
      <c r="L1534">
        <f>LN(Table13[[#This Row],[maxPress(bar)]])</f>
        <v>13.243383198348123</v>
      </c>
      <c r="M1534">
        <f>Table13[[#This Row],[maxPHe]]/Table13[[#This Row],[nv]]</f>
        <v>4.5315671641791013</v>
      </c>
      <c r="N1534">
        <f>LN(Table13[[#This Row],[dens]])</f>
        <v>1.5110678320246413</v>
      </c>
    </row>
    <row r="1535" spans="1:14" hidden="1" x14ac:dyDescent="0.3">
      <c r="A1535">
        <v>2</v>
      </c>
      <c r="B1535">
        <v>500</v>
      </c>
      <c r="C1535" t="s">
        <v>14</v>
      </c>
      <c r="D1535">
        <v>2</v>
      </c>
      <c r="E1535" t="s">
        <v>12</v>
      </c>
      <c r="F1535">
        <v>8</v>
      </c>
      <c r="G1535">
        <v>623.96024999999997</v>
      </c>
      <c r="H1535">
        <v>556981.56305</v>
      </c>
      <c r="I1535">
        <v>307.29500000000007</v>
      </c>
      <c r="J1535">
        <v>69</v>
      </c>
      <c r="K1535" t="s">
        <v>15</v>
      </c>
      <c r="L1535">
        <f>LN(Table13[[#This Row],[maxPress(bar)]])</f>
        <v>13.230287417912756</v>
      </c>
      <c r="M1535">
        <f>Table13[[#This Row],[maxPHe]]/Table13[[#This Row],[nv]]</f>
        <v>4.4535507246376822</v>
      </c>
      <c r="N1535">
        <f>LN(Table13[[#This Row],[dens]])</f>
        <v>1.4937016936616097</v>
      </c>
    </row>
    <row r="1536" spans="1:14" hidden="1" x14ac:dyDescent="0.3">
      <c r="A1536">
        <v>2</v>
      </c>
      <c r="B1536">
        <v>500</v>
      </c>
      <c r="C1536" t="s">
        <v>14</v>
      </c>
      <c r="D1536">
        <v>2</v>
      </c>
      <c r="E1536" t="s">
        <v>12</v>
      </c>
      <c r="F1536">
        <v>9</v>
      </c>
      <c r="G1536">
        <v>640.64374999999995</v>
      </c>
      <c r="H1536">
        <v>546308.66359999997</v>
      </c>
      <c r="I1536">
        <v>307.62500000000011</v>
      </c>
      <c r="J1536">
        <v>68</v>
      </c>
      <c r="K1536" t="s">
        <v>15</v>
      </c>
      <c r="L1536">
        <f>LN(Table13[[#This Row],[maxPress(bar)]])</f>
        <v>13.210939412943764</v>
      </c>
      <c r="M1536">
        <f>Table13[[#This Row],[maxPHe]]/Table13[[#This Row],[nv]]</f>
        <v>4.5238970588235308</v>
      </c>
      <c r="N1536">
        <f>LN(Table13[[#This Row],[dens]])</f>
        <v>1.5093738035351136</v>
      </c>
    </row>
    <row r="1537" spans="1:14" hidden="1" x14ac:dyDescent="0.3">
      <c r="A1537">
        <v>2</v>
      </c>
      <c r="B1537">
        <v>500</v>
      </c>
      <c r="C1537" t="s">
        <v>14</v>
      </c>
      <c r="D1537">
        <v>3</v>
      </c>
      <c r="E1537" t="s">
        <v>12</v>
      </c>
      <c r="F1537">
        <v>0.4</v>
      </c>
      <c r="G1537">
        <v>355.29725000000008</v>
      </c>
      <c r="H1537">
        <v>113287.99295</v>
      </c>
      <c r="I1537">
        <v>389.55499999999978</v>
      </c>
      <c r="J1537">
        <v>228</v>
      </c>
      <c r="K1537" t="s">
        <v>13</v>
      </c>
      <c r="L1537">
        <f>LN(Table13[[#This Row],[maxPress(bar)]])</f>
        <v>11.637688465672118</v>
      </c>
      <c r="M1537">
        <f>Table13[[#This Row],[maxPHe]]/Table13[[#This Row],[nv]]</f>
        <v>1.7085745614035077</v>
      </c>
      <c r="N1537">
        <f>LN(Table13[[#This Row],[dens]])</f>
        <v>0.53565943306286212</v>
      </c>
    </row>
    <row r="1538" spans="1:14" hidden="1" x14ac:dyDescent="0.3">
      <c r="A1538">
        <v>2</v>
      </c>
      <c r="B1538">
        <v>500</v>
      </c>
      <c r="C1538" t="s">
        <v>14</v>
      </c>
      <c r="D1538">
        <v>3</v>
      </c>
      <c r="E1538" t="s">
        <v>12</v>
      </c>
      <c r="F1538">
        <v>10</v>
      </c>
      <c r="G1538">
        <v>1665.69325</v>
      </c>
      <c r="H1538">
        <v>436293.84009999997</v>
      </c>
      <c r="I1538">
        <v>853.63499999999999</v>
      </c>
      <c r="J1538">
        <v>223</v>
      </c>
      <c r="K1538" t="s">
        <v>15</v>
      </c>
      <c r="L1538">
        <f>LN(Table13[[#This Row],[maxPress(bar)]])</f>
        <v>12.986071240515587</v>
      </c>
      <c r="M1538">
        <f>Table13[[#This Row],[maxPHe]]/Table13[[#This Row],[nv]]</f>
        <v>3.8279596412556054</v>
      </c>
      <c r="N1538">
        <f>LN(Table13[[#This Row],[dens]])</f>
        <v>1.342331930498454</v>
      </c>
    </row>
    <row r="1539" spans="1:14" hidden="1" x14ac:dyDescent="0.3">
      <c r="A1539">
        <v>2</v>
      </c>
      <c r="B1539">
        <v>500</v>
      </c>
      <c r="C1539" t="s">
        <v>14</v>
      </c>
      <c r="D1539">
        <v>3</v>
      </c>
      <c r="E1539" t="s">
        <v>12</v>
      </c>
      <c r="F1539">
        <v>11</v>
      </c>
      <c r="G1539">
        <v>1767.4257500000001</v>
      </c>
      <c r="H1539">
        <v>437520.07634999987</v>
      </c>
      <c r="I1539">
        <v>879.98499999999979</v>
      </c>
      <c r="J1539">
        <v>226</v>
      </c>
      <c r="K1539" t="s">
        <v>15</v>
      </c>
      <c r="L1539">
        <f>LN(Table13[[#This Row],[maxPress(bar)]])</f>
        <v>12.988877872526947</v>
      </c>
      <c r="M1539">
        <f>Table13[[#This Row],[maxPHe]]/Table13[[#This Row],[nv]]</f>
        <v>3.8937389380530965</v>
      </c>
      <c r="N1539">
        <f>LN(Table13[[#This Row],[dens]])</f>
        <v>1.3593698626001451</v>
      </c>
    </row>
    <row r="1540" spans="1:14" hidden="1" x14ac:dyDescent="0.3">
      <c r="A1540">
        <v>2</v>
      </c>
      <c r="B1540">
        <v>500</v>
      </c>
      <c r="C1540" t="s">
        <v>14</v>
      </c>
      <c r="D1540">
        <v>3</v>
      </c>
      <c r="E1540" t="s">
        <v>12</v>
      </c>
      <c r="F1540">
        <v>12</v>
      </c>
      <c r="G1540">
        <v>1678.2672500000001</v>
      </c>
      <c r="H1540">
        <v>433253.66725000012</v>
      </c>
      <c r="I1540">
        <v>860.15499999999952</v>
      </c>
      <c r="J1540">
        <v>225</v>
      </c>
      <c r="K1540" t="s">
        <v>15</v>
      </c>
      <c r="L1540">
        <f>LN(Table13[[#This Row],[maxPress(bar)]])</f>
        <v>12.979078672054435</v>
      </c>
      <c r="M1540">
        <f>Table13[[#This Row],[maxPHe]]/Table13[[#This Row],[nv]]</f>
        <v>3.8229111111111092</v>
      </c>
      <c r="N1540">
        <f>LN(Table13[[#This Row],[dens]])</f>
        <v>1.3410122033613361</v>
      </c>
    </row>
    <row r="1541" spans="1:14" hidden="1" x14ac:dyDescent="0.3">
      <c r="A1541">
        <v>2</v>
      </c>
      <c r="B1541">
        <v>500</v>
      </c>
      <c r="C1541" t="s">
        <v>14</v>
      </c>
      <c r="D1541">
        <v>3</v>
      </c>
      <c r="E1541" t="s">
        <v>12</v>
      </c>
      <c r="F1541">
        <v>13</v>
      </c>
      <c r="G1541">
        <v>1778.61375</v>
      </c>
      <c r="H1541">
        <v>442979.42765000003</v>
      </c>
      <c r="I1541">
        <v>882.22499999999957</v>
      </c>
      <c r="J1541">
        <v>226</v>
      </c>
      <c r="K1541" t="s">
        <v>16</v>
      </c>
      <c r="L1541">
        <f>LN(Table13[[#This Row],[maxPress(bar)]])</f>
        <v>13.001278609235644</v>
      </c>
      <c r="M1541">
        <f>Table13[[#This Row],[maxPHe]]/Table13[[#This Row],[nv]]</f>
        <v>3.9036504424778742</v>
      </c>
      <c r="N1541">
        <f>LN(Table13[[#This Row],[dens]])</f>
        <v>1.3619121262423284</v>
      </c>
    </row>
    <row r="1542" spans="1:14" hidden="1" x14ac:dyDescent="0.3">
      <c r="A1542">
        <v>2</v>
      </c>
      <c r="B1542">
        <v>500</v>
      </c>
      <c r="C1542" t="s">
        <v>14</v>
      </c>
      <c r="D1542">
        <v>3</v>
      </c>
      <c r="E1542" t="s">
        <v>12</v>
      </c>
      <c r="F1542">
        <v>14</v>
      </c>
      <c r="G1542">
        <v>1692.77225</v>
      </c>
      <c r="H1542">
        <v>443848.21354999993</v>
      </c>
      <c r="I1542">
        <v>861.05499999999972</v>
      </c>
      <c r="J1542">
        <v>224</v>
      </c>
      <c r="K1542" t="s">
        <v>15</v>
      </c>
      <c r="L1542">
        <f>LN(Table13[[#This Row],[maxPress(bar)]])</f>
        <v>13.003237921592568</v>
      </c>
      <c r="M1542">
        <f>Table13[[#This Row],[maxPHe]]/Table13[[#This Row],[nv]]</f>
        <v>3.8439955357142845</v>
      </c>
      <c r="N1542">
        <f>LN(Table13[[#This Row],[dens]])</f>
        <v>1.3465123297427215</v>
      </c>
    </row>
    <row r="1543" spans="1:14" hidden="1" x14ac:dyDescent="0.3">
      <c r="A1543">
        <v>2</v>
      </c>
      <c r="B1543">
        <v>500</v>
      </c>
      <c r="C1543" t="s">
        <v>14</v>
      </c>
      <c r="D1543">
        <v>3</v>
      </c>
      <c r="E1543" t="s">
        <v>12</v>
      </c>
      <c r="F1543">
        <v>15</v>
      </c>
      <c r="G1543">
        <v>1638.1187500000001</v>
      </c>
      <c r="H1543">
        <v>430348.63179999997</v>
      </c>
      <c r="I1543">
        <v>856.12499999999966</v>
      </c>
      <c r="J1543">
        <v>227</v>
      </c>
      <c r="K1543" t="s">
        <v>15</v>
      </c>
      <c r="L1543">
        <f>LN(Table13[[#This Row],[maxPress(bar)]])</f>
        <v>12.972350930799882</v>
      </c>
      <c r="M1543">
        <f>Table13[[#This Row],[maxPHe]]/Table13[[#This Row],[nv]]</f>
        <v>3.7714757709251088</v>
      </c>
      <c r="N1543">
        <f>LN(Table13[[#This Row],[dens]])</f>
        <v>1.3274663760366663</v>
      </c>
    </row>
    <row r="1544" spans="1:14" hidden="1" x14ac:dyDescent="0.3">
      <c r="A1544">
        <v>2</v>
      </c>
      <c r="B1544">
        <v>500</v>
      </c>
      <c r="C1544" t="s">
        <v>14</v>
      </c>
      <c r="D1544">
        <v>3</v>
      </c>
      <c r="E1544" t="s">
        <v>12</v>
      </c>
      <c r="F1544">
        <v>16</v>
      </c>
      <c r="G1544">
        <v>1785.3467499999999</v>
      </c>
      <c r="H1544">
        <v>443705.31164999999</v>
      </c>
      <c r="I1544">
        <v>877.56499999999994</v>
      </c>
      <c r="J1544">
        <v>223</v>
      </c>
      <c r="K1544" t="s">
        <v>15</v>
      </c>
      <c r="L1544">
        <f>LN(Table13[[#This Row],[maxPress(bar)]])</f>
        <v>13.002915908559714</v>
      </c>
      <c r="M1544">
        <f>Table13[[#This Row],[maxPHe]]/Table13[[#This Row],[nv]]</f>
        <v>3.935269058295964</v>
      </c>
      <c r="N1544">
        <f>LN(Table13[[#This Row],[dens]])</f>
        <v>1.3699792552106274</v>
      </c>
    </row>
    <row r="1545" spans="1:14" hidden="1" x14ac:dyDescent="0.3">
      <c r="A1545">
        <v>2</v>
      </c>
      <c r="B1545">
        <v>500</v>
      </c>
      <c r="C1545" t="s">
        <v>14</v>
      </c>
      <c r="D1545">
        <v>3</v>
      </c>
      <c r="E1545" t="s">
        <v>12</v>
      </c>
      <c r="F1545">
        <v>17</v>
      </c>
      <c r="G1545">
        <v>1740.39625</v>
      </c>
      <c r="H1545">
        <v>433631.75760000013</v>
      </c>
      <c r="I1545">
        <v>876.5749999999997</v>
      </c>
      <c r="J1545">
        <v>227</v>
      </c>
      <c r="K1545" t="s">
        <v>15</v>
      </c>
      <c r="L1545">
        <f>LN(Table13[[#This Row],[maxPress(bar)]])</f>
        <v>12.979950968122949</v>
      </c>
      <c r="M1545">
        <f>Table13[[#This Row],[maxPHe]]/Table13[[#This Row],[nv]]</f>
        <v>3.8615638766519811</v>
      </c>
      <c r="N1545">
        <f>LN(Table13[[#This Row],[dens]])</f>
        <v>1.3510722508175907</v>
      </c>
    </row>
    <row r="1546" spans="1:14" hidden="1" x14ac:dyDescent="0.3">
      <c r="A1546">
        <v>2</v>
      </c>
      <c r="B1546">
        <v>500</v>
      </c>
      <c r="C1546" t="s">
        <v>14</v>
      </c>
      <c r="D1546">
        <v>3</v>
      </c>
      <c r="E1546" t="s">
        <v>12</v>
      </c>
      <c r="F1546">
        <v>18</v>
      </c>
      <c r="G1546">
        <v>1760.8912499999999</v>
      </c>
      <c r="H1546">
        <v>439592.05479999998</v>
      </c>
      <c r="I1546">
        <v>874.67500000000007</v>
      </c>
      <c r="J1546">
        <v>224</v>
      </c>
      <c r="K1546" t="s">
        <v>15</v>
      </c>
      <c r="L1546">
        <f>LN(Table13[[#This Row],[maxPress(bar)]])</f>
        <v>12.993602427644905</v>
      </c>
      <c r="M1546">
        <f>Table13[[#This Row],[maxPHe]]/Table13[[#This Row],[nv]]</f>
        <v>3.9047991071428574</v>
      </c>
      <c r="N1546">
        <f>LN(Table13[[#This Row],[dens]])</f>
        <v>1.3622063369344688</v>
      </c>
    </row>
    <row r="1547" spans="1:14" hidden="1" x14ac:dyDescent="0.3">
      <c r="A1547">
        <v>2</v>
      </c>
      <c r="B1547">
        <v>500</v>
      </c>
      <c r="C1547" t="s">
        <v>14</v>
      </c>
      <c r="D1547">
        <v>3</v>
      </c>
      <c r="E1547" t="s">
        <v>12</v>
      </c>
      <c r="F1547">
        <v>19</v>
      </c>
      <c r="G1547">
        <v>1672.6732500000001</v>
      </c>
      <c r="H1547">
        <v>436188.58205000008</v>
      </c>
      <c r="I1547">
        <v>863.03500000000042</v>
      </c>
      <c r="J1547">
        <v>227</v>
      </c>
      <c r="K1547" t="s">
        <v>15</v>
      </c>
      <c r="L1547">
        <f>LN(Table13[[#This Row],[maxPress(bar)]])</f>
        <v>12.985829956455671</v>
      </c>
      <c r="M1547">
        <f>Table13[[#This Row],[maxPHe]]/Table13[[#This Row],[nv]]</f>
        <v>3.8019162995594731</v>
      </c>
      <c r="N1547">
        <f>LN(Table13[[#This Row],[dens]])</f>
        <v>1.33550522897895</v>
      </c>
    </row>
    <row r="1548" spans="1:14" hidden="1" x14ac:dyDescent="0.3">
      <c r="A1548">
        <v>2</v>
      </c>
      <c r="B1548">
        <v>500</v>
      </c>
      <c r="C1548" t="s">
        <v>14</v>
      </c>
      <c r="D1548">
        <v>3</v>
      </c>
      <c r="E1548" t="s">
        <v>12</v>
      </c>
      <c r="F1548">
        <v>1</v>
      </c>
      <c r="G1548">
        <v>1017.07925</v>
      </c>
      <c r="H1548">
        <v>189284.07435000001</v>
      </c>
      <c r="I1548">
        <v>516.91499999999996</v>
      </c>
      <c r="J1548">
        <v>224</v>
      </c>
      <c r="K1548" t="s">
        <v>13</v>
      </c>
      <c r="L1548">
        <f>LN(Table13[[#This Row],[maxPress(bar)]])</f>
        <v>12.151004204498294</v>
      </c>
      <c r="M1548">
        <f>Table13[[#This Row],[maxPHe]]/Table13[[#This Row],[nv]]</f>
        <v>2.30765625</v>
      </c>
      <c r="N1548">
        <f>LN(Table13[[#This Row],[dens]])</f>
        <v>0.83623239907854707</v>
      </c>
    </row>
    <row r="1549" spans="1:14" hidden="1" x14ac:dyDescent="0.3">
      <c r="A1549">
        <v>2</v>
      </c>
      <c r="B1549">
        <v>500</v>
      </c>
      <c r="C1549" t="s">
        <v>14</v>
      </c>
      <c r="D1549">
        <v>3</v>
      </c>
      <c r="E1549" t="s">
        <v>12</v>
      </c>
      <c r="F1549">
        <v>20</v>
      </c>
      <c r="G1549">
        <v>1756.53475</v>
      </c>
      <c r="H1549">
        <v>437859.34804999997</v>
      </c>
      <c r="I1549">
        <v>883.80499999999972</v>
      </c>
      <c r="J1549">
        <v>229</v>
      </c>
      <c r="K1549" t="s">
        <v>16</v>
      </c>
      <c r="L1549">
        <f>LN(Table13[[#This Row],[maxPress(bar)]])</f>
        <v>12.98965301461398</v>
      </c>
      <c r="M1549">
        <f>Table13[[#This Row],[maxPHe]]/Table13[[#This Row],[nv]]</f>
        <v>3.8594104803493439</v>
      </c>
      <c r="N1549">
        <f>LN(Table13[[#This Row],[dens]])</f>
        <v>1.3505144465149461</v>
      </c>
    </row>
    <row r="1550" spans="1:14" hidden="1" x14ac:dyDescent="0.3">
      <c r="A1550">
        <v>2</v>
      </c>
      <c r="B1550">
        <v>500</v>
      </c>
      <c r="C1550" t="s">
        <v>14</v>
      </c>
      <c r="D1550">
        <v>3</v>
      </c>
      <c r="E1550" t="s">
        <v>12</v>
      </c>
      <c r="F1550">
        <v>2</v>
      </c>
      <c r="G1550">
        <v>1602.62375</v>
      </c>
      <c r="H1550">
        <v>286863.10375000001</v>
      </c>
      <c r="I1550">
        <v>643.0250000000002</v>
      </c>
      <c r="J1550">
        <v>231</v>
      </c>
      <c r="K1550" t="s">
        <v>13</v>
      </c>
      <c r="L1550">
        <f>LN(Table13[[#This Row],[maxPress(bar)]])</f>
        <v>12.566760390527522</v>
      </c>
      <c r="M1550">
        <f>Table13[[#This Row],[maxPHe]]/Table13[[#This Row],[nv]]</f>
        <v>2.7836580086580094</v>
      </c>
      <c r="N1550">
        <f>LN(Table13[[#This Row],[dens]])</f>
        <v>1.0237658932088425</v>
      </c>
    </row>
    <row r="1551" spans="1:14" hidden="1" x14ac:dyDescent="0.3">
      <c r="A1551">
        <v>2</v>
      </c>
      <c r="B1551">
        <v>500</v>
      </c>
      <c r="C1551" t="s">
        <v>14</v>
      </c>
      <c r="D1551">
        <v>3</v>
      </c>
      <c r="E1551" t="s">
        <v>12</v>
      </c>
      <c r="F1551">
        <v>3</v>
      </c>
      <c r="G1551">
        <v>1465.9902500000001</v>
      </c>
      <c r="H1551">
        <v>379040.96375</v>
      </c>
      <c r="I1551">
        <v>766.69500000000028</v>
      </c>
      <c r="J1551">
        <v>226</v>
      </c>
      <c r="K1551" t="s">
        <v>13</v>
      </c>
      <c r="L1551">
        <f>LN(Table13[[#This Row],[maxPress(bar)]])</f>
        <v>12.84539956199702</v>
      </c>
      <c r="M1551">
        <f>Table13[[#This Row],[maxPHe]]/Table13[[#This Row],[nv]]</f>
        <v>3.3924557522123906</v>
      </c>
      <c r="N1551">
        <f>LN(Table13[[#This Row],[dens]])</f>
        <v>1.2215540698157095</v>
      </c>
    </row>
    <row r="1552" spans="1:14" hidden="1" x14ac:dyDescent="0.3">
      <c r="A1552">
        <v>2</v>
      </c>
      <c r="B1552">
        <v>500</v>
      </c>
      <c r="C1552" t="s">
        <v>14</v>
      </c>
      <c r="D1552">
        <v>3</v>
      </c>
      <c r="E1552" t="s">
        <v>12</v>
      </c>
      <c r="F1552">
        <v>4</v>
      </c>
      <c r="G1552">
        <v>1806.0397499999999</v>
      </c>
      <c r="H1552">
        <v>410896.86534999998</v>
      </c>
      <c r="I1552">
        <v>834.70499999999947</v>
      </c>
      <c r="J1552">
        <v>226</v>
      </c>
      <c r="K1552" t="s">
        <v>15</v>
      </c>
      <c r="L1552">
        <f>LN(Table13[[#This Row],[maxPress(bar)]])</f>
        <v>12.926097526100616</v>
      </c>
      <c r="M1552">
        <f>Table13[[#This Row],[maxPHe]]/Table13[[#This Row],[nv]]</f>
        <v>3.6933849557522103</v>
      </c>
      <c r="N1552">
        <f>LN(Table13[[#This Row],[dens]])</f>
        <v>1.3065433697425746</v>
      </c>
    </row>
    <row r="1553" spans="1:14" hidden="1" x14ac:dyDescent="0.3">
      <c r="A1553">
        <v>2</v>
      </c>
      <c r="B1553">
        <v>500</v>
      </c>
      <c r="C1553" t="s">
        <v>14</v>
      </c>
      <c r="D1553">
        <v>3</v>
      </c>
      <c r="E1553" t="s">
        <v>12</v>
      </c>
      <c r="F1553">
        <v>5</v>
      </c>
      <c r="G1553">
        <v>1578.61375</v>
      </c>
      <c r="H1553">
        <v>414943.01035000011</v>
      </c>
      <c r="I1553">
        <v>844.22500000000025</v>
      </c>
      <c r="J1553">
        <v>227</v>
      </c>
      <c r="K1553" t="s">
        <v>15</v>
      </c>
      <c r="L1553">
        <f>LN(Table13[[#This Row],[maxPress(bar)]])</f>
        <v>12.935896465325138</v>
      </c>
      <c r="M1553">
        <f>Table13[[#This Row],[maxPHe]]/Table13[[#This Row],[nv]]</f>
        <v>3.7190528634361244</v>
      </c>
      <c r="N1553">
        <f>LN(Table13[[#This Row],[dens]])</f>
        <v>1.3134690292640989</v>
      </c>
    </row>
    <row r="1554" spans="1:14" hidden="1" x14ac:dyDescent="0.3">
      <c r="A1554">
        <v>2</v>
      </c>
      <c r="B1554">
        <v>500</v>
      </c>
      <c r="C1554" t="s">
        <v>14</v>
      </c>
      <c r="D1554">
        <v>3</v>
      </c>
      <c r="E1554" t="s">
        <v>12</v>
      </c>
      <c r="F1554">
        <v>6</v>
      </c>
      <c r="G1554">
        <v>1588.2672500000001</v>
      </c>
      <c r="H1554">
        <v>420454.37805</v>
      </c>
      <c r="I1554">
        <v>836.15499999999963</v>
      </c>
      <c r="J1554">
        <v>222</v>
      </c>
      <c r="K1554" t="s">
        <v>15</v>
      </c>
      <c r="L1554">
        <f>LN(Table13[[#This Row],[maxPress(bar)]])</f>
        <v>12.949091257978861</v>
      </c>
      <c r="M1554">
        <f>Table13[[#This Row],[maxPHe]]/Table13[[#This Row],[nv]]</f>
        <v>3.7664639639639623</v>
      </c>
      <c r="N1554">
        <f>LN(Table13[[#This Row],[dens]])</f>
        <v>1.3261366207252887</v>
      </c>
    </row>
    <row r="1555" spans="1:14" hidden="1" x14ac:dyDescent="0.3">
      <c r="A1555">
        <v>2</v>
      </c>
      <c r="B1555">
        <v>500</v>
      </c>
      <c r="C1555" t="s">
        <v>14</v>
      </c>
      <c r="D1555">
        <v>3</v>
      </c>
      <c r="E1555" t="s">
        <v>12</v>
      </c>
      <c r="F1555">
        <v>7</v>
      </c>
      <c r="G1555">
        <v>1698.76225</v>
      </c>
      <c r="H1555">
        <v>427767.35515000002</v>
      </c>
      <c r="I1555">
        <v>868.25500000000022</v>
      </c>
      <c r="J1555">
        <v>227</v>
      </c>
      <c r="K1555" t="s">
        <v>15</v>
      </c>
      <c r="L1555">
        <f>LN(Table13[[#This Row],[maxPress(bar)]])</f>
        <v>12.966334764046511</v>
      </c>
      <c r="M1555">
        <f>Table13[[#This Row],[maxPHe]]/Table13[[#This Row],[nv]]</f>
        <v>3.8249118942731286</v>
      </c>
      <c r="N1555">
        <f>LN(Table13[[#This Row],[dens]])</f>
        <v>1.3415354328362485</v>
      </c>
    </row>
    <row r="1556" spans="1:14" hidden="1" x14ac:dyDescent="0.3">
      <c r="A1556">
        <v>2</v>
      </c>
      <c r="B1556">
        <v>500</v>
      </c>
      <c r="C1556" t="s">
        <v>14</v>
      </c>
      <c r="D1556">
        <v>3</v>
      </c>
      <c r="E1556" t="s">
        <v>12</v>
      </c>
      <c r="F1556">
        <v>8</v>
      </c>
      <c r="G1556">
        <v>1758.31675</v>
      </c>
      <c r="H1556">
        <v>432776.97659999999</v>
      </c>
      <c r="I1556">
        <v>880.16499999999985</v>
      </c>
      <c r="J1556">
        <v>227</v>
      </c>
      <c r="K1556" t="s">
        <v>16</v>
      </c>
      <c r="L1556">
        <f>LN(Table13[[#This Row],[maxPress(bar)]])</f>
        <v>12.977977808703866</v>
      </c>
      <c r="M1556">
        <f>Table13[[#This Row],[maxPHe]]/Table13[[#This Row],[nv]]</f>
        <v>3.8773788546255501</v>
      </c>
      <c r="N1556">
        <f>LN(Table13[[#This Row],[dens]])</f>
        <v>1.3551593724149213</v>
      </c>
    </row>
    <row r="1557" spans="1:14" hidden="1" x14ac:dyDescent="0.3">
      <c r="A1557">
        <v>2</v>
      </c>
      <c r="B1557">
        <v>500</v>
      </c>
      <c r="C1557" t="s">
        <v>14</v>
      </c>
      <c r="D1557">
        <v>3</v>
      </c>
      <c r="E1557" t="s">
        <v>12</v>
      </c>
      <c r="F1557">
        <v>9</v>
      </c>
      <c r="G1557">
        <v>1596.0397499999999</v>
      </c>
      <c r="H1557">
        <v>428864.86904999998</v>
      </c>
      <c r="I1557">
        <v>847.70500000000004</v>
      </c>
      <c r="J1557">
        <v>227</v>
      </c>
      <c r="K1557" t="s">
        <v>16</v>
      </c>
      <c r="L1557">
        <f>LN(Table13[[#This Row],[maxPress(bar)]])</f>
        <v>12.968897157730767</v>
      </c>
      <c r="M1557">
        <f>Table13[[#This Row],[maxPHe]]/Table13[[#This Row],[nv]]</f>
        <v>3.7343832599118945</v>
      </c>
      <c r="N1557">
        <f>LN(Table13[[#This Row],[dens]])</f>
        <v>1.3175826804286448</v>
      </c>
    </row>
    <row r="1558" spans="1:14" hidden="1" x14ac:dyDescent="0.3">
      <c r="A1558">
        <v>2</v>
      </c>
      <c r="B1558">
        <v>500</v>
      </c>
      <c r="C1558" t="s">
        <v>14</v>
      </c>
      <c r="D1558">
        <v>4</v>
      </c>
      <c r="E1558" t="s">
        <v>12</v>
      </c>
      <c r="F1558">
        <v>0.4</v>
      </c>
      <c r="G1558">
        <v>1549.4057499999999</v>
      </c>
      <c r="H1558">
        <v>107734.4422</v>
      </c>
      <c r="I1558">
        <v>997.38500000000033</v>
      </c>
      <c r="J1558">
        <v>540</v>
      </c>
      <c r="K1558" t="s">
        <v>13</v>
      </c>
      <c r="L1558">
        <f>LN(Table13[[#This Row],[maxPress(bar)]])</f>
        <v>11.587424609606018</v>
      </c>
      <c r="M1558">
        <f>Table13[[#This Row],[maxPHe]]/Table13[[#This Row],[nv]]</f>
        <v>1.84700925925926</v>
      </c>
      <c r="N1558">
        <f>LN(Table13[[#This Row],[dens]])</f>
        <v>0.61356771433894974</v>
      </c>
    </row>
    <row r="1559" spans="1:14" hidden="1" x14ac:dyDescent="0.3">
      <c r="A1559">
        <v>2</v>
      </c>
      <c r="B1559">
        <v>500</v>
      </c>
      <c r="C1559" t="s">
        <v>14</v>
      </c>
      <c r="D1559">
        <v>4</v>
      </c>
      <c r="E1559" t="s">
        <v>12</v>
      </c>
      <c r="F1559">
        <v>10</v>
      </c>
      <c r="G1559">
        <v>3646.6337500000009</v>
      </c>
      <c r="H1559">
        <v>366025.19850000012</v>
      </c>
      <c r="I1559">
        <v>1857.825000000001</v>
      </c>
      <c r="J1559">
        <v>531</v>
      </c>
      <c r="K1559" t="s">
        <v>16</v>
      </c>
      <c r="L1559">
        <f>LN(Table13[[#This Row],[maxPress(bar)]])</f>
        <v>12.81045745837422</v>
      </c>
      <c r="M1559">
        <f>Table13[[#This Row],[maxPHe]]/Table13[[#This Row],[nv]]</f>
        <v>3.4987288135593237</v>
      </c>
      <c r="N1559">
        <f>LN(Table13[[#This Row],[dens]])</f>
        <v>1.2523997063977732</v>
      </c>
    </row>
    <row r="1560" spans="1:14" hidden="1" x14ac:dyDescent="0.3">
      <c r="A1560">
        <v>2</v>
      </c>
      <c r="B1560">
        <v>500</v>
      </c>
      <c r="C1560" t="s">
        <v>14</v>
      </c>
      <c r="D1560">
        <v>4</v>
      </c>
      <c r="E1560" t="s">
        <v>12</v>
      </c>
      <c r="F1560">
        <v>11</v>
      </c>
      <c r="G1560">
        <v>3686.2377499999998</v>
      </c>
      <c r="H1560">
        <v>368665.40425000002</v>
      </c>
      <c r="I1560">
        <v>1882.745000000001</v>
      </c>
      <c r="J1560">
        <v>540</v>
      </c>
      <c r="K1560" t="s">
        <v>15</v>
      </c>
      <c r="L1560">
        <f>LN(Table13[[#This Row],[maxPress(bar)]])</f>
        <v>12.817644748113771</v>
      </c>
      <c r="M1560">
        <f>Table13[[#This Row],[maxPHe]]/Table13[[#This Row],[nv]]</f>
        <v>3.4865648148148165</v>
      </c>
      <c r="N1560">
        <f>LN(Table13[[#This Row],[dens]])</f>
        <v>1.2489169577297998</v>
      </c>
    </row>
    <row r="1561" spans="1:14" hidden="1" x14ac:dyDescent="0.3">
      <c r="A1561">
        <v>2</v>
      </c>
      <c r="B1561">
        <v>500</v>
      </c>
      <c r="C1561" t="s">
        <v>14</v>
      </c>
      <c r="D1561">
        <v>4</v>
      </c>
      <c r="E1561" t="s">
        <v>12</v>
      </c>
      <c r="F1561">
        <v>12</v>
      </c>
      <c r="G1561">
        <v>3729.1087499999999</v>
      </c>
      <c r="H1561">
        <v>369188.04665000009</v>
      </c>
      <c r="I1561">
        <v>1887.325</v>
      </c>
      <c r="J1561">
        <v>538</v>
      </c>
      <c r="K1561" t="s">
        <v>15</v>
      </c>
      <c r="L1561">
        <f>LN(Table13[[#This Row],[maxPress(bar)]])</f>
        <v>12.81906140473243</v>
      </c>
      <c r="M1561">
        <f>Table13[[#This Row],[maxPHe]]/Table13[[#This Row],[nv]]</f>
        <v>3.5080390334572491</v>
      </c>
      <c r="N1561">
        <f>LN(Table13[[#This Row],[dens]])</f>
        <v>1.2550572014312844</v>
      </c>
    </row>
    <row r="1562" spans="1:14" hidden="1" x14ac:dyDescent="0.3">
      <c r="A1562">
        <v>2</v>
      </c>
      <c r="B1562">
        <v>500</v>
      </c>
      <c r="C1562" t="s">
        <v>14</v>
      </c>
      <c r="D1562">
        <v>4</v>
      </c>
      <c r="E1562" t="s">
        <v>12</v>
      </c>
      <c r="F1562">
        <v>13</v>
      </c>
      <c r="G1562">
        <v>3621.08925</v>
      </c>
      <c r="H1562">
        <v>368098.92570000002</v>
      </c>
      <c r="I1562">
        <v>1850.7149999999999</v>
      </c>
      <c r="J1562">
        <v>530</v>
      </c>
      <c r="K1562" t="s">
        <v>16</v>
      </c>
      <c r="L1562">
        <f>LN(Table13[[#This Row],[maxPress(bar)]])</f>
        <v>12.816107000862447</v>
      </c>
      <c r="M1562">
        <f>Table13[[#This Row],[maxPHe]]/Table13[[#This Row],[nv]]</f>
        <v>3.4919150943396224</v>
      </c>
      <c r="N1562">
        <f>LN(Table13[[#This Row],[dens]])</f>
        <v>1.2504503233460251</v>
      </c>
    </row>
    <row r="1563" spans="1:14" hidden="1" x14ac:dyDescent="0.3">
      <c r="A1563">
        <v>2</v>
      </c>
      <c r="B1563">
        <v>500</v>
      </c>
      <c r="C1563" t="s">
        <v>14</v>
      </c>
      <c r="D1563">
        <v>4</v>
      </c>
      <c r="E1563" t="s">
        <v>12</v>
      </c>
      <c r="F1563">
        <v>14</v>
      </c>
      <c r="G1563">
        <v>3920.5942500000001</v>
      </c>
      <c r="H1563">
        <v>381008.98249999993</v>
      </c>
      <c r="I1563">
        <v>1933.615</v>
      </c>
      <c r="J1563">
        <v>542</v>
      </c>
      <c r="K1563" t="s">
        <v>15</v>
      </c>
      <c r="L1563">
        <f>LN(Table13[[#This Row],[maxPress(bar)]])</f>
        <v>12.850578229946411</v>
      </c>
      <c r="M1563">
        <f>Table13[[#This Row],[maxPHe]]/Table13[[#This Row],[nv]]</f>
        <v>3.5675553505535054</v>
      </c>
      <c r="N1563">
        <f>LN(Table13[[#This Row],[dens]])</f>
        <v>1.27188058547022</v>
      </c>
    </row>
    <row r="1564" spans="1:14" hidden="1" x14ac:dyDescent="0.3">
      <c r="A1564">
        <v>2</v>
      </c>
      <c r="B1564">
        <v>500</v>
      </c>
      <c r="C1564" t="s">
        <v>14</v>
      </c>
      <c r="D1564">
        <v>4</v>
      </c>
      <c r="E1564" t="s">
        <v>12</v>
      </c>
      <c r="F1564">
        <v>15</v>
      </c>
      <c r="G1564">
        <v>3741.8317499999998</v>
      </c>
      <c r="H1564">
        <v>372730.49774999992</v>
      </c>
      <c r="I1564">
        <v>1884.8650000000009</v>
      </c>
      <c r="J1564">
        <v>535</v>
      </c>
      <c r="K1564" t="s">
        <v>15</v>
      </c>
      <c r="L1564">
        <f>LN(Table13[[#This Row],[maxPress(bar)]])</f>
        <v>12.828610911338734</v>
      </c>
      <c r="M1564">
        <f>Table13[[#This Row],[maxPHe]]/Table13[[#This Row],[nv]]</f>
        <v>3.5231121495327118</v>
      </c>
      <c r="N1564">
        <f>LN(Table13[[#This Row],[dens]])</f>
        <v>1.2593447323842757</v>
      </c>
    </row>
    <row r="1565" spans="1:14" hidden="1" x14ac:dyDescent="0.3">
      <c r="A1565">
        <v>2</v>
      </c>
      <c r="B1565">
        <v>500</v>
      </c>
      <c r="C1565" t="s">
        <v>14</v>
      </c>
      <c r="D1565">
        <v>4</v>
      </c>
      <c r="E1565" t="s">
        <v>12</v>
      </c>
      <c r="F1565">
        <v>16</v>
      </c>
      <c r="G1565">
        <v>3968.6632500000001</v>
      </c>
      <c r="H1565">
        <v>377189.41595000011</v>
      </c>
      <c r="I1565">
        <v>1941.2349999999999</v>
      </c>
      <c r="J1565">
        <v>541</v>
      </c>
      <c r="K1565" t="s">
        <v>16</v>
      </c>
      <c r="L1565">
        <f>LN(Table13[[#This Row],[maxPress(bar)]])</f>
        <v>12.840502769830266</v>
      </c>
      <c r="M1565">
        <f>Table13[[#This Row],[maxPHe]]/Table13[[#This Row],[nv]]</f>
        <v>3.588234750462107</v>
      </c>
      <c r="N1565">
        <f>LN(Table13[[#This Row],[dens]])</f>
        <v>1.2776603686065233</v>
      </c>
    </row>
    <row r="1566" spans="1:14" hidden="1" x14ac:dyDescent="0.3">
      <c r="A1566">
        <v>2</v>
      </c>
      <c r="B1566">
        <v>500</v>
      </c>
      <c r="C1566" t="s">
        <v>14</v>
      </c>
      <c r="D1566">
        <v>4</v>
      </c>
      <c r="E1566" t="s">
        <v>12</v>
      </c>
      <c r="F1566">
        <v>17</v>
      </c>
      <c r="G1566">
        <v>3920.297250000001</v>
      </c>
      <c r="H1566">
        <v>378474.91424999997</v>
      </c>
      <c r="I1566">
        <v>1925.5550000000001</v>
      </c>
      <c r="J1566">
        <v>538</v>
      </c>
      <c r="K1566" t="s">
        <v>15</v>
      </c>
      <c r="L1566">
        <f>LN(Table13[[#This Row],[maxPress(bar)]])</f>
        <v>12.843905072912909</v>
      </c>
      <c r="M1566">
        <f>Table13[[#This Row],[maxPHe]]/Table13[[#This Row],[nv]]</f>
        <v>3.5790985130111523</v>
      </c>
      <c r="N1566">
        <f>LN(Table13[[#This Row],[dens]])</f>
        <v>1.2751109566945837</v>
      </c>
    </row>
    <row r="1567" spans="1:14" hidden="1" x14ac:dyDescent="0.3">
      <c r="A1567">
        <v>2</v>
      </c>
      <c r="B1567">
        <v>500</v>
      </c>
      <c r="C1567" t="s">
        <v>14</v>
      </c>
      <c r="D1567">
        <v>4</v>
      </c>
      <c r="E1567" t="s">
        <v>12</v>
      </c>
      <c r="F1567">
        <v>18</v>
      </c>
      <c r="G1567">
        <v>3789.504750000001</v>
      </c>
      <c r="H1567">
        <v>376360.38565000001</v>
      </c>
      <c r="I1567">
        <v>1879.4050000000011</v>
      </c>
      <c r="J1567">
        <v>527</v>
      </c>
      <c r="K1567" t="s">
        <v>15</v>
      </c>
      <c r="L1567">
        <f>LN(Table13[[#This Row],[maxPress(bar)]])</f>
        <v>12.838302435803991</v>
      </c>
      <c r="M1567">
        <f>Table13[[#This Row],[maxPHe]]/Table13[[#This Row],[nv]]</f>
        <v>3.5662333965844422</v>
      </c>
      <c r="N1567">
        <f>LN(Table13[[#This Row],[dens]])</f>
        <v>1.2715099678276034</v>
      </c>
    </row>
    <row r="1568" spans="1:14" hidden="1" x14ac:dyDescent="0.3">
      <c r="A1568">
        <v>2</v>
      </c>
      <c r="B1568">
        <v>500</v>
      </c>
      <c r="C1568" t="s">
        <v>14</v>
      </c>
      <c r="D1568">
        <v>4</v>
      </c>
      <c r="E1568" t="s">
        <v>12</v>
      </c>
      <c r="F1568">
        <v>19</v>
      </c>
      <c r="G1568">
        <v>3734.3562499999998</v>
      </c>
      <c r="H1568">
        <v>373389.96035000001</v>
      </c>
      <c r="I1568">
        <v>1885.3750000000009</v>
      </c>
      <c r="J1568">
        <v>536</v>
      </c>
      <c r="K1568" t="s">
        <v>15</v>
      </c>
      <c r="L1568">
        <f>LN(Table13[[#This Row],[maxPress(bar)]])</f>
        <v>12.830378622609922</v>
      </c>
      <c r="M1568">
        <f>Table13[[#This Row],[maxPHe]]/Table13[[#This Row],[nv]]</f>
        <v>3.5174906716417929</v>
      </c>
      <c r="N1568">
        <f>LN(Table13[[#This Row],[dens]])</f>
        <v>1.2577478580176149</v>
      </c>
    </row>
    <row r="1569" spans="1:14" hidden="1" x14ac:dyDescent="0.3">
      <c r="A1569">
        <v>2</v>
      </c>
      <c r="B1569">
        <v>500</v>
      </c>
      <c r="C1569" t="s">
        <v>14</v>
      </c>
      <c r="D1569">
        <v>4</v>
      </c>
      <c r="E1569" t="s">
        <v>12</v>
      </c>
      <c r="F1569">
        <v>1</v>
      </c>
      <c r="G1569">
        <v>1633.1682499999999</v>
      </c>
      <c r="H1569">
        <v>114260.11495</v>
      </c>
      <c r="I1569">
        <v>1005.135</v>
      </c>
      <c r="J1569">
        <v>532</v>
      </c>
      <c r="K1569" t="s">
        <v>13</v>
      </c>
      <c r="L1569">
        <f>LN(Table13[[#This Row],[maxPress(bar)]])</f>
        <v>11.646232838316806</v>
      </c>
      <c r="M1569">
        <f>Table13[[#This Row],[maxPHe]]/Table13[[#This Row],[nv]]</f>
        <v>1.8893515037593984</v>
      </c>
      <c r="N1569">
        <f>LN(Table13[[#This Row],[dens]])</f>
        <v>0.63623365048849456</v>
      </c>
    </row>
    <row r="1570" spans="1:14" hidden="1" x14ac:dyDescent="0.3">
      <c r="A1570">
        <v>2</v>
      </c>
      <c r="B1570">
        <v>500</v>
      </c>
      <c r="C1570" t="s">
        <v>14</v>
      </c>
      <c r="D1570">
        <v>4</v>
      </c>
      <c r="E1570" t="s">
        <v>12</v>
      </c>
      <c r="F1570">
        <v>20</v>
      </c>
      <c r="G1570">
        <v>3782.6237500000002</v>
      </c>
      <c r="H1570">
        <v>371829.68534999999</v>
      </c>
      <c r="I1570">
        <v>1897.0250000000001</v>
      </c>
      <c r="J1570">
        <v>537</v>
      </c>
      <c r="K1570" t="s">
        <v>16</v>
      </c>
      <c r="L1570">
        <f>LN(Table13[[#This Row],[maxPress(bar)]])</f>
        <v>12.826191193336157</v>
      </c>
      <c r="M1570">
        <f>Table13[[#This Row],[maxPHe]]/Table13[[#This Row],[nv]]</f>
        <v>3.5326350093109871</v>
      </c>
      <c r="N1570">
        <f>LN(Table13[[#This Row],[dens]])</f>
        <v>1.2620440540425268</v>
      </c>
    </row>
    <row r="1571" spans="1:14" hidden="1" x14ac:dyDescent="0.3">
      <c r="A1571">
        <v>2</v>
      </c>
      <c r="B1571">
        <v>500</v>
      </c>
      <c r="C1571" t="s">
        <v>14</v>
      </c>
      <c r="D1571">
        <v>4</v>
      </c>
      <c r="E1571" t="s">
        <v>12</v>
      </c>
      <c r="F1571">
        <v>2</v>
      </c>
      <c r="G1571">
        <v>3377.0792499999998</v>
      </c>
      <c r="H1571">
        <v>219227.68085</v>
      </c>
      <c r="I1571">
        <v>1361.915</v>
      </c>
      <c r="J1571">
        <v>539</v>
      </c>
      <c r="K1571" t="s">
        <v>13</v>
      </c>
      <c r="L1571">
        <f>LN(Table13[[#This Row],[maxPress(bar)]])</f>
        <v>12.297866107333192</v>
      </c>
      <c r="M1571">
        <f>Table13[[#This Row],[maxPHe]]/Table13[[#This Row],[nv]]</f>
        <v>2.5267439703153989</v>
      </c>
      <c r="N1571">
        <f>LN(Table13[[#This Row],[dens]])</f>
        <v>0.9269315056297851</v>
      </c>
    </row>
    <row r="1572" spans="1:14" hidden="1" x14ac:dyDescent="0.3">
      <c r="A1572">
        <v>2</v>
      </c>
      <c r="B1572">
        <v>500</v>
      </c>
      <c r="C1572" t="s">
        <v>14</v>
      </c>
      <c r="D1572">
        <v>4</v>
      </c>
      <c r="E1572" t="s">
        <v>12</v>
      </c>
      <c r="F1572">
        <v>3</v>
      </c>
      <c r="G1572">
        <v>3081.68325</v>
      </c>
      <c r="H1572">
        <v>296170.64949999988</v>
      </c>
      <c r="I1572">
        <v>1638.835</v>
      </c>
      <c r="J1572">
        <v>535</v>
      </c>
      <c r="K1572" t="s">
        <v>13</v>
      </c>
      <c r="L1572">
        <f>LN(Table13[[#This Row],[maxPress(bar)]])</f>
        <v>12.598691085764287</v>
      </c>
      <c r="M1572">
        <f>Table13[[#This Row],[maxPHe]]/Table13[[#This Row],[nv]]</f>
        <v>3.0632429906542056</v>
      </c>
      <c r="N1572">
        <f>LN(Table13[[#This Row],[dens]])</f>
        <v>1.119474155639204</v>
      </c>
    </row>
    <row r="1573" spans="1:14" hidden="1" x14ac:dyDescent="0.3">
      <c r="A1573">
        <v>2</v>
      </c>
      <c r="B1573">
        <v>500</v>
      </c>
      <c r="C1573" t="s">
        <v>14</v>
      </c>
      <c r="D1573">
        <v>4</v>
      </c>
      <c r="E1573" t="s">
        <v>12</v>
      </c>
      <c r="F1573">
        <v>4</v>
      </c>
      <c r="G1573">
        <v>3771.68325</v>
      </c>
      <c r="H1573">
        <v>332409.70185000001</v>
      </c>
      <c r="I1573">
        <v>1783.835</v>
      </c>
      <c r="J1573">
        <v>539</v>
      </c>
      <c r="K1573" t="s">
        <v>15</v>
      </c>
      <c r="L1573">
        <f>LN(Table13[[#This Row],[maxPress(bar)]])</f>
        <v>12.714123528811859</v>
      </c>
      <c r="M1573">
        <f>Table13[[#This Row],[maxPHe]]/Table13[[#This Row],[nv]]</f>
        <v>3.3095269016697588</v>
      </c>
      <c r="N1573">
        <f>LN(Table13[[#This Row],[dens]])</f>
        <v>1.1968052491643681</v>
      </c>
    </row>
    <row r="1574" spans="1:14" hidden="1" x14ac:dyDescent="0.3">
      <c r="A1574">
        <v>2</v>
      </c>
      <c r="B1574">
        <v>500</v>
      </c>
      <c r="C1574" t="s">
        <v>14</v>
      </c>
      <c r="D1574">
        <v>4</v>
      </c>
      <c r="E1574" t="s">
        <v>12</v>
      </c>
      <c r="F1574">
        <v>5</v>
      </c>
      <c r="G1574">
        <v>3308.7622500000002</v>
      </c>
      <c r="H1574">
        <v>343055.25034999999</v>
      </c>
      <c r="I1574">
        <v>1803.2550000000001</v>
      </c>
      <c r="J1574">
        <v>538</v>
      </c>
      <c r="K1574" t="s">
        <v>15</v>
      </c>
      <c r="L1574">
        <f>LN(Table13[[#This Row],[maxPress(bar)]])</f>
        <v>12.745646792913739</v>
      </c>
      <c r="M1574">
        <f>Table13[[#This Row],[maxPHe]]/Table13[[#This Row],[nv]]</f>
        <v>3.3517750929368031</v>
      </c>
      <c r="N1574">
        <f>LN(Table13[[#This Row],[dens]])</f>
        <v>1.2094900839895386</v>
      </c>
    </row>
    <row r="1575" spans="1:14" hidden="1" x14ac:dyDescent="0.3">
      <c r="A1575">
        <v>2</v>
      </c>
      <c r="B1575">
        <v>500</v>
      </c>
      <c r="C1575" t="s">
        <v>14</v>
      </c>
      <c r="D1575">
        <v>4</v>
      </c>
      <c r="E1575" t="s">
        <v>12</v>
      </c>
      <c r="F1575">
        <v>6</v>
      </c>
      <c r="G1575">
        <v>3372.574250000001</v>
      </c>
      <c r="H1575">
        <v>349195.92765000009</v>
      </c>
      <c r="I1575">
        <v>1815.014999999999</v>
      </c>
      <c r="J1575">
        <v>537</v>
      </c>
      <c r="K1575" t="s">
        <v>15</v>
      </c>
      <c r="L1575">
        <f>LN(Table13[[#This Row],[maxPress(bar)]])</f>
        <v>12.763388440938003</v>
      </c>
      <c r="M1575">
        <f>Table13[[#This Row],[maxPHe]]/Table13[[#This Row],[nv]]</f>
        <v>3.3799162011173167</v>
      </c>
      <c r="N1575">
        <f>LN(Table13[[#This Row],[dens]])</f>
        <v>1.2178509166187454</v>
      </c>
    </row>
    <row r="1576" spans="1:14" hidden="1" x14ac:dyDescent="0.3">
      <c r="A1576">
        <v>2</v>
      </c>
      <c r="B1576">
        <v>500</v>
      </c>
      <c r="C1576" t="s">
        <v>14</v>
      </c>
      <c r="D1576">
        <v>4</v>
      </c>
      <c r="E1576" t="s">
        <v>12</v>
      </c>
      <c r="F1576">
        <v>7</v>
      </c>
      <c r="G1576">
        <v>3531.1387500000001</v>
      </c>
      <c r="H1576">
        <v>359517.9142</v>
      </c>
      <c r="I1576">
        <v>1836.725000000001</v>
      </c>
      <c r="J1576">
        <v>532</v>
      </c>
      <c r="K1576" t="s">
        <v>15</v>
      </c>
      <c r="L1576">
        <f>LN(Table13[[#This Row],[maxPress(bar)]])</f>
        <v>12.792519285777939</v>
      </c>
      <c r="M1576">
        <f>Table13[[#This Row],[maxPHe]]/Table13[[#This Row],[nv]]</f>
        <v>3.4524906015037615</v>
      </c>
      <c r="N1576">
        <f>LN(Table13[[#This Row],[dens]])</f>
        <v>1.2390958840684265</v>
      </c>
    </row>
    <row r="1577" spans="1:14" hidden="1" x14ac:dyDescent="0.3">
      <c r="A1577">
        <v>2</v>
      </c>
      <c r="B1577">
        <v>500</v>
      </c>
      <c r="C1577" t="s">
        <v>14</v>
      </c>
      <c r="D1577">
        <v>4</v>
      </c>
      <c r="E1577" t="s">
        <v>12</v>
      </c>
      <c r="F1577">
        <v>8</v>
      </c>
      <c r="G1577">
        <v>3557.2772500000001</v>
      </c>
      <c r="H1577">
        <v>360835.51500000001</v>
      </c>
      <c r="I1577">
        <v>1849.9550000000011</v>
      </c>
      <c r="J1577">
        <v>536</v>
      </c>
      <c r="K1577" t="s">
        <v>15</v>
      </c>
      <c r="L1577">
        <f>LN(Table13[[#This Row],[maxPress(bar)]])</f>
        <v>12.796177496361771</v>
      </c>
      <c r="M1577">
        <f>Table13[[#This Row],[maxPHe]]/Table13[[#This Row],[nv]]</f>
        <v>3.4514085820895541</v>
      </c>
      <c r="N1577">
        <f>LN(Table13[[#This Row],[dens]])</f>
        <v>1.2387824323814036</v>
      </c>
    </row>
    <row r="1578" spans="1:14" hidden="1" x14ac:dyDescent="0.3">
      <c r="A1578">
        <v>2</v>
      </c>
      <c r="B1578">
        <v>500</v>
      </c>
      <c r="C1578" t="s">
        <v>14</v>
      </c>
      <c r="D1578">
        <v>4</v>
      </c>
      <c r="E1578" t="s">
        <v>12</v>
      </c>
      <c r="F1578">
        <v>9</v>
      </c>
      <c r="G1578">
        <v>3504.5542500000001</v>
      </c>
      <c r="H1578">
        <v>358497.95305000013</v>
      </c>
      <c r="I1578">
        <v>1835.4150000000011</v>
      </c>
      <c r="J1578">
        <v>534</v>
      </c>
      <c r="K1578" t="s">
        <v>15</v>
      </c>
      <c r="L1578">
        <f>LN(Table13[[#This Row],[maxPress(bar)]])</f>
        <v>12.789678229242611</v>
      </c>
      <c r="M1578">
        <f>Table13[[#This Row],[maxPHe]]/Table13[[#This Row],[nv]]</f>
        <v>3.4371067415730359</v>
      </c>
      <c r="N1578">
        <f>LN(Table13[[#This Row],[dens]])</f>
        <v>1.2346300539967496</v>
      </c>
    </row>
    <row r="1579" spans="1:14" hidden="1" x14ac:dyDescent="0.3">
      <c r="A1579">
        <v>2</v>
      </c>
      <c r="B1579">
        <v>500</v>
      </c>
      <c r="C1579" t="s">
        <v>14</v>
      </c>
      <c r="D1579">
        <v>5</v>
      </c>
      <c r="E1579" t="s">
        <v>12</v>
      </c>
      <c r="F1579">
        <v>10</v>
      </c>
      <c r="G1579">
        <v>6756.8317499999994</v>
      </c>
      <c r="H1579">
        <v>322697.78910000011</v>
      </c>
      <c r="I1579">
        <v>3425.8650000000011</v>
      </c>
      <c r="J1579">
        <v>1051</v>
      </c>
      <c r="K1579" t="s">
        <v>15</v>
      </c>
      <c r="L1579">
        <f>LN(Table13[[#This Row],[maxPress(bar)]])</f>
        <v>12.684471526761548</v>
      </c>
      <c r="M1579">
        <f>Table13[[#This Row],[maxPHe]]/Table13[[#This Row],[nv]]</f>
        <v>3.2596241674595636</v>
      </c>
      <c r="N1579">
        <f>LN(Table13[[#This Row],[dens]])</f>
        <v>1.1816119026773195</v>
      </c>
    </row>
    <row r="1580" spans="1:14" hidden="1" x14ac:dyDescent="0.3">
      <c r="A1580">
        <v>2</v>
      </c>
      <c r="B1580">
        <v>500</v>
      </c>
      <c r="C1580" t="s">
        <v>14</v>
      </c>
      <c r="D1580">
        <v>5</v>
      </c>
      <c r="E1580" t="s">
        <v>12</v>
      </c>
      <c r="F1580">
        <v>11</v>
      </c>
      <c r="G1580">
        <v>6969.6532500000021</v>
      </c>
      <c r="H1580">
        <v>329403.93949999998</v>
      </c>
      <c r="I1580">
        <v>3464.434999999999</v>
      </c>
      <c r="J1580">
        <v>1049</v>
      </c>
      <c r="K1580" t="s">
        <v>15</v>
      </c>
      <c r="L1580">
        <f>LN(Table13[[#This Row],[maxPress(bar)]])</f>
        <v>12.705040056277719</v>
      </c>
      <c r="M1580">
        <f>Table13[[#This Row],[maxPHe]]/Table13[[#This Row],[nv]]</f>
        <v>3.3026072449952326</v>
      </c>
      <c r="N1580">
        <f>LN(Table13[[#This Row],[dens]])</f>
        <v>1.1947122307690563</v>
      </c>
    </row>
    <row r="1581" spans="1:14" hidden="1" x14ac:dyDescent="0.3">
      <c r="A1581">
        <v>2</v>
      </c>
      <c r="B1581">
        <v>500</v>
      </c>
      <c r="C1581" t="s">
        <v>14</v>
      </c>
      <c r="D1581">
        <v>5</v>
      </c>
      <c r="E1581" t="s">
        <v>12</v>
      </c>
      <c r="F1581">
        <v>12</v>
      </c>
      <c r="G1581">
        <v>6875.0992500000011</v>
      </c>
      <c r="H1581">
        <v>326111.93089999998</v>
      </c>
      <c r="I1581">
        <v>3449.5149999999999</v>
      </c>
      <c r="J1581">
        <v>1051</v>
      </c>
      <c r="K1581" t="s">
        <v>16</v>
      </c>
      <c r="L1581">
        <f>LN(Table13[[#This Row],[maxPress(bar)]])</f>
        <v>12.694995947738004</v>
      </c>
      <c r="M1581">
        <f>Table13[[#This Row],[maxPHe]]/Table13[[#This Row],[nv]]</f>
        <v>3.282126546146527</v>
      </c>
      <c r="N1581">
        <f>LN(Table13[[#This Row],[dens]])</f>
        <v>1.1884915495560557</v>
      </c>
    </row>
    <row r="1582" spans="1:14" hidden="1" x14ac:dyDescent="0.3">
      <c r="A1582">
        <v>2</v>
      </c>
      <c r="B1582">
        <v>500</v>
      </c>
      <c r="C1582" t="s">
        <v>14</v>
      </c>
      <c r="D1582">
        <v>6</v>
      </c>
      <c r="E1582" t="s">
        <v>12</v>
      </c>
      <c r="F1582">
        <v>10</v>
      </c>
      <c r="G1582">
        <v>9979.6037499999984</v>
      </c>
      <c r="H1582">
        <v>270774.00644999999</v>
      </c>
      <c r="I1582">
        <v>5359.4250000000011</v>
      </c>
      <c r="J1582">
        <v>1809</v>
      </c>
      <c r="K1582" t="s">
        <v>16</v>
      </c>
      <c r="L1582">
        <f>LN(Table13[[#This Row],[maxPress(bar)]])</f>
        <v>12.509039827414592</v>
      </c>
      <c r="M1582">
        <f>Table13[[#This Row],[maxPHe]]/Table13[[#This Row],[nv]]</f>
        <v>2.9626451077943621</v>
      </c>
      <c r="N1582">
        <f>LN(Table13[[#This Row],[dens]])</f>
        <v>1.0860824867956553</v>
      </c>
    </row>
    <row r="1583" spans="1:14" hidden="1" x14ac:dyDescent="0.3">
      <c r="A1583">
        <v>2</v>
      </c>
      <c r="B1583">
        <v>500</v>
      </c>
      <c r="C1583" t="s">
        <v>14</v>
      </c>
      <c r="D1583">
        <v>6</v>
      </c>
      <c r="E1583" t="s">
        <v>12</v>
      </c>
      <c r="F1583">
        <v>11</v>
      </c>
      <c r="G1583">
        <v>9993.8117500000008</v>
      </c>
      <c r="H1583">
        <v>272421.95760000002</v>
      </c>
      <c r="I1583">
        <v>5354.2649999999967</v>
      </c>
      <c r="J1583">
        <v>1804</v>
      </c>
      <c r="K1583" t="s">
        <v>16</v>
      </c>
      <c r="L1583">
        <f>LN(Table13[[#This Row],[maxPress(bar)]])</f>
        <v>12.515107457938365</v>
      </c>
      <c r="M1583">
        <f>Table13[[#This Row],[maxPHe]]/Table13[[#This Row],[nv]]</f>
        <v>2.9679961197339226</v>
      </c>
      <c r="N1583">
        <f>LN(Table13[[#This Row],[dens]])</f>
        <v>1.0878870179370026</v>
      </c>
    </row>
    <row r="1584" spans="1:14" hidden="1" x14ac:dyDescent="0.3">
      <c r="A1584">
        <v>2</v>
      </c>
      <c r="B1584">
        <v>500</v>
      </c>
      <c r="C1584" t="s">
        <v>14</v>
      </c>
      <c r="D1584">
        <v>6</v>
      </c>
      <c r="E1584" t="s">
        <v>12</v>
      </c>
      <c r="F1584">
        <v>12</v>
      </c>
      <c r="G1584">
        <v>9985.7922499999986</v>
      </c>
      <c r="H1584">
        <v>268929.21744999988</v>
      </c>
      <c r="I1584">
        <v>5390.6550000000007</v>
      </c>
      <c r="J1584">
        <v>1827</v>
      </c>
      <c r="K1584" t="s">
        <v>16</v>
      </c>
      <c r="L1584">
        <f>LN(Table13[[#This Row],[maxPress(bar)]])</f>
        <v>12.502203491802502</v>
      </c>
      <c r="M1584">
        <f>Table13[[#This Row],[maxPHe]]/Table13[[#This Row],[nv]]</f>
        <v>2.9505500821018065</v>
      </c>
      <c r="N1584">
        <f>LN(Table13[[#This Row],[dens]])</f>
        <v>1.0819916214777239</v>
      </c>
    </row>
    <row r="1585" spans="1:14" hidden="1" x14ac:dyDescent="0.3">
      <c r="A1585">
        <v>2</v>
      </c>
      <c r="B1585">
        <v>500</v>
      </c>
      <c r="C1585" t="s">
        <v>11</v>
      </c>
      <c r="D1585">
        <v>1</v>
      </c>
      <c r="E1585" t="s">
        <v>12</v>
      </c>
      <c r="F1585">
        <v>0.5</v>
      </c>
      <c r="G1585">
        <v>29.108750000000001</v>
      </c>
      <c r="H1585">
        <v>558867.4397000001</v>
      </c>
      <c r="I1585">
        <v>25.324999999999989</v>
      </c>
      <c r="J1585">
        <v>10</v>
      </c>
      <c r="K1585" t="s">
        <v>13</v>
      </c>
      <c r="L1585">
        <f>LN(Table13[[#This Row],[maxPress(bar)]])</f>
        <v>13.23366758573286</v>
      </c>
      <c r="M1585">
        <f>Table13[[#This Row],[maxPHe]]/Table13[[#This Row],[nv]]</f>
        <v>2.5324999999999989</v>
      </c>
      <c r="N1585">
        <f>LN(Table13[[#This Row],[dens]])</f>
        <v>0.9292069571407009</v>
      </c>
    </row>
    <row r="1586" spans="1:14" hidden="1" x14ac:dyDescent="0.3">
      <c r="A1586">
        <v>2</v>
      </c>
      <c r="B1586">
        <v>500</v>
      </c>
      <c r="C1586" t="s">
        <v>11</v>
      </c>
      <c r="D1586">
        <v>1</v>
      </c>
      <c r="E1586" t="s">
        <v>12</v>
      </c>
      <c r="F1586">
        <v>10</v>
      </c>
      <c r="G1586">
        <v>47.574249999999999</v>
      </c>
      <c r="H1586">
        <v>954263.07620000001</v>
      </c>
      <c r="I1586">
        <v>30.015000000000011</v>
      </c>
      <c r="J1586">
        <v>6</v>
      </c>
      <c r="K1586" t="s">
        <v>16</v>
      </c>
      <c r="L1586">
        <f>LN(Table13[[#This Row],[maxPress(bar)]])</f>
        <v>13.76869467363122</v>
      </c>
      <c r="M1586">
        <f>Table13[[#This Row],[maxPHe]]/Table13[[#This Row],[nv]]</f>
        <v>5.0025000000000022</v>
      </c>
      <c r="N1586">
        <f>LN(Table13[[#This Row],[dens]])</f>
        <v>1.6099377874757519</v>
      </c>
    </row>
    <row r="1587" spans="1:14" hidden="1" x14ac:dyDescent="0.3">
      <c r="A1587">
        <v>2</v>
      </c>
      <c r="B1587">
        <v>500</v>
      </c>
      <c r="C1587" t="s">
        <v>11</v>
      </c>
      <c r="D1587">
        <v>1</v>
      </c>
      <c r="E1587" t="s">
        <v>12</v>
      </c>
      <c r="F1587">
        <v>11</v>
      </c>
      <c r="G1587">
        <v>78.910750000000007</v>
      </c>
      <c r="H1587">
        <v>895043.58120000002</v>
      </c>
      <c r="I1587">
        <v>39.285000000000032</v>
      </c>
      <c r="J1587">
        <v>7</v>
      </c>
      <c r="K1587" t="s">
        <v>16</v>
      </c>
      <c r="L1587">
        <f>LN(Table13[[#This Row],[maxPress(bar)]])</f>
        <v>13.704627690149687</v>
      </c>
      <c r="M1587">
        <f>Table13[[#This Row],[maxPHe]]/Table13[[#This Row],[nv]]</f>
        <v>5.612142857142862</v>
      </c>
      <c r="N1587">
        <f>LN(Table13[[#This Row],[dens]])</f>
        <v>1.7249326175724724</v>
      </c>
    </row>
    <row r="1588" spans="1:14" hidden="1" x14ac:dyDescent="0.3">
      <c r="A1588">
        <v>2</v>
      </c>
      <c r="B1588">
        <v>500</v>
      </c>
      <c r="C1588" t="s">
        <v>11</v>
      </c>
      <c r="D1588">
        <v>1</v>
      </c>
      <c r="E1588" t="s">
        <v>12</v>
      </c>
      <c r="F1588">
        <v>12</v>
      </c>
      <c r="G1588">
        <v>143.86125000000001</v>
      </c>
      <c r="H1588">
        <v>825879.68280000018</v>
      </c>
      <c r="I1588">
        <v>58.275000000000013</v>
      </c>
      <c r="J1588">
        <v>9</v>
      </c>
      <c r="K1588" t="s">
        <v>16</v>
      </c>
      <c r="L1588">
        <f>LN(Table13[[#This Row],[maxPress(bar)]])</f>
        <v>13.624204379423574</v>
      </c>
      <c r="M1588">
        <f>Table13[[#This Row],[maxPHe]]/Table13[[#This Row],[nv]]</f>
        <v>6.4750000000000014</v>
      </c>
      <c r="N1588">
        <f>LN(Table13[[#This Row],[dens]])</f>
        <v>1.8679486075856018</v>
      </c>
    </row>
    <row r="1589" spans="1:14" hidden="1" x14ac:dyDescent="0.3">
      <c r="A1589">
        <v>2</v>
      </c>
      <c r="B1589">
        <v>500</v>
      </c>
      <c r="C1589" t="s">
        <v>11</v>
      </c>
      <c r="D1589">
        <v>1</v>
      </c>
      <c r="E1589" t="s">
        <v>12</v>
      </c>
      <c r="F1589">
        <v>13</v>
      </c>
      <c r="G1589">
        <v>164.80175</v>
      </c>
      <c r="H1589">
        <v>858648.69439999992</v>
      </c>
      <c r="I1589">
        <v>62.464999999999968</v>
      </c>
      <c r="J1589">
        <v>9</v>
      </c>
      <c r="K1589" t="s">
        <v>16</v>
      </c>
      <c r="L1589">
        <f>LN(Table13[[#This Row],[maxPress(bar)]])</f>
        <v>13.663115146884444</v>
      </c>
      <c r="M1589">
        <f>Table13[[#This Row],[maxPHe]]/Table13[[#This Row],[nv]]</f>
        <v>6.9405555555555516</v>
      </c>
      <c r="N1589">
        <f>LN(Table13[[#This Row],[dens]])</f>
        <v>1.9373818225475725</v>
      </c>
    </row>
    <row r="1590" spans="1:14" hidden="1" x14ac:dyDescent="0.3">
      <c r="A1590">
        <v>2</v>
      </c>
      <c r="B1590">
        <v>500</v>
      </c>
      <c r="C1590" t="s">
        <v>11</v>
      </c>
      <c r="D1590">
        <v>1</v>
      </c>
      <c r="E1590" t="s">
        <v>12</v>
      </c>
      <c r="F1590">
        <v>14</v>
      </c>
      <c r="G1590">
        <v>131.48525000000001</v>
      </c>
      <c r="H1590">
        <v>836051.62880000006</v>
      </c>
      <c r="I1590">
        <v>52.795000000000023</v>
      </c>
      <c r="J1590">
        <v>8</v>
      </c>
      <c r="K1590" t="s">
        <v>15</v>
      </c>
      <c r="L1590">
        <f>LN(Table13[[#This Row],[maxPress(bar)]])</f>
        <v>13.636445647097757</v>
      </c>
      <c r="M1590">
        <f>Table13[[#This Row],[maxPHe]]/Table13[[#This Row],[nv]]</f>
        <v>6.5993750000000029</v>
      </c>
      <c r="N1590">
        <f>LN(Table13[[#This Row],[dens]])</f>
        <v>1.8869749475786421</v>
      </c>
    </row>
    <row r="1591" spans="1:14" hidden="1" x14ac:dyDescent="0.3">
      <c r="A1591">
        <v>2</v>
      </c>
      <c r="B1591">
        <v>500</v>
      </c>
      <c r="C1591" t="s">
        <v>11</v>
      </c>
      <c r="D1591">
        <v>1</v>
      </c>
      <c r="E1591" t="s">
        <v>12</v>
      </c>
      <c r="F1591">
        <v>15</v>
      </c>
      <c r="G1591">
        <v>58.366249999999987</v>
      </c>
      <c r="H1591">
        <v>908035.99285000004</v>
      </c>
      <c r="I1591">
        <v>35.174999999999997</v>
      </c>
      <c r="J1591">
        <v>7</v>
      </c>
      <c r="K1591" t="s">
        <v>16</v>
      </c>
      <c r="L1591">
        <f>LN(Table13[[#This Row],[maxPress(bar)]])</f>
        <v>13.719039296500441</v>
      </c>
      <c r="M1591">
        <f>Table13[[#This Row],[maxPHe]]/Table13[[#This Row],[nv]]</f>
        <v>5.0249999999999995</v>
      </c>
      <c r="N1591">
        <f>LN(Table13[[#This Row],[dens]])</f>
        <v>1.6144254539451393</v>
      </c>
    </row>
    <row r="1592" spans="1:14" hidden="1" x14ac:dyDescent="0.3">
      <c r="A1592">
        <v>2</v>
      </c>
      <c r="B1592">
        <v>500</v>
      </c>
      <c r="C1592" t="s">
        <v>11</v>
      </c>
      <c r="D1592">
        <v>1</v>
      </c>
      <c r="E1592" t="s">
        <v>12</v>
      </c>
      <c r="F1592">
        <v>16</v>
      </c>
      <c r="G1592">
        <v>157.22774999999999</v>
      </c>
      <c r="H1592">
        <v>867399.34089999995</v>
      </c>
      <c r="I1592">
        <v>60.945000000000029</v>
      </c>
      <c r="J1592">
        <v>9</v>
      </c>
      <c r="K1592" t="s">
        <v>16</v>
      </c>
      <c r="L1592">
        <f>LN(Table13[[#This Row],[maxPress(bar)]])</f>
        <v>13.67325475052607</v>
      </c>
      <c r="M1592">
        <f>Table13[[#This Row],[maxPHe]]/Table13[[#This Row],[nv]]</f>
        <v>6.7716666666666701</v>
      </c>
      <c r="N1592">
        <f>LN(Table13[[#This Row],[dens]])</f>
        <v>1.9127472407715809</v>
      </c>
    </row>
    <row r="1593" spans="1:14" hidden="1" x14ac:dyDescent="0.3">
      <c r="A1593">
        <v>2</v>
      </c>
      <c r="B1593">
        <v>500</v>
      </c>
      <c r="C1593" t="s">
        <v>11</v>
      </c>
      <c r="D1593">
        <v>1</v>
      </c>
      <c r="E1593" t="s">
        <v>12</v>
      </c>
      <c r="F1593">
        <v>17</v>
      </c>
      <c r="G1593">
        <v>180.24775</v>
      </c>
      <c r="H1593">
        <v>880982.96575000009</v>
      </c>
      <c r="I1593">
        <v>62.544999999999987</v>
      </c>
      <c r="J1593">
        <v>8</v>
      </c>
      <c r="K1593" t="s">
        <v>16</v>
      </c>
      <c r="L1593">
        <f>LN(Table13[[#This Row],[maxPress(bar)]])</f>
        <v>13.688793569600858</v>
      </c>
      <c r="M1593">
        <f>Table13[[#This Row],[maxPHe]]/Table13[[#This Row],[nv]]</f>
        <v>7.8181249999999984</v>
      </c>
      <c r="N1593">
        <f>LN(Table13[[#This Row],[dens]])</f>
        <v>2.0564447559868686</v>
      </c>
    </row>
    <row r="1594" spans="1:14" hidden="1" x14ac:dyDescent="0.3">
      <c r="A1594">
        <v>2</v>
      </c>
      <c r="B1594">
        <v>500</v>
      </c>
      <c r="C1594" t="s">
        <v>11</v>
      </c>
      <c r="D1594">
        <v>1</v>
      </c>
      <c r="E1594" t="s">
        <v>12</v>
      </c>
      <c r="F1594">
        <v>18</v>
      </c>
      <c r="G1594">
        <v>99.851249999999993</v>
      </c>
      <c r="H1594">
        <v>834854.91889999993</v>
      </c>
      <c r="I1594">
        <v>46.474999999999987</v>
      </c>
      <c r="J1594">
        <v>8</v>
      </c>
      <c r="K1594" t="s">
        <v>16</v>
      </c>
      <c r="L1594">
        <f>LN(Table13[[#This Row],[maxPress(bar)]])</f>
        <v>13.635013238916384</v>
      </c>
      <c r="M1594">
        <f>Table13[[#This Row],[maxPHe]]/Table13[[#This Row],[nv]]</f>
        <v>5.8093749999999984</v>
      </c>
      <c r="N1594">
        <f>LN(Table13[[#This Row],[dens]])</f>
        <v>1.7594729919276715</v>
      </c>
    </row>
    <row r="1595" spans="1:14" hidden="1" x14ac:dyDescent="0.3">
      <c r="A1595">
        <v>2</v>
      </c>
      <c r="B1595">
        <v>500</v>
      </c>
      <c r="C1595" t="s">
        <v>11</v>
      </c>
      <c r="D1595">
        <v>1</v>
      </c>
      <c r="E1595" t="s">
        <v>12</v>
      </c>
      <c r="F1595">
        <v>19</v>
      </c>
      <c r="G1595">
        <v>83.861249999999998</v>
      </c>
      <c r="H1595">
        <v>795760.85159999994</v>
      </c>
      <c r="I1595">
        <v>46.274999999999991</v>
      </c>
      <c r="J1595">
        <v>9</v>
      </c>
      <c r="K1595" t="s">
        <v>16</v>
      </c>
      <c r="L1595">
        <f>LN(Table13[[#This Row],[maxPress(bar)]])</f>
        <v>13.587053981997634</v>
      </c>
      <c r="M1595">
        <f>Table13[[#This Row],[maxPHe]]/Table13[[#This Row],[nv]]</f>
        <v>5.1416666666666657</v>
      </c>
      <c r="N1595">
        <f>LN(Table13[[#This Row],[dens]])</f>
        <v>1.6373772811233416</v>
      </c>
    </row>
    <row r="1596" spans="1:14" hidden="1" x14ac:dyDescent="0.3">
      <c r="A1596">
        <v>2</v>
      </c>
      <c r="B1596">
        <v>500</v>
      </c>
      <c r="C1596" t="s">
        <v>11</v>
      </c>
      <c r="D1596">
        <v>1</v>
      </c>
      <c r="E1596" t="s">
        <v>12</v>
      </c>
      <c r="F1596">
        <v>1</v>
      </c>
      <c r="G1596">
        <v>61.831750000000007</v>
      </c>
      <c r="H1596">
        <v>716540.87239999988</v>
      </c>
      <c r="I1596">
        <v>27.864999999999991</v>
      </c>
      <c r="J1596">
        <v>8</v>
      </c>
      <c r="K1596" t="s">
        <v>15</v>
      </c>
      <c r="L1596">
        <f>LN(Table13[[#This Row],[maxPress(bar)]])</f>
        <v>13.482190569145368</v>
      </c>
      <c r="M1596">
        <f>Table13[[#This Row],[maxPHe]]/Table13[[#This Row],[nv]]</f>
        <v>3.4831249999999989</v>
      </c>
      <c r="N1596">
        <f>LN(Table13[[#This Row],[dens]])</f>
        <v>1.2479298793416633</v>
      </c>
    </row>
    <row r="1597" spans="1:14" hidden="1" x14ac:dyDescent="0.3">
      <c r="A1597">
        <v>2</v>
      </c>
      <c r="B1597">
        <v>500</v>
      </c>
      <c r="C1597" t="s">
        <v>11</v>
      </c>
      <c r="D1597">
        <v>1</v>
      </c>
      <c r="E1597" t="s">
        <v>12</v>
      </c>
      <c r="F1597">
        <v>20</v>
      </c>
      <c r="G1597">
        <v>49.306750000000008</v>
      </c>
      <c r="H1597">
        <v>928349.9850499999</v>
      </c>
      <c r="I1597">
        <v>33.365000000000009</v>
      </c>
      <c r="J1597">
        <v>7</v>
      </c>
      <c r="K1597" t="s">
        <v>16</v>
      </c>
      <c r="L1597">
        <f>LN(Table13[[#This Row],[maxPress(bar)]])</f>
        <v>13.741164079731776</v>
      </c>
      <c r="M1597">
        <f>Table13[[#This Row],[maxPHe]]/Table13[[#This Row],[nv]]</f>
        <v>4.7664285714285723</v>
      </c>
      <c r="N1597">
        <f>LN(Table13[[#This Row],[dens]])</f>
        <v>1.5615972973002568</v>
      </c>
    </row>
    <row r="1598" spans="1:14" hidden="1" x14ac:dyDescent="0.3">
      <c r="A1598">
        <v>2</v>
      </c>
      <c r="B1598">
        <v>500</v>
      </c>
      <c r="C1598" t="s">
        <v>11</v>
      </c>
      <c r="D1598">
        <v>1</v>
      </c>
      <c r="E1598" t="s">
        <v>12</v>
      </c>
      <c r="F1598">
        <v>2</v>
      </c>
      <c r="G1598">
        <v>94.356250000000003</v>
      </c>
      <c r="H1598">
        <v>842941.90949999995</v>
      </c>
      <c r="I1598">
        <v>33.375000000000007</v>
      </c>
      <c r="J1598">
        <v>7</v>
      </c>
      <c r="K1598" t="s">
        <v>15</v>
      </c>
      <c r="L1598">
        <f>LN(Table13[[#This Row],[maxPress(bar)]])</f>
        <v>13.644653325356972</v>
      </c>
      <c r="M1598">
        <f>Table13[[#This Row],[maxPHe]]/Table13[[#This Row],[nv]]</f>
        <v>4.7678571428571441</v>
      </c>
      <c r="N1598">
        <f>LN(Table13[[#This Row],[dens]])</f>
        <v>1.5618969676651007</v>
      </c>
    </row>
    <row r="1599" spans="1:14" hidden="1" x14ac:dyDescent="0.3">
      <c r="A1599">
        <v>2</v>
      </c>
      <c r="B1599">
        <v>500</v>
      </c>
      <c r="C1599" t="s">
        <v>11</v>
      </c>
      <c r="D1599">
        <v>1</v>
      </c>
      <c r="E1599" t="s">
        <v>12</v>
      </c>
      <c r="F1599">
        <v>3</v>
      </c>
      <c r="G1599">
        <v>45.346749999999993</v>
      </c>
      <c r="H1599">
        <v>912548.1298</v>
      </c>
      <c r="I1599">
        <v>30.565000000000001</v>
      </c>
      <c r="J1599">
        <v>7</v>
      </c>
      <c r="K1599" t="s">
        <v>15</v>
      </c>
      <c r="L1599">
        <f>LN(Table13[[#This Row],[maxPress(bar)]])</f>
        <v>13.723996108034116</v>
      </c>
      <c r="M1599">
        <f>Table13[[#This Row],[maxPHe]]/Table13[[#This Row],[nv]]</f>
        <v>4.366428571428572</v>
      </c>
      <c r="N1599">
        <f>LN(Table13[[#This Row],[dens]])</f>
        <v>1.4739454144253756</v>
      </c>
    </row>
    <row r="1600" spans="1:14" hidden="1" x14ac:dyDescent="0.3">
      <c r="A1600">
        <v>2</v>
      </c>
      <c r="B1600">
        <v>500</v>
      </c>
      <c r="C1600" t="s">
        <v>11</v>
      </c>
      <c r="D1600">
        <v>1</v>
      </c>
      <c r="E1600" t="s">
        <v>12</v>
      </c>
      <c r="F1600">
        <v>4</v>
      </c>
      <c r="G1600">
        <v>174.50475</v>
      </c>
      <c r="H1600">
        <v>855062.8380499999</v>
      </c>
      <c r="I1600">
        <v>64.405000000000044</v>
      </c>
      <c r="J1600">
        <v>10</v>
      </c>
      <c r="K1600" t="s">
        <v>15</v>
      </c>
      <c r="L1600">
        <f>LN(Table13[[#This Row],[maxPress(bar)]])</f>
        <v>13.658930240013609</v>
      </c>
      <c r="M1600">
        <f>Table13[[#This Row],[maxPHe]]/Table13[[#This Row],[nv]]</f>
        <v>6.4405000000000046</v>
      </c>
      <c r="N1600">
        <f>LN(Table13[[#This Row],[dens]])</f>
        <v>1.8626061768540063</v>
      </c>
    </row>
    <row r="1601" spans="1:14" hidden="1" x14ac:dyDescent="0.3">
      <c r="A1601">
        <v>2</v>
      </c>
      <c r="B1601">
        <v>500</v>
      </c>
      <c r="C1601" t="s">
        <v>11</v>
      </c>
      <c r="D1601">
        <v>1</v>
      </c>
      <c r="E1601" t="s">
        <v>12</v>
      </c>
      <c r="F1601">
        <v>5</v>
      </c>
      <c r="G1601">
        <v>69.752250000000018</v>
      </c>
      <c r="H1601">
        <v>885016.84809999994</v>
      </c>
      <c r="I1601">
        <v>40.454999999999991</v>
      </c>
      <c r="J1601">
        <v>8</v>
      </c>
      <c r="K1601" t="s">
        <v>15</v>
      </c>
      <c r="L1601">
        <f>LN(Table13[[#This Row],[maxPress(bar)]])</f>
        <v>13.693361961209987</v>
      </c>
      <c r="M1601">
        <f>Table13[[#This Row],[maxPHe]]/Table13[[#This Row],[nv]]</f>
        <v>5.0568749999999989</v>
      </c>
      <c r="N1601">
        <f>LN(Table13[[#This Row],[dens]])</f>
        <v>1.6207487035799668</v>
      </c>
    </row>
    <row r="1602" spans="1:14" hidden="1" x14ac:dyDescent="0.3">
      <c r="A1602">
        <v>2</v>
      </c>
      <c r="B1602">
        <v>500</v>
      </c>
      <c r="C1602" t="s">
        <v>11</v>
      </c>
      <c r="D1602">
        <v>1</v>
      </c>
      <c r="E1602" t="s">
        <v>12</v>
      </c>
      <c r="F1602">
        <v>6</v>
      </c>
      <c r="G1602">
        <v>47.376249999999999</v>
      </c>
      <c r="H1602">
        <v>868478.19684999995</v>
      </c>
      <c r="I1602">
        <v>35.975000000000023</v>
      </c>
      <c r="J1602">
        <v>8</v>
      </c>
      <c r="K1602" t="s">
        <v>15</v>
      </c>
      <c r="L1602">
        <f>LN(Table13[[#This Row],[maxPress(bar)]])</f>
        <v>13.674497759972816</v>
      </c>
      <c r="M1602">
        <f>Table13[[#This Row],[maxPHe]]/Table13[[#This Row],[nv]]</f>
        <v>4.4968750000000028</v>
      </c>
      <c r="N1602">
        <f>LN(Table13[[#This Row],[dens]])</f>
        <v>1.5033827110935962</v>
      </c>
    </row>
    <row r="1603" spans="1:14" hidden="1" x14ac:dyDescent="0.3">
      <c r="A1603">
        <v>2</v>
      </c>
      <c r="B1603">
        <v>500</v>
      </c>
      <c r="C1603" t="s">
        <v>11</v>
      </c>
      <c r="D1603">
        <v>1</v>
      </c>
      <c r="E1603" t="s">
        <v>12</v>
      </c>
      <c r="F1603">
        <v>7</v>
      </c>
      <c r="G1603">
        <v>153.61375000000001</v>
      </c>
      <c r="H1603">
        <v>838410.48035000009</v>
      </c>
      <c r="I1603">
        <v>60.225000000000009</v>
      </c>
      <c r="J1603">
        <v>9</v>
      </c>
      <c r="K1603" t="s">
        <v>15</v>
      </c>
      <c r="L1603">
        <f>LN(Table13[[#This Row],[maxPress(bar)]])</f>
        <v>13.639263092888248</v>
      </c>
      <c r="M1603">
        <f>Table13[[#This Row],[maxPHe]]/Table13[[#This Row],[nv]]</f>
        <v>6.6916666666666673</v>
      </c>
      <c r="N1603">
        <f>LN(Table13[[#This Row],[dens]])</f>
        <v>1.9008629711647158</v>
      </c>
    </row>
    <row r="1604" spans="1:14" hidden="1" x14ac:dyDescent="0.3">
      <c r="A1604">
        <v>2</v>
      </c>
      <c r="B1604">
        <v>500</v>
      </c>
      <c r="C1604" t="s">
        <v>11</v>
      </c>
      <c r="D1604">
        <v>1</v>
      </c>
      <c r="E1604" t="s">
        <v>12</v>
      </c>
      <c r="F1604">
        <v>8</v>
      </c>
      <c r="G1604">
        <v>106.63375000000001</v>
      </c>
      <c r="H1604">
        <v>860144.34415000014</v>
      </c>
      <c r="I1604">
        <v>47.824999999999989</v>
      </c>
      <c r="J1604">
        <v>8</v>
      </c>
      <c r="K1604" t="s">
        <v>16</v>
      </c>
      <c r="L1604">
        <f>LN(Table13[[#This Row],[maxPress(bar)]])</f>
        <v>13.664855496180676</v>
      </c>
      <c r="M1604">
        <f>Table13[[#This Row],[maxPHe]]/Table13[[#This Row],[nv]]</f>
        <v>5.9781249999999986</v>
      </c>
      <c r="N1604">
        <f>LN(Table13[[#This Row],[dens]])</f>
        <v>1.7881069736464803</v>
      </c>
    </row>
    <row r="1605" spans="1:14" hidden="1" x14ac:dyDescent="0.3">
      <c r="A1605">
        <v>2</v>
      </c>
      <c r="B1605">
        <v>500</v>
      </c>
      <c r="C1605" t="s">
        <v>11</v>
      </c>
      <c r="D1605">
        <v>1</v>
      </c>
      <c r="E1605" t="s">
        <v>12</v>
      </c>
      <c r="F1605">
        <v>9</v>
      </c>
      <c r="G1605">
        <v>82.079249999999988</v>
      </c>
      <c r="H1605">
        <v>909156.04640000011</v>
      </c>
      <c r="I1605">
        <v>39.914999999999978</v>
      </c>
      <c r="J1605">
        <v>7</v>
      </c>
      <c r="K1605" t="s">
        <v>16</v>
      </c>
      <c r="L1605">
        <f>LN(Table13[[#This Row],[maxPress(bar)]])</f>
        <v>13.720272026633136</v>
      </c>
      <c r="M1605">
        <f>Table13[[#This Row],[maxPHe]]/Table13[[#This Row],[nv]]</f>
        <v>5.7021428571428538</v>
      </c>
      <c r="N1605">
        <f>LN(Table13[[#This Row],[dens]])</f>
        <v>1.7408420440424484</v>
      </c>
    </row>
    <row r="1606" spans="1:14" hidden="1" x14ac:dyDescent="0.3">
      <c r="A1606">
        <v>2</v>
      </c>
      <c r="B1606">
        <v>500</v>
      </c>
      <c r="C1606" t="s">
        <v>11</v>
      </c>
      <c r="D1606">
        <v>2</v>
      </c>
      <c r="E1606" t="s">
        <v>12</v>
      </c>
      <c r="F1606">
        <v>0.5</v>
      </c>
      <c r="G1606">
        <v>149.50475</v>
      </c>
      <c r="H1606">
        <v>221429.35975</v>
      </c>
      <c r="I1606">
        <v>139.40499999999989</v>
      </c>
      <c r="J1606">
        <v>69</v>
      </c>
      <c r="K1606" t="s">
        <v>13</v>
      </c>
      <c r="L1606">
        <f>LN(Table13[[#This Row],[maxPress(bar)]])</f>
        <v>12.307858899995068</v>
      </c>
      <c r="M1606">
        <f>Table13[[#This Row],[maxPHe]]/Table13[[#This Row],[nv]]</f>
        <v>2.0203623188405779</v>
      </c>
      <c r="N1606">
        <f>LN(Table13[[#This Row],[dens]])</f>
        <v>0.70327686109166054</v>
      </c>
    </row>
    <row r="1607" spans="1:14" hidden="1" x14ac:dyDescent="0.3">
      <c r="A1607">
        <v>2</v>
      </c>
      <c r="B1607">
        <v>500</v>
      </c>
      <c r="C1607" t="s">
        <v>11</v>
      </c>
      <c r="D1607">
        <v>2</v>
      </c>
      <c r="E1607" t="s">
        <v>12</v>
      </c>
      <c r="F1607">
        <v>10</v>
      </c>
      <c r="G1607">
        <v>537.72275000000013</v>
      </c>
      <c r="H1607">
        <v>549269.86325000005</v>
      </c>
      <c r="I1607">
        <v>285.04500000000007</v>
      </c>
      <c r="J1607">
        <v>67</v>
      </c>
      <c r="K1607" t="s">
        <v>16</v>
      </c>
      <c r="L1607">
        <f>LN(Table13[[#This Row],[maxPress(bar)]])</f>
        <v>13.216345153907918</v>
      </c>
      <c r="M1607">
        <f>Table13[[#This Row],[maxPHe]]/Table13[[#This Row],[nv]]</f>
        <v>4.2544029850746279</v>
      </c>
      <c r="N1607">
        <f>LN(Table13[[#This Row],[dens]])</f>
        <v>1.4479544431504647</v>
      </c>
    </row>
    <row r="1608" spans="1:14" hidden="1" x14ac:dyDescent="0.3">
      <c r="A1608">
        <v>2</v>
      </c>
      <c r="B1608">
        <v>500</v>
      </c>
      <c r="C1608" t="s">
        <v>11</v>
      </c>
      <c r="D1608">
        <v>2</v>
      </c>
      <c r="E1608" t="s">
        <v>12</v>
      </c>
      <c r="F1608">
        <v>11</v>
      </c>
      <c r="G1608">
        <v>650.0992500000001</v>
      </c>
      <c r="H1608">
        <v>570413.75234999997</v>
      </c>
      <c r="I1608">
        <v>307.5150000000001</v>
      </c>
      <c r="J1608">
        <v>67</v>
      </c>
      <c r="K1608" t="s">
        <v>16</v>
      </c>
      <c r="L1608">
        <f>LN(Table13[[#This Row],[maxPress(bar)]])</f>
        <v>13.2541172578021</v>
      </c>
      <c r="M1608">
        <f>Table13[[#This Row],[maxPHe]]/Table13[[#This Row],[nv]]</f>
        <v>4.5897761194029867</v>
      </c>
      <c r="N1608">
        <f>LN(Table13[[#This Row],[dens]])</f>
        <v>1.5238312471536823</v>
      </c>
    </row>
    <row r="1609" spans="1:14" hidden="1" x14ac:dyDescent="0.3">
      <c r="A1609">
        <v>2</v>
      </c>
      <c r="B1609">
        <v>500</v>
      </c>
      <c r="C1609" t="s">
        <v>11</v>
      </c>
      <c r="D1609">
        <v>2</v>
      </c>
      <c r="E1609" t="s">
        <v>12</v>
      </c>
      <c r="F1609">
        <v>12</v>
      </c>
      <c r="G1609">
        <v>633.96025000000009</v>
      </c>
      <c r="H1609">
        <v>563892.08389999985</v>
      </c>
      <c r="I1609">
        <v>304.29499999999979</v>
      </c>
      <c r="J1609">
        <v>67</v>
      </c>
      <c r="K1609" t="s">
        <v>15</v>
      </c>
      <c r="L1609">
        <f>LN(Table13[[#This Row],[maxPress(bar)]])</f>
        <v>13.24261817156941</v>
      </c>
      <c r="M1609">
        <f>Table13[[#This Row],[maxPHe]]/Table13[[#This Row],[nv]]</f>
        <v>4.541716417910445</v>
      </c>
      <c r="N1609">
        <f>LN(Table13[[#This Row],[dens]])</f>
        <v>1.5133050062234989</v>
      </c>
    </row>
    <row r="1610" spans="1:14" hidden="1" x14ac:dyDescent="0.3">
      <c r="A1610">
        <v>2</v>
      </c>
      <c r="B1610">
        <v>500</v>
      </c>
      <c r="C1610" t="s">
        <v>11</v>
      </c>
      <c r="D1610">
        <v>2</v>
      </c>
      <c r="E1610" t="s">
        <v>12</v>
      </c>
      <c r="F1610">
        <v>13</v>
      </c>
      <c r="G1610">
        <v>674.45525000000009</v>
      </c>
      <c r="H1610">
        <v>558423.28975</v>
      </c>
      <c r="I1610">
        <v>317.39499999999992</v>
      </c>
      <c r="J1610">
        <v>69</v>
      </c>
      <c r="K1610" t="s">
        <v>16</v>
      </c>
      <c r="L1610">
        <f>LN(Table13[[#This Row],[maxPress(bar)]])</f>
        <v>13.232872537565559</v>
      </c>
      <c r="M1610">
        <f>Table13[[#This Row],[maxPHe]]/Table13[[#This Row],[nv]]</f>
        <v>4.599927536231883</v>
      </c>
      <c r="N1610">
        <f>LN(Table13[[#This Row],[dens]])</f>
        <v>1.5260405503779007</v>
      </c>
    </row>
    <row r="1611" spans="1:14" hidden="1" x14ac:dyDescent="0.3">
      <c r="A1611">
        <v>2</v>
      </c>
      <c r="B1611">
        <v>500</v>
      </c>
      <c r="C1611" t="s">
        <v>11</v>
      </c>
      <c r="D1611">
        <v>2</v>
      </c>
      <c r="E1611" t="s">
        <v>12</v>
      </c>
      <c r="F1611">
        <v>14</v>
      </c>
      <c r="G1611">
        <v>635.49524999999994</v>
      </c>
      <c r="H1611">
        <v>562109.55365000002</v>
      </c>
      <c r="I1611">
        <v>304.5949999999998</v>
      </c>
      <c r="J1611">
        <v>67</v>
      </c>
      <c r="K1611" t="s">
        <v>16</v>
      </c>
      <c r="L1611">
        <f>LN(Table13[[#This Row],[maxPress(bar)]])</f>
        <v>13.239452045198693</v>
      </c>
      <c r="M1611">
        <f>Table13[[#This Row],[maxPHe]]/Table13[[#This Row],[nv]]</f>
        <v>4.5461940298507431</v>
      </c>
      <c r="N1611">
        <f>LN(Table13[[#This Row],[dens]])</f>
        <v>1.5142904059649145</v>
      </c>
    </row>
    <row r="1612" spans="1:14" hidden="1" x14ac:dyDescent="0.3">
      <c r="A1612">
        <v>2</v>
      </c>
      <c r="B1612">
        <v>500</v>
      </c>
      <c r="C1612" t="s">
        <v>11</v>
      </c>
      <c r="D1612">
        <v>2</v>
      </c>
      <c r="E1612" t="s">
        <v>12</v>
      </c>
      <c r="F1612">
        <v>15</v>
      </c>
      <c r="G1612">
        <v>588.2672500000001</v>
      </c>
      <c r="H1612">
        <v>564110.77159999998</v>
      </c>
      <c r="I1612">
        <v>295.15500000000009</v>
      </c>
      <c r="J1612">
        <v>67</v>
      </c>
      <c r="K1612" t="s">
        <v>16</v>
      </c>
      <c r="L1612">
        <f>LN(Table13[[#This Row],[maxPress(bar)]])</f>
        <v>13.243005914741644</v>
      </c>
      <c r="M1612">
        <f>Table13[[#This Row],[maxPHe]]/Table13[[#This Row],[nv]]</f>
        <v>4.405298507462688</v>
      </c>
      <c r="N1612">
        <f>LN(Table13[[#This Row],[dens]])</f>
        <v>1.4828080226909526</v>
      </c>
    </row>
    <row r="1613" spans="1:14" hidden="1" x14ac:dyDescent="0.3">
      <c r="A1613">
        <v>2</v>
      </c>
      <c r="B1613">
        <v>500</v>
      </c>
      <c r="C1613" t="s">
        <v>11</v>
      </c>
      <c r="D1613">
        <v>2</v>
      </c>
      <c r="E1613" t="s">
        <v>12</v>
      </c>
      <c r="F1613">
        <v>16</v>
      </c>
      <c r="G1613">
        <v>648.71275000000003</v>
      </c>
      <c r="H1613">
        <v>571167.33074999985</v>
      </c>
      <c r="I1613">
        <v>307.24500000000012</v>
      </c>
      <c r="J1613">
        <v>67</v>
      </c>
      <c r="K1613" t="s">
        <v>15</v>
      </c>
      <c r="L1613">
        <f>LN(Table13[[#This Row],[maxPress(bar)]])</f>
        <v>13.255437494306742</v>
      </c>
      <c r="M1613">
        <f>Table13[[#This Row],[maxPHe]]/Table13[[#This Row],[nv]]</f>
        <v>4.5857462686567185</v>
      </c>
      <c r="N1613">
        <f>LN(Table13[[#This Row],[dens]])</f>
        <v>1.5229528555297631</v>
      </c>
    </row>
    <row r="1614" spans="1:14" hidden="1" x14ac:dyDescent="0.3">
      <c r="A1614">
        <v>2</v>
      </c>
      <c r="B1614">
        <v>500</v>
      </c>
      <c r="C1614" t="s">
        <v>11</v>
      </c>
      <c r="D1614">
        <v>2</v>
      </c>
      <c r="E1614" t="s">
        <v>12</v>
      </c>
      <c r="F1614">
        <v>17</v>
      </c>
      <c r="G1614">
        <v>639.05925000000013</v>
      </c>
      <c r="H1614">
        <v>572662.79965000006</v>
      </c>
      <c r="I1614">
        <v>305.31499999999983</v>
      </c>
      <c r="J1614">
        <v>67</v>
      </c>
      <c r="K1614" t="s">
        <v>15</v>
      </c>
      <c r="L1614">
        <f>LN(Table13[[#This Row],[maxPress(bar)]])</f>
        <v>13.258052340187</v>
      </c>
      <c r="M1614">
        <f>Table13[[#This Row],[maxPHe]]/Table13[[#This Row],[nv]]</f>
        <v>4.5569402985074605</v>
      </c>
      <c r="N1614">
        <f>LN(Table13[[#This Row],[dens]])</f>
        <v>1.5166514111442386</v>
      </c>
    </row>
    <row r="1615" spans="1:14" hidden="1" x14ac:dyDescent="0.3">
      <c r="A1615">
        <v>2</v>
      </c>
      <c r="B1615">
        <v>500</v>
      </c>
      <c r="C1615" t="s">
        <v>11</v>
      </c>
      <c r="D1615">
        <v>2</v>
      </c>
      <c r="E1615" t="s">
        <v>12</v>
      </c>
      <c r="F1615">
        <v>18</v>
      </c>
      <c r="G1615">
        <v>592.92075000000011</v>
      </c>
      <c r="H1615">
        <v>559304.3885499998</v>
      </c>
      <c r="I1615">
        <v>298.08499999999998</v>
      </c>
      <c r="J1615">
        <v>68</v>
      </c>
      <c r="K1615" t="s">
        <v>15</v>
      </c>
      <c r="L1615">
        <f>LN(Table13[[#This Row],[maxPress(bar)]])</f>
        <v>13.234449127283455</v>
      </c>
      <c r="M1615">
        <f>Table13[[#This Row],[maxPHe]]/Table13[[#This Row],[nv]]</f>
        <v>4.3836029411764699</v>
      </c>
      <c r="N1615">
        <f>LN(Table13[[#This Row],[dens]])</f>
        <v>1.4778709755568864</v>
      </c>
    </row>
    <row r="1616" spans="1:14" hidden="1" x14ac:dyDescent="0.3">
      <c r="A1616">
        <v>2</v>
      </c>
      <c r="B1616">
        <v>500</v>
      </c>
      <c r="C1616" t="s">
        <v>11</v>
      </c>
      <c r="D1616">
        <v>2</v>
      </c>
      <c r="E1616" t="s">
        <v>12</v>
      </c>
      <c r="F1616">
        <v>19</v>
      </c>
      <c r="G1616">
        <v>592.07925</v>
      </c>
      <c r="H1616">
        <v>561276.61904999998</v>
      </c>
      <c r="I1616">
        <v>297.91500000000008</v>
      </c>
      <c r="J1616">
        <v>68</v>
      </c>
      <c r="K1616" t="s">
        <v>15</v>
      </c>
      <c r="L1616">
        <f>LN(Table13[[#This Row],[maxPress(bar)]])</f>
        <v>13.237969145065369</v>
      </c>
      <c r="M1616">
        <f>Table13[[#This Row],[maxPHe]]/Table13[[#This Row],[nv]]</f>
        <v>4.3811029411764721</v>
      </c>
      <c r="N1616">
        <f>LN(Table13[[#This Row],[dens]])</f>
        <v>1.4773005057427582</v>
      </c>
    </row>
    <row r="1617" spans="1:14" hidden="1" x14ac:dyDescent="0.3">
      <c r="A1617">
        <v>2</v>
      </c>
      <c r="B1617">
        <v>500</v>
      </c>
      <c r="C1617" t="s">
        <v>11</v>
      </c>
      <c r="D1617">
        <v>2</v>
      </c>
      <c r="E1617" t="s">
        <v>12</v>
      </c>
      <c r="F1617">
        <v>1</v>
      </c>
      <c r="G1617">
        <v>321.43574999999998</v>
      </c>
      <c r="H1617">
        <v>331468.20960000012</v>
      </c>
      <c r="I1617">
        <v>170.78500000000011</v>
      </c>
      <c r="J1617">
        <v>67</v>
      </c>
      <c r="K1617" t="s">
        <v>15</v>
      </c>
      <c r="L1617">
        <f>LN(Table13[[#This Row],[maxPress(bar)]])</f>
        <v>12.711287185366952</v>
      </c>
      <c r="M1617">
        <f>Table13[[#This Row],[maxPHe]]/Table13[[#This Row],[nv]]</f>
        <v>2.5490298507462703</v>
      </c>
      <c r="N1617">
        <f>LN(Table13[[#This Row],[dens]])</f>
        <v>0.9357128360928737</v>
      </c>
    </row>
    <row r="1618" spans="1:14" hidden="1" x14ac:dyDescent="0.3">
      <c r="A1618">
        <v>2</v>
      </c>
      <c r="B1618">
        <v>500</v>
      </c>
      <c r="C1618" t="s">
        <v>11</v>
      </c>
      <c r="D1618">
        <v>2</v>
      </c>
      <c r="E1618" t="s">
        <v>12</v>
      </c>
      <c r="F1618">
        <v>20</v>
      </c>
      <c r="G1618">
        <v>690.79225000000008</v>
      </c>
      <c r="H1618">
        <v>552773.73635000014</v>
      </c>
      <c r="I1618">
        <v>324.65499999999997</v>
      </c>
      <c r="J1618">
        <v>71</v>
      </c>
      <c r="K1618" t="s">
        <v>15</v>
      </c>
      <c r="L1618">
        <f>LN(Table13[[#This Row],[maxPress(bar)]])</f>
        <v>13.222704040086256</v>
      </c>
      <c r="M1618">
        <f>Table13[[#This Row],[maxPHe]]/Table13[[#This Row],[nv]]</f>
        <v>4.5726056338028167</v>
      </c>
      <c r="N1618">
        <f>LN(Table13[[#This Row],[dens]])</f>
        <v>1.5200832029958766</v>
      </c>
    </row>
    <row r="1619" spans="1:14" hidden="1" x14ac:dyDescent="0.3">
      <c r="A1619">
        <v>2</v>
      </c>
      <c r="B1619">
        <v>500</v>
      </c>
      <c r="C1619" t="s">
        <v>11</v>
      </c>
      <c r="D1619">
        <v>2</v>
      </c>
      <c r="E1619" t="s">
        <v>12</v>
      </c>
      <c r="F1619">
        <v>2</v>
      </c>
      <c r="G1619">
        <v>571.4357500000001</v>
      </c>
      <c r="H1619">
        <v>420581.81790000002</v>
      </c>
      <c r="I1619">
        <v>220.78500000000011</v>
      </c>
      <c r="J1619">
        <v>67</v>
      </c>
      <c r="K1619" t="s">
        <v>13</v>
      </c>
      <c r="L1619">
        <f>LN(Table13[[#This Row],[maxPress(bar)]])</f>
        <v>12.949394312357708</v>
      </c>
      <c r="M1619">
        <f>Table13[[#This Row],[maxPHe]]/Table13[[#This Row],[nv]]</f>
        <v>3.2952985074626882</v>
      </c>
      <c r="N1619">
        <f>LN(Table13[[#This Row],[dens]])</f>
        <v>1.1924967579216941</v>
      </c>
    </row>
    <row r="1620" spans="1:14" hidden="1" x14ac:dyDescent="0.3">
      <c r="A1620">
        <v>2</v>
      </c>
      <c r="B1620">
        <v>500</v>
      </c>
      <c r="C1620" t="s">
        <v>11</v>
      </c>
      <c r="D1620">
        <v>2</v>
      </c>
      <c r="E1620" t="s">
        <v>12</v>
      </c>
      <c r="F1620">
        <v>3</v>
      </c>
      <c r="G1620">
        <v>503.96024999999997</v>
      </c>
      <c r="H1620">
        <v>497587.70039999991</v>
      </c>
      <c r="I1620">
        <v>258.2949999999999</v>
      </c>
      <c r="J1620">
        <v>66</v>
      </c>
      <c r="K1620" t="s">
        <v>15</v>
      </c>
      <c r="L1620">
        <f>LN(Table13[[#This Row],[maxPress(bar)]])</f>
        <v>13.117527102255956</v>
      </c>
      <c r="M1620">
        <f>Table13[[#This Row],[maxPHe]]/Table13[[#This Row],[nv]]</f>
        <v>3.9135606060606047</v>
      </c>
      <c r="N1620">
        <f>LN(Table13[[#This Row],[dens]])</f>
        <v>1.3644476005515829</v>
      </c>
    </row>
    <row r="1621" spans="1:14" hidden="1" x14ac:dyDescent="0.3">
      <c r="A1621">
        <v>2</v>
      </c>
      <c r="B1621">
        <v>500</v>
      </c>
      <c r="C1621" t="s">
        <v>11</v>
      </c>
      <c r="D1621">
        <v>2</v>
      </c>
      <c r="E1621" t="s">
        <v>12</v>
      </c>
      <c r="F1621">
        <v>4</v>
      </c>
      <c r="G1621">
        <v>601.78224999999998</v>
      </c>
      <c r="H1621">
        <v>531358.42485000018</v>
      </c>
      <c r="I1621">
        <v>279.85499999999979</v>
      </c>
      <c r="J1621">
        <v>67</v>
      </c>
      <c r="K1621" t="s">
        <v>15</v>
      </c>
      <c r="L1621">
        <f>LN(Table13[[#This Row],[maxPress(bar)]])</f>
        <v>13.183192072231744</v>
      </c>
      <c r="M1621">
        <f>Table13[[#This Row],[maxPHe]]/Table13[[#This Row],[nv]]</f>
        <v>4.1769402985074597</v>
      </c>
      <c r="N1621">
        <f>LN(Table13[[#This Row],[dens]])</f>
        <v>1.4295789925011053</v>
      </c>
    </row>
    <row r="1622" spans="1:14" hidden="1" x14ac:dyDescent="0.3">
      <c r="A1622">
        <v>2</v>
      </c>
      <c r="B1622">
        <v>500</v>
      </c>
      <c r="C1622" t="s">
        <v>11</v>
      </c>
      <c r="D1622">
        <v>2</v>
      </c>
      <c r="E1622" t="s">
        <v>12</v>
      </c>
      <c r="F1622">
        <v>5</v>
      </c>
      <c r="G1622">
        <v>581.28725000000009</v>
      </c>
      <c r="H1622">
        <v>539786.52490000008</v>
      </c>
      <c r="I1622">
        <v>300.755</v>
      </c>
      <c r="J1622">
        <v>70</v>
      </c>
      <c r="K1622" t="s">
        <v>16</v>
      </c>
      <c r="L1622">
        <f>LN(Table13[[#This Row],[maxPress(bar)]])</f>
        <v>13.198929016119964</v>
      </c>
      <c r="M1622">
        <f>Table13[[#This Row],[maxPHe]]/Table13[[#This Row],[nv]]</f>
        <v>4.2965</v>
      </c>
      <c r="N1622">
        <f>LN(Table13[[#This Row],[dens]])</f>
        <v>1.4578007377711406</v>
      </c>
    </row>
    <row r="1623" spans="1:14" hidden="1" x14ac:dyDescent="0.3">
      <c r="A1623">
        <v>2</v>
      </c>
      <c r="B1623">
        <v>500</v>
      </c>
      <c r="C1623" t="s">
        <v>11</v>
      </c>
      <c r="D1623">
        <v>2</v>
      </c>
      <c r="E1623" t="s">
        <v>12</v>
      </c>
      <c r="F1623">
        <v>6</v>
      </c>
      <c r="G1623">
        <v>572.02975000000004</v>
      </c>
      <c r="H1623">
        <v>559606.17255000002</v>
      </c>
      <c r="I1623">
        <v>289.90499999999992</v>
      </c>
      <c r="J1623">
        <v>66</v>
      </c>
      <c r="K1623" t="s">
        <v>15</v>
      </c>
      <c r="L1623">
        <f>LN(Table13[[#This Row],[maxPress(bar)]])</f>
        <v>13.234988552002122</v>
      </c>
      <c r="M1623">
        <f>Table13[[#This Row],[maxPHe]]/Table13[[#This Row],[nv]]</f>
        <v>4.3924999999999983</v>
      </c>
      <c r="N1623">
        <f>LN(Table13[[#This Row],[dens]])</f>
        <v>1.4798985410791148</v>
      </c>
    </row>
    <row r="1624" spans="1:14" hidden="1" x14ac:dyDescent="0.3">
      <c r="A1624">
        <v>2</v>
      </c>
      <c r="B1624">
        <v>500</v>
      </c>
      <c r="C1624" t="s">
        <v>11</v>
      </c>
      <c r="D1624">
        <v>2</v>
      </c>
      <c r="E1624" t="s">
        <v>12</v>
      </c>
      <c r="F1624">
        <v>7</v>
      </c>
      <c r="G1624">
        <v>640.14874999999995</v>
      </c>
      <c r="H1624">
        <v>561011.59279999987</v>
      </c>
      <c r="I1624">
        <v>307.52500000000009</v>
      </c>
      <c r="J1624">
        <v>68</v>
      </c>
      <c r="K1624" t="s">
        <v>15</v>
      </c>
      <c r="L1624">
        <f>LN(Table13[[#This Row],[maxPress(bar)]])</f>
        <v>13.237496848818955</v>
      </c>
      <c r="M1624">
        <f>Table13[[#This Row],[maxPHe]]/Table13[[#This Row],[nv]]</f>
        <v>4.5224264705882362</v>
      </c>
      <c r="N1624">
        <f>LN(Table13[[#This Row],[dens]])</f>
        <v>1.5090486795787421</v>
      </c>
    </row>
    <row r="1625" spans="1:14" hidden="1" x14ac:dyDescent="0.3">
      <c r="A1625">
        <v>2</v>
      </c>
      <c r="B1625">
        <v>500</v>
      </c>
      <c r="C1625" t="s">
        <v>11</v>
      </c>
      <c r="D1625">
        <v>2</v>
      </c>
      <c r="E1625" t="s">
        <v>12</v>
      </c>
      <c r="F1625">
        <v>8</v>
      </c>
      <c r="G1625">
        <v>585.64374999999995</v>
      </c>
      <c r="H1625">
        <v>567141.67950000009</v>
      </c>
      <c r="I1625">
        <v>294.62500000000023</v>
      </c>
      <c r="J1625">
        <v>67</v>
      </c>
      <c r="K1625" t="s">
        <v>15</v>
      </c>
      <c r="L1625">
        <f>LN(Table13[[#This Row],[maxPress(bar)]])</f>
        <v>13.248364427157542</v>
      </c>
      <c r="M1625">
        <f>Table13[[#This Row],[maxPHe]]/Table13[[#This Row],[nv]]</f>
        <v>4.3973880597014956</v>
      </c>
      <c r="N1625">
        <f>LN(Table13[[#This Row],[dens]])</f>
        <v>1.4810107418653298</v>
      </c>
    </row>
    <row r="1626" spans="1:14" hidden="1" x14ac:dyDescent="0.3">
      <c r="A1626">
        <v>2</v>
      </c>
      <c r="B1626">
        <v>500</v>
      </c>
      <c r="C1626" t="s">
        <v>11</v>
      </c>
      <c r="D1626">
        <v>2</v>
      </c>
      <c r="E1626" t="s">
        <v>12</v>
      </c>
      <c r="F1626">
        <v>9</v>
      </c>
      <c r="G1626">
        <v>606.03975000000014</v>
      </c>
      <c r="H1626">
        <v>554272.49835000001</v>
      </c>
      <c r="I1626">
        <v>300.70499999999998</v>
      </c>
      <c r="J1626">
        <v>68</v>
      </c>
      <c r="K1626" t="s">
        <v>16</v>
      </c>
      <c r="L1626">
        <f>LN(Table13[[#This Row],[maxPress(bar)]])</f>
        <v>13.2254117190769</v>
      </c>
      <c r="M1626">
        <f>Table13[[#This Row],[maxPHe]]/Table13[[#This Row],[nv]]</f>
        <v>4.4221323529411762</v>
      </c>
      <c r="N1626">
        <f>LN(Table13[[#This Row],[dens]])</f>
        <v>1.4866220125484424</v>
      </c>
    </row>
    <row r="1627" spans="1:14" hidden="1" x14ac:dyDescent="0.3">
      <c r="A1627">
        <v>2</v>
      </c>
      <c r="B1627">
        <v>500</v>
      </c>
      <c r="C1627" t="s">
        <v>11</v>
      </c>
      <c r="D1627">
        <v>3</v>
      </c>
      <c r="E1627" t="s">
        <v>12</v>
      </c>
      <c r="F1627">
        <v>0.5</v>
      </c>
      <c r="G1627">
        <v>686.58425000000011</v>
      </c>
      <c r="H1627">
        <v>158533.42039999989</v>
      </c>
      <c r="I1627">
        <v>451.81499999999988</v>
      </c>
      <c r="J1627">
        <v>225</v>
      </c>
      <c r="K1627" t="s">
        <v>13</v>
      </c>
      <c r="L1627">
        <f>LN(Table13[[#This Row],[maxPress(bar)]])</f>
        <v>11.973720704331512</v>
      </c>
      <c r="M1627">
        <f>Table13[[#This Row],[maxPHe]]/Table13[[#This Row],[nv]]</f>
        <v>2.0080666666666662</v>
      </c>
      <c r="N1627">
        <f>LN(Table13[[#This Row],[dens]])</f>
        <v>0.69717240180956563</v>
      </c>
    </row>
    <row r="1628" spans="1:14" hidden="1" x14ac:dyDescent="0.3">
      <c r="A1628">
        <v>2</v>
      </c>
      <c r="B1628">
        <v>500</v>
      </c>
      <c r="C1628" t="s">
        <v>11</v>
      </c>
      <c r="D1628">
        <v>3</v>
      </c>
      <c r="E1628" t="s">
        <v>12</v>
      </c>
      <c r="F1628">
        <v>10</v>
      </c>
      <c r="G1628">
        <v>1639.8512499999999</v>
      </c>
      <c r="H1628">
        <v>435564.86835</v>
      </c>
      <c r="I1628">
        <v>848.4749999999998</v>
      </c>
      <c r="J1628">
        <v>223</v>
      </c>
      <c r="K1628" t="s">
        <v>15</v>
      </c>
      <c r="L1628">
        <f>LN(Table13[[#This Row],[maxPress(bar)]])</f>
        <v>12.984399015617663</v>
      </c>
      <c r="M1628">
        <f>Table13[[#This Row],[maxPHe]]/Table13[[#This Row],[nv]]</f>
        <v>3.8048206278026897</v>
      </c>
      <c r="N1628">
        <f>LN(Table13[[#This Row],[dens]])</f>
        <v>1.3362688490205212</v>
      </c>
    </row>
    <row r="1629" spans="1:14" hidden="1" x14ac:dyDescent="0.3">
      <c r="A1629">
        <v>2</v>
      </c>
      <c r="B1629">
        <v>500</v>
      </c>
      <c r="C1629" t="s">
        <v>11</v>
      </c>
      <c r="D1629">
        <v>3</v>
      </c>
      <c r="E1629" t="s">
        <v>12</v>
      </c>
      <c r="F1629">
        <v>11</v>
      </c>
      <c r="G1629">
        <v>1667.62375</v>
      </c>
      <c r="H1629">
        <v>431411.32854999998</v>
      </c>
      <c r="I1629">
        <v>864.02500000000043</v>
      </c>
      <c r="J1629">
        <v>228</v>
      </c>
      <c r="K1629" t="s">
        <v>15</v>
      </c>
      <c r="L1629">
        <f>LN(Table13[[#This Row],[maxPress(bar)]])</f>
        <v>12.974817272559953</v>
      </c>
      <c r="M1629">
        <f>Table13[[#This Row],[maxPHe]]/Table13[[#This Row],[nv]]</f>
        <v>3.7895833333333351</v>
      </c>
      <c r="N1629">
        <f>LN(Table13[[#This Row],[dens]])</f>
        <v>1.332256074616186</v>
      </c>
    </row>
    <row r="1630" spans="1:14" hidden="1" x14ac:dyDescent="0.3">
      <c r="A1630">
        <v>2</v>
      </c>
      <c r="B1630">
        <v>500</v>
      </c>
      <c r="C1630" t="s">
        <v>11</v>
      </c>
      <c r="D1630">
        <v>3</v>
      </c>
      <c r="E1630" t="s">
        <v>12</v>
      </c>
      <c r="F1630">
        <v>12</v>
      </c>
      <c r="G1630">
        <v>1709.5047500000001</v>
      </c>
      <c r="H1630">
        <v>435646.24174999999</v>
      </c>
      <c r="I1630">
        <v>870.40500000000009</v>
      </c>
      <c r="J1630">
        <v>227</v>
      </c>
      <c r="K1630" t="s">
        <v>16</v>
      </c>
      <c r="L1630">
        <f>LN(Table13[[#This Row],[maxPress(bar)]])</f>
        <v>12.984585820857617</v>
      </c>
      <c r="M1630">
        <f>Table13[[#This Row],[maxPHe]]/Table13[[#This Row],[nv]]</f>
        <v>3.8343832599118945</v>
      </c>
      <c r="N1630">
        <f>LN(Table13[[#This Row],[dens]])</f>
        <v>1.3440086030890701</v>
      </c>
    </row>
    <row r="1631" spans="1:14" hidden="1" x14ac:dyDescent="0.3">
      <c r="A1631">
        <v>2</v>
      </c>
      <c r="B1631">
        <v>500</v>
      </c>
      <c r="C1631" t="s">
        <v>11</v>
      </c>
      <c r="D1631">
        <v>3</v>
      </c>
      <c r="E1631" t="s">
        <v>12</v>
      </c>
      <c r="F1631">
        <v>13</v>
      </c>
      <c r="G1631">
        <v>1756.8317500000001</v>
      </c>
      <c r="H1631">
        <v>439854.97405000002</v>
      </c>
      <c r="I1631">
        <v>871.86500000000012</v>
      </c>
      <c r="J1631">
        <v>223</v>
      </c>
      <c r="K1631" t="s">
        <v>15</v>
      </c>
      <c r="L1631">
        <f>LN(Table13[[#This Row],[maxPress(bar)]])</f>
        <v>12.994200347131146</v>
      </c>
      <c r="M1631">
        <f>Table13[[#This Row],[maxPHe]]/Table13[[#This Row],[nv]]</f>
        <v>3.9097085201793726</v>
      </c>
      <c r="N1631">
        <f>LN(Table13[[#This Row],[dens]])</f>
        <v>1.3634628239497861</v>
      </c>
    </row>
    <row r="1632" spans="1:14" hidden="1" x14ac:dyDescent="0.3">
      <c r="A1632">
        <v>2</v>
      </c>
      <c r="B1632">
        <v>500</v>
      </c>
      <c r="C1632" t="s">
        <v>11</v>
      </c>
      <c r="D1632">
        <v>3</v>
      </c>
      <c r="E1632" t="s">
        <v>12</v>
      </c>
      <c r="F1632">
        <v>14</v>
      </c>
      <c r="G1632">
        <v>1676.4357500000001</v>
      </c>
      <c r="H1632">
        <v>438871.05995000002</v>
      </c>
      <c r="I1632">
        <v>857.78499999999974</v>
      </c>
      <c r="J1632">
        <v>224</v>
      </c>
      <c r="K1632" t="s">
        <v>15</v>
      </c>
      <c r="L1632">
        <f>LN(Table13[[#This Row],[maxPress(bar)]])</f>
        <v>12.991960935817218</v>
      </c>
      <c r="M1632">
        <f>Table13[[#This Row],[maxPHe]]/Table13[[#This Row],[nv]]</f>
        <v>3.8293973214285701</v>
      </c>
      <c r="N1632">
        <f>LN(Table13[[#This Row],[dens]])</f>
        <v>1.3427074334812361</v>
      </c>
    </row>
    <row r="1633" spans="1:14" hidden="1" x14ac:dyDescent="0.3">
      <c r="A1633">
        <v>2</v>
      </c>
      <c r="B1633">
        <v>500</v>
      </c>
      <c r="C1633" t="s">
        <v>11</v>
      </c>
      <c r="D1633">
        <v>3</v>
      </c>
      <c r="E1633" t="s">
        <v>12</v>
      </c>
      <c r="F1633">
        <v>15</v>
      </c>
      <c r="G1633">
        <v>1767.8217500000001</v>
      </c>
      <c r="H1633">
        <v>441228.21</v>
      </c>
      <c r="I1633">
        <v>876.06499999999994</v>
      </c>
      <c r="J1633">
        <v>224</v>
      </c>
      <c r="K1633" t="s">
        <v>15</v>
      </c>
      <c r="L1633">
        <f>LN(Table13[[#This Row],[maxPress(bar)]])</f>
        <v>12.997317503574031</v>
      </c>
      <c r="M1633">
        <f>Table13[[#This Row],[maxPHe]]/Table13[[#This Row],[nv]]</f>
        <v>3.911004464285714</v>
      </c>
      <c r="N1633">
        <f>LN(Table13[[#This Row],[dens]])</f>
        <v>1.3637942372418419</v>
      </c>
    </row>
    <row r="1634" spans="1:14" hidden="1" x14ac:dyDescent="0.3">
      <c r="A1634">
        <v>2</v>
      </c>
      <c r="B1634">
        <v>500</v>
      </c>
      <c r="C1634" t="s">
        <v>11</v>
      </c>
      <c r="D1634">
        <v>3</v>
      </c>
      <c r="E1634" t="s">
        <v>12</v>
      </c>
      <c r="F1634">
        <v>16</v>
      </c>
      <c r="G1634">
        <v>1874.2572500000001</v>
      </c>
      <c r="H1634">
        <v>446776.07844999997</v>
      </c>
      <c r="I1634">
        <v>901.35499999999968</v>
      </c>
      <c r="J1634">
        <v>226</v>
      </c>
      <c r="K1634" t="s">
        <v>15</v>
      </c>
      <c r="L1634">
        <f>LN(Table13[[#This Row],[maxPress(bar)]])</f>
        <v>13.009812805016933</v>
      </c>
      <c r="M1634">
        <f>Table13[[#This Row],[maxPHe]]/Table13[[#This Row],[nv]]</f>
        <v>3.9882964601769899</v>
      </c>
      <c r="N1634">
        <f>LN(Table13[[#This Row],[dens]])</f>
        <v>1.3833641873950782</v>
      </c>
    </row>
    <row r="1635" spans="1:14" hidden="1" x14ac:dyDescent="0.3">
      <c r="A1635">
        <v>2</v>
      </c>
      <c r="B1635">
        <v>500</v>
      </c>
      <c r="C1635" t="s">
        <v>11</v>
      </c>
      <c r="D1635">
        <v>3</v>
      </c>
      <c r="E1635" t="s">
        <v>12</v>
      </c>
      <c r="F1635">
        <v>17</v>
      </c>
      <c r="G1635">
        <v>1727.8712499999999</v>
      </c>
      <c r="H1635">
        <v>437347.93735000008</v>
      </c>
      <c r="I1635">
        <v>872.07500000000016</v>
      </c>
      <c r="J1635">
        <v>226</v>
      </c>
      <c r="K1635" t="s">
        <v>16</v>
      </c>
      <c r="L1635">
        <f>LN(Table13[[#This Row],[maxPress(bar)]])</f>
        <v>12.988484352591311</v>
      </c>
      <c r="M1635">
        <f>Table13[[#This Row],[maxPHe]]/Table13[[#This Row],[nv]]</f>
        <v>3.8587389380530981</v>
      </c>
      <c r="N1635">
        <f>LN(Table13[[#This Row],[dens]])</f>
        <v>1.3503404301124289</v>
      </c>
    </row>
    <row r="1636" spans="1:14" hidden="1" x14ac:dyDescent="0.3">
      <c r="A1636">
        <v>2</v>
      </c>
      <c r="B1636">
        <v>500</v>
      </c>
      <c r="C1636" t="s">
        <v>11</v>
      </c>
      <c r="D1636">
        <v>3</v>
      </c>
      <c r="E1636" t="s">
        <v>12</v>
      </c>
      <c r="F1636">
        <v>18</v>
      </c>
      <c r="G1636">
        <v>1770.3467499999999</v>
      </c>
      <c r="H1636">
        <v>437662.65429999999</v>
      </c>
      <c r="I1636">
        <v>884.56499999999949</v>
      </c>
      <c r="J1636">
        <v>228</v>
      </c>
      <c r="K1636" t="s">
        <v>15</v>
      </c>
      <c r="L1636">
        <f>LN(Table13[[#This Row],[maxPress(bar)]])</f>
        <v>12.989203696943422</v>
      </c>
      <c r="M1636">
        <f>Table13[[#This Row],[maxPHe]]/Table13[[#This Row],[nv]]</f>
        <v>3.8796710526315765</v>
      </c>
      <c r="N1636">
        <f>LN(Table13[[#This Row],[dens]])</f>
        <v>1.3557503697915398</v>
      </c>
    </row>
    <row r="1637" spans="1:14" hidden="1" x14ac:dyDescent="0.3">
      <c r="A1637">
        <v>2</v>
      </c>
      <c r="B1637">
        <v>500</v>
      </c>
      <c r="C1637" t="s">
        <v>11</v>
      </c>
      <c r="D1637">
        <v>3</v>
      </c>
      <c r="E1637" t="s">
        <v>12</v>
      </c>
      <c r="F1637">
        <v>19</v>
      </c>
      <c r="G1637">
        <v>1788.46525</v>
      </c>
      <c r="H1637">
        <v>433292.45459999988</v>
      </c>
      <c r="I1637">
        <v>890.19500000000028</v>
      </c>
      <c r="J1637">
        <v>229</v>
      </c>
      <c r="K1637" t="s">
        <v>15</v>
      </c>
      <c r="L1637">
        <f>LN(Table13[[#This Row],[maxPress(bar)]])</f>
        <v>12.979168193775317</v>
      </c>
      <c r="M1637">
        <f>Table13[[#This Row],[maxPHe]]/Table13[[#This Row],[nv]]</f>
        <v>3.8873144104803505</v>
      </c>
      <c r="N1637">
        <f>LN(Table13[[#This Row],[dens]])</f>
        <v>1.3577185362963959</v>
      </c>
    </row>
    <row r="1638" spans="1:14" hidden="1" x14ac:dyDescent="0.3">
      <c r="A1638">
        <v>2</v>
      </c>
      <c r="B1638">
        <v>500</v>
      </c>
      <c r="C1638" t="s">
        <v>11</v>
      </c>
      <c r="D1638">
        <v>3</v>
      </c>
      <c r="E1638" t="s">
        <v>12</v>
      </c>
      <c r="F1638">
        <v>1</v>
      </c>
      <c r="G1638">
        <v>1046.2872500000001</v>
      </c>
      <c r="H1638">
        <v>207941.11064999999</v>
      </c>
      <c r="I1638">
        <v>521.755</v>
      </c>
      <c r="J1638">
        <v>223</v>
      </c>
      <c r="K1638" t="s">
        <v>13</v>
      </c>
      <c r="L1638">
        <f>LN(Table13[[#This Row],[maxPress(bar)]])</f>
        <v>12.245010196721891</v>
      </c>
      <c r="M1638">
        <f>Table13[[#This Row],[maxPHe]]/Table13[[#This Row],[nv]]</f>
        <v>2.3397085201793724</v>
      </c>
      <c r="N1638">
        <f>LN(Table13[[#This Row],[dens]])</f>
        <v>0.85002635758495826</v>
      </c>
    </row>
    <row r="1639" spans="1:14" hidden="1" x14ac:dyDescent="0.3">
      <c r="A1639">
        <v>2</v>
      </c>
      <c r="B1639">
        <v>500</v>
      </c>
      <c r="C1639" t="s">
        <v>11</v>
      </c>
      <c r="D1639">
        <v>3</v>
      </c>
      <c r="E1639" t="s">
        <v>12</v>
      </c>
      <c r="F1639">
        <v>20</v>
      </c>
      <c r="G1639">
        <v>1749.75225</v>
      </c>
      <c r="H1639">
        <v>442236.86900000001</v>
      </c>
      <c r="I1639">
        <v>872.45500000000015</v>
      </c>
      <c r="J1639">
        <v>224</v>
      </c>
      <c r="K1639" t="s">
        <v>15</v>
      </c>
      <c r="L1639">
        <f>LN(Table13[[#This Row],[maxPress(bar)]])</f>
        <v>12.99960092023019</v>
      </c>
      <c r="M1639">
        <f>Table13[[#This Row],[maxPHe]]/Table13[[#This Row],[nv]]</f>
        <v>3.8948883928571436</v>
      </c>
      <c r="N1639">
        <f>LN(Table13[[#This Row],[dens]])</f>
        <v>1.3596650249602265</v>
      </c>
    </row>
    <row r="1640" spans="1:14" hidden="1" x14ac:dyDescent="0.3">
      <c r="A1640">
        <v>2</v>
      </c>
      <c r="B1640">
        <v>500</v>
      </c>
      <c r="C1640" t="s">
        <v>11</v>
      </c>
      <c r="D1640">
        <v>3</v>
      </c>
      <c r="E1640" t="s">
        <v>12</v>
      </c>
      <c r="F1640">
        <v>2</v>
      </c>
      <c r="G1640">
        <v>1451.8812499999999</v>
      </c>
      <c r="H1640">
        <v>274302.39974999998</v>
      </c>
      <c r="I1640">
        <v>602.875</v>
      </c>
      <c r="J1640">
        <v>223</v>
      </c>
      <c r="K1640" t="s">
        <v>13</v>
      </c>
      <c r="L1640">
        <f>LN(Table13[[#This Row],[maxPress(bar)]])</f>
        <v>12.521986425520309</v>
      </c>
      <c r="M1640">
        <f>Table13[[#This Row],[maxPHe]]/Table13[[#This Row],[nv]]</f>
        <v>2.7034753363228701</v>
      </c>
      <c r="N1640">
        <f>LN(Table13[[#This Row],[dens]])</f>
        <v>0.99453810692901723</v>
      </c>
    </row>
    <row r="1641" spans="1:14" hidden="1" x14ac:dyDescent="0.3">
      <c r="A1641">
        <v>2</v>
      </c>
      <c r="B1641">
        <v>500</v>
      </c>
      <c r="C1641" t="s">
        <v>11</v>
      </c>
      <c r="D1641">
        <v>3</v>
      </c>
      <c r="E1641" t="s">
        <v>12</v>
      </c>
      <c r="F1641">
        <v>3</v>
      </c>
      <c r="G1641">
        <v>1291.93075</v>
      </c>
      <c r="H1641">
        <v>355168.72879999998</v>
      </c>
      <c r="I1641">
        <v>741.88500000000033</v>
      </c>
      <c r="J1641">
        <v>231</v>
      </c>
      <c r="K1641" t="s">
        <v>15</v>
      </c>
      <c r="L1641">
        <f>LN(Table13[[#This Row],[maxPress(bar)]])</f>
        <v>12.780348247936265</v>
      </c>
      <c r="M1641">
        <f>Table13[[#This Row],[maxPHe]]/Table13[[#This Row],[nv]]</f>
        <v>3.2116233766233782</v>
      </c>
      <c r="N1641">
        <f>LN(Table13[[#This Row],[dens]])</f>
        <v>1.1667765341110241</v>
      </c>
    </row>
    <row r="1642" spans="1:14" hidden="1" x14ac:dyDescent="0.3">
      <c r="A1642">
        <v>2</v>
      </c>
      <c r="B1642">
        <v>500</v>
      </c>
      <c r="C1642" t="s">
        <v>11</v>
      </c>
      <c r="D1642">
        <v>3</v>
      </c>
      <c r="E1642" t="s">
        <v>12</v>
      </c>
      <c r="F1642">
        <v>4</v>
      </c>
      <c r="G1642">
        <v>1657.3267499999999</v>
      </c>
      <c r="H1642">
        <v>397484.36129999987</v>
      </c>
      <c r="I1642">
        <v>808.96499999999958</v>
      </c>
      <c r="J1642">
        <v>228</v>
      </c>
      <c r="K1642" t="s">
        <v>15</v>
      </c>
      <c r="L1642">
        <f>LN(Table13[[#This Row],[maxPress(bar)]])</f>
        <v>12.892910869661073</v>
      </c>
      <c r="M1642">
        <f>Table13[[#This Row],[maxPHe]]/Table13[[#This Row],[nv]]</f>
        <v>3.548092105263156</v>
      </c>
      <c r="N1642">
        <f>LN(Table13[[#This Row],[dens]])</f>
        <v>1.2664100238801574</v>
      </c>
    </row>
    <row r="1643" spans="1:14" hidden="1" x14ac:dyDescent="0.3">
      <c r="A1643">
        <v>2</v>
      </c>
      <c r="B1643">
        <v>500</v>
      </c>
      <c r="C1643" t="s">
        <v>11</v>
      </c>
      <c r="D1643">
        <v>3</v>
      </c>
      <c r="E1643" t="s">
        <v>12</v>
      </c>
      <c r="F1643">
        <v>5</v>
      </c>
      <c r="G1643">
        <v>1461.0397499999999</v>
      </c>
      <c r="H1643">
        <v>412565.5097</v>
      </c>
      <c r="I1643">
        <v>816.70500000000038</v>
      </c>
      <c r="J1643">
        <v>225</v>
      </c>
      <c r="K1643" t="s">
        <v>15</v>
      </c>
      <c r="L1643">
        <f>LN(Table13[[#This Row],[maxPress(bar)]])</f>
        <v>12.930150283541618</v>
      </c>
      <c r="M1643">
        <f>Table13[[#This Row],[maxPHe]]/Table13[[#This Row],[nv]]</f>
        <v>3.6298000000000017</v>
      </c>
      <c r="N1643">
        <f>LN(Table13[[#This Row],[dens]])</f>
        <v>1.2891775503401637</v>
      </c>
    </row>
    <row r="1644" spans="1:14" hidden="1" x14ac:dyDescent="0.3">
      <c r="A1644">
        <v>2</v>
      </c>
      <c r="B1644">
        <v>500</v>
      </c>
      <c r="C1644" t="s">
        <v>11</v>
      </c>
      <c r="D1644">
        <v>3</v>
      </c>
      <c r="E1644" t="s">
        <v>12</v>
      </c>
      <c r="F1644">
        <v>6</v>
      </c>
      <c r="G1644">
        <v>1526.23775</v>
      </c>
      <c r="H1644">
        <v>417132.55249999999</v>
      </c>
      <c r="I1644">
        <v>837.74500000000046</v>
      </c>
      <c r="J1644">
        <v>229</v>
      </c>
      <c r="K1644" t="s">
        <v>15</v>
      </c>
      <c r="L1644">
        <f>LN(Table13[[#This Row],[maxPress(bar)]])</f>
        <v>12.941159321973071</v>
      </c>
      <c r="M1644">
        <f>Table13[[#This Row],[maxPHe]]/Table13[[#This Row],[nv]]</f>
        <v>3.6582751091703076</v>
      </c>
      <c r="N1644">
        <f>LN(Table13[[#This Row],[dens]])</f>
        <v>1.2969917546777185</v>
      </c>
    </row>
    <row r="1645" spans="1:14" hidden="1" x14ac:dyDescent="0.3">
      <c r="A1645">
        <v>2</v>
      </c>
      <c r="B1645">
        <v>500</v>
      </c>
      <c r="C1645" t="s">
        <v>11</v>
      </c>
      <c r="D1645">
        <v>3</v>
      </c>
      <c r="E1645" t="s">
        <v>12</v>
      </c>
      <c r="F1645">
        <v>7</v>
      </c>
      <c r="G1645">
        <v>1624.8017500000001</v>
      </c>
      <c r="H1645">
        <v>425731.26100000012</v>
      </c>
      <c r="I1645">
        <v>851.4649999999998</v>
      </c>
      <c r="J1645">
        <v>226</v>
      </c>
      <c r="K1645" t="s">
        <v>15</v>
      </c>
      <c r="L1645">
        <f>LN(Table13[[#This Row],[maxPress(bar)]])</f>
        <v>12.961563583463509</v>
      </c>
      <c r="M1645">
        <f>Table13[[#This Row],[maxPHe]]/Table13[[#This Row],[nv]]</f>
        <v>3.7675442477876095</v>
      </c>
      <c r="N1645">
        <f>LN(Table13[[#This Row],[dens]])</f>
        <v>1.3264233960514333</v>
      </c>
    </row>
    <row r="1646" spans="1:14" hidden="1" x14ac:dyDescent="0.3">
      <c r="A1646">
        <v>2</v>
      </c>
      <c r="B1646">
        <v>500</v>
      </c>
      <c r="C1646" t="s">
        <v>11</v>
      </c>
      <c r="D1646">
        <v>3</v>
      </c>
      <c r="E1646" t="s">
        <v>12</v>
      </c>
      <c r="F1646">
        <v>8</v>
      </c>
      <c r="G1646">
        <v>1630.39625</v>
      </c>
      <c r="H1646">
        <v>428255.33925000002</v>
      </c>
      <c r="I1646">
        <v>852.57499999999993</v>
      </c>
      <c r="J1646">
        <v>226</v>
      </c>
      <c r="K1646" t="s">
        <v>15</v>
      </c>
      <c r="L1646">
        <f>LN(Table13[[#This Row],[maxPress(bar)]])</f>
        <v>12.967474883709347</v>
      </c>
      <c r="M1646">
        <f>Table13[[#This Row],[maxPHe]]/Table13[[#This Row],[nv]]</f>
        <v>3.7724557522123892</v>
      </c>
      <c r="N1646">
        <f>LN(Table13[[#This Row],[dens]])</f>
        <v>1.3277261825552666</v>
      </c>
    </row>
    <row r="1647" spans="1:14" hidden="1" x14ac:dyDescent="0.3">
      <c r="A1647">
        <v>2</v>
      </c>
      <c r="B1647">
        <v>500</v>
      </c>
      <c r="C1647" t="s">
        <v>11</v>
      </c>
      <c r="D1647">
        <v>3</v>
      </c>
      <c r="E1647" t="s">
        <v>12</v>
      </c>
      <c r="F1647">
        <v>9</v>
      </c>
      <c r="G1647">
        <v>1769.30675</v>
      </c>
      <c r="H1647">
        <v>434060.2675999999</v>
      </c>
      <c r="I1647">
        <v>888.36500000000046</v>
      </c>
      <c r="J1647">
        <v>230</v>
      </c>
      <c r="K1647" t="s">
        <v>15</v>
      </c>
      <c r="L1647">
        <f>LN(Table13[[#This Row],[maxPress(bar)]])</f>
        <v>12.980938668879418</v>
      </c>
      <c r="M1647">
        <f>Table13[[#This Row],[maxPHe]]/Table13[[#This Row],[nv]]</f>
        <v>3.8624565217391322</v>
      </c>
      <c r="N1647">
        <f>LN(Table13[[#This Row],[dens]])</f>
        <v>1.3513033856528409</v>
      </c>
    </row>
    <row r="1648" spans="1:14" hidden="1" x14ac:dyDescent="0.3">
      <c r="A1648">
        <v>2</v>
      </c>
      <c r="B1648">
        <v>500</v>
      </c>
      <c r="C1648" t="s">
        <v>11</v>
      </c>
      <c r="D1648">
        <v>4</v>
      </c>
      <c r="E1648" t="s">
        <v>12</v>
      </c>
      <c r="F1648">
        <v>0.5</v>
      </c>
      <c r="G1648">
        <v>1755.09925</v>
      </c>
      <c r="H1648">
        <v>124900.39995000001</v>
      </c>
      <c r="I1648">
        <v>1027.5150000000001</v>
      </c>
      <c r="J1648">
        <v>530</v>
      </c>
      <c r="K1648" t="s">
        <v>13</v>
      </c>
      <c r="L1648">
        <f>LN(Table13[[#This Row],[maxPress(bar)]])</f>
        <v>11.735271898270272</v>
      </c>
      <c r="M1648">
        <f>Table13[[#This Row],[maxPHe]]/Table13[[#This Row],[nv]]</f>
        <v>1.9387075471698114</v>
      </c>
      <c r="N1648">
        <f>LN(Table13[[#This Row],[dens]])</f>
        <v>0.66202153825781052</v>
      </c>
    </row>
    <row r="1649" spans="1:14" x14ac:dyDescent="0.3">
      <c r="A1649">
        <v>2</v>
      </c>
      <c r="B1649">
        <v>500</v>
      </c>
      <c r="C1649" t="s">
        <v>11</v>
      </c>
      <c r="D1649">
        <v>4</v>
      </c>
      <c r="E1649" t="s">
        <v>12</v>
      </c>
      <c r="F1649">
        <v>10</v>
      </c>
      <c r="G1649">
        <v>3486.1387500000001</v>
      </c>
      <c r="H1649">
        <v>363468.89720000001</v>
      </c>
      <c r="I1649">
        <v>1835.7249999999999</v>
      </c>
      <c r="J1649">
        <v>536</v>
      </c>
      <c r="K1649" t="s">
        <v>15</v>
      </c>
      <c r="L1649">
        <f>LN(Table13[[#This Row],[maxPress(bar)]])</f>
        <v>12.803449007508041</v>
      </c>
      <c r="M1649">
        <f>Table13[[#This Row],[maxPHe]]/Table13[[#This Row],[nv]]</f>
        <v>3.4248600746268654</v>
      </c>
      <c r="N1649">
        <f>LN(Table13[[#This Row],[dens]])</f>
        <v>1.2310606167560931</v>
      </c>
    </row>
    <row r="1650" spans="1:14" x14ac:dyDescent="0.3">
      <c r="A1650">
        <v>2</v>
      </c>
      <c r="B1650">
        <v>500</v>
      </c>
      <c r="C1650" t="s">
        <v>11</v>
      </c>
      <c r="D1650">
        <v>4</v>
      </c>
      <c r="E1650" t="s">
        <v>12</v>
      </c>
      <c r="F1650">
        <v>11</v>
      </c>
      <c r="G1650">
        <v>3711.1882500000002</v>
      </c>
      <c r="H1650">
        <v>373357.46405000001</v>
      </c>
      <c r="I1650">
        <v>1870.734999999999</v>
      </c>
      <c r="J1650">
        <v>531</v>
      </c>
      <c r="K1650" t="s">
        <v>16</v>
      </c>
      <c r="L1650">
        <f>LN(Table13[[#This Row],[maxPress(bar)]])</f>
        <v>12.830291588362575</v>
      </c>
      <c r="M1650">
        <f>Table13[[#This Row],[maxPHe]]/Table13[[#This Row],[nv]]</f>
        <v>3.5230414312617682</v>
      </c>
      <c r="N1650">
        <f>LN(Table13[[#This Row],[dens]])</f>
        <v>1.2593246595118539</v>
      </c>
    </row>
    <row r="1651" spans="1:14" x14ac:dyDescent="0.3">
      <c r="A1651">
        <v>2</v>
      </c>
      <c r="B1651">
        <v>500</v>
      </c>
      <c r="C1651" t="s">
        <v>11</v>
      </c>
      <c r="D1651">
        <v>4</v>
      </c>
      <c r="E1651" t="s">
        <v>12</v>
      </c>
      <c r="F1651">
        <v>12</v>
      </c>
      <c r="G1651">
        <v>3688.36625</v>
      </c>
      <c r="H1651">
        <v>372259.28389999998</v>
      </c>
      <c r="I1651">
        <v>1868.175</v>
      </c>
      <c r="J1651">
        <v>532</v>
      </c>
      <c r="K1651" t="s">
        <v>15</v>
      </c>
      <c r="L1651">
        <f>LN(Table13[[#This Row],[maxPress(bar)]])</f>
        <v>12.827345890194964</v>
      </c>
      <c r="M1651">
        <f>Table13[[#This Row],[maxPHe]]/Table13[[#This Row],[nv]]</f>
        <v>3.5116071428571427</v>
      </c>
      <c r="N1651">
        <f>LN(Table13[[#This Row],[dens]])</f>
        <v>1.2560738081426692</v>
      </c>
    </row>
    <row r="1652" spans="1:14" x14ac:dyDescent="0.3">
      <c r="A1652">
        <v>2</v>
      </c>
      <c r="B1652">
        <v>500</v>
      </c>
      <c r="C1652" t="s">
        <v>11</v>
      </c>
      <c r="D1652">
        <v>4</v>
      </c>
      <c r="E1652" t="s">
        <v>12</v>
      </c>
      <c r="F1652">
        <v>13</v>
      </c>
      <c r="G1652">
        <v>3811.2872499999999</v>
      </c>
      <c r="H1652">
        <v>375230.11125000007</v>
      </c>
      <c r="I1652">
        <v>1905.755000000001</v>
      </c>
      <c r="J1652">
        <v>539</v>
      </c>
      <c r="K1652" t="s">
        <v>15</v>
      </c>
      <c r="L1652">
        <f>LN(Table13[[#This Row],[maxPress(bar)]])</f>
        <v>12.835294746758644</v>
      </c>
      <c r="M1652">
        <f>Table13[[#This Row],[maxPHe]]/Table13[[#This Row],[nv]]</f>
        <v>3.5357235621521355</v>
      </c>
      <c r="N1652">
        <f>LN(Table13[[#This Row],[dens]])</f>
        <v>1.2629179635949321</v>
      </c>
    </row>
    <row r="1653" spans="1:14" x14ac:dyDescent="0.3">
      <c r="A1653">
        <v>2</v>
      </c>
      <c r="B1653">
        <v>500</v>
      </c>
      <c r="C1653" t="s">
        <v>11</v>
      </c>
      <c r="D1653">
        <v>4</v>
      </c>
      <c r="E1653" t="s">
        <v>12</v>
      </c>
      <c r="F1653">
        <v>14</v>
      </c>
      <c r="G1653">
        <v>3598.9602500000001</v>
      </c>
      <c r="H1653">
        <v>369907.55485000007</v>
      </c>
      <c r="I1653">
        <v>1841.2950000000001</v>
      </c>
      <c r="J1653">
        <v>527</v>
      </c>
      <c r="K1653" t="s">
        <v>15</v>
      </c>
      <c r="L1653">
        <f>LN(Table13[[#This Row],[maxPress(bar)]])</f>
        <v>12.8210084016455</v>
      </c>
      <c r="M1653">
        <f>Table13[[#This Row],[maxPHe]]/Table13[[#This Row],[nv]]</f>
        <v>3.4939184060721065</v>
      </c>
      <c r="N1653">
        <f>LN(Table13[[#This Row],[dens]])</f>
        <v>1.2510238588553615</v>
      </c>
    </row>
    <row r="1654" spans="1:14" x14ac:dyDescent="0.3">
      <c r="A1654">
        <v>2</v>
      </c>
      <c r="B1654">
        <v>500</v>
      </c>
      <c r="C1654" t="s">
        <v>11</v>
      </c>
      <c r="D1654">
        <v>4</v>
      </c>
      <c r="E1654" t="s">
        <v>12</v>
      </c>
      <c r="F1654">
        <v>15</v>
      </c>
      <c r="G1654">
        <v>3663.36625</v>
      </c>
      <c r="H1654">
        <v>371855.59899999987</v>
      </c>
      <c r="I1654">
        <v>1863.174999999999</v>
      </c>
      <c r="J1654">
        <v>532</v>
      </c>
      <c r="K1654" t="s">
        <v>15</v>
      </c>
      <c r="L1654">
        <f>LN(Table13[[#This Row],[maxPress(bar)]])</f>
        <v>12.826260883164787</v>
      </c>
      <c r="M1654">
        <f>Table13[[#This Row],[maxPHe]]/Table13[[#This Row],[nv]]</f>
        <v>3.5022086466165394</v>
      </c>
      <c r="N1654">
        <f>LN(Table13[[#This Row],[dens]])</f>
        <v>1.2533938113625978</v>
      </c>
    </row>
    <row r="1655" spans="1:14" x14ac:dyDescent="0.3">
      <c r="A1655">
        <v>2</v>
      </c>
      <c r="B1655">
        <v>500</v>
      </c>
      <c r="C1655" t="s">
        <v>11</v>
      </c>
      <c r="D1655">
        <v>4</v>
      </c>
      <c r="E1655" t="s">
        <v>12</v>
      </c>
      <c r="F1655">
        <v>16</v>
      </c>
      <c r="G1655">
        <v>3820.1487499999998</v>
      </c>
      <c r="H1655">
        <v>378244.05245000002</v>
      </c>
      <c r="I1655">
        <v>1896.524999999999</v>
      </c>
      <c r="J1655">
        <v>533</v>
      </c>
      <c r="K1655" t="s">
        <v>15</v>
      </c>
      <c r="L1655">
        <f>LN(Table13[[#This Row],[maxPress(bar)]])</f>
        <v>12.843294907667101</v>
      </c>
      <c r="M1655">
        <f>Table13[[#This Row],[maxPHe]]/Table13[[#This Row],[nv]]</f>
        <v>3.5582082551594727</v>
      </c>
      <c r="N1655">
        <f>LN(Table13[[#This Row],[dens]])</f>
        <v>1.2692571190539201</v>
      </c>
    </row>
    <row r="1656" spans="1:14" x14ac:dyDescent="0.3">
      <c r="A1656">
        <v>2</v>
      </c>
      <c r="B1656">
        <v>500</v>
      </c>
      <c r="C1656" t="s">
        <v>11</v>
      </c>
      <c r="D1656">
        <v>4</v>
      </c>
      <c r="E1656" t="s">
        <v>12</v>
      </c>
      <c r="F1656">
        <v>17</v>
      </c>
      <c r="G1656">
        <v>3797.3267500000002</v>
      </c>
      <c r="H1656">
        <v>376508.98249999998</v>
      </c>
      <c r="I1656">
        <v>1895.964999999999</v>
      </c>
      <c r="J1656">
        <v>535</v>
      </c>
      <c r="K1656" t="s">
        <v>15</v>
      </c>
      <c r="L1656">
        <f>LN(Table13[[#This Row],[maxPress(bar)]])</f>
        <v>12.838697183839216</v>
      </c>
      <c r="M1656">
        <f>Table13[[#This Row],[maxPHe]]/Table13[[#This Row],[nv]]</f>
        <v>3.5438598130841101</v>
      </c>
      <c r="N1656">
        <f>LN(Table13[[#This Row],[dens]])</f>
        <v>1.2652164758329618</v>
      </c>
    </row>
    <row r="1657" spans="1:14" x14ac:dyDescent="0.3">
      <c r="A1657">
        <v>2</v>
      </c>
      <c r="B1657">
        <v>500</v>
      </c>
      <c r="C1657" t="s">
        <v>11</v>
      </c>
      <c r="D1657">
        <v>4</v>
      </c>
      <c r="E1657" t="s">
        <v>12</v>
      </c>
      <c r="F1657">
        <v>18</v>
      </c>
      <c r="G1657">
        <v>3708.8612499999999</v>
      </c>
      <c r="H1657">
        <v>374155.75934999989</v>
      </c>
      <c r="I1657">
        <v>1876.2750000000001</v>
      </c>
      <c r="J1657">
        <v>534</v>
      </c>
      <c r="K1657" t="s">
        <v>15</v>
      </c>
      <c r="L1657">
        <f>LN(Table13[[#This Row],[maxPress(bar)]])</f>
        <v>12.832427458547855</v>
      </c>
      <c r="M1657">
        <f>Table13[[#This Row],[maxPHe]]/Table13[[#This Row],[nv]]</f>
        <v>3.5136235955056181</v>
      </c>
      <c r="N1657">
        <f>LN(Table13[[#This Row],[dens]])</f>
        <v>1.2566478683490736</v>
      </c>
    </row>
    <row r="1658" spans="1:14" x14ac:dyDescent="0.3">
      <c r="A1658">
        <v>2</v>
      </c>
      <c r="B1658">
        <v>500</v>
      </c>
      <c r="C1658" t="s">
        <v>11</v>
      </c>
      <c r="D1658">
        <v>4</v>
      </c>
      <c r="E1658" t="s">
        <v>12</v>
      </c>
      <c r="F1658">
        <v>19</v>
      </c>
      <c r="G1658">
        <v>3879.3562499999998</v>
      </c>
      <c r="H1658">
        <v>380201.18874999997</v>
      </c>
      <c r="I1658">
        <v>1914.375</v>
      </c>
      <c r="J1658">
        <v>536</v>
      </c>
      <c r="K1658" t="s">
        <v>15</v>
      </c>
      <c r="L1658">
        <f>LN(Table13[[#This Row],[maxPress(bar)]])</f>
        <v>12.84845583567545</v>
      </c>
      <c r="M1658">
        <f>Table13[[#This Row],[maxPHe]]/Table13[[#This Row],[nv]]</f>
        <v>3.5715951492537314</v>
      </c>
      <c r="N1658">
        <f>LN(Table13[[#This Row],[dens]])</f>
        <v>1.2730123165162377</v>
      </c>
    </row>
    <row r="1659" spans="1:14" hidden="1" x14ac:dyDescent="0.3">
      <c r="A1659">
        <v>2</v>
      </c>
      <c r="B1659">
        <v>500</v>
      </c>
      <c r="C1659" t="s">
        <v>11</v>
      </c>
      <c r="D1659">
        <v>4</v>
      </c>
      <c r="E1659" t="s">
        <v>12</v>
      </c>
      <c r="F1659">
        <v>1</v>
      </c>
      <c r="G1659">
        <v>2407.47525</v>
      </c>
      <c r="H1659">
        <v>161024.4068</v>
      </c>
      <c r="I1659">
        <v>1162.994999999999</v>
      </c>
      <c r="J1659">
        <v>535</v>
      </c>
      <c r="K1659" t="s">
        <v>13</v>
      </c>
      <c r="L1659">
        <f>LN(Table13[[#This Row],[maxPress(bar)]])</f>
        <v>11.98931122750829</v>
      </c>
      <c r="M1659">
        <f>Table13[[#This Row],[maxPHe]]/Table13[[#This Row],[nv]]</f>
        <v>2.1738224299065401</v>
      </c>
      <c r="N1659">
        <f>LN(Table13[[#This Row],[dens]])</f>
        <v>0.77648710638727592</v>
      </c>
    </row>
    <row r="1660" spans="1:14" x14ac:dyDescent="0.3">
      <c r="A1660">
        <v>2</v>
      </c>
      <c r="B1660">
        <v>500</v>
      </c>
      <c r="C1660" t="s">
        <v>11</v>
      </c>
      <c r="D1660">
        <v>4</v>
      </c>
      <c r="E1660" t="s">
        <v>12</v>
      </c>
      <c r="F1660">
        <v>20</v>
      </c>
      <c r="G1660">
        <v>3715.8912500000001</v>
      </c>
      <c r="H1660">
        <v>373494.63569999998</v>
      </c>
      <c r="I1660">
        <v>1888.675</v>
      </c>
      <c r="J1660">
        <v>540</v>
      </c>
      <c r="K1660" t="s">
        <v>15</v>
      </c>
      <c r="L1660">
        <f>LN(Table13[[#This Row],[maxPress(bar)]])</f>
        <v>12.830658921202875</v>
      </c>
      <c r="M1660">
        <f>Table13[[#This Row],[maxPHe]]/Table13[[#This Row],[nv]]</f>
        <v>3.4975462962962962</v>
      </c>
      <c r="N1660">
        <f>LN(Table13[[#This Row],[dens]])</f>
        <v>1.252061664438096</v>
      </c>
    </row>
    <row r="1661" spans="1:14" hidden="1" x14ac:dyDescent="0.3">
      <c r="A1661">
        <v>2</v>
      </c>
      <c r="B1661">
        <v>500</v>
      </c>
      <c r="C1661" t="s">
        <v>11</v>
      </c>
      <c r="D1661">
        <v>4</v>
      </c>
      <c r="E1661" t="s">
        <v>12</v>
      </c>
      <c r="F1661">
        <v>2</v>
      </c>
      <c r="G1661">
        <v>3179.5542500000001</v>
      </c>
      <c r="H1661">
        <v>210233.41450000001</v>
      </c>
      <c r="I1661">
        <v>1318.415</v>
      </c>
      <c r="J1661">
        <v>536</v>
      </c>
      <c r="K1661" t="s">
        <v>13</v>
      </c>
      <c r="L1661">
        <f>LN(Table13[[#This Row],[maxPress(bar)]])</f>
        <v>12.255973690062518</v>
      </c>
      <c r="M1661">
        <f>Table13[[#This Row],[maxPHe]]/Table13[[#This Row],[nv]]</f>
        <v>2.4597294776119401</v>
      </c>
      <c r="N1661">
        <f>LN(Table13[[#This Row],[dens]])</f>
        <v>0.9000513754468672</v>
      </c>
    </row>
    <row r="1662" spans="1:14" hidden="1" x14ac:dyDescent="0.3">
      <c r="A1662">
        <v>2</v>
      </c>
      <c r="B1662">
        <v>500</v>
      </c>
      <c r="C1662" t="s">
        <v>11</v>
      </c>
      <c r="D1662">
        <v>4</v>
      </c>
      <c r="E1662" t="s">
        <v>12</v>
      </c>
      <c r="F1662">
        <v>3</v>
      </c>
      <c r="G1662">
        <v>2340.9902499999998</v>
      </c>
      <c r="H1662">
        <v>269337.44579999999</v>
      </c>
      <c r="I1662">
        <v>1471.6949999999999</v>
      </c>
      <c r="J1662">
        <v>524</v>
      </c>
      <c r="K1662" t="s">
        <v>13</v>
      </c>
      <c r="L1662">
        <f>LN(Table13[[#This Row],[maxPress(bar)]])</f>
        <v>12.503720317777958</v>
      </c>
      <c r="M1662">
        <f>Table13[[#This Row],[maxPHe]]/Table13[[#This Row],[nv]]</f>
        <v>2.8085782442748091</v>
      </c>
      <c r="N1662">
        <f>LN(Table13[[#This Row],[dens]])</f>
        <v>1.032678392411712</v>
      </c>
    </row>
    <row r="1663" spans="1:14" hidden="1" x14ac:dyDescent="0.3">
      <c r="A1663">
        <v>2</v>
      </c>
      <c r="B1663">
        <v>500</v>
      </c>
      <c r="C1663" t="s">
        <v>11</v>
      </c>
      <c r="D1663">
        <v>4</v>
      </c>
      <c r="E1663" t="s">
        <v>12</v>
      </c>
      <c r="F1663">
        <v>4</v>
      </c>
      <c r="G1663">
        <v>3426.8812499999999</v>
      </c>
      <c r="H1663">
        <v>317227.41159999999</v>
      </c>
      <c r="I1663">
        <v>1714.875</v>
      </c>
      <c r="J1663">
        <v>539</v>
      </c>
      <c r="K1663" t="s">
        <v>15</v>
      </c>
      <c r="L1663">
        <f>LN(Table13[[#This Row],[maxPress(bar)]])</f>
        <v>12.667374182411331</v>
      </c>
      <c r="M1663">
        <f>Table13[[#This Row],[maxPHe]]/Table13[[#This Row],[nv]]</f>
        <v>3.1815862708719851</v>
      </c>
      <c r="N1663">
        <f>LN(Table13[[#This Row],[dens]])</f>
        <v>1.1573798997373317</v>
      </c>
    </row>
    <row r="1664" spans="1:14" hidden="1" x14ac:dyDescent="0.3">
      <c r="A1664">
        <v>2</v>
      </c>
      <c r="B1664">
        <v>500</v>
      </c>
      <c r="C1664" t="s">
        <v>11</v>
      </c>
      <c r="D1664">
        <v>4</v>
      </c>
      <c r="E1664" t="s">
        <v>12</v>
      </c>
      <c r="F1664">
        <v>5</v>
      </c>
      <c r="G1664">
        <v>3128.1187500000001</v>
      </c>
      <c r="H1664">
        <v>332231.52799999999</v>
      </c>
      <c r="I1664">
        <v>1771.1249999999991</v>
      </c>
      <c r="J1664">
        <v>540</v>
      </c>
      <c r="K1664" t="s">
        <v>15</v>
      </c>
      <c r="L1664">
        <f>LN(Table13[[#This Row],[maxPress(bar)]])</f>
        <v>12.713587378340698</v>
      </c>
      <c r="M1664">
        <f>Table13[[#This Row],[maxPHe]]/Table13[[#This Row],[nv]]</f>
        <v>3.2798611111111096</v>
      </c>
      <c r="N1664">
        <f>LN(Table13[[#This Row],[dens]])</f>
        <v>1.1878010773260703</v>
      </c>
    </row>
    <row r="1665" spans="1:14" hidden="1" x14ac:dyDescent="0.3">
      <c r="A1665">
        <v>2</v>
      </c>
      <c r="B1665">
        <v>500</v>
      </c>
      <c r="C1665" t="s">
        <v>11</v>
      </c>
      <c r="D1665">
        <v>4</v>
      </c>
      <c r="E1665" t="s">
        <v>12</v>
      </c>
      <c r="F1665">
        <v>6</v>
      </c>
      <c r="G1665">
        <v>3162.3762499999998</v>
      </c>
      <c r="H1665">
        <v>340788.50355000002</v>
      </c>
      <c r="I1665">
        <v>1783.974999999999</v>
      </c>
      <c r="J1665">
        <v>543</v>
      </c>
      <c r="K1665" t="s">
        <v>15</v>
      </c>
      <c r="L1665">
        <f>LN(Table13[[#This Row],[maxPress(bar)]])</f>
        <v>12.739017339653515</v>
      </c>
      <c r="M1665">
        <f>Table13[[#This Row],[maxPHe]]/Table13[[#This Row],[nv]]</f>
        <v>3.2854051565377516</v>
      </c>
      <c r="N1665">
        <f>LN(Table13[[#This Row],[dens]])</f>
        <v>1.1894899796549145</v>
      </c>
    </row>
    <row r="1666" spans="1:14" hidden="1" x14ac:dyDescent="0.3">
      <c r="A1666">
        <v>2</v>
      </c>
      <c r="B1666">
        <v>500</v>
      </c>
      <c r="C1666" t="s">
        <v>11</v>
      </c>
      <c r="D1666">
        <v>4</v>
      </c>
      <c r="E1666" t="s">
        <v>12</v>
      </c>
      <c r="F1666">
        <v>7</v>
      </c>
      <c r="G1666">
        <v>3398.9602500000001</v>
      </c>
      <c r="H1666">
        <v>354741.98190000007</v>
      </c>
      <c r="I1666">
        <v>1801.2950000000001</v>
      </c>
      <c r="J1666">
        <v>527</v>
      </c>
      <c r="K1666" t="s">
        <v>15</v>
      </c>
      <c r="L1666">
        <f>LN(Table13[[#This Row],[maxPress(bar)]])</f>
        <v>12.779145992652692</v>
      </c>
      <c r="M1666">
        <f>Table13[[#This Row],[maxPHe]]/Table13[[#This Row],[nv]]</f>
        <v>3.4180170777988614</v>
      </c>
      <c r="N1666">
        <f>LN(Table13[[#This Row],[dens]])</f>
        <v>1.2290605811112452</v>
      </c>
    </row>
    <row r="1667" spans="1:14" hidden="1" x14ac:dyDescent="0.3">
      <c r="A1667">
        <v>2</v>
      </c>
      <c r="B1667">
        <v>500</v>
      </c>
      <c r="C1667" t="s">
        <v>11</v>
      </c>
      <c r="D1667">
        <v>4</v>
      </c>
      <c r="E1667" t="s">
        <v>12</v>
      </c>
      <c r="F1667">
        <v>8</v>
      </c>
      <c r="G1667">
        <v>3524.15825</v>
      </c>
      <c r="H1667">
        <v>361144.56005000009</v>
      </c>
      <c r="I1667">
        <v>1856.335</v>
      </c>
      <c r="J1667">
        <v>543</v>
      </c>
      <c r="K1667" t="s">
        <v>15</v>
      </c>
      <c r="L1667">
        <f>LN(Table13[[#This Row],[maxPress(bar)]])</f>
        <v>12.797033600510778</v>
      </c>
      <c r="M1667">
        <f>Table13[[#This Row],[maxPHe]]/Table13[[#This Row],[nv]]</f>
        <v>3.4186648250460405</v>
      </c>
      <c r="N1667">
        <f>LN(Table13[[#This Row],[dens]])</f>
        <v>1.2292500728144784</v>
      </c>
    </row>
    <row r="1668" spans="1:14" hidden="1" x14ac:dyDescent="0.3">
      <c r="A1668">
        <v>2</v>
      </c>
      <c r="B1668">
        <v>500</v>
      </c>
      <c r="C1668" t="s">
        <v>11</v>
      </c>
      <c r="D1668">
        <v>4</v>
      </c>
      <c r="E1668" t="s">
        <v>12</v>
      </c>
      <c r="F1668">
        <v>9</v>
      </c>
      <c r="G1668">
        <v>3783.1187500000001</v>
      </c>
      <c r="H1668">
        <v>373974.25065</v>
      </c>
      <c r="I1668">
        <v>1904.1250000000009</v>
      </c>
      <c r="J1668">
        <v>541</v>
      </c>
      <c r="K1668" t="s">
        <v>15</v>
      </c>
      <c r="L1668">
        <f>LN(Table13[[#This Row],[maxPress(bar)]])</f>
        <v>12.831942225497089</v>
      </c>
      <c r="M1668">
        <f>Table13[[#This Row],[maxPHe]]/Table13[[#This Row],[nv]]</f>
        <v>3.519639556377081</v>
      </c>
      <c r="N1668">
        <f>LN(Table13[[#This Row],[dens]])</f>
        <v>1.2583585856103841</v>
      </c>
    </row>
    <row r="1669" spans="1:14" hidden="1" x14ac:dyDescent="0.3">
      <c r="A1669">
        <v>30</v>
      </c>
      <c r="B1669">
        <v>500</v>
      </c>
      <c r="C1669" t="s">
        <v>14</v>
      </c>
      <c r="D1669">
        <v>1</v>
      </c>
      <c r="E1669" t="s">
        <v>12</v>
      </c>
      <c r="F1669">
        <v>0.4</v>
      </c>
      <c r="G1669">
        <v>27.079249999999998</v>
      </c>
      <c r="H1669">
        <v>630283.69479999994</v>
      </c>
      <c r="I1669">
        <v>20.914999999999999</v>
      </c>
      <c r="J1669">
        <v>8</v>
      </c>
      <c r="K1669" t="s">
        <v>13</v>
      </c>
      <c r="L1669">
        <f>LN(Table13[[#This Row],[maxPress(bar)]])</f>
        <v>13.3539253062153</v>
      </c>
      <c r="M1669">
        <f>Table13[[#This Row],[maxPHe]]/Table13[[#This Row],[nv]]</f>
        <v>2.6143749999999999</v>
      </c>
      <c r="N1669">
        <f>LN(Table13[[#This Row],[dens]])</f>
        <v>0.96102506321432579</v>
      </c>
    </row>
    <row r="1670" spans="1:14" hidden="1" x14ac:dyDescent="0.3">
      <c r="A1670">
        <v>31</v>
      </c>
      <c r="B1670">
        <v>1000</v>
      </c>
      <c r="C1670" t="s">
        <v>14</v>
      </c>
      <c r="D1670">
        <v>1</v>
      </c>
      <c r="E1670" t="s">
        <v>12</v>
      </c>
      <c r="F1670">
        <v>0.4</v>
      </c>
      <c r="G1670">
        <v>32.178249999999998</v>
      </c>
      <c r="H1670">
        <v>535510.98900000006</v>
      </c>
      <c r="I1670">
        <v>20.934999999999999</v>
      </c>
      <c r="J1670">
        <v>8</v>
      </c>
      <c r="K1670" t="s">
        <v>13</v>
      </c>
      <c r="L1670">
        <f>LN(Table13[[#This Row],[maxPress(bar)]])</f>
        <v>13.19097668966779</v>
      </c>
      <c r="M1670">
        <f>Table13[[#This Row],[maxPHe]]/Table13[[#This Row],[nv]]</f>
        <v>2.6168749999999998</v>
      </c>
      <c r="N1670">
        <f>LN(Table13[[#This Row],[dens]])</f>
        <v>0.96198085779127063</v>
      </c>
    </row>
    <row r="1671" spans="1:14" hidden="1" x14ac:dyDescent="0.3">
      <c r="A1671">
        <v>31</v>
      </c>
      <c r="B1671">
        <v>1500</v>
      </c>
      <c r="C1671" t="s">
        <v>14</v>
      </c>
      <c r="D1671">
        <v>1</v>
      </c>
      <c r="E1671" t="s">
        <v>12</v>
      </c>
      <c r="F1671">
        <v>0.4</v>
      </c>
      <c r="G1671">
        <v>21.93075000000001</v>
      </c>
      <c r="H1671">
        <v>453462.37695000012</v>
      </c>
      <c r="I1671">
        <v>17.884999999999991</v>
      </c>
      <c r="J1671">
        <v>8</v>
      </c>
      <c r="K1671" t="s">
        <v>13</v>
      </c>
      <c r="L1671">
        <f>LN(Table13[[#This Row],[maxPress(bar)]])</f>
        <v>13.024667583574331</v>
      </c>
      <c r="M1671">
        <f>Table13[[#This Row],[maxPHe]]/Table13[[#This Row],[nv]]</f>
        <v>2.2356249999999989</v>
      </c>
      <c r="N1671">
        <f>LN(Table13[[#This Row],[dens]])</f>
        <v>0.80452083103114458</v>
      </c>
    </row>
    <row r="1672" spans="1:14" hidden="1" x14ac:dyDescent="0.3">
      <c r="A1672">
        <v>31</v>
      </c>
      <c r="B1672">
        <v>2000</v>
      </c>
      <c r="C1672" t="s">
        <v>11</v>
      </c>
      <c r="D1672">
        <v>4</v>
      </c>
      <c r="E1672" t="s">
        <v>12</v>
      </c>
      <c r="F1672">
        <v>0.5</v>
      </c>
      <c r="G1672">
        <v>1194.2572500000001</v>
      </c>
      <c r="H1672">
        <v>89687.564970000007</v>
      </c>
      <c r="I1672">
        <v>752.3549999999999</v>
      </c>
      <c r="J1672">
        <v>539</v>
      </c>
      <c r="K1672" t="s">
        <v>13</v>
      </c>
      <c r="L1672">
        <f>LN(Table13[[#This Row],[maxPress(bar)]])</f>
        <v>11.404087409339995</v>
      </c>
      <c r="M1672">
        <f>Table13[[#This Row],[maxPHe]]/Table13[[#This Row],[nv]]</f>
        <v>1.3958348794063078</v>
      </c>
      <c r="N1672">
        <f>LN(Table13[[#This Row],[dens]])</f>
        <v>0.33349271611683146</v>
      </c>
    </row>
    <row r="1673" spans="1:14" hidden="1" x14ac:dyDescent="0.3">
      <c r="A1673">
        <v>34</v>
      </c>
      <c r="B1673">
        <v>1000</v>
      </c>
      <c r="C1673" t="s">
        <v>14</v>
      </c>
      <c r="D1673">
        <v>1</v>
      </c>
      <c r="E1673" t="s">
        <v>12</v>
      </c>
      <c r="F1673">
        <v>0.4</v>
      </c>
      <c r="G1673">
        <v>20.792249999999999</v>
      </c>
      <c r="H1673">
        <v>517885.88264999999</v>
      </c>
      <c r="I1673">
        <v>16.655000000000001</v>
      </c>
      <c r="J1673">
        <v>7</v>
      </c>
      <c r="K1673" t="s">
        <v>13</v>
      </c>
      <c r="L1673">
        <f>LN(Table13[[#This Row],[maxPress(bar)]])</f>
        <v>13.157510193206702</v>
      </c>
      <c r="M1673">
        <f>Table13[[#This Row],[maxPHe]]/Table13[[#This Row],[nv]]</f>
        <v>2.3792857142857144</v>
      </c>
      <c r="N1673">
        <f>LN(Table13[[#This Row],[dens]])</f>
        <v>0.86680032259032969</v>
      </c>
    </row>
    <row r="1674" spans="1:14" hidden="1" x14ac:dyDescent="0.3">
      <c r="A1674">
        <v>34</v>
      </c>
      <c r="B1674">
        <v>2500</v>
      </c>
      <c r="C1674" t="s">
        <v>11</v>
      </c>
      <c r="D1674">
        <v>4</v>
      </c>
      <c r="E1674" t="s">
        <v>12</v>
      </c>
      <c r="F1674">
        <v>0.5</v>
      </c>
      <c r="G1674">
        <v>618.81175000000007</v>
      </c>
      <c r="H1674">
        <v>68264.364765000006</v>
      </c>
      <c r="I1674">
        <v>598.26499999999999</v>
      </c>
      <c r="J1674">
        <v>538</v>
      </c>
      <c r="K1674" t="s">
        <v>13</v>
      </c>
      <c r="L1674">
        <f>LN(Table13[[#This Row],[maxPress(bar)]])</f>
        <v>11.131143163648177</v>
      </c>
      <c r="M1674">
        <f>Table13[[#This Row],[maxPHe]]/Table13[[#This Row],[nv]]</f>
        <v>1.1120167286245353</v>
      </c>
      <c r="N1674">
        <f>LN(Table13[[#This Row],[dens]])</f>
        <v>0.10617523944233496</v>
      </c>
    </row>
    <row r="1675" spans="1:14" hidden="1" x14ac:dyDescent="0.3">
      <c r="A1675">
        <v>35</v>
      </c>
      <c r="B1675">
        <v>2500</v>
      </c>
      <c r="C1675" t="s">
        <v>11</v>
      </c>
      <c r="D1675">
        <v>4</v>
      </c>
      <c r="E1675" t="s">
        <v>12</v>
      </c>
      <c r="F1675">
        <v>0.5</v>
      </c>
      <c r="G1675">
        <v>372.42574999999999</v>
      </c>
      <c r="H1675">
        <v>60630.19543</v>
      </c>
      <c r="I1675">
        <v>547.9849999999999</v>
      </c>
      <c r="J1675">
        <v>536</v>
      </c>
      <c r="K1675" t="s">
        <v>13</v>
      </c>
      <c r="L1675">
        <f>LN(Table13[[#This Row],[maxPress(bar)]])</f>
        <v>11.012548322382369</v>
      </c>
      <c r="M1675">
        <f>Table13[[#This Row],[maxPHe]]/Table13[[#This Row],[nv]]</f>
        <v>1.0223600746268655</v>
      </c>
      <c r="N1675">
        <f>LN(Table13[[#This Row],[dens]])</f>
        <v>2.2113753239812448E-2</v>
      </c>
    </row>
    <row r="1676" spans="1:14" hidden="1" x14ac:dyDescent="0.3">
      <c r="A1676">
        <v>39</v>
      </c>
      <c r="B1676">
        <v>1500</v>
      </c>
      <c r="C1676" t="s">
        <v>14</v>
      </c>
      <c r="D1676">
        <v>1</v>
      </c>
      <c r="E1676" t="s">
        <v>12</v>
      </c>
      <c r="F1676">
        <v>0.4</v>
      </c>
      <c r="G1676">
        <v>24.455249999999999</v>
      </c>
      <c r="H1676">
        <v>424970.55630000011</v>
      </c>
      <c r="I1676">
        <v>18.394999999999989</v>
      </c>
      <c r="J1676">
        <v>8</v>
      </c>
      <c r="K1676" t="s">
        <v>13</v>
      </c>
      <c r="L1676">
        <f>LN(Table13[[#This Row],[maxPress(bar)]])</f>
        <v>12.959775166212516</v>
      </c>
      <c r="M1676">
        <f>Table13[[#This Row],[maxPHe]]/Table13[[#This Row],[nv]]</f>
        <v>2.2993749999999986</v>
      </c>
      <c r="N1676">
        <f>LN(Table13[[#This Row],[dens]])</f>
        <v>0.83263734687690116</v>
      </c>
    </row>
    <row r="1677" spans="1:14" hidden="1" x14ac:dyDescent="0.3">
      <c r="A1677">
        <v>3</v>
      </c>
      <c r="B1677">
        <v>1000</v>
      </c>
      <c r="C1677" t="s">
        <v>14</v>
      </c>
      <c r="D1677">
        <v>1</v>
      </c>
      <c r="E1677" t="s">
        <v>12</v>
      </c>
      <c r="F1677">
        <v>0.4</v>
      </c>
      <c r="G1677">
        <v>22.02975</v>
      </c>
      <c r="H1677">
        <v>520957.93214999989</v>
      </c>
      <c r="I1677">
        <v>18.905000000000008</v>
      </c>
      <c r="J1677">
        <v>8</v>
      </c>
      <c r="K1677" t="s">
        <v>13</v>
      </c>
      <c r="L1677">
        <f>LN(Table13[[#This Row],[maxPress(bar)]])</f>
        <v>13.163424573041715</v>
      </c>
      <c r="M1677">
        <f>Table13[[#This Row],[maxPHe]]/Table13[[#This Row],[nv]]</f>
        <v>2.363125000000001</v>
      </c>
      <c r="N1677">
        <f>LN(Table13[[#This Row],[dens]])</f>
        <v>0.85998489566306069</v>
      </c>
    </row>
    <row r="1678" spans="1:14" hidden="1" x14ac:dyDescent="0.3">
      <c r="A1678">
        <v>3</v>
      </c>
      <c r="B1678">
        <v>1000</v>
      </c>
      <c r="C1678" t="s">
        <v>14</v>
      </c>
      <c r="D1678">
        <v>1</v>
      </c>
      <c r="E1678" t="s">
        <v>12</v>
      </c>
      <c r="F1678">
        <v>10</v>
      </c>
      <c r="G1678">
        <v>126.93075</v>
      </c>
      <c r="H1678">
        <v>752902.43004999997</v>
      </c>
      <c r="I1678">
        <v>51.885000000000012</v>
      </c>
      <c r="J1678">
        <v>9</v>
      </c>
      <c r="K1678" t="s">
        <v>15</v>
      </c>
      <c r="L1678">
        <f>LN(Table13[[#This Row],[maxPress(bar)]])</f>
        <v>13.531690923419671</v>
      </c>
      <c r="M1678">
        <f>Table13[[#This Row],[maxPHe]]/Table13[[#This Row],[nv]]</f>
        <v>5.7650000000000015</v>
      </c>
      <c r="N1678">
        <f>LN(Table13[[#This Row],[dens]])</f>
        <v>1.7518051537210226</v>
      </c>
    </row>
    <row r="1679" spans="1:14" hidden="1" x14ac:dyDescent="0.3">
      <c r="A1679">
        <v>3</v>
      </c>
      <c r="B1679">
        <v>1000</v>
      </c>
      <c r="C1679" t="s">
        <v>14</v>
      </c>
      <c r="D1679">
        <v>1</v>
      </c>
      <c r="E1679" t="s">
        <v>12</v>
      </c>
      <c r="F1679">
        <v>11</v>
      </c>
      <c r="G1679">
        <v>97.475250000000003</v>
      </c>
      <c r="H1679">
        <v>759080.59565000003</v>
      </c>
      <c r="I1679">
        <v>45.99499999999999</v>
      </c>
      <c r="J1679">
        <v>9</v>
      </c>
      <c r="K1679" t="s">
        <v>16</v>
      </c>
      <c r="L1679">
        <f>LN(Table13[[#This Row],[maxPress(bar)]])</f>
        <v>13.539863237367507</v>
      </c>
      <c r="M1679">
        <f>Table13[[#This Row],[maxPHe]]/Table13[[#This Row],[nv]]</f>
        <v>5.1105555555555542</v>
      </c>
      <c r="N1679">
        <f>LN(Table13[[#This Row],[dens]])</f>
        <v>1.631308117592901</v>
      </c>
    </row>
    <row r="1680" spans="1:14" hidden="1" x14ac:dyDescent="0.3">
      <c r="A1680">
        <v>3</v>
      </c>
      <c r="B1680">
        <v>1000</v>
      </c>
      <c r="C1680" t="s">
        <v>14</v>
      </c>
      <c r="D1680">
        <v>1</v>
      </c>
      <c r="E1680" t="s">
        <v>12</v>
      </c>
      <c r="F1680">
        <v>12</v>
      </c>
      <c r="G1680">
        <v>100.24775</v>
      </c>
      <c r="H1680">
        <v>765785.97645000019</v>
      </c>
      <c r="I1680">
        <v>46.545000000000002</v>
      </c>
      <c r="J1680">
        <v>9</v>
      </c>
      <c r="K1680" t="s">
        <v>15</v>
      </c>
      <c r="L1680">
        <f>LN(Table13[[#This Row],[maxPress(bar)]])</f>
        <v>13.548658005569855</v>
      </c>
      <c r="M1680">
        <f>Table13[[#This Row],[maxPHe]]/Table13[[#This Row],[nv]]</f>
        <v>5.1716666666666669</v>
      </c>
      <c r="N1680">
        <f>LN(Table13[[#This Row],[dens]])</f>
        <v>1.6431950092322338</v>
      </c>
    </row>
    <row r="1681" spans="1:14" hidden="1" x14ac:dyDescent="0.3">
      <c r="A1681">
        <v>3</v>
      </c>
      <c r="B1681">
        <v>1000</v>
      </c>
      <c r="C1681" t="s">
        <v>14</v>
      </c>
      <c r="D1681">
        <v>1</v>
      </c>
      <c r="E1681" t="s">
        <v>12</v>
      </c>
      <c r="F1681">
        <v>13</v>
      </c>
      <c r="G1681">
        <v>140.19825</v>
      </c>
      <c r="H1681">
        <v>740868.61899999983</v>
      </c>
      <c r="I1681">
        <v>57.534999999999997</v>
      </c>
      <c r="J1681">
        <v>10</v>
      </c>
      <c r="K1681" t="s">
        <v>15</v>
      </c>
      <c r="L1681">
        <f>LN(Table13[[#This Row],[maxPress(bar)]])</f>
        <v>13.515578586264116</v>
      </c>
      <c r="M1681">
        <f>Table13[[#This Row],[maxPHe]]/Table13[[#This Row],[nv]]</f>
        <v>5.7534999999999998</v>
      </c>
      <c r="N1681">
        <f>LN(Table13[[#This Row],[dens]])</f>
        <v>1.7498083652813763</v>
      </c>
    </row>
    <row r="1682" spans="1:14" hidden="1" x14ac:dyDescent="0.3">
      <c r="A1682">
        <v>3</v>
      </c>
      <c r="B1682">
        <v>1000</v>
      </c>
      <c r="C1682" t="s">
        <v>14</v>
      </c>
      <c r="D1682">
        <v>1</v>
      </c>
      <c r="E1682" t="s">
        <v>12</v>
      </c>
      <c r="F1682">
        <v>14</v>
      </c>
      <c r="G1682">
        <v>66.138749999999987</v>
      </c>
      <c r="H1682">
        <v>774376.06015000003</v>
      </c>
      <c r="I1682">
        <v>37.725000000000001</v>
      </c>
      <c r="J1682">
        <v>8</v>
      </c>
      <c r="K1682" t="s">
        <v>16</v>
      </c>
      <c r="L1682">
        <f>LN(Table13[[#This Row],[maxPress(bar)]])</f>
        <v>13.559812900404156</v>
      </c>
      <c r="M1682">
        <f>Table13[[#This Row],[maxPHe]]/Table13[[#This Row],[nv]]</f>
        <v>4.7156250000000002</v>
      </c>
      <c r="N1682">
        <f>LN(Table13[[#This Row],[dens]])</f>
        <v>1.5508814629740768</v>
      </c>
    </row>
    <row r="1683" spans="1:14" hidden="1" x14ac:dyDescent="0.3">
      <c r="A1683">
        <v>3</v>
      </c>
      <c r="B1683">
        <v>1000</v>
      </c>
      <c r="C1683" t="s">
        <v>14</v>
      </c>
      <c r="D1683">
        <v>1</v>
      </c>
      <c r="E1683" t="s">
        <v>12</v>
      </c>
      <c r="F1683">
        <v>15</v>
      </c>
      <c r="G1683">
        <v>96.534750000000017</v>
      </c>
      <c r="H1683">
        <v>809933.33195000002</v>
      </c>
      <c r="I1683">
        <v>40.805000000000007</v>
      </c>
      <c r="J1683">
        <v>7</v>
      </c>
      <c r="K1683" t="s">
        <v>15</v>
      </c>
      <c r="L1683">
        <f>LN(Table13[[#This Row],[maxPress(bar)]])</f>
        <v>13.604707217026709</v>
      </c>
      <c r="M1683">
        <f>Table13[[#This Row],[maxPHe]]/Table13[[#This Row],[nv]]</f>
        <v>5.8292857142857155</v>
      </c>
      <c r="N1683">
        <f>LN(Table13[[#This Row],[dens]])</f>
        <v>1.7628944738658932</v>
      </c>
    </row>
    <row r="1684" spans="1:14" hidden="1" x14ac:dyDescent="0.3">
      <c r="A1684">
        <v>3</v>
      </c>
      <c r="B1684">
        <v>1000</v>
      </c>
      <c r="C1684" t="s">
        <v>14</v>
      </c>
      <c r="D1684">
        <v>1</v>
      </c>
      <c r="E1684" t="s">
        <v>12</v>
      </c>
      <c r="F1684">
        <v>16</v>
      </c>
      <c r="G1684">
        <v>131.63374999999999</v>
      </c>
      <c r="H1684">
        <v>757004.21750000026</v>
      </c>
      <c r="I1684">
        <v>52.825000000000017</v>
      </c>
      <c r="J1684">
        <v>9</v>
      </c>
      <c r="K1684" t="s">
        <v>16</v>
      </c>
      <c r="L1684">
        <f>LN(Table13[[#This Row],[maxPress(bar)]])</f>
        <v>13.537124103738281</v>
      </c>
      <c r="M1684">
        <f>Table13[[#This Row],[maxPHe]]/Table13[[#This Row],[nv]]</f>
        <v>5.8694444444444462</v>
      </c>
      <c r="N1684">
        <f>LN(Table13[[#This Row],[dens]])</f>
        <v>1.7697599861659012</v>
      </c>
    </row>
    <row r="1685" spans="1:14" hidden="1" x14ac:dyDescent="0.3">
      <c r="A1685">
        <v>3</v>
      </c>
      <c r="B1685">
        <v>1000</v>
      </c>
      <c r="C1685" t="s">
        <v>14</v>
      </c>
      <c r="D1685">
        <v>1</v>
      </c>
      <c r="E1685" t="s">
        <v>12</v>
      </c>
      <c r="F1685">
        <v>17</v>
      </c>
      <c r="G1685">
        <v>129.55425</v>
      </c>
      <c r="H1685">
        <v>761354.54560000007</v>
      </c>
      <c r="I1685">
        <v>52.415000000000013</v>
      </c>
      <c r="J1685">
        <v>9</v>
      </c>
      <c r="K1685" t="s">
        <v>15</v>
      </c>
      <c r="L1685">
        <f>LN(Table13[[#This Row],[maxPress(bar)]])</f>
        <v>13.542854422698287</v>
      </c>
      <c r="M1685">
        <f>Table13[[#This Row],[maxPHe]]/Table13[[#This Row],[nv]]</f>
        <v>5.8238888888888907</v>
      </c>
      <c r="N1685">
        <f>LN(Table13[[#This Row],[dens]])</f>
        <v>1.7619682325683168</v>
      </c>
    </row>
    <row r="1686" spans="1:14" hidden="1" x14ac:dyDescent="0.3">
      <c r="A1686">
        <v>3</v>
      </c>
      <c r="B1686">
        <v>1000</v>
      </c>
      <c r="C1686" t="s">
        <v>14</v>
      </c>
      <c r="D1686">
        <v>1</v>
      </c>
      <c r="E1686" t="s">
        <v>12</v>
      </c>
      <c r="F1686">
        <v>18</v>
      </c>
      <c r="G1686">
        <v>156.53475</v>
      </c>
      <c r="H1686">
        <v>717183.36820000003</v>
      </c>
      <c r="I1686">
        <v>60.805000000000028</v>
      </c>
      <c r="J1686">
        <v>10</v>
      </c>
      <c r="K1686" t="s">
        <v>15</v>
      </c>
      <c r="L1686">
        <f>LN(Table13[[#This Row],[maxPress(bar)]])</f>
        <v>13.483086830539039</v>
      </c>
      <c r="M1686">
        <f>Table13[[#This Row],[maxPHe]]/Table13[[#This Row],[nv]]</f>
        <v>6.0805000000000025</v>
      </c>
      <c r="N1686">
        <f>LN(Table13[[#This Row],[dens]])</f>
        <v>1.8050869294389176</v>
      </c>
    </row>
    <row r="1687" spans="1:14" hidden="1" x14ac:dyDescent="0.3">
      <c r="A1687">
        <v>3</v>
      </c>
      <c r="B1687">
        <v>1000</v>
      </c>
      <c r="C1687" t="s">
        <v>14</v>
      </c>
      <c r="D1687">
        <v>1</v>
      </c>
      <c r="E1687" t="s">
        <v>12</v>
      </c>
      <c r="F1687">
        <v>19</v>
      </c>
      <c r="G1687">
        <v>106.24675000000001</v>
      </c>
      <c r="H1687">
        <v>764139.58980000019</v>
      </c>
      <c r="I1687">
        <v>47.84500000000002</v>
      </c>
      <c r="J1687">
        <v>9</v>
      </c>
      <c r="K1687" t="s">
        <v>15</v>
      </c>
      <c r="L1687">
        <f>LN(Table13[[#This Row],[maxPress(bar)]])</f>
        <v>13.546505760621676</v>
      </c>
      <c r="M1687">
        <f>Table13[[#This Row],[maxPHe]]/Table13[[#This Row],[nv]]</f>
        <v>5.3161111111111135</v>
      </c>
      <c r="N1687">
        <f>LN(Table13[[#This Row],[dens]])</f>
        <v>1.6707420418950072</v>
      </c>
    </row>
    <row r="1688" spans="1:14" hidden="1" x14ac:dyDescent="0.3">
      <c r="A1688">
        <v>3</v>
      </c>
      <c r="B1688">
        <v>1000</v>
      </c>
      <c r="C1688" t="s">
        <v>14</v>
      </c>
      <c r="D1688">
        <v>1</v>
      </c>
      <c r="E1688" t="s">
        <v>12</v>
      </c>
      <c r="F1688">
        <v>1</v>
      </c>
      <c r="G1688">
        <v>33.960249999999988</v>
      </c>
      <c r="H1688">
        <v>509142.03944999992</v>
      </c>
      <c r="I1688">
        <v>23.295000000000019</v>
      </c>
      <c r="J1688">
        <v>9</v>
      </c>
      <c r="K1688" t="s">
        <v>13</v>
      </c>
      <c r="L1688">
        <f>LN(Table13[[#This Row],[maxPress(bar)]])</f>
        <v>13.140482312497715</v>
      </c>
      <c r="M1688">
        <f>Table13[[#This Row],[maxPHe]]/Table13[[#This Row],[nv]]</f>
        <v>2.5883333333333356</v>
      </c>
      <c r="N1688">
        <f>LN(Table13[[#This Row],[dens]])</f>
        <v>0.95101416793254157</v>
      </c>
    </row>
    <row r="1689" spans="1:14" hidden="1" x14ac:dyDescent="0.3">
      <c r="A1689">
        <v>3</v>
      </c>
      <c r="B1689">
        <v>1000</v>
      </c>
      <c r="C1689" t="s">
        <v>14</v>
      </c>
      <c r="D1689">
        <v>1</v>
      </c>
      <c r="E1689" t="s">
        <v>12</v>
      </c>
      <c r="F1689">
        <v>20</v>
      </c>
      <c r="G1689">
        <v>100.14875000000001</v>
      </c>
      <c r="H1689">
        <v>773771.69915000023</v>
      </c>
      <c r="I1689">
        <v>46.524999999999999</v>
      </c>
      <c r="J1689">
        <v>9</v>
      </c>
      <c r="K1689" t="s">
        <v>15</v>
      </c>
      <c r="L1689">
        <f>LN(Table13[[#This Row],[maxPress(bar)]])</f>
        <v>13.559032146723416</v>
      </c>
      <c r="M1689">
        <f>Table13[[#This Row],[maxPHe]]/Table13[[#This Row],[nv]]</f>
        <v>5.1694444444444443</v>
      </c>
      <c r="N1689">
        <f>LN(Table13[[#This Row],[dens]])</f>
        <v>1.642765225192095</v>
      </c>
    </row>
    <row r="1690" spans="1:14" hidden="1" x14ac:dyDescent="0.3">
      <c r="A1690">
        <v>3</v>
      </c>
      <c r="B1690">
        <v>1000</v>
      </c>
      <c r="C1690" t="s">
        <v>14</v>
      </c>
      <c r="D1690">
        <v>1</v>
      </c>
      <c r="E1690" t="s">
        <v>12</v>
      </c>
      <c r="F1690">
        <v>2</v>
      </c>
      <c r="G1690">
        <v>127.62375</v>
      </c>
      <c r="H1690">
        <v>688004.01709999994</v>
      </c>
      <c r="I1690">
        <v>40.024999999999977</v>
      </c>
      <c r="J1690">
        <v>8</v>
      </c>
      <c r="K1690" t="s">
        <v>15</v>
      </c>
      <c r="L1690">
        <f>LN(Table13[[#This Row],[maxPress(bar)]])</f>
        <v>13.441549955706574</v>
      </c>
      <c r="M1690">
        <f>Table13[[#This Row],[maxPHe]]/Table13[[#This Row],[nv]]</f>
        <v>5.0031249999999972</v>
      </c>
      <c r="N1690">
        <f>LN(Table13[[#This Row],[dens]])</f>
        <v>1.6100627172029418</v>
      </c>
    </row>
    <row r="1691" spans="1:14" hidden="1" x14ac:dyDescent="0.3">
      <c r="A1691">
        <v>3</v>
      </c>
      <c r="B1691">
        <v>1000</v>
      </c>
      <c r="C1691" t="s">
        <v>14</v>
      </c>
      <c r="D1691">
        <v>1</v>
      </c>
      <c r="E1691" t="s">
        <v>12</v>
      </c>
      <c r="F1691">
        <v>3</v>
      </c>
      <c r="G1691">
        <v>91.584249999999997</v>
      </c>
      <c r="H1691">
        <v>807118.71830000007</v>
      </c>
      <c r="I1691">
        <v>37.814999999999998</v>
      </c>
      <c r="J1691">
        <v>7</v>
      </c>
      <c r="K1691" t="s">
        <v>15</v>
      </c>
      <c r="L1691">
        <f>LN(Table13[[#This Row],[maxPress(bar)]])</f>
        <v>13.601226047089128</v>
      </c>
      <c r="M1691">
        <f>Table13[[#This Row],[maxPHe]]/Table13[[#This Row],[nv]]</f>
        <v>5.4021428571428567</v>
      </c>
      <c r="N1691">
        <f>LN(Table13[[#This Row],[dens]])</f>
        <v>1.6867957002526794</v>
      </c>
    </row>
    <row r="1692" spans="1:14" hidden="1" x14ac:dyDescent="0.3">
      <c r="A1692">
        <v>3</v>
      </c>
      <c r="B1692">
        <v>1000</v>
      </c>
      <c r="C1692" t="s">
        <v>14</v>
      </c>
      <c r="D1692">
        <v>1</v>
      </c>
      <c r="E1692" t="s">
        <v>12</v>
      </c>
      <c r="F1692">
        <v>4</v>
      </c>
      <c r="G1692">
        <v>147.32675</v>
      </c>
      <c r="H1692">
        <v>744067.42740000004</v>
      </c>
      <c r="I1692">
        <v>53.964999999999989</v>
      </c>
      <c r="J1692">
        <v>9</v>
      </c>
      <c r="K1692" t="s">
        <v>15</v>
      </c>
      <c r="L1692">
        <f>LN(Table13[[#This Row],[maxPress(bar)]])</f>
        <v>13.519886937934546</v>
      </c>
      <c r="M1692">
        <f>Table13[[#This Row],[maxPHe]]/Table13[[#This Row],[nv]]</f>
        <v>5.9961111111111096</v>
      </c>
      <c r="N1692">
        <f>LN(Table13[[#This Row],[dens]])</f>
        <v>1.79111111094109</v>
      </c>
    </row>
    <row r="1693" spans="1:14" hidden="1" x14ac:dyDescent="0.3">
      <c r="A1693">
        <v>3</v>
      </c>
      <c r="B1693">
        <v>1000</v>
      </c>
      <c r="C1693" t="s">
        <v>14</v>
      </c>
      <c r="D1693">
        <v>1</v>
      </c>
      <c r="E1693" t="s">
        <v>12</v>
      </c>
      <c r="F1693">
        <v>5</v>
      </c>
      <c r="G1693">
        <v>96.23775000000002</v>
      </c>
      <c r="H1693">
        <v>738896.19615000009</v>
      </c>
      <c r="I1693">
        <v>45.74499999999999</v>
      </c>
      <c r="J1693">
        <v>9</v>
      </c>
      <c r="K1693" t="s">
        <v>15</v>
      </c>
      <c r="L1693">
        <f>LN(Table13[[#This Row],[maxPress(bar)]])</f>
        <v>13.512912724773232</v>
      </c>
      <c r="M1693">
        <f>Table13[[#This Row],[maxPHe]]/Table13[[#This Row],[nv]]</f>
        <v>5.0827777777777765</v>
      </c>
      <c r="N1693">
        <f>LN(Table13[[#This Row],[dens]])</f>
        <v>1.6258579187952789</v>
      </c>
    </row>
    <row r="1694" spans="1:14" hidden="1" x14ac:dyDescent="0.3">
      <c r="A1694">
        <v>3</v>
      </c>
      <c r="B1694">
        <v>1000</v>
      </c>
      <c r="C1694" t="s">
        <v>14</v>
      </c>
      <c r="D1694">
        <v>1</v>
      </c>
      <c r="E1694" t="s">
        <v>12</v>
      </c>
      <c r="F1694">
        <v>6</v>
      </c>
      <c r="G1694">
        <v>139.35624999999999</v>
      </c>
      <c r="H1694">
        <v>691076.9101000001</v>
      </c>
      <c r="I1694">
        <v>59.374999999999957</v>
      </c>
      <c r="J1694">
        <v>11</v>
      </c>
      <c r="K1694" t="s">
        <v>15</v>
      </c>
      <c r="L1694">
        <f>LN(Table13[[#This Row],[maxPress(bar)]])</f>
        <v>13.446006399161051</v>
      </c>
      <c r="M1694">
        <f>Table13[[#This Row],[maxPHe]]/Table13[[#This Row],[nv]]</f>
        <v>5.3977272727272689</v>
      </c>
      <c r="N1694">
        <f>LN(Table13[[#This Row],[dens]])</f>
        <v>1.685977989556434</v>
      </c>
    </row>
    <row r="1695" spans="1:14" hidden="1" x14ac:dyDescent="0.3">
      <c r="A1695">
        <v>3</v>
      </c>
      <c r="B1695">
        <v>1000</v>
      </c>
      <c r="C1695" t="s">
        <v>14</v>
      </c>
      <c r="D1695">
        <v>1</v>
      </c>
      <c r="E1695" t="s">
        <v>12</v>
      </c>
      <c r="F1695">
        <v>7</v>
      </c>
      <c r="G1695">
        <v>80.79225000000001</v>
      </c>
      <c r="H1695">
        <v>759212.79155000008</v>
      </c>
      <c r="I1695">
        <v>42.654999999999987</v>
      </c>
      <c r="J1695">
        <v>9</v>
      </c>
      <c r="K1695" t="s">
        <v>15</v>
      </c>
      <c r="L1695">
        <f>LN(Table13[[#This Row],[maxPress(bar)]])</f>
        <v>13.540037374858256</v>
      </c>
      <c r="M1695">
        <f>Table13[[#This Row],[maxPHe]]/Table13[[#This Row],[nv]]</f>
        <v>4.7394444444444428</v>
      </c>
      <c r="N1695">
        <f>LN(Table13[[#This Row],[dens]])</f>
        <v>1.5559199230244383</v>
      </c>
    </row>
    <row r="1696" spans="1:14" hidden="1" x14ac:dyDescent="0.3">
      <c r="A1696">
        <v>3</v>
      </c>
      <c r="B1696">
        <v>1000</v>
      </c>
      <c r="C1696" t="s">
        <v>14</v>
      </c>
      <c r="D1696">
        <v>1</v>
      </c>
      <c r="E1696" t="s">
        <v>12</v>
      </c>
      <c r="F1696">
        <v>8</v>
      </c>
      <c r="G1696">
        <v>92.32674999999999</v>
      </c>
      <c r="H1696">
        <v>768409.93275000015</v>
      </c>
      <c r="I1696">
        <v>44.964999999999982</v>
      </c>
      <c r="J1696">
        <v>9</v>
      </c>
      <c r="K1696" t="s">
        <v>15</v>
      </c>
      <c r="L1696">
        <f>LN(Table13[[#This Row],[maxPress(bar)]])</f>
        <v>13.55207863632865</v>
      </c>
      <c r="M1696">
        <f>Table13[[#This Row],[maxPHe]]/Table13[[#This Row],[nv]]</f>
        <v>4.9961111111111087</v>
      </c>
      <c r="N1696">
        <f>LN(Table13[[#This Row],[dens]])</f>
        <v>1.608659832030259</v>
      </c>
    </row>
    <row r="1697" spans="1:14" hidden="1" x14ac:dyDescent="0.3">
      <c r="A1697">
        <v>3</v>
      </c>
      <c r="B1697">
        <v>1000</v>
      </c>
      <c r="C1697" t="s">
        <v>14</v>
      </c>
      <c r="D1697">
        <v>1</v>
      </c>
      <c r="E1697" t="s">
        <v>12</v>
      </c>
      <c r="F1697">
        <v>9</v>
      </c>
      <c r="G1697">
        <v>72.178249999999991</v>
      </c>
      <c r="H1697">
        <v>765893.36234999995</v>
      </c>
      <c r="I1697">
        <v>38.935000000000031</v>
      </c>
      <c r="J1697">
        <v>8</v>
      </c>
      <c r="K1697" t="s">
        <v>16</v>
      </c>
      <c r="L1697">
        <f>LN(Table13[[#This Row],[maxPress(bar)]])</f>
        <v>13.548798225389312</v>
      </c>
      <c r="M1697">
        <f>Table13[[#This Row],[maxPHe]]/Table13[[#This Row],[nv]]</f>
        <v>4.8668750000000038</v>
      </c>
      <c r="N1697">
        <f>LN(Table13[[#This Row],[dens]])</f>
        <v>1.5824520473491144</v>
      </c>
    </row>
    <row r="1698" spans="1:14" hidden="1" x14ac:dyDescent="0.3">
      <c r="A1698">
        <v>3</v>
      </c>
      <c r="B1698">
        <v>1000</v>
      </c>
      <c r="C1698" t="s">
        <v>14</v>
      </c>
      <c r="D1698">
        <v>2</v>
      </c>
      <c r="E1698" t="s">
        <v>12</v>
      </c>
      <c r="F1698">
        <v>10</v>
      </c>
      <c r="G1698">
        <v>597.32675000000017</v>
      </c>
      <c r="H1698">
        <v>482777.54095</v>
      </c>
      <c r="I1698">
        <v>281.96500000000009</v>
      </c>
      <c r="J1698">
        <v>68</v>
      </c>
      <c r="K1698" t="s">
        <v>16</v>
      </c>
      <c r="L1698">
        <f>LN(Table13[[#This Row],[maxPress(bar)]])</f>
        <v>13.087311248792931</v>
      </c>
      <c r="M1698">
        <f>Table13[[#This Row],[maxPHe]]/Table13[[#This Row],[nv]]</f>
        <v>4.1465441176470605</v>
      </c>
      <c r="N1698">
        <f>LN(Table13[[#This Row],[dens]])</f>
        <v>1.4222752445841154</v>
      </c>
    </row>
    <row r="1699" spans="1:14" hidden="1" x14ac:dyDescent="0.3">
      <c r="A1699">
        <v>3</v>
      </c>
      <c r="B1699">
        <v>1000</v>
      </c>
      <c r="C1699" t="s">
        <v>14</v>
      </c>
      <c r="D1699">
        <v>2</v>
      </c>
      <c r="E1699" t="s">
        <v>12</v>
      </c>
      <c r="F1699">
        <v>11</v>
      </c>
      <c r="G1699">
        <v>612.22775000000001</v>
      </c>
      <c r="H1699">
        <v>482349.03214999998</v>
      </c>
      <c r="I1699">
        <v>280.94500000000022</v>
      </c>
      <c r="J1699">
        <v>66</v>
      </c>
      <c r="K1699" t="s">
        <v>15</v>
      </c>
      <c r="L1699">
        <f>LN(Table13[[#This Row],[maxPress(bar)]])</f>
        <v>13.086423264066159</v>
      </c>
      <c r="M1699">
        <f>Table13[[#This Row],[maxPHe]]/Table13[[#This Row],[nv]]</f>
        <v>4.2567424242424279</v>
      </c>
      <c r="N1699">
        <f>LN(Table13[[#This Row],[dens]])</f>
        <v>1.4485041786124289</v>
      </c>
    </row>
    <row r="1700" spans="1:14" hidden="1" x14ac:dyDescent="0.3">
      <c r="A1700">
        <v>3</v>
      </c>
      <c r="B1700">
        <v>1000</v>
      </c>
      <c r="C1700" t="s">
        <v>14</v>
      </c>
      <c r="D1700">
        <v>2</v>
      </c>
      <c r="E1700" t="s">
        <v>12</v>
      </c>
      <c r="F1700">
        <v>12</v>
      </c>
      <c r="G1700">
        <v>564.85125000000005</v>
      </c>
      <c r="H1700">
        <v>486006.10879999999</v>
      </c>
      <c r="I1700">
        <v>275.47500000000002</v>
      </c>
      <c r="J1700">
        <v>68</v>
      </c>
      <c r="K1700" t="s">
        <v>15</v>
      </c>
      <c r="L1700">
        <f>LN(Table13[[#This Row],[maxPress(bar)]])</f>
        <v>13.09397647235096</v>
      </c>
      <c r="M1700">
        <f>Table13[[#This Row],[maxPHe]]/Table13[[#This Row],[nv]]</f>
        <v>4.0511029411764712</v>
      </c>
      <c r="N1700">
        <f>LN(Table13[[#This Row],[dens]])</f>
        <v>1.3989891751977341</v>
      </c>
    </row>
    <row r="1701" spans="1:14" hidden="1" x14ac:dyDescent="0.3">
      <c r="A1701">
        <v>3</v>
      </c>
      <c r="B1701">
        <v>1000</v>
      </c>
      <c r="C1701" t="s">
        <v>14</v>
      </c>
      <c r="D1701">
        <v>2</v>
      </c>
      <c r="E1701" t="s">
        <v>12</v>
      </c>
      <c r="F1701">
        <v>13</v>
      </c>
      <c r="G1701">
        <v>562.77224999999999</v>
      </c>
      <c r="H1701">
        <v>487472.96059999999</v>
      </c>
      <c r="I1701">
        <v>271.05500000000018</v>
      </c>
      <c r="J1701">
        <v>66</v>
      </c>
      <c r="K1701" t="s">
        <v>16</v>
      </c>
      <c r="L1701">
        <f>LN(Table13[[#This Row],[maxPress(bar)]])</f>
        <v>13.096990102445877</v>
      </c>
      <c r="M1701">
        <f>Table13[[#This Row],[maxPHe]]/Table13[[#This Row],[nv]]</f>
        <v>4.1068939393939417</v>
      </c>
      <c r="N1701">
        <f>LN(Table13[[#This Row],[dens]])</f>
        <v>1.4126670102908192</v>
      </c>
    </row>
    <row r="1702" spans="1:14" hidden="1" x14ac:dyDescent="0.3">
      <c r="A1702">
        <v>3</v>
      </c>
      <c r="B1702">
        <v>1000</v>
      </c>
      <c r="C1702" t="s">
        <v>14</v>
      </c>
      <c r="D1702">
        <v>2</v>
      </c>
      <c r="E1702" t="s">
        <v>12</v>
      </c>
      <c r="F1702">
        <v>14</v>
      </c>
      <c r="G1702">
        <v>666.43574999999998</v>
      </c>
      <c r="H1702">
        <v>496004.48924999998</v>
      </c>
      <c r="I1702">
        <v>295.78500000000008</v>
      </c>
      <c r="J1702">
        <v>68</v>
      </c>
      <c r="K1702" t="s">
        <v>15</v>
      </c>
      <c r="L1702">
        <f>LN(Table13[[#This Row],[maxPress(bar)]])</f>
        <v>13.114340256573364</v>
      </c>
      <c r="M1702">
        <f>Table13[[#This Row],[maxPHe]]/Table13[[#This Row],[nv]]</f>
        <v>4.3497794117647075</v>
      </c>
      <c r="N1702">
        <f>LN(Table13[[#This Row],[dens]])</f>
        <v>1.4701251338756527</v>
      </c>
    </row>
    <row r="1703" spans="1:14" hidden="1" x14ac:dyDescent="0.3">
      <c r="A1703">
        <v>3</v>
      </c>
      <c r="B1703">
        <v>1000</v>
      </c>
      <c r="C1703" t="s">
        <v>14</v>
      </c>
      <c r="D1703">
        <v>2</v>
      </c>
      <c r="E1703" t="s">
        <v>12</v>
      </c>
      <c r="F1703">
        <v>15</v>
      </c>
      <c r="G1703">
        <v>577.52475000000004</v>
      </c>
      <c r="H1703">
        <v>479985.54434999998</v>
      </c>
      <c r="I1703">
        <v>280.00499999999982</v>
      </c>
      <c r="J1703">
        <v>69</v>
      </c>
      <c r="K1703" t="s">
        <v>16</v>
      </c>
      <c r="L1703">
        <f>LN(Table13[[#This Row],[maxPress(bar)]])</f>
        <v>13.081511266493079</v>
      </c>
      <c r="M1703">
        <f>Table13[[#This Row],[maxPHe]]/Table13[[#This Row],[nv]]</f>
        <v>4.058043478260867</v>
      </c>
      <c r="N1703">
        <f>LN(Table13[[#This Row],[dens]])</f>
        <v>1.4007009555554097</v>
      </c>
    </row>
    <row r="1704" spans="1:14" hidden="1" x14ac:dyDescent="0.3">
      <c r="A1704">
        <v>3</v>
      </c>
      <c r="B1704">
        <v>1000</v>
      </c>
      <c r="C1704" t="s">
        <v>14</v>
      </c>
      <c r="D1704">
        <v>2</v>
      </c>
      <c r="E1704" t="s">
        <v>12</v>
      </c>
      <c r="F1704">
        <v>16</v>
      </c>
      <c r="G1704">
        <v>505.49525000000011</v>
      </c>
      <c r="H1704">
        <v>478546.53550000011</v>
      </c>
      <c r="I1704">
        <v>259.59500000000008</v>
      </c>
      <c r="J1704">
        <v>66</v>
      </c>
      <c r="K1704" t="s">
        <v>15</v>
      </c>
      <c r="L1704">
        <f>LN(Table13[[#This Row],[maxPress(bar)]])</f>
        <v>13.078508738019956</v>
      </c>
      <c r="M1704">
        <f>Table13[[#This Row],[maxPHe]]/Table13[[#This Row],[nv]]</f>
        <v>3.933257575757577</v>
      </c>
      <c r="N1704">
        <f>LN(Table13[[#This Row],[dens]])</f>
        <v>1.3694679822174094</v>
      </c>
    </row>
    <row r="1705" spans="1:14" hidden="1" x14ac:dyDescent="0.3">
      <c r="A1705">
        <v>3</v>
      </c>
      <c r="B1705">
        <v>1000</v>
      </c>
      <c r="C1705" t="s">
        <v>14</v>
      </c>
      <c r="D1705">
        <v>2</v>
      </c>
      <c r="E1705" t="s">
        <v>12</v>
      </c>
      <c r="F1705">
        <v>17</v>
      </c>
      <c r="G1705">
        <v>587.57425000000001</v>
      </c>
      <c r="H1705">
        <v>492057.34620000003</v>
      </c>
      <c r="I1705">
        <v>274.01499999999999</v>
      </c>
      <c r="J1705">
        <v>65</v>
      </c>
      <c r="K1705" t="s">
        <v>16</v>
      </c>
      <c r="L1705">
        <f>LN(Table13[[#This Row],[maxPress(bar)]])</f>
        <v>13.106350545999241</v>
      </c>
      <c r="M1705">
        <f>Table13[[#This Row],[maxPHe]]/Table13[[#This Row],[nv]]</f>
        <v>4.2156153846153845</v>
      </c>
      <c r="N1705">
        <f>LN(Table13[[#This Row],[dens]])</f>
        <v>1.4387955795195537</v>
      </c>
    </row>
    <row r="1706" spans="1:14" hidden="1" x14ac:dyDescent="0.3">
      <c r="A1706">
        <v>3</v>
      </c>
      <c r="B1706">
        <v>1000</v>
      </c>
      <c r="C1706" t="s">
        <v>14</v>
      </c>
      <c r="D1706">
        <v>2</v>
      </c>
      <c r="E1706" t="s">
        <v>12</v>
      </c>
      <c r="F1706">
        <v>18</v>
      </c>
      <c r="G1706">
        <v>514.85125000000005</v>
      </c>
      <c r="H1706">
        <v>495321.28194999992</v>
      </c>
      <c r="I1706">
        <v>252.47499999999991</v>
      </c>
      <c r="J1706">
        <v>62</v>
      </c>
      <c r="K1706" t="s">
        <v>15</v>
      </c>
      <c r="L1706">
        <f>LN(Table13[[#This Row],[maxPress(bar)]])</f>
        <v>13.112961885450535</v>
      </c>
      <c r="M1706">
        <f>Table13[[#This Row],[maxPHe]]/Table13[[#This Row],[nv]]</f>
        <v>4.072177419354837</v>
      </c>
      <c r="N1706">
        <f>LN(Table13[[#This Row],[dens]])</f>
        <v>1.4041778488675287</v>
      </c>
    </row>
    <row r="1707" spans="1:14" hidden="1" x14ac:dyDescent="0.3">
      <c r="A1707">
        <v>3</v>
      </c>
      <c r="B1707">
        <v>1000</v>
      </c>
      <c r="C1707" t="s">
        <v>14</v>
      </c>
      <c r="D1707">
        <v>2</v>
      </c>
      <c r="E1707" t="s">
        <v>12</v>
      </c>
      <c r="F1707">
        <v>19</v>
      </c>
      <c r="G1707">
        <v>597.72274999999991</v>
      </c>
      <c r="H1707">
        <v>481374.00319999998</v>
      </c>
      <c r="I1707">
        <v>286.04500000000002</v>
      </c>
      <c r="J1707">
        <v>70</v>
      </c>
      <c r="K1707" t="s">
        <v>16</v>
      </c>
      <c r="L1707">
        <f>LN(Table13[[#This Row],[maxPress(bar)]])</f>
        <v>13.084399800380192</v>
      </c>
      <c r="M1707">
        <f>Table13[[#This Row],[maxPHe]]/Table13[[#This Row],[nv]]</f>
        <v>4.0863571428571435</v>
      </c>
      <c r="N1707">
        <f>LN(Table13[[#This Row],[dens]])</f>
        <v>1.4076538990507788</v>
      </c>
    </row>
    <row r="1708" spans="1:14" hidden="1" x14ac:dyDescent="0.3">
      <c r="A1708">
        <v>3</v>
      </c>
      <c r="B1708">
        <v>1000</v>
      </c>
      <c r="C1708" t="s">
        <v>14</v>
      </c>
      <c r="D1708">
        <v>2</v>
      </c>
      <c r="E1708" t="s">
        <v>12</v>
      </c>
      <c r="F1708">
        <v>1</v>
      </c>
      <c r="G1708">
        <v>193.06925000000001</v>
      </c>
      <c r="H1708">
        <v>235710.40900000001</v>
      </c>
      <c r="I1708">
        <v>135.11500000000009</v>
      </c>
      <c r="J1708">
        <v>67</v>
      </c>
      <c r="K1708" t="s">
        <v>13</v>
      </c>
      <c r="L1708">
        <f>LN(Table13[[#This Row],[maxPress(bar)]])</f>
        <v>12.370359250019536</v>
      </c>
      <c r="M1708">
        <f>Table13[[#This Row],[maxPHe]]/Table13[[#This Row],[nv]]</f>
        <v>2.0166417910447776</v>
      </c>
      <c r="N1708">
        <f>LN(Table13[[#This Row],[dens]])</f>
        <v>0.70143364827944488</v>
      </c>
    </row>
    <row r="1709" spans="1:14" hidden="1" x14ac:dyDescent="0.3">
      <c r="A1709">
        <v>3</v>
      </c>
      <c r="B1709">
        <v>1000</v>
      </c>
      <c r="C1709" t="s">
        <v>14</v>
      </c>
      <c r="D1709">
        <v>2</v>
      </c>
      <c r="E1709" t="s">
        <v>12</v>
      </c>
      <c r="F1709">
        <v>20</v>
      </c>
      <c r="G1709">
        <v>580.24775000000011</v>
      </c>
      <c r="H1709">
        <v>489417.65094999998</v>
      </c>
      <c r="I1709">
        <v>276.54500000000002</v>
      </c>
      <c r="J1709">
        <v>67</v>
      </c>
      <c r="K1709" t="s">
        <v>15</v>
      </c>
      <c r="L1709">
        <f>LN(Table13[[#This Row],[maxPress(bar)]])</f>
        <v>13.10097149585034</v>
      </c>
      <c r="M1709">
        <f>Table13[[#This Row],[maxPHe]]/Table13[[#This Row],[nv]]</f>
        <v>4.1275373134328364</v>
      </c>
      <c r="N1709">
        <f>LN(Table13[[#This Row],[dens]])</f>
        <v>1.4176809369730612</v>
      </c>
    </row>
    <row r="1710" spans="1:14" hidden="1" x14ac:dyDescent="0.3">
      <c r="A1710">
        <v>3</v>
      </c>
      <c r="B1710">
        <v>1000</v>
      </c>
      <c r="C1710" t="s">
        <v>14</v>
      </c>
      <c r="D1710">
        <v>2</v>
      </c>
      <c r="E1710" t="s">
        <v>12</v>
      </c>
      <c r="F1710">
        <v>2</v>
      </c>
      <c r="G1710">
        <v>561.83175000000006</v>
      </c>
      <c r="H1710">
        <v>349502.11165000009</v>
      </c>
      <c r="I1710">
        <v>209.86500000000009</v>
      </c>
      <c r="J1710">
        <v>68</v>
      </c>
      <c r="K1710" t="s">
        <v>13</v>
      </c>
      <c r="L1710">
        <f>LN(Table13[[#This Row],[maxPress(bar)]])</f>
        <v>12.764264882554775</v>
      </c>
      <c r="M1710">
        <f>Table13[[#This Row],[maxPHe]]/Table13[[#This Row],[nv]]</f>
        <v>3.0862500000000015</v>
      </c>
      <c r="N1710">
        <f>LN(Table13[[#This Row],[dens]])</f>
        <v>1.1269567616772527</v>
      </c>
    </row>
    <row r="1711" spans="1:14" hidden="1" x14ac:dyDescent="0.3">
      <c r="A1711">
        <v>3</v>
      </c>
      <c r="B1711">
        <v>1000</v>
      </c>
      <c r="C1711" t="s">
        <v>14</v>
      </c>
      <c r="D1711">
        <v>2</v>
      </c>
      <c r="E1711" t="s">
        <v>12</v>
      </c>
      <c r="F1711">
        <v>3</v>
      </c>
      <c r="G1711">
        <v>496.73275000000001</v>
      </c>
      <c r="H1711">
        <v>443213.79304999998</v>
      </c>
      <c r="I1711">
        <v>233.84500000000011</v>
      </c>
      <c r="J1711">
        <v>62</v>
      </c>
      <c r="K1711" t="s">
        <v>15</v>
      </c>
      <c r="L1711">
        <f>LN(Table13[[#This Row],[maxPress(bar)]])</f>
        <v>13.001807535433654</v>
      </c>
      <c r="M1711">
        <f>Table13[[#This Row],[maxPHe]]/Table13[[#This Row],[nv]]</f>
        <v>3.7716935483870988</v>
      </c>
      <c r="N1711">
        <f>LN(Table13[[#This Row],[dens]])</f>
        <v>1.32752411767094</v>
      </c>
    </row>
    <row r="1712" spans="1:14" hidden="1" x14ac:dyDescent="0.3">
      <c r="A1712">
        <v>3</v>
      </c>
      <c r="B1712">
        <v>1000</v>
      </c>
      <c r="C1712" t="s">
        <v>14</v>
      </c>
      <c r="D1712">
        <v>2</v>
      </c>
      <c r="E1712" t="s">
        <v>12</v>
      </c>
      <c r="F1712">
        <v>4</v>
      </c>
      <c r="G1712">
        <v>595.24775</v>
      </c>
      <c r="H1712">
        <v>449657.02724999998</v>
      </c>
      <c r="I1712">
        <v>269.54500000000019</v>
      </c>
      <c r="J1712">
        <v>70</v>
      </c>
      <c r="K1712" t="s">
        <v>15</v>
      </c>
      <c r="L1712">
        <f>LN(Table13[[#This Row],[maxPress(bar)]])</f>
        <v>13.01624040948697</v>
      </c>
      <c r="M1712">
        <f>Table13[[#This Row],[maxPHe]]/Table13[[#This Row],[nv]]</f>
        <v>3.8506428571428599</v>
      </c>
      <c r="N1712">
        <f>LN(Table13[[#This Row],[dens]])</f>
        <v>1.3482401102420343</v>
      </c>
    </row>
    <row r="1713" spans="1:14" hidden="1" x14ac:dyDescent="0.3">
      <c r="A1713">
        <v>3</v>
      </c>
      <c r="B1713">
        <v>1000</v>
      </c>
      <c r="C1713" t="s">
        <v>14</v>
      </c>
      <c r="D1713">
        <v>2</v>
      </c>
      <c r="E1713" t="s">
        <v>12</v>
      </c>
      <c r="F1713">
        <v>5</v>
      </c>
      <c r="G1713">
        <v>552.62374999999997</v>
      </c>
      <c r="H1713">
        <v>462685.75534999988</v>
      </c>
      <c r="I1713">
        <v>275.02499999999998</v>
      </c>
      <c r="J1713">
        <v>69</v>
      </c>
      <c r="K1713" t="s">
        <v>15</v>
      </c>
      <c r="L1713">
        <f>LN(Table13[[#This Row],[maxPress(bar)]])</f>
        <v>13.044803388490786</v>
      </c>
      <c r="M1713">
        <f>Table13[[#This Row],[maxPHe]]/Table13[[#This Row],[nv]]</f>
        <v>3.9858695652173908</v>
      </c>
      <c r="N1713">
        <f>LN(Table13[[#This Row],[dens]])</f>
        <v>1.3827554980282399</v>
      </c>
    </row>
    <row r="1714" spans="1:14" hidden="1" x14ac:dyDescent="0.3">
      <c r="A1714">
        <v>3</v>
      </c>
      <c r="B1714">
        <v>1000</v>
      </c>
      <c r="C1714" t="s">
        <v>14</v>
      </c>
      <c r="D1714">
        <v>2</v>
      </c>
      <c r="E1714" t="s">
        <v>12</v>
      </c>
      <c r="F1714">
        <v>6</v>
      </c>
      <c r="G1714">
        <v>562.72275000000013</v>
      </c>
      <c r="H1714">
        <v>461312.44799999997</v>
      </c>
      <c r="I1714">
        <v>269.04500000000019</v>
      </c>
      <c r="J1714">
        <v>65</v>
      </c>
      <c r="K1714" t="s">
        <v>15</v>
      </c>
      <c r="L1714">
        <f>LN(Table13[[#This Row],[maxPress(bar)]])</f>
        <v>13.041830853790549</v>
      </c>
      <c r="M1714">
        <f>Table13[[#This Row],[maxPHe]]/Table13[[#This Row],[nv]]</f>
        <v>4.1391538461538486</v>
      </c>
      <c r="N1714">
        <f>LN(Table13[[#This Row],[dens]])</f>
        <v>1.4204913819607721</v>
      </c>
    </row>
    <row r="1715" spans="1:14" hidden="1" x14ac:dyDescent="0.3">
      <c r="A1715">
        <v>3</v>
      </c>
      <c r="B1715">
        <v>1000</v>
      </c>
      <c r="C1715" t="s">
        <v>14</v>
      </c>
      <c r="D1715">
        <v>2</v>
      </c>
      <c r="E1715" t="s">
        <v>12</v>
      </c>
      <c r="F1715">
        <v>7</v>
      </c>
      <c r="G1715">
        <v>528.06925000000012</v>
      </c>
      <c r="H1715">
        <v>462655.31670000002</v>
      </c>
      <c r="I1715">
        <v>264.1149999999999</v>
      </c>
      <c r="J1715">
        <v>66</v>
      </c>
      <c r="K1715" t="s">
        <v>15</v>
      </c>
      <c r="L1715">
        <f>LN(Table13[[#This Row],[maxPress(bar)]])</f>
        <v>13.044737599451629</v>
      </c>
      <c r="M1715">
        <f>Table13[[#This Row],[maxPHe]]/Table13[[#This Row],[nv]]</f>
        <v>4.0017424242424227</v>
      </c>
      <c r="N1715">
        <f>LN(Table13[[#This Row],[dens]])</f>
        <v>1.3867298723317196</v>
      </c>
    </row>
    <row r="1716" spans="1:14" hidden="1" x14ac:dyDescent="0.3">
      <c r="A1716">
        <v>3</v>
      </c>
      <c r="B1716">
        <v>1000</v>
      </c>
      <c r="C1716" t="s">
        <v>14</v>
      </c>
      <c r="D1716">
        <v>2</v>
      </c>
      <c r="E1716" t="s">
        <v>12</v>
      </c>
      <c r="F1716">
        <v>8</v>
      </c>
      <c r="G1716">
        <v>504.65325000000001</v>
      </c>
      <c r="H1716">
        <v>485885.12829999998</v>
      </c>
      <c r="I1716">
        <v>257.43499999999989</v>
      </c>
      <c r="J1716">
        <v>65</v>
      </c>
      <c r="K1716" t="s">
        <v>15</v>
      </c>
      <c r="L1716">
        <f>LN(Table13[[#This Row],[maxPress(bar)]])</f>
        <v>13.093727513422211</v>
      </c>
      <c r="M1716">
        <f>Table13[[#This Row],[maxPHe]]/Table13[[#This Row],[nv]]</f>
        <v>3.96053846153846</v>
      </c>
      <c r="N1716">
        <f>LN(Table13[[#This Row],[dens]])</f>
        <v>1.376379991158583</v>
      </c>
    </row>
    <row r="1717" spans="1:14" hidden="1" x14ac:dyDescent="0.3">
      <c r="A1717">
        <v>3</v>
      </c>
      <c r="B1717">
        <v>1000</v>
      </c>
      <c r="C1717" t="s">
        <v>14</v>
      </c>
      <c r="D1717">
        <v>2</v>
      </c>
      <c r="E1717" t="s">
        <v>12</v>
      </c>
      <c r="F1717">
        <v>9</v>
      </c>
      <c r="G1717">
        <v>527.72274999999991</v>
      </c>
      <c r="H1717">
        <v>457567.34970000002</v>
      </c>
      <c r="I1717">
        <v>270.04500000000007</v>
      </c>
      <c r="J1717">
        <v>69</v>
      </c>
      <c r="K1717" t="s">
        <v>15</v>
      </c>
      <c r="L1717">
        <f>LN(Table13[[#This Row],[maxPress(bar)]])</f>
        <v>13.033679365322039</v>
      </c>
      <c r="M1717">
        <f>Table13[[#This Row],[maxPHe]]/Table13[[#This Row],[nv]]</f>
        <v>3.9136956521739141</v>
      </c>
      <c r="N1717">
        <f>LN(Table13[[#This Row],[dens]])</f>
        <v>1.3644821071804365</v>
      </c>
    </row>
    <row r="1718" spans="1:14" hidden="1" x14ac:dyDescent="0.3">
      <c r="A1718">
        <v>3</v>
      </c>
      <c r="B1718">
        <v>1000</v>
      </c>
      <c r="C1718" t="s">
        <v>14</v>
      </c>
      <c r="D1718">
        <v>3</v>
      </c>
      <c r="E1718" t="s">
        <v>12</v>
      </c>
      <c r="F1718">
        <v>10</v>
      </c>
      <c r="G1718">
        <v>1670.9902500000001</v>
      </c>
      <c r="H1718">
        <v>377156.59419999999</v>
      </c>
      <c r="I1718">
        <v>809.69499999999937</v>
      </c>
      <c r="J1718">
        <v>227</v>
      </c>
      <c r="K1718" t="s">
        <v>16</v>
      </c>
      <c r="L1718">
        <f>LN(Table13[[#This Row],[maxPress(bar)]])</f>
        <v>12.840415749418998</v>
      </c>
      <c r="M1718">
        <f>Table13[[#This Row],[maxPHe]]/Table13[[#This Row],[nv]]</f>
        <v>3.5669383259911864</v>
      </c>
      <c r="N1718">
        <f>LN(Table13[[#This Row],[dens]])</f>
        <v>1.2717076160650089</v>
      </c>
    </row>
    <row r="1719" spans="1:14" hidden="1" x14ac:dyDescent="0.3">
      <c r="A1719">
        <v>3</v>
      </c>
      <c r="B1719">
        <v>1000</v>
      </c>
      <c r="C1719" t="s">
        <v>14</v>
      </c>
      <c r="D1719">
        <v>3</v>
      </c>
      <c r="E1719" t="s">
        <v>12</v>
      </c>
      <c r="F1719">
        <v>11</v>
      </c>
      <c r="G1719">
        <v>1597.62375</v>
      </c>
      <c r="H1719">
        <v>376216.02130000002</v>
      </c>
      <c r="I1719">
        <v>793.0250000000002</v>
      </c>
      <c r="J1719">
        <v>226</v>
      </c>
      <c r="K1719" t="s">
        <v>16</v>
      </c>
      <c r="L1719">
        <f>LN(Table13[[#This Row],[maxPress(bar)]])</f>
        <v>12.837918782129925</v>
      </c>
      <c r="M1719">
        <f>Table13[[#This Row],[maxPHe]]/Table13[[#This Row],[nv]]</f>
        <v>3.5089601769911511</v>
      </c>
      <c r="N1719">
        <f>LN(Table13[[#This Row],[dens]])</f>
        <v>1.2553197477168312</v>
      </c>
    </row>
    <row r="1720" spans="1:14" hidden="1" x14ac:dyDescent="0.3">
      <c r="A1720">
        <v>3</v>
      </c>
      <c r="B1720">
        <v>1000</v>
      </c>
      <c r="C1720" t="s">
        <v>14</v>
      </c>
      <c r="D1720">
        <v>3</v>
      </c>
      <c r="E1720" t="s">
        <v>12</v>
      </c>
      <c r="F1720">
        <v>12</v>
      </c>
      <c r="G1720">
        <v>1594.1087500000001</v>
      </c>
      <c r="H1720">
        <v>370961.70949999988</v>
      </c>
      <c r="I1720">
        <v>792.3250000000005</v>
      </c>
      <c r="J1720">
        <v>226</v>
      </c>
      <c r="K1720" t="s">
        <v>15</v>
      </c>
      <c r="L1720">
        <f>LN(Table13[[#This Row],[maxPress(bar)]])</f>
        <v>12.823854127368289</v>
      </c>
      <c r="M1720">
        <f>Table13[[#This Row],[maxPHe]]/Table13[[#This Row],[nv]]</f>
        <v>3.5058628318584093</v>
      </c>
      <c r="N1720">
        <f>LN(Table13[[#This Row],[dens]])</f>
        <v>1.2544366619055083</v>
      </c>
    </row>
    <row r="1721" spans="1:14" hidden="1" x14ac:dyDescent="0.3">
      <c r="A1721">
        <v>3</v>
      </c>
      <c r="B1721">
        <v>1000</v>
      </c>
      <c r="C1721" t="s">
        <v>14</v>
      </c>
      <c r="D1721">
        <v>3</v>
      </c>
      <c r="E1721" t="s">
        <v>12</v>
      </c>
      <c r="F1721">
        <v>13</v>
      </c>
      <c r="G1721">
        <v>1529.6532500000001</v>
      </c>
      <c r="H1721">
        <v>368790.13734999998</v>
      </c>
      <c r="I1721">
        <v>779.43499999999972</v>
      </c>
      <c r="J1721">
        <v>226</v>
      </c>
      <c r="K1721" t="s">
        <v>16</v>
      </c>
      <c r="L1721">
        <f>LN(Table13[[#This Row],[maxPress(bar)]])</f>
        <v>12.817983027763603</v>
      </c>
      <c r="M1721">
        <f>Table13[[#This Row],[maxPHe]]/Table13[[#This Row],[nv]]</f>
        <v>3.4488274336283173</v>
      </c>
      <c r="N1721">
        <f>LN(Table13[[#This Row],[dens]])</f>
        <v>1.2380342989622721</v>
      </c>
    </row>
    <row r="1722" spans="1:14" hidden="1" x14ac:dyDescent="0.3">
      <c r="A1722">
        <v>3</v>
      </c>
      <c r="B1722">
        <v>1000</v>
      </c>
      <c r="C1722" t="s">
        <v>14</v>
      </c>
      <c r="D1722">
        <v>3</v>
      </c>
      <c r="E1722" t="s">
        <v>12</v>
      </c>
      <c r="F1722">
        <v>14</v>
      </c>
      <c r="G1722">
        <v>1630.94075</v>
      </c>
      <c r="H1722">
        <v>374698.64220000012</v>
      </c>
      <c r="I1722">
        <v>804.6849999999996</v>
      </c>
      <c r="J1722">
        <v>229</v>
      </c>
      <c r="K1722" t="s">
        <v>16</v>
      </c>
      <c r="L1722">
        <f>LN(Table13[[#This Row],[maxPress(bar)]])</f>
        <v>12.833877361076254</v>
      </c>
      <c r="M1722">
        <f>Table13[[#This Row],[maxPHe]]/Table13[[#This Row],[nv]]</f>
        <v>3.5139082969432298</v>
      </c>
      <c r="N1722">
        <f>LN(Table13[[#This Row],[dens]])</f>
        <v>1.2567288929369729</v>
      </c>
    </row>
    <row r="1723" spans="1:14" hidden="1" x14ac:dyDescent="0.3">
      <c r="A1723">
        <v>3</v>
      </c>
      <c r="B1723">
        <v>1000</v>
      </c>
      <c r="C1723" t="s">
        <v>14</v>
      </c>
      <c r="D1723">
        <v>3</v>
      </c>
      <c r="E1723" t="s">
        <v>12</v>
      </c>
      <c r="F1723">
        <v>15</v>
      </c>
      <c r="G1723">
        <v>1674.15825</v>
      </c>
      <c r="H1723">
        <v>375335.408</v>
      </c>
      <c r="I1723">
        <v>819.33500000000015</v>
      </c>
      <c r="J1723">
        <v>232</v>
      </c>
      <c r="K1723" t="s">
        <v>15</v>
      </c>
      <c r="L1723">
        <f>LN(Table13[[#This Row],[maxPress(bar)]])</f>
        <v>12.835575326529471</v>
      </c>
      <c r="M1723">
        <f>Table13[[#This Row],[maxPHe]]/Table13[[#This Row],[nv]]</f>
        <v>3.5316163793103454</v>
      </c>
      <c r="N1723">
        <f>LN(Table13[[#This Row],[dens]])</f>
        <v>1.2617556639636169</v>
      </c>
    </row>
    <row r="1724" spans="1:14" hidden="1" x14ac:dyDescent="0.3">
      <c r="A1724">
        <v>3</v>
      </c>
      <c r="B1724">
        <v>1000</v>
      </c>
      <c r="C1724" t="s">
        <v>14</v>
      </c>
      <c r="D1724">
        <v>3</v>
      </c>
      <c r="E1724" t="s">
        <v>12</v>
      </c>
      <c r="F1724">
        <v>16</v>
      </c>
      <c r="G1724">
        <v>1637.8217500000001</v>
      </c>
      <c r="H1724">
        <v>374597.16265000001</v>
      </c>
      <c r="I1724">
        <v>806.06499999999971</v>
      </c>
      <c r="J1724">
        <v>229</v>
      </c>
      <c r="K1724" t="s">
        <v>15</v>
      </c>
      <c r="L1724">
        <f>LN(Table13[[#This Row],[maxPress(bar)]])</f>
        <v>12.83360649461747</v>
      </c>
      <c r="M1724">
        <f>Table13[[#This Row],[maxPHe]]/Table13[[#This Row],[nv]]</f>
        <v>3.5199344978165925</v>
      </c>
      <c r="N1724">
        <f>LN(Table13[[#This Row],[dens]])</f>
        <v>1.2584423808620324</v>
      </c>
    </row>
    <row r="1725" spans="1:14" hidden="1" x14ac:dyDescent="0.3">
      <c r="A1725">
        <v>3</v>
      </c>
      <c r="B1725">
        <v>1000</v>
      </c>
      <c r="C1725" t="s">
        <v>14</v>
      </c>
      <c r="D1725">
        <v>3</v>
      </c>
      <c r="E1725" t="s">
        <v>12</v>
      </c>
      <c r="F1725">
        <v>17</v>
      </c>
      <c r="G1725">
        <v>1694.90075</v>
      </c>
      <c r="H1725">
        <v>382849.84194999997</v>
      </c>
      <c r="I1725">
        <v>812.48500000000024</v>
      </c>
      <c r="J1725">
        <v>226</v>
      </c>
      <c r="K1725" t="s">
        <v>15</v>
      </c>
      <c r="L1725">
        <f>LN(Table13[[#This Row],[maxPress(bar)]])</f>
        <v>12.855398133716317</v>
      </c>
      <c r="M1725">
        <f>Table13[[#This Row],[maxPHe]]/Table13[[#This Row],[nv]]</f>
        <v>3.5950663716814169</v>
      </c>
      <c r="N1725">
        <f>LN(Table13[[#This Row],[dens]])</f>
        <v>1.279562453222729</v>
      </c>
    </row>
    <row r="1726" spans="1:14" hidden="1" x14ac:dyDescent="0.3">
      <c r="A1726">
        <v>3</v>
      </c>
      <c r="B1726">
        <v>1000</v>
      </c>
      <c r="C1726" t="s">
        <v>14</v>
      </c>
      <c r="D1726">
        <v>3</v>
      </c>
      <c r="E1726" t="s">
        <v>12</v>
      </c>
      <c r="F1726">
        <v>18</v>
      </c>
      <c r="G1726">
        <v>1614.60375</v>
      </c>
      <c r="H1726">
        <v>377881.48855000001</v>
      </c>
      <c r="I1726">
        <v>796.42500000000007</v>
      </c>
      <c r="J1726">
        <v>226</v>
      </c>
      <c r="K1726" t="s">
        <v>16</v>
      </c>
      <c r="L1726">
        <f>LN(Table13[[#This Row],[maxPress(bar)]])</f>
        <v>12.842335903088818</v>
      </c>
      <c r="M1726">
        <f>Table13[[#This Row],[maxPHe]]/Table13[[#This Row],[nv]]</f>
        <v>3.5240044247787612</v>
      </c>
      <c r="N1726">
        <f>LN(Table13[[#This Row],[dens]])</f>
        <v>1.2595979636857331</v>
      </c>
    </row>
    <row r="1727" spans="1:14" hidden="1" x14ac:dyDescent="0.3">
      <c r="A1727">
        <v>3</v>
      </c>
      <c r="B1727">
        <v>1000</v>
      </c>
      <c r="C1727" t="s">
        <v>14</v>
      </c>
      <c r="D1727">
        <v>3</v>
      </c>
      <c r="E1727" t="s">
        <v>12</v>
      </c>
      <c r="F1727">
        <v>19</v>
      </c>
      <c r="G1727">
        <v>1509.35625</v>
      </c>
      <c r="H1727">
        <v>371351.66605000012</v>
      </c>
      <c r="I1727">
        <v>779.37499999999966</v>
      </c>
      <c r="J1727">
        <v>228</v>
      </c>
      <c r="K1727" t="s">
        <v>15</v>
      </c>
      <c r="L1727">
        <f>LN(Table13[[#This Row],[maxPress(bar)]])</f>
        <v>12.82490477955567</v>
      </c>
      <c r="M1727">
        <f>Table13[[#This Row],[maxPHe]]/Table13[[#This Row],[nv]]</f>
        <v>3.4183114035087705</v>
      </c>
      <c r="N1727">
        <f>LN(Table13[[#This Row],[dens]])</f>
        <v>1.2291466874798598</v>
      </c>
    </row>
    <row r="1728" spans="1:14" hidden="1" x14ac:dyDescent="0.3">
      <c r="A1728">
        <v>3</v>
      </c>
      <c r="B1728">
        <v>1000</v>
      </c>
      <c r="C1728" t="s">
        <v>14</v>
      </c>
      <c r="D1728">
        <v>3</v>
      </c>
      <c r="E1728" t="s">
        <v>12</v>
      </c>
      <c r="F1728">
        <v>1</v>
      </c>
      <c r="G1728">
        <v>592.82175000000007</v>
      </c>
      <c r="H1728">
        <v>129141.45630000001</v>
      </c>
      <c r="I1728">
        <v>402.06499999999988</v>
      </c>
      <c r="J1728">
        <v>226</v>
      </c>
      <c r="K1728" t="s">
        <v>13</v>
      </c>
      <c r="L1728">
        <f>LN(Table13[[#This Row],[maxPress(bar)]])</f>
        <v>11.768663643025656</v>
      </c>
      <c r="M1728">
        <f>Table13[[#This Row],[maxPHe]]/Table13[[#This Row],[nv]]</f>
        <v>1.7790486725663712</v>
      </c>
      <c r="N1728">
        <f>LN(Table13[[#This Row],[dens]])</f>
        <v>0.57607876781835499</v>
      </c>
    </row>
    <row r="1729" spans="1:14" hidden="1" x14ac:dyDescent="0.3">
      <c r="A1729">
        <v>3</v>
      </c>
      <c r="B1729">
        <v>1000</v>
      </c>
      <c r="C1729" t="s">
        <v>14</v>
      </c>
      <c r="D1729">
        <v>3</v>
      </c>
      <c r="E1729" t="s">
        <v>12</v>
      </c>
      <c r="F1729">
        <v>20</v>
      </c>
      <c r="G1729">
        <v>1665.3467499999999</v>
      </c>
      <c r="H1729">
        <v>381784.80475000013</v>
      </c>
      <c r="I1729">
        <v>796.56500000000005</v>
      </c>
      <c r="J1729">
        <v>221</v>
      </c>
      <c r="K1729" t="s">
        <v>16</v>
      </c>
      <c r="L1729">
        <f>LN(Table13[[#This Row],[maxPress(bar)]])</f>
        <v>12.852612390503262</v>
      </c>
      <c r="M1729">
        <f>Table13[[#This Row],[maxPHe]]/Table13[[#This Row],[nv]]</f>
        <v>3.6043665158371043</v>
      </c>
      <c r="N1729">
        <f>LN(Table13[[#This Row],[dens]])</f>
        <v>1.2821460315334374</v>
      </c>
    </row>
    <row r="1730" spans="1:14" hidden="1" x14ac:dyDescent="0.3">
      <c r="A1730">
        <v>3</v>
      </c>
      <c r="B1730">
        <v>1000</v>
      </c>
      <c r="C1730" t="s">
        <v>14</v>
      </c>
      <c r="D1730">
        <v>3</v>
      </c>
      <c r="E1730" t="s">
        <v>12</v>
      </c>
      <c r="F1730">
        <v>2</v>
      </c>
      <c r="G1730">
        <v>1478.2672500000001</v>
      </c>
      <c r="H1730">
        <v>244407.22810000001</v>
      </c>
      <c r="I1730">
        <v>577.15499999999986</v>
      </c>
      <c r="J1730">
        <v>224</v>
      </c>
      <c r="K1730" t="s">
        <v>13</v>
      </c>
      <c r="L1730">
        <f>LN(Table13[[#This Row],[maxPress(bar)]])</f>
        <v>12.406591080719499</v>
      </c>
      <c r="M1730">
        <f>Table13[[#This Row],[maxPHe]]/Table13[[#This Row],[nv]]</f>
        <v>2.5765848214285709</v>
      </c>
      <c r="N1730">
        <f>LN(Table13[[#This Row],[dens]])</f>
        <v>0.94646480942747346</v>
      </c>
    </row>
    <row r="1731" spans="1:14" hidden="1" x14ac:dyDescent="0.3">
      <c r="A1731">
        <v>3</v>
      </c>
      <c r="B1731">
        <v>1000</v>
      </c>
      <c r="C1731" t="s">
        <v>14</v>
      </c>
      <c r="D1731">
        <v>3</v>
      </c>
      <c r="E1731" t="s">
        <v>12</v>
      </c>
      <c r="F1731">
        <v>3</v>
      </c>
      <c r="G1731">
        <v>1264.45525</v>
      </c>
      <c r="H1731">
        <v>309468.13264999999</v>
      </c>
      <c r="I1731">
        <v>673.39499999999987</v>
      </c>
      <c r="J1731">
        <v>223</v>
      </c>
      <c r="K1731" t="s">
        <v>13</v>
      </c>
      <c r="L1731">
        <f>LN(Table13[[#This Row],[maxPress(bar)]])</f>
        <v>12.642610401831481</v>
      </c>
      <c r="M1731">
        <f>Table13[[#This Row],[maxPHe]]/Table13[[#This Row],[nv]]</f>
        <v>3.0197085201793716</v>
      </c>
      <c r="N1731">
        <f>LN(Table13[[#This Row],[dens]])</f>
        <v>1.1051603102318646</v>
      </c>
    </row>
    <row r="1732" spans="1:14" hidden="1" x14ac:dyDescent="0.3">
      <c r="A1732">
        <v>3</v>
      </c>
      <c r="B1732">
        <v>1000</v>
      </c>
      <c r="C1732" t="s">
        <v>14</v>
      </c>
      <c r="D1732">
        <v>3</v>
      </c>
      <c r="E1732" t="s">
        <v>12</v>
      </c>
      <c r="F1732">
        <v>4</v>
      </c>
      <c r="G1732">
        <v>1716.48525</v>
      </c>
      <c r="H1732">
        <v>348983.63604999997</v>
      </c>
      <c r="I1732">
        <v>777.79499999999996</v>
      </c>
      <c r="J1732">
        <v>231</v>
      </c>
      <c r="K1732" t="s">
        <v>15</v>
      </c>
      <c r="L1732">
        <f>LN(Table13[[#This Row],[maxPress(bar)]])</f>
        <v>12.7627803119764</v>
      </c>
      <c r="M1732">
        <f>Table13[[#This Row],[maxPHe]]/Table13[[#This Row],[nv]]</f>
        <v>3.3670779220779221</v>
      </c>
      <c r="N1732">
        <f>LN(Table13[[#This Row],[dens]])</f>
        <v>1.2140452827914308</v>
      </c>
    </row>
    <row r="1733" spans="1:14" hidden="1" x14ac:dyDescent="0.3">
      <c r="A1733">
        <v>3</v>
      </c>
      <c r="B1733">
        <v>1000</v>
      </c>
      <c r="C1733" t="s">
        <v>14</v>
      </c>
      <c r="D1733">
        <v>3</v>
      </c>
      <c r="E1733" t="s">
        <v>12</v>
      </c>
      <c r="F1733">
        <v>5</v>
      </c>
      <c r="G1733">
        <v>1573.46525</v>
      </c>
      <c r="H1733">
        <v>362219.01404999988</v>
      </c>
      <c r="I1733">
        <v>786.1949999999996</v>
      </c>
      <c r="J1733">
        <v>225</v>
      </c>
      <c r="K1733" t="s">
        <v>15</v>
      </c>
      <c r="L1733">
        <f>LN(Table13[[#This Row],[maxPress(bar)]])</f>
        <v>12.80000431905027</v>
      </c>
      <c r="M1733">
        <f>Table13[[#This Row],[maxPHe]]/Table13[[#This Row],[nv]]</f>
        <v>3.4941999999999984</v>
      </c>
      <c r="N1733">
        <f>LN(Table13[[#This Row],[dens]])</f>
        <v>1.2511044510582066</v>
      </c>
    </row>
    <row r="1734" spans="1:14" hidden="1" x14ac:dyDescent="0.3">
      <c r="A1734">
        <v>3</v>
      </c>
      <c r="B1734">
        <v>1000</v>
      </c>
      <c r="C1734" t="s">
        <v>14</v>
      </c>
      <c r="D1734">
        <v>3</v>
      </c>
      <c r="E1734" t="s">
        <v>12</v>
      </c>
      <c r="F1734">
        <v>6</v>
      </c>
      <c r="G1734">
        <v>1507.4257500000001</v>
      </c>
      <c r="H1734">
        <v>359821.19160000002</v>
      </c>
      <c r="I1734">
        <v>783.98499999999956</v>
      </c>
      <c r="J1734">
        <v>231</v>
      </c>
      <c r="K1734" t="s">
        <v>15</v>
      </c>
      <c r="L1734">
        <f>LN(Table13[[#This Row],[maxPress(bar)]])</f>
        <v>12.793362497040954</v>
      </c>
      <c r="M1734">
        <f>Table13[[#This Row],[maxPHe]]/Table13[[#This Row],[nv]]</f>
        <v>3.3938744588744569</v>
      </c>
      <c r="N1734">
        <f>LN(Table13[[#This Row],[dens]])</f>
        <v>1.2219721769925209</v>
      </c>
    </row>
    <row r="1735" spans="1:14" hidden="1" x14ac:dyDescent="0.3">
      <c r="A1735">
        <v>3</v>
      </c>
      <c r="B1735">
        <v>1000</v>
      </c>
      <c r="C1735" t="s">
        <v>14</v>
      </c>
      <c r="D1735">
        <v>3</v>
      </c>
      <c r="E1735" t="s">
        <v>12</v>
      </c>
      <c r="F1735">
        <v>7</v>
      </c>
      <c r="G1735">
        <v>1591.7327499999999</v>
      </c>
      <c r="H1735">
        <v>370413.5344</v>
      </c>
      <c r="I1735">
        <v>789.84500000000037</v>
      </c>
      <c r="J1735">
        <v>225</v>
      </c>
      <c r="K1735" t="s">
        <v>16</v>
      </c>
      <c r="L1735">
        <f>LN(Table13[[#This Row],[maxPress(bar)]])</f>
        <v>12.822375321043397</v>
      </c>
      <c r="M1735">
        <f>Table13[[#This Row],[maxPHe]]/Table13[[#This Row],[nv]]</f>
        <v>3.5104222222222239</v>
      </c>
      <c r="N1735">
        <f>LN(Table13[[#This Row],[dens]])</f>
        <v>1.2557363214747672</v>
      </c>
    </row>
    <row r="1736" spans="1:14" hidden="1" x14ac:dyDescent="0.3">
      <c r="A1736">
        <v>3</v>
      </c>
      <c r="B1736">
        <v>1000</v>
      </c>
      <c r="C1736" t="s">
        <v>14</v>
      </c>
      <c r="D1736">
        <v>3</v>
      </c>
      <c r="E1736" t="s">
        <v>12</v>
      </c>
      <c r="F1736">
        <v>8</v>
      </c>
      <c r="G1736">
        <v>1554.0097499999999</v>
      </c>
      <c r="H1736">
        <v>368531.49149999989</v>
      </c>
      <c r="I1736">
        <v>782.30499999999972</v>
      </c>
      <c r="J1736">
        <v>225</v>
      </c>
      <c r="K1736" t="s">
        <v>15</v>
      </c>
      <c r="L1736">
        <f>LN(Table13[[#This Row],[maxPress(bar)]])</f>
        <v>12.817281445576159</v>
      </c>
      <c r="M1736">
        <f>Table13[[#This Row],[maxPHe]]/Table13[[#This Row],[nv]]</f>
        <v>3.47691111111111</v>
      </c>
      <c r="N1736">
        <f>LN(Table13[[#This Row],[dens]])</f>
        <v>1.2461442878761346</v>
      </c>
    </row>
    <row r="1737" spans="1:14" hidden="1" x14ac:dyDescent="0.3">
      <c r="A1737">
        <v>3</v>
      </c>
      <c r="B1737">
        <v>1000</v>
      </c>
      <c r="C1737" t="s">
        <v>14</v>
      </c>
      <c r="D1737">
        <v>3</v>
      </c>
      <c r="E1737" t="s">
        <v>12</v>
      </c>
      <c r="F1737">
        <v>9</v>
      </c>
      <c r="G1737">
        <v>1644.7027499999999</v>
      </c>
      <c r="H1737">
        <v>371094.34895000001</v>
      </c>
      <c r="I1737">
        <v>804.44499999999971</v>
      </c>
      <c r="J1737">
        <v>227</v>
      </c>
      <c r="K1737" t="s">
        <v>15</v>
      </c>
      <c r="L1737">
        <f>LN(Table13[[#This Row],[maxPress(bar)]])</f>
        <v>12.824211619096582</v>
      </c>
      <c r="M1737">
        <f>Table13[[#This Row],[maxPHe]]/Table13[[#This Row],[nv]]</f>
        <v>3.5438105726872235</v>
      </c>
      <c r="N1737">
        <f>LN(Table13[[#This Row],[dens]])</f>
        <v>1.2652025811696359</v>
      </c>
    </row>
    <row r="1738" spans="1:14" hidden="1" x14ac:dyDescent="0.3">
      <c r="A1738">
        <v>3</v>
      </c>
      <c r="B1738">
        <v>1000</v>
      </c>
      <c r="C1738" t="s">
        <v>14</v>
      </c>
      <c r="D1738">
        <v>4</v>
      </c>
      <c r="E1738" t="s">
        <v>12</v>
      </c>
      <c r="F1738">
        <v>0.4</v>
      </c>
      <c r="G1738">
        <v>165.44575</v>
      </c>
      <c r="H1738">
        <v>56490.104005000008</v>
      </c>
      <c r="I1738">
        <v>638.58500000000038</v>
      </c>
      <c r="J1738">
        <v>531</v>
      </c>
      <c r="K1738" t="s">
        <v>13</v>
      </c>
      <c r="L1738">
        <f>LN(Table13[[#This Row],[maxPress(bar)]])</f>
        <v>10.941820751439936</v>
      </c>
      <c r="M1738">
        <f>Table13[[#This Row],[maxPHe]]/Table13[[#This Row],[nv]]</f>
        <v>1.2026082862523548</v>
      </c>
      <c r="N1738">
        <f>LN(Table13[[#This Row],[dens]])</f>
        <v>0.18449276988094612</v>
      </c>
    </row>
    <row r="1739" spans="1:14" hidden="1" x14ac:dyDescent="0.3">
      <c r="A1739">
        <v>3</v>
      </c>
      <c r="B1739">
        <v>1000</v>
      </c>
      <c r="C1739" t="s">
        <v>14</v>
      </c>
      <c r="D1739">
        <v>4</v>
      </c>
      <c r="E1739" t="s">
        <v>12</v>
      </c>
      <c r="F1739">
        <v>10</v>
      </c>
      <c r="G1739">
        <v>3585.0992500000002</v>
      </c>
      <c r="H1739">
        <v>314493.07394999999</v>
      </c>
      <c r="I1739">
        <v>1722.5150000000001</v>
      </c>
      <c r="J1739">
        <v>529</v>
      </c>
      <c r="K1739" t="s">
        <v>16</v>
      </c>
      <c r="L1739">
        <f>LN(Table13[[#This Row],[maxPress(bar)]])</f>
        <v>12.658717332463601</v>
      </c>
      <c r="M1739">
        <f>Table13[[#This Row],[maxPHe]]/Table13[[#This Row],[nv]]</f>
        <v>3.2561720226843103</v>
      </c>
      <c r="N1739">
        <f>LN(Table13[[#This Row],[dens]])</f>
        <v>1.1805522792644567</v>
      </c>
    </row>
    <row r="1740" spans="1:14" hidden="1" x14ac:dyDescent="0.3">
      <c r="A1740">
        <v>3</v>
      </c>
      <c r="B1740">
        <v>1000</v>
      </c>
      <c r="C1740" t="s">
        <v>14</v>
      </c>
      <c r="D1740">
        <v>4</v>
      </c>
      <c r="E1740" t="s">
        <v>12</v>
      </c>
      <c r="F1740">
        <v>11</v>
      </c>
      <c r="G1740">
        <v>3614.15825</v>
      </c>
      <c r="H1740">
        <v>315855.06430000003</v>
      </c>
      <c r="I1740">
        <v>1743.335</v>
      </c>
      <c r="J1740">
        <v>538</v>
      </c>
      <c r="K1740" t="s">
        <v>16</v>
      </c>
      <c r="L1740">
        <f>LN(Table13[[#This Row],[maxPress(bar)]])</f>
        <v>12.663038730075145</v>
      </c>
      <c r="M1740">
        <f>Table13[[#This Row],[maxPHe]]/Table13[[#This Row],[nv]]</f>
        <v>3.240399628252788</v>
      </c>
      <c r="N1740">
        <f>LN(Table13[[#This Row],[dens]])</f>
        <v>1.1756966642515621</v>
      </c>
    </row>
    <row r="1741" spans="1:14" hidden="1" x14ac:dyDescent="0.3">
      <c r="A1741">
        <v>3</v>
      </c>
      <c r="B1741">
        <v>1000</v>
      </c>
      <c r="C1741" t="s">
        <v>14</v>
      </c>
      <c r="D1741">
        <v>4</v>
      </c>
      <c r="E1741" t="s">
        <v>12</v>
      </c>
      <c r="F1741">
        <v>12</v>
      </c>
      <c r="G1741">
        <v>3684.7027500000008</v>
      </c>
      <c r="H1741">
        <v>318863.31189999997</v>
      </c>
      <c r="I1741">
        <v>1757.4449999999999</v>
      </c>
      <c r="J1741">
        <v>538</v>
      </c>
      <c r="K1741" t="s">
        <v>15</v>
      </c>
      <c r="L1741">
        <f>LN(Table13[[#This Row],[maxPress(bar)]])</f>
        <v>12.672517800597499</v>
      </c>
      <c r="M1741">
        <f>Table13[[#This Row],[maxPHe]]/Table13[[#This Row],[nv]]</f>
        <v>3.2666263940520444</v>
      </c>
      <c r="N1741">
        <f>LN(Table13[[#This Row],[dens]])</f>
        <v>1.1837577685810068</v>
      </c>
    </row>
    <row r="1742" spans="1:14" hidden="1" x14ac:dyDescent="0.3">
      <c r="A1742">
        <v>3</v>
      </c>
      <c r="B1742">
        <v>1000</v>
      </c>
      <c r="C1742" t="s">
        <v>14</v>
      </c>
      <c r="D1742">
        <v>4</v>
      </c>
      <c r="E1742" t="s">
        <v>12</v>
      </c>
      <c r="F1742">
        <v>13</v>
      </c>
      <c r="G1742">
        <v>3515.3467500000002</v>
      </c>
      <c r="H1742">
        <v>315012.35969999997</v>
      </c>
      <c r="I1742">
        <v>1723.5650000000001</v>
      </c>
      <c r="J1742">
        <v>538</v>
      </c>
      <c r="K1742" t="s">
        <v>15</v>
      </c>
      <c r="L1742">
        <f>LN(Table13[[#This Row],[maxPress(bar)]])</f>
        <v>12.66036715418087</v>
      </c>
      <c r="M1742">
        <f>Table13[[#This Row],[maxPHe]]/Table13[[#This Row],[nv]]</f>
        <v>3.2036524163568774</v>
      </c>
      <c r="N1742">
        <f>LN(Table13[[#This Row],[dens]])</f>
        <v>1.1642915390381454</v>
      </c>
    </row>
    <row r="1743" spans="1:14" hidden="1" x14ac:dyDescent="0.3">
      <c r="A1743">
        <v>3</v>
      </c>
      <c r="B1743">
        <v>1000</v>
      </c>
      <c r="C1743" t="s">
        <v>14</v>
      </c>
      <c r="D1743">
        <v>4</v>
      </c>
      <c r="E1743" t="s">
        <v>12</v>
      </c>
      <c r="F1743">
        <v>14</v>
      </c>
      <c r="G1743">
        <v>3550.1982500000008</v>
      </c>
      <c r="H1743">
        <v>316391.38715000008</v>
      </c>
      <c r="I1743">
        <v>1723.5350000000001</v>
      </c>
      <c r="J1743">
        <v>534</v>
      </c>
      <c r="K1743" t="s">
        <v>15</v>
      </c>
      <c r="L1743">
        <f>LN(Table13[[#This Row],[maxPress(bar)]])</f>
        <v>12.664735293108162</v>
      </c>
      <c r="M1743">
        <f>Table13[[#This Row],[maxPHe]]/Table13[[#This Row],[nv]]</f>
        <v>3.2275936329588015</v>
      </c>
      <c r="N1743">
        <f>LN(Table13[[#This Row],[dens]])</f>
        <v>1.1717368543043105</v>
      </c>
    </row>
    <row r="1744" spans="1:14" hidden="1" x14ac:dyDescent="0.3">
      <c r="A1744">
        <v>3</v>
      </c>
      <c r="B1744">
        <v>1000</v>
      </c>
      <c r="C1744" t="s">
        <v>14</v>
      </c>
      <c r="D1744">
        <v>4</v>
      </c>
      <c r="E1744" t="s">
        <v>12</v>
      </c>
      <c r="F1744">
        <v>15</v>
      </c>
      <c r="G1744">
        <v>3690.0992500000002</v>
      </c>
      <c r="H1744">
        <v>319473.22590000002</v>
      </c>
      <c r="I1744">
        <v>1758.515000000001</v>
      </c>
      <c r="J1744">
        <v>538</v>
      </c>
      <c r="K1744" t="s">
        <v>16</v>
      </c>
      <c r="L1744">
        <f>LN(Table13[[#This Row],[maxPress(bar)]])</f>
        <v>12.67442874928831</v>
      </c>
      <c r="M1744">
        <f>Table13[[#This Row],[maxPHe]]/Table13[[#This Row],[nv]]</f>
        <v>3.2686152416356897</v>
      </c>
      <c r="N1744">
        <f>LN(Table13[[#This Row],[dens]])</f>
        <v>1.1843664217130299</v>
      </c>
    </row>
    <row r="1745" spans="1:14" hidden="1" x14ac:dyDescent="0.3">
      <c r="A1745">
        <v>3</v>
      </c>
      <c r="B1745">
        <v>1000</v>
      </c>
      <c r="C1745" t="s">
        <v>14</v>
      </c>
      <c r="D1745">
        <v>4</v>
      </c>
      <c r="E1745" t="s">
        <v>12</v>
      </c>
      <c r="F1745">
        <v>16</v>
      </c>
      <c r="G1745">
        <v>3467.9702499999999</v>
      </c>
      <c r="H1745">
        <v>315535.85104999988</v>
      </c>
      <c r="I1745">
        <v>1716.095</v>
      </c>
      <c r="J1745">
        <v>539</v>
      </c>
      <c r="K1745" t="s">
        <v>15</v>
      </c>
      <c r="L1745">
        <f>LN(Table13[[#This Row],[maxPress(bar)]])</f>
        <v>12.662027586995837</v>
      </c>
      <c r="M1745">
        <f>Table13[[#This Row],[maxPHe]]/Table13[[#This Row],[nv]]</f>
        <v>3.1838497217068644</v>
      </c>
      <c r="N1745">
        <f>LN(Table13[[#This Row],[dens]])</f>
        <v>1.1580910689118913</v>
      </c>
    </row>
    <row r="1746" spans="1:14" hidden="1" x14ac:dyDescent="0.3">
      <c r="A1746">
        <v>3</v>
      </c>
      <c r="B1746">
        <v>1000</v>
      </c>
      <c r="C1746" t="s">
        <v>14</v>
      </c>
      <c r="D1746">
        <v>4</v>
      </c>
      <c r="E1746" t="s">
        <v>12</v>
      </c>
      <c r="F1746">
        <v>17</v>
      </c>
      <c r="G1746">
        <v>3694.3562500000012</v>
      </c>
      <c r="H1746">
        <v>321306.98385000002</v>
      </c>
      <c r="I1746">
        <v>1766.375</v>
      </c>
      <c r="J1746">
        <v>542</v>
      </c>
      <c r="K1746" t="s">
        <v>16</v>
      </c>
      <c r="L1746">
        <f>LN(Table13[[#This Row],[maxPress(bar)]])</f>
        <v>12.680152281095546</v>
      </c>
      <c r="M1746">
        <f>Table13[[#This Row],[maxPHe]]/Table13[[#This Row],[nv]]</f>
        <v>3.2589944649446494</v>
      </c>
      <c r="N1746">
        <f>LN(Table13[[#This Row],[dens]])</f>
        <v>1.181418701463264</v>
      </c>
    </row>
    <row r="1747" spans="1:14" hidden="1" x14ac:dyDescent="0.3">
      <c r="A1747">
        <v>3</v>
      </c>
      <c r="B1747">
        <v>1000</v>
      </c>
      <c r="C1747" t="s">
        <v>14</v>
      </c>
      <c r="D1747">
        <v>4</v>
      </c>
      <c r="E1747" t="s">
        <v>12</v>
      </c>
      <c r="F1747">
        <v>18</v>
      </c>
      <c r="G1747">
        <v>3785.8912500000001</v>
      </c>
      <c r="H1747">
        <v>323526.02325000003</v>
      </c>
      <c r="I1747">
        <v>1774.6750000000011</v>
      </c>
      <c r="J1747">
        <v>536</v>
      </c>
      <c r="K1747" t="s">
        <v>15</v>
      </c>
      <c r="L1747">
        <f>LN(Table13[[#This Row],[maxPress(bar)]])</f>
        <v>12.687034832500725</v>
      </c>
      <c r="M1747">
        <f>Table13[[#This Row],[maxPHe]]/Table13[[#This Row],[nv]]</f>
        <v>3.3109608208955246</v>
      </c>
      <c r="N1747">
        <f>LN(Table13[[#This Row],[dens]])</f>
        <v>1.1972384254825721</v>
      </c>
    </row>
    <row r="1748" spans="1:14" hidden="1" x14ac:dyDescent="0.3">
      <c r="A1748">
        <v>3</v>
      </c>
      <c r="B1748">
        <v>1000</v>
      </c>
      <c r="C1748" t="s">
        <v>14</v>
      </c>
      <c r="D1748">
        <v>4</v>
      </c>
      <c r="E1748" t="s">
        <v>12</v>
      </c>
      <c r="F1748">
        <v>19</v>
      </c>
      <c r="G1748">
        <v>3696.4357500000001</v>
      </c>
      <c r="H1748">
        <v>323091.15399999992</v>
      </c>
      <c r="I1748">
        <v>1752.7850000000001</v>
      </c>
      <c r="J1748">
        <v>534</v>
      </c>
      <c r="K1748" t="s">
        <v>16</v>
      </c>
      <c r="L1748">
        <f>LN(Table13[[#This Row],[maxPress(bar)]])</f>
        <v>12.685689772917209</v>
      </c>
      <c r="M1748">
        <f>Table13[[#This Row],[maxPHe]]/Table13[[#This Row],[nv]]</f>
        <v>3.2823689138576779</v>
      </c>
      <c r="N1748">
        <f>LN(Table13[[#This Row],[dens]])</f>
        <v>1.1885653915482508</v>
      </c>
    </row>
    <row r="1749" spans="1:14" hidden="1" x14ac:dyDescent="0.3">
      <c r="A1749">
        <v>3</v>
      </c>
      <c r="B1749">
        <v>1000</v>
      </c>
      <c r="C1749" t="s">
        <v>14</v>
      </c>
      <c r="D1749">
        <v>4</v>
      </c>
      <c r="E1749" t="s">
        <v>12</v>
      </c>
      <c r="F1749">
        <v>1</v>
      </c>
      <c r="G1749">
        <v>936.58425000000011</v>
      </c>
      <c r="H1749">
        <v>84330.571544999984</v>
      </c>
      <c r="I1749">
        <v>798.81499999999994</v>
      </c>
      <c r="J1749">
        <v>537</v>
      </c>
      <c r="K1749" t="s">
        <v>13</v>
      </c>
      <c r="L1749">
        <f>LN(Table13[[#This Row],[maxPress(bar)]])</f>
        <v>11.342499730027043</v>
      </c>
      <c r="M1749">
        <f>Table13[[#This Row],[maxPHe]]/Table13[[#This Row],[nv]]</f>
        <v>1.4875512104283053</v>
      </c>
      <c r="N1749">
        <f>LN(Table13[[#This Row],[dens]])</f>
        <v>0.39713128502373868</v>
      </c>
    </row>
    <row r="1750" spans="1:14" hidden="1" x14ac:dyDescent="0.3">
      <c r="A1750">
        <v>3</v>
      </c>
      <c r="B1750">
        <v>1000</v>
      </c>
      <c r="C1750" t="s">
        <v>14</v>
      </c>
      <c r="D1750">
        <v>4</v>
      </c>
      <c r="E1750" t="s">
        <v>12</v>
      </c>
      <c r="F1750">
        <v>20</v>
      </c>
      <c r="G1750">
        <v>3639.6532499999998</v>
      </c>
      <c r="H1750">
        <v>322190.02655000001</v>
      </c>
      <c r="I1750">
        <v>1745.4349999999999</v>
      </c>
      <c r="J1750">
        <v>536</v>
      </c>
      <c r="K1750" t="s">
        <v>16</v>
      </c>
      <c r="L1750">
        <f>LN(Table13[[#This Row],[maxPress(bar)]])</f>
        <v>12.682896795024938</v>
      </c>
      <c r="M1750">
        <f>Table13[[#This Row],[maxPHe]]/Table13[[#This Row],[nv]]</f>
        <v>3.2564085820895521</v>
      </c>
      <c r="N1750">
        <f>LN(Table13[[#This Row],[dens]])</f>
        <v>1.1806249261673365</v>
      </c>
    </row>
    <row r="1751" spans="1:14" hidden="1" x14ac:dyDescent="0.3">
      <c r="A1751">
        <v>3</v>
      </c>
      <c r="B1751">
        <v>1000</v>
      </c>
      <c r="C1751" t="s">
        <v>14</v>
      </c>
      <c r="D1751">
        <v>4</v>
      </c>
      <c r="E1751" t="s">
        <v>12</v>
      </c>
      <c r="F1751">
        <v>2</v>
      </c>
      <c r="G1751">
        <v>2643.5147499999998</v>
      </c>
      <c r="H1751">
        <v>168964.13195000001</v>
      </c>
      <c r="I1751">
        <v>1133.2050000000011</v>
      </c>
      <c r="J1751">
        <v>530</v>
      </c>
      <c r="K1751" t="s">
        <v>13</v>
      </c>
      <c r="L1751">
        <f>LN(Table13[[#This Row],[maxPress(bar)]])</f>
        <v>12.037441734397506</v>
      </c>
      <c r="M1751">
        <f>Table13[[#This Row],[maxPHe]]/Table13[[#This Row],[nv]]</f>
        <v>2.1381226415094359</v>
      </c>
      <c r="N1751">
        <f>LN(Table13[[#This Row],[dens]])</f>
        <v>0.75992817368425891</v>
      </c>
    </row>
    <row r="1752" spans="1:14" hidden="1" x14ac:dyDescent="0.3">
      <c r="A1752">
        <v>3</v>
      </c>
      <c r="B1752">
        <v>1000</v>
      </c>
      <c r="C1752" t="s">
        <v>14</v>
      </c>
      <c r="D1752">
        <v>4</v>
      </c>
      <c r="E1752" t="s">
        <v>12</v>
      </c>
      <c r="F1752">
        <v>3</v>
      </c>
      <c r="G1752">
        <v>2428.4652500000011</v>
      </c>
      <c r="H1752">
        <v>234392.69610000009</v>
      </c>
      <c r="I1752">
        <v>1401.1949999999999</v>
      </c>
      <c r="J1752">
        <v>536</v>
      </c>
      <c r="K1752" t="s">
        <v>13</v>
      </c>
      <c r="L1752">
        <f>LN(Table13[[#This Row],[maxPress(bar)]])</f>
        <v>12.364753176216578</v>
      </c>
      <c r="M1752">
        <f>Table13[[#This Row],[maxPHe]]/Table13[[#This Row],[nv]]</f>
        <v>2.6141697761194029</v>
      </c>
      <c r="N1752">
        <f>LN(Table13[[#This Row],[dens]])</f>
        <v>0.96094656187619454</v>
      </c>
    </row>
    <row r="1753" spans="1:14" hidden="1" x14ac:dyDescent="0.3">
      <c r="A1753">
        <v>3</v>
      </c>
      <c r="B1753">
        <v>1000</v>
      </c>
      <c r="C1753" t="s">
        <v>14</v>
      </c>
      <c r="D1753">
        <v>4</v>
      </c>
      <c r="E1753" t="s">
        <v>12</v>
      </c>
      <c r="F1753">
        <v>4</v>
      </c>
      <c r="G1753">
        <v>3377.9702499999999</v>
      </c>
      <c r="H1753">
        <v>277486.10090000002</v>
      </c>
      <c r="I1753">
        <v>1594.0949999999989</v>
      </c>
      <c r="J1753">
        <v>538</v>
      </c>
      <c r="K1753" t="s">
        <v>13</v>
      </c>
      <c r="L1753">
        <f>LN(Table13[[#This Row],[maxPress(bar)]])</f>
        <v>12.533526124067391</v>
      </c>
      <c r="M1753">
        <f>Table13[[#This Row],[maxPHe]]/Table13[[#This Row],[nv]]</f>
        <v>2.9630018587360576</v>
      </c>
      <c r="N1753">
        <f>LN(Table13[[#This Row],[dens]])</f>
        <v>1.0862028959068095</v>
      </c>
    </row>
    <row r="1754" spans="1:14" hidden="1" x14ac:dyDescent="0.3">
      <c r="A1754">
        <v>3</v>
      </c>
      <c r="B1754">
        <v>1000</v>
      </c>
      <c r="C1754" t="s">
        <v>14</v>
      </c>
      <c r="D1754">
        <v>4</v>
      </c>
      <c r="E1754" t="s">
        <v>12</v>
      </c>
      <c r="F1754">
        <v>5</v>
      </c>
      <c r="G1754">
        <v>3373.5642499999999</v>
      </c>
      <c r="H1754">
        <v>301578.74040000001</v>
      </c>
      <c r="I1754">
        <v>1702.2150000000011</v>
      </c>
      <c r="J1754">
        <v>542</v>
      </c>
      <c r="K1754" t="s">
        <v>15</v>
      </c>
      <c r="L1754">
        <f>LN(Table13[[#This Row],[maxPress(bar)]])</f>
        <v>12.616786423241523</v>
      </c>
      <c r="M1754">
        <f>Table13[[#This Row],[maxPHe]]/Table13[[#This Row],[nv]]</f>
        <v>3.1406180811808135</v>
      </c>
      <c r="N1754">
        <f>LN(Table13[[#This Row],[dens]])</f>
        <v>1.1444196216898732</v>
      </c>
    </row>
    <row r="1755" spans="1:14" hidden="1" x14ac:dyDescent="0.3">
      <c r="A1755">
        <v>3</v>
      </c>
      <c r="B1755">
        <v>1000</v>
      </c>
      <c r="C1755" t="s">
        <v>14</v>
      </c>
      <c r="D1755">
        <v>4</v>
      </c>
      <c r="E1755" t="s">
        <v>12</v>
      </c>
      <c r="F1755">
        <v>6</v>
      </c>
      <c r="G1755">
        <v>3366.7822500000002</v>
      </c>
      <c r="H1755">
        <v>303229.59259999997</v>
      </c>
      <c r="I1755">
        <v>1690.855</v>
      </c>
      <c r="J1755">
        <v>536</v>
      </c>
      <c r="K1755" t="s">
        <v>15</v>
      </c>
      <c r="L1755">
        <f>LN(Table13[[#This Row],[maxPress(bar)]])</f>
        <v>12.622245528911176</v>
      </c>
      <c r="M1755">
        <f>Table13[[#This Row],[maxPHe]]/Table13[[#This Row],[nv]]</f>
        <v>3.1545802238805969</v>
      </c>
      <c r="N1755">
        <f>LN(Table13[[#This Row],[dens]])</f>
        <v>1.1488554360731413</v>
      </c>
    </row>
    <row r="1756" spans="1:14" hidden="1" x14ac:dyDescent="0.3">
      <c r="A1756">
        <v>3</v>
      </c>
      <c r="B1756">
        <v>1000</v>
      </c>
      <c r="C1756" t="s">
        <v>14</v>
      </c>
      <c r="D1756">
        <v>4</v>
      </c>
      <c r="E1756" t="s">
        <v>12</v>
      </c>
      <c r="F1756">
        <v>7</v>
      </c>
      <c r="G1756">
        <v>3485.54475</v>
      </c>
      <c r="H1756">
        <v>307826.95575000002</v>
      </c>
      <c r="I1756">
        <v>1709.605</v>
      </c>
      <c r="J1756">
        <v>533</v>
      </c>
      <c r="K1756" t="s">
        <v>15</v>
      </c>
      <c r="L1756">
        <f>LN(Table13[[#This Row],[maxPress(bar)]])</f>
        <v>12.637293072088465</v>
      </c>
      <c r="M1756">
        <f>Table13[[#This Row],[maxPHe]]/Table13[[#This Row],[nv]]</f>
        <v>3.2075140712945593</v>
      </c>
      <c r="N1756">
        <f>LN(Table13[[#This Row],[dens]])</f>
        <v>1.1654962044955559</v>
      </c>
    </row>
    <row r="1757" spans="1:14" hidden="1" x14ac:dyDescent="0.3">
      <c r="A1757">
        <v>3</v>
      </c>
      <c r="B1757">
        <v>1000</v>
      </c>
      <c r="C1757" t="s">
        <v>14</v>
      </c>
      <c r="D1757">
        <v>4</v>
      </c>
      <c r="E1757" t="s">
        <v>12</v>
      </c>
      <c r="F1757">
        <v>8</v>
      </c>
      <c r="G1757">
        <v>3552.3267500000002</v>
      </c>
      <c r="H1757">
        <v>313576.58084999991</v>
      </c>
      <c r="I1757">
        <v>1732.9650000000011</v>
      </c>
      <c r="J1757">
        <v>539</v>
      </c>
      <c r="K1757" t="s">
        <v>15</v>
      </c>
      <c r="L1757">
        <f>LN(Table13[[#This Row],[maxPress(bar)]])</f>
        <v>12.655798886257829</v>
      </c>
      <c r="M1757">
        <f>Table13[[#This Row],[maxPHe]]/Table13[[#This Row],[nv]]</f>
        <v>3.215148423005568</v>
      </c>
      <c r="N1757">
        <f>LN(Table13[[#This Row],[dens]])</f>
        <v>1.1678735224110885</v>
      </c>
    </row>
    <row r="1758" spans="1:14" hidden="1" x14ac:dyDescent="0.3">
      <c r="A1758">
        <v>3</v>
      </c>
      <c r="B1758">
        <v>1000</v>
      </c>
      <c r="C1758" t="s">
        <v>14</v>
      </c>
      <c r="D1758">
        <v>4</v>
      </c>
      <c r="E1758" t="s">
        <v>12</v>
      </c>
      <c r="F1758">
        <v>9</v>
      </c>
      <c r="G1758">
        <v>3513.2177499999998</v>
      </c>
      <c r="H1758">
        <v>312134.94309999997</v>
      </c>
      <c r="I1758">
        <v>1721.1449999999991</v>
      </c>
      <c r="J1758">
        <v>537</v>
      </c>
      <c r="K1758" t="s">
        <v>15</v>
      </c>
      <c r="L1758">
        <f>LN(Table13[[#This Row],[maxPress(bar)]])</f>
        <v>12.651190883222055</v>
      </c>
      <c r="M1758">
        <f>Table13[[#This Row],[maxPHe]]/Table13[[#This Row],[nv]]</f>
        <v>3.2051117318435738</v>
      </c>
      <c r="N1758">
        <f>LN(Table13[[#This Row],[dens]])</f>
        <v>1.1647469514946416</v>
      </c>
    </row>
    <row r="1759" spans="1:14" hidden="1" x14ac:dyDescent="0.3">
      <c r="A1759">
        <v>3</v>
      </c>
      <c r="B1759">
        <v>1000</v>
      </c>
      <c r="C1759" t="s">
        <v>11</v>
      </c>
      <c r="D1759">
        <v>1</v>
      </c>
      <c r="E1759" t="s">
        <v>12</v>
      </c>
      <c r="F1759">
        <v>0.5</v>
      </c>
      <c r="G1759">
        <v>34.851249999999993</v>
      </c>
      <c r="H1759">
        <v>540571.37269999995</v>
      </c>
      <c r="I1759">
        <v>23.475000000000009</v>
      </c>
      <c r="J1759">
        <v>9</v>
      </c>
      <c r="K1759" t="s">
        <v>13</v>
      </c>
      <c r="L1759">
        <f>LN(Table13[[#This Row],[maxPress(bar)]])</f>
        <v>13.200381956742351</v>
      </c>
      <c r="M1759">
        <f>Table13[[#This Row],[maxPHe]]/Table13[[#This Row],[nv]]</f>
        <v>2.6083333333333343</v>
      </c>
      <c r="N1759">
        <f>LN(Table13[[#This Row],[dens]])</f>
        <v>0.95871144775810757</v>
      </c>
    </row>
    <row r="1760" spans="1:14" hidden="1" x14ac:dyDescent="0.3">
      <c r="A1760">
        <v>3</v>
      </c>
      <c r="B1760">
        <v>1000</v>
      </c>
      <c r="C1760" t="s">
        <v>11</v>
      </c>
      <c r="D1760">
        <v>1</v>
      </c>
      <c r="E1760" t="s">
        <v>12</v>
      </c>
      <c r="F1760">
        <v>10</v>
      </c>
      <c r="G1760">
        <v>94.405750000000012</v>
      </c>
      <c r="H1760">
        <v>762873.38130000012</v>
      </c>
      <c r="I1760">
        <v>45.384999999999977</v>
      </c>
      <c r="J1760">
        <v>9</v>
      </c>
      <c r="K1760" t="s">
        <v>16</v>
      </c>
      <c r="L1760">
        <f>LN(Table13[[#This Row],[maxPress(bar)]])</f>
        <v>13.544847348002827</v>
      </c>
      <c r="M1760">
        <f>Table13[[#This Row],[maxPHe]]/Table13[[#This Row],[nv]]</f>
        <v>5.0427777777777756</v>
      </c>
      <c r="N1760">
        <f>LN(Table13[[#This Row],[dens]])</f>
        <v>1.6179570766423708</v>
      </c>
    </row>
    <row r="1761" spans="1:14" hidden="1" x14ac:dyDescent="0.3">
      <c r="A1761">
        <v>3</v>
      </c>
      <c r="B1761">
        <v>1000</v>
      </c>
      <c r="C1761" t="s">
        <v>11</v>
      </c>
      <c r="D1761">
        <v>1</v>
      </c>
      <c r="E1761" t="s">
        <v>12</v>
      </c>
      <c r="F1761">
        <v>11</v>
      </c>
      <c r="G1761">
        <v>90.445750000000004</v>
      </c>
      <c r="H1761">
        <v>725595.60050000018</v>
      </c>
      <c r="I1761">
        <v>44.58499999999998</v>
      </c>
      <c r="J1761">
        <v>9</v>
      </c>
      <c r="K1761" t="s">
        <v>15</v>
      </c>
      <c r="L1761">
        <f>LN(Table13[[#This Row],[maxPress(bar)]])</f>
        <v>13.49474811450669</v>
      </c>
      <c r="M1761">
        <f>Table13[[#This Row],[maxPHe]]/Table13[[#This Row],[nv]]</f>
        <v>4.953888888888887</v>
      </c>
      <c r="N1761">
        <f>LN(Table13[[#This Row],[dens]])</f>
        <v>1.600172902250623</v>
      </c>
    </row>
    <row r="1762" spans="1:14" hidden="1" x14ac:dyDescent="0.3">
      <c r="A1762">
        <v>3</v>
      </c>
      <c r="B1762">
        <v>1000</v>
      </c>
      <c r="C1762" t="s">
        <v>11</v>
      </c>
      <c r="D1762">
        <v>1</v>
      </c>
      <c r="E1762" t="s">
        <v>12</v>
      </c>
      <c r="F1762">
        <v>12</v>
      </c>
      <c r="G1762">
        <v>93.762250000000009</v>
      </c>
      <c r="H1762">
        <v>802665.10820000013</v>
      </c>
      <c r="I1762">
        <v>43.255000000000003</v>
      </c>
      <c r="J1762">
        <v>8</v>
      </c>
      <c r="K1762" t="s">
        <v>16</v>
      </c>
      <c r="L1762">
        <f>LN(Table13[[#This Row],[maxPress(bar)]])</f>
        <v>13.595692855129558</v>
      </c>
      <c r="M1762">
        <f>Table13[[#This Row],[maxPHe]]/Table13[[#This Row],[nv]]</f>
        <v>5.4068750000000003</v>
      </c>
      <c r="N1762">
        <f>LN(Table13[[#This Row],[dens]])</f>
        <v>1.6876712919525017</v>
      </c>
    </row>
    <row r="1763" spans="1:14" hidden="1" x14ac:dyDescent="0.3">
      <c r="A1763">
        <v>3</v>
      </c>
      <c r="B1763">
        <v>1000</v>
      </c>
      <c r="C1763" t="s">
        <v>11</v>
      </c>
      <c r="D1763">
        <v>1</v>
      </c>
      <c r="E1763" t="s">
        <v>12</v>
      </c>
      <c r="F1763">
        <v>13</v>
      </c>
      <c r="G1763">
        <v>46.386249999999997</v>
      </c>
      <c r="H1763">
        <v>785504.75315000012</v>
      </c>
      <c r="I1763">
        <v>33.77499999999997</v>
      </c>
      <c r="J1763">
        <v>8</v>
      </c>
      <c r="K1763" t="s">
        <v>16</v>
      </c>
      <c r="L1763">
        <f>LN(Table13[[#This Row],[maxPress(bar)]])</f>
        <v>13.574081787773446</v>
      </c>
      <c r="M1763">
        <f>Table13[[#This Row],[maxPHe]]/Table13[[#This Row],[nv]]</f>
        <v>4.2218749999999963</v>
      </c>
      <c r="N1763">
        <f>LN(Table13[[#This Row],[dens]])</f>
        <v>1.4402793421664257</v>
      </c>
    </row>
    <row r="1764" spans="1:14" hidden="1" x14ac:dyDescent="0.3">
      <c r="A1764">
        <v>3</v>
      </c>
      <c r="B1764">
        <v>1000</v>
      </c>
      <c r="C1764" t="s">
        <v>11</v>
      </c>
      <c r="D1764">
        <v>1</v>
      </c>
      <c r="E1764" t="s">
        <v>12</v>
      </c>
      <c r="F1764">
        <v>14</v>
      </c>
      <c r="G1764">
        <v>110.29725000000001</v>
      </c>
      <c r="H1764">
        <v>694593.36095</v>
      </c>
      <c r="I1764">
        <v>51.554999999999993</v>
      </c>
      <c r="J1764">
        <v>10</v>
      </c>
      <c r="K1764" t="s">
        <v>16</v>
      </c>
      <c r="L1764">
        <f>LN(Table13[[#This Row],[maxPress(bar)]])</f>
        <v>13.451081861155444</v>
      </c>
      <c r="M1764">
        <f>Table13[[#This Row],[maxPHe]]/Table13[[#This Row],[nv]]</f>
        <v>5.1554999999999991</v>
      </c>
      <c r="N1764">
        <f>LN(Table13[[#This Row],[dens]])</f>
        <v>1.6400641059758609</v>
      </c>
    </row>
    <row r="1765" spans="1:14" hidden="1" x14ac:dyDescent="0.3">
      <c r="A1765">
        <v>3</v>
      </c>
      <c r="B1765">
        <v>1000</v>
      </c>
      <c r="C1765" t="s">
        <v>11</v>
      </c>
      <c r="D1765">
        <v>1</v>
      </c>
      <c r="E1765" t="s">
        <v>12</v>
      </c>
      <c r="F1765">
        <v>15</v>
      </c>
      <c r="G1765">
        <v>80.693250000000006</v>
      </c>
      <c r="H1765">
        <v>776183.43745000008</v>
      </c>
      <c r="I1765">
        <v>40.635000000000012</v>
      </c>
      <c r="J1765">
        <v>8</v>
      </c>
      <c r="K1765" t="s">
        <v>16</v>
      </c>
      <c r="L1765">
        <f>LN(Table13[[#This Row],[maxPress(bar)]])</f>
        <v>13.5621441596965</v>
      </c>
      <c r="M1765">
        <f>Table13[[#This Row],[maxPHe]]/Table13[[#This Row],[nv]]</f>
        <v>5.0793750000000015</v>
      </c>
      <c r="N1765">
        <f>LN(Table13[[#This Row],[dens]])</f>
        <v>1.6251882225253325</v>
      </c>
    </row>
    <row r="1766" spans="1:14" hidden="1" x14ac:dyDescent="0.3">
      <c r="A1766">
        <v>3</v>
      </c>
      <c r="B1766">
        <v>1000</v>
      </c>
      <c r="C1766" t="s">
        <v>11</v>
      </c>
      <c r="D1766">
        <v>1</v>
      </c>
      <c r="E1766" t="s">
        <v>12</v>
      </c>
      <c r="F1766">
        <v>16</v>
      </c>
      <c r="G1766">
        <v>89.059250000000006</v>
      </c>
      <c r="H1766">
        <v>799697.42800000019</v>
      </c>
      <c r="I1766">
        <v>42.315000000000019</v>
      </c>
      <c r="J1766">
        <v>8</v>
      </c>
      <c r="K1766" t="s">
        <v>16</v>
      </c>
      <c r="L1766">
        <f>LN(Table13[[#This Row],[maxPress(bar)]])</f>
        <v>13.591988720108732</v>
      </c>
      <c r="M1766">
        <f>Table13[[#This Row],[maxPHe]]/Table13[[#This Row],[nv]]</f>
        <v>5.2893750000000024</v>
      </c>
      <c r="N1766">
        <f>LN(Table13[[#This Row],[dens]])</f>
        <v>1.6657000914422337</v>
      </c>
    </row>
    <row r="1767" spans="1:14" hidden="1" x14ac:dyDescent="0.3">
      <c r="A1767">
        <v>3</v>
      </c>
      <c r="B1767">
        <v>1000</v>
      </c>
      <c r="C1767" t="s">
        <v>11</v>
      </c>
      <c r="D1767">
        <v>1</v>
      </c>
      <c r="E1767" t="s">
        <v>12</v>
      </c>
      <c r="F1767">
        <v>17</v>
      </c>
      <c r="G1767">
        <v>80.495250000000013</v>
      </c>
      <c r="H1767">
        <v>801669.07329999993</v>
      </c>
      <c r="I1767">
        <v>40.595000000000013</v>
      </c>
      <c r="J1767">
        <v>8</v>
      </c>
      <c r="K1767" t="s">
        <v>16</v>
      </c>
      <c r="L1767">
        <f>LN(Table13[[#This Row],[maxPress(bar)]])</f>
        <v>13.594451174886805</v>
      </c>
      <c r="M1767">
        <f>Table13[[#This Row],[maxPHe]]/Table13[[#This Row],[nv]]</f>
        <v>5.0743750000000016</v>
      </c>
      <c r="N1767">
        <f>LN(Table13[[#This Row],[dens]])</f>
        <v>1.6242033646345742</v>
      </c>
    </row>
    <row r="1768" spans="1:14" hidden="1" x14ac:dyDescent="0.3">
      <c r="A1768">
        <v>3</v>
      </c>
      <c r="B1768">
        <v>1000</v>
      </c>
      <c r="C1768" t="s">
        <v>11</v>
      </c>
      <c r="D1768">
        <v>1</v>
      </c>
      <c r="E1768" t="s">
        <v>12</v>
      </c>
      <c r="F1768">
        <v>18</v>
      </c>
      <c r="G1768">
        <v>106.58425</v>
      </c>
      <c r="H1768">
        <v>755159.6790499998</v>
      </c>
      <c r="I1768">
        <v>47.814999999999991</v>
      </c>
      <c r="J1768">
        <v>9</v>
      </c>
      <c r="K1768" t="s">
        <v>16</v>
      </c>
      <c r="L1768">
        <f>LN(Table13[[#This Row],[maxPress(bar)]])</f>
        <v>13.534684501299619</v>
      </c>
      <c r="M1768">
        <f>Table13[[#This Row],[maxPHe]]/Table13[[#This Row],[nv]]</f>
        <v>5.3127777777777769</v>
      </c>
      <c r="N1768">
        <f>LN(Table13[[#This Row],[dens]])</f>
        <v>1.6701148204652865</v>
      </c>
    </row>
    <row r="1769" spans="1:14" hidden="1" x14ac:dyDescent="0.3">
      <c r="A1769">
        <v>3</v>
      </c>
      <c r="B1769">
        <v>1000</v>
      </c>
      <c r="C1769" t="s">
        <v>11</v>
      </c>
      <c r="D1769">
        <v>1</v>
      </c>
      <c r="E1769" t="s">
        <v>12</v>
      </c>
      <c r="F1769">
        <v>19</v>
      </c>
      <c r="G1769">
        <v>60.495249999999999</v>
      </c>
      <c r="H1769">
        <v>796989.19790000014</v>
      </c>
      <c r="I1769">
        <v>36.594999999999978</v>
      </c>
      <c r="J1769">
        <v>8</v>
      </c>
      <c r="K1769" t="s">
        <v>16</v>
      </c>
      <c r="L1769">
        <f>LN(Table13[[#This Row],[maxPress(bar)]])</f>
        <v>13.588596404230064</v>
      </c>
      <c r="M1769">
        <f>Table13[[#This Row],[maxPHe]]/Table13[[#This Row],[nv]]</f>
        <v>4.5743749999999972</v>
      </c>
      <c r="N1769">
        <f>LN(Table13[[#This Row],[dens]])</f>
        <v>1.5204700773733539</v>
      </c>
    </row>
    <row r="1770" spans="1:14" hidden="1" x14ac:dyDescent="0.3">
      <c r="A1770">
        <v>3</v>
      </c>
      <c r="B1770">
        <v>1000</v>
      </c>
      <c r="C1770" t="s">
        <v>11</v>
      </c>
      <c r="D1770">
        <v>1</v>
      </c>
      <c r="E1770" t="s">
        <v>12</v>
      </c>
      <c r="F1770">
        <v>1</v>
      </c>
      <c r="G1770">
        <v>52.029750000000007</v>
      </c>
      <c r="H1770">
        <v>561493.30504999997</v>
      </c>
      <c r="I1770">
        <v>27.90499999999999</v>
      </c>
      <c r="J1770">
        <v>10</v>
      </c>
      <c r="K1770" t="s">
        <v>13</v>
      </c>
      <c r="L1770">
        <f>LN(Table13[[#This Row],[maxPress(bar)]])</f>
        <v>13.238355129759187</v>
      </c>
      <c r="M1770">
        <f>Table13[[#This Row],[maxPHe]]/Table13[[#This Row],[nv]]</f>
        <v>2.7904999999999989</v>
      </c>
      <c r="N1770">
        <f>LN(Table13[[#This Row],[dens]])</f>
        <v>1.0262207912463508</v>
      </c>
    </row>
    <row r="1771" spans="1:14" hidden="1" x14ac:dyDescent="0.3">
      <c r="A1771">
        <v>3</v>
      </c>
      <c r="B1771">
        <v>1000</v>
      </c>
      <c r="C1771" t="s">
        <v>11</v>
      </c>
      <c r="D1771">
        <v>1</v>
      </c>
      <c r="E1771" t="s">
        <v>12</v>
      </c>
      <c r="F1771">
        <v>20</v>
      </c>
      <c r="G1771">
        <v>47.475250000000003</v>
      </c>
      <c r="H1771">
        <v>870185.43304999988</v>
      </c>
      <c r="I1771">
        <v>27.99499999999999</v>
      </c>
      <c r="J1771">
        <v>6</v>
      </c>
      <c r="K1771" t="s">
        <v>16</v>
      </c>
      <c r="L1771">
        <f>LN(Table13[[#This Row],[maxPress(bar)]])</f>
        <v>13.676461609356139</v>
      </c>
      <c r="M1771">
        <f>Table13[[#This Row],[maxPHe]]/Table13[[#This Row],[nv]]</f>
        <v>4.6658333333333317</v>
      </c>
      <c r="N1771">
        <f>LN(Table13[[#This Row],[dens]])</f>
        <v>1.5402664535728012</v>
      </c>
    </row>
    <row r="1772" spans="1:14" hidden="1" x14ac:dyDescent="0.3">
      <c r="A1772">
        <v>3</v>
      </c>
      <c r="B1772">
        <v>1000</v>
      </c>
      <c r="C1772" t="s">
        <v>11</v>
      </c>
      <c r="D1772">
        <v>1</v>
      </c>
      <c r="E1772" t="s">
        <v>12</v>
      </c>
      <c r="F1772">
        <v>2</v>
      </c>
      <c r="G1772">
        <v>103.31675</v>
      </c>
      <c r="H1772">
        <v>752408.34279999987</v>
      </c>
      <c r="I1772">
        <v>35.164999999999999</v>
      </c>
      <c r="J1772">
        <v>8</v>
      </c>
      <c r="K1772" t="s">
        <v>15</v>
      </c>
      <c r="L1772">
        <f>LN(Table13[[#This Row],[maxPress(bar)]])</f>
        <v>13.531034464598468</v>
      </c>
      <c r="M1772">
        <f>Table13[[#This Row],[maxPHe]]/Table13[[#This Row],[nv]]</f>
        <v>4.3956249999999999</v>
      </c>
      <c r="N1772">
        <f>LN(Table13[[#This Row],[dens]])</f>
        <v>1.4806097280801456</v>
      </c>
    </row>
    <row r="1773" spans="1:14" hidden="1" x14ac:dyDescent="0.3">
      <c r="A1773">
        <v>3</v>
      </c>
      <c r="B1773">
        <v>1000</v>
      </c>
      <c r="C1773" t="s">
        <v>11</v>
      </c>
      <c r="D1773">
        <v>1</v>
      </c>
      <c r="E1773" t="s">
        <v>12</v>
      </c>
      <c r="F1773">
        <v>3</v>
      </c>
      <c r="G1773">
        <v>61.039750000000012</v>
      </c>
      <c r="H1773">
        <v>802386.75130000024</v>
      </c>
      <c r="I1773">
        <v>31.704999999999991</v>
      </c>
      <c r="J1773">
        <v>7</v>
      </c>
      <c r="K1773" t="s">
        <v>15</v>
      </c>
      <c r="L1773">
        <f>LN(Table13[[#This Row],[maxPress(bar)]])</f>
        <v>13.595346004152573</v>
      </c>
      <c r="M1773">
        <f>Table13[[#This Row],[maxPHe]]/Table13[[#This Row],[nv]]</f>
        <v>4.529285714285713</v>
      </c>
      <c r="N1773">
        <f>LN(Table13[[#This Row],[dens]])</f>
        <v>1.5105642480966814</v>
      </c>
    </row>
    <row r="1774" spans="1:14" hidden="1" x14ac:dyDescent="0.3">
      <c r="A1774">
        <v>3</v>
      </c>
      <c r="B1774">
        <v>1000</v>
      </c>
      <c r="C1774" t="s">
        <v>11</v>
      </c>
      <c r="D1774">
        <v>1</v>
      </c>
      <c r="E1774" t="s">
        <v>12</v>
      </c>
      <c r="F1774">
        <v>4</v>
      </c>
      <c r="G1774">
        <v>60.396250000000002</v>
      </c>
      <c r="H1774">
        <v>809063.31259999995</v>
      </c>
      <c r="I1774">
        <v>31.574999999999989</v>
      </c>
      <c r="J1774">
        <v>7</v>
      </c>
      <c r="K1774" t="s">
        <v>15</v>
      </c>
      <c r="L1774">
        <f>LN(Table13[[#This Row],[maxPress(bar)]])</f>
        <v>13.603632453299834</v>
      </c>
      <c r="M1774">
        <f>Table13[[#This Row],[maxPHe]]/Table13[[#This Row],[nv]]</f>
        <v>4.5107142857142843</v>
      </c>
      <c r="N1774">
        <f>LN(Table13[[#This Row],[dens]])</f>
        <v>1.5064555191812412</v>
      </c>
    </row>
    <row r="1775" spans="1:14" hidden="1" x14ac:dyDescent="0.3">
      <c r="A1775">
        <v>3</v>
      </c>
      <c r="B1775">
        <v>1000</v>
      </c>
      <c r="C1775" t="s">
        <v>11</v>
      </c>
      <c r="D1775">
        <v>1</v>
      </c>
      <c r="E1775" t="s">
        <v>12</v>
      </c>
      <c r="F1775">
        <v>5</v>
      </c>
      <c r="G1775">
        <v>60.594250000000002</v>
      </c>
      <c r="H1775">
        <v>782054.19429999997</v>
      </c>
      <c r="I1775">
        <v>36.614999999999988</v>
      </c>
      <c r="J1775">
        <v>8</v>
      </c>
      <c r="K1775" t="s">
        <v>15</v>
      </c>
      <c r="L1775">
        <f>LN(Table13[[#This Row],[maxPress(bar)]])</f>
        <v>13.569679319300077</v>
      </c>
      <c r="M1775">
        <f>Table13[[#This Row],[maxPHe]]/Table13[[#This Row],[nv]]</f>
        <v>4.5768749999999985</v>
      </c>
      <c r="N1775">
        <f>LN(Table13[[#This Row],[dens]])</f>
        <v>1.5210164508331969</v>
      </c>
    </row>
    <row r="1776" spans="1:14" hidden="1" x14ac:dyDescent="0.3">
      <c r="A1776">
        <v>3</v>
      </c>
      <c r="B1776">
        <v>1000</v>
      </c>
      <c r="C1776" t="s">
        <v>11</v>
      </c>
      <c r="D1776">
        <v>1</v>
      </c>
      <c r="E1776" t="s">
        <v>12</v>
      </c>
      <c r="F1776">
        <v>6</v>
      </c>
      <c r="G1776">
        <v>95.990250000000003</v>
      </c>
      <c r="H1776">
        <v>696753.26284999994</v>
      </c>
      <c r="I1776">
        <v>48.695000000000007</v>
      </c>
      <c r="J1776">
        <v>10</v>
      </c>
      <c r="K1776" t="s">
        <v>15</v>
      </c>
      <c r="L1776">
        <f>LN(Table13[[#This Row],[maxPress(bar)]])</f>
        <v>13.454186628289813</v>
      </c>
      <c r="M1776">
        <f>Table13[[#This Row],[maxPHe]]/Table13[[#This Row],[nv]]</f>
        <v>4.8695000000000004</v>
      </c>
      <c r="N1776">
        <f>LN(Table13[[#This Row],[dens]])</f>
        <v>1.5829912624191169</v>
      </c>
    </row>
    <row r="1777" spans="1:14" hidden="1" x14ac:dyDescent="0.3">
      <c r="A1777">
        <v>3</v>
      </c>
      <c r="B1777">
        <v>1000</v>
      </c>
      <c r="C1777" t="s">
        <v>11</v>
      </c>
      <c r="D1777">
        <v>1</v>
      </c>
      <c r="E1777" t="s">
        <v>12</v>
      </c>
      <c r="F1777">
        <v>7</v>
      </c>
      <c r="G1777">
        <v>77.623750000000015</v>
      </c>
      <c r="H1777">
        <v>831701.40739999991</v>
      </c>
      <c r="I1777">
        <v>37.024999999999977</v>
      </c>
      <c r="J1777">
        <v>7</v>
      </c>
      <c r="K1777" t="s">
        <v>15</v>
      </c>
      <c r="L1777">
        <f>LN(Table13[[#This Row],[maxPress(bar)]])</f>
        <v>13.631228770052052</v>
      </c>
      <c r="M1777">
        <f>Table13[[#This Row],[maxPHe]]/Table13[[#This Row],[nv]]</f>
        <v>5.289285714285711</v>
      </c>
      <c r="N1777">
        <f>LN(Table13[[#This Row],[dens]])</f>
        <v>1.6656832110985487</v>
      </c>
    </row>
    <row r="1778" spans="1:14" hidden="1" x14ac:dyDescent="0.3">
      <c r="A1778">
        <v>3</v>
      </c>
      <c r="B1778">
        <v>1000</v>
      </c>
      <c r="C1778" t="s">
        <v>11</v>
      </c>
      <c r="D1778">
        <v>1</v>
      </c>
      <c r="E1778" t="s">
        <v>12</v>
      </c>
      <c r="F1778">
        <v>8</v>
      </c>
      <c r="G1778">
        <v>80.495250000000013</v>
      </c>
      <c r="H1778">
        <v>803437.63719999988</v>
      </c>
      <c r="I1778">
        <v>40.595000000000013</v>
      </c>
      <c r="J1778">
        <v>8</v>
      </c>
      <c r="K1778" t="s">
        <v>15</v>
      </c>
      <c r="L1778">
        <f>LN(Table13[[#This Row],[maxPress(bar)]])</f>
        <v>13.596654847208569</v>
      </c>
      <c r="M1778">
        <f>Table13[[#This Row],[maxPHe]]/Table13[[#This Row],[nv]]</f>
        <v>5.0743750000000016</v>
      </c>
      <c r="N1778">
        <f>LN(Table13[[#This Row],[dens]])</f>
        <v>1.6242033646345742</v>
      </c>
    </row>
    <row r="1779" spans="1:14" hidden="1" x14ac:dyDescent="0.3">
      <c r="A1779">
        <v>3</v>
      </c>
      <c r="B1779">
        <v>1000</v>
      </c>
      <c r="C1779" t="s">
        <v>11</v>
      </c>
      <c r="D1779">
        <v>1</v>
      </c>
      <c r="E1779" t="s">
        <v>12</v>
      </c>
      <c r="F1779">
        <v>9</v>
      </c>
      <c r="G1779">
        <v>130.19825</v>
      </c>
      <c r="H1779">
        <v>682836.28885000001</v>
      </c>
      <c r="I1779">
        <v>60.535000000000018</v>
      </c>
      <c r="J1779">
        <v>12</v>
      </c>
      <c r="K1779" t="s">
        <v>15</v>
      </c>
      <c r="L1779">
        <f>LN(Table13[[#This Row],[maxPress(bar)]])</f>
        <v>13.434010415604986</v>
      </c>
      <c r="M1779">
        <f>Table13[[#This Row],[maxPHe]]/Table13[[#This Row],[nv]]</f>
        <v>5.0445833333333345</v>
      </c>
      <c r="N1779">
        <f>LN(Table13[[#This Row],[dens]])</f>
        <v>1.6183150603717036</v>
      </c>
    </row>
    <row r="1780" spans="1:14" hidden="1" x14ac:dyDescent="0.3">
      <c r="A1780">
        <v>3</v>
      </c>
      <c r="B1780">
        <v>1000</v>
      </c>
      <c r="C1780" t="s">
        <v>11</v>
      </c>
      <c r="D1780">
        <v>2</v>
      </c>
      <c r="E1780" t="s">
        <v>12</v>
      </c>
      <c r="F1780">
        <v>0.5</v>
      </c>
      <c r="G1780">
        <v>208.31675000000001</v>
      </c>
      <c r="H1780">
        <v>238679.0012</v>
      </c>
      <c r="I1780">
        <v>138.16499999999999</v>
      </c>
      <c r="J1780">
        <v>67</v>
      </c>
      <c r="K1780" t="s">
        <v>13</v>
      </c>
      <c r="L1780">
        <f>LN(Table13[[#This Row],[maxPress(bar)]])</f>
        <v>12.382874836944842</v>
      </c>
      <c r="M1780">
        <f>Table13[[#This Row],[maxPHe]]/Table13[[#This Row],[nv]]</f>
        <v>2.0621641791044776</v>
      </c>
      <c r="N1780">
        <f>LN(Table13[[#This Row],[dens]])</f>
        <v>0.7237560037173425</v>
      </c>
    </row>
    <row r="1781" spans="1:14" hidden="1" x14ac:dyDescent="0.3">
      <c r="A1781">
        <v>3</v>
      </c>
      <c r="B1781">
        <v>1000</v>
      </c>
      <c r="C1781" t="s">
        <v>11</v>
      </c>
      <c r="D1781">
        <v>2</v>
      </c>
      <c r="E1781" t="s">
        <v>12</v>
      </c>
      <c r="F1781">
        <v>10</v>
      </c>
      <c r="G1781">
        <v>552.67325000000005</v>
      </c>
      <c r="H1781">
        <v>485194.01850000001</v>
      </c>
      <c r="I1781">
        <v>265.03499999999991</v>
      </c>
      <c r="J1781">
        <v>64</v>
      </c>
      <c r="K1781" t="s">
        <v>15</v>
      </c>
      <c r="L1781">
        <f>LN(Table13[[#This Row],[maxPress(bar)]])</f>
        <v>13.092304128070024</v>
      </c>
      <c r="M1781">
        <f>Table13[[#This Row],[maxPHe]]/Table13[[#This Row],[nv]]</f>
        <v>4.1411718749999986</v>
      </c>
      <c r="N1781">
        <f>LN(Table13[[#This Row],[dens]])</f>
        <v>1.420978809377051</v>
      </c>
    </row>
    <row r="1782" spans="1:14" hidden="1" x14ac:dyDescent="0.3">
      <c r="A1782">
        <v>3</v>
      </c>
      <c r="B1782">
        <v>1000</v>
      </c>
      <c r="C1782" t="s">
        <v>11</v>
      </c>
      <c r="D1782">
        <v>2</v>
      </c>
      <c r="E1782" t="s">
        <v>12</v>
      </c>
      <c r="F1782">
        <v>11</v>
      </c>
      <c r="G1782">
        <v>569.85125000000005</v>
      </c>
      <c r="H1782">
        <v>502128.86444999999</v>
      </c>
      <c r="I1782">
        <v>268.47500000000031</v>
      </c>
      <c r="J1782">
        <v>64</v>
      </c>
      <c r="K1782" t="s">
        <v>16</v>
      </c>
      <c r="L1782">
        <f>LN(Table13[[#This Row],[maxPress(bar)]])</f>
        <v>13.126612067823155</v>
      </c>
      <c r="M1782">
        <f>Table13[[#This Row],[maxPHe]]/Table13[[#This Row],[nv]]</f>
        <v>4.1949218750000048</v>
      </c>
      <c r="N1782">
        <f>LN(Table13[[#This Row],[dens]])</f>
        <v>1.4338747163846095</v>
      </c>
    </row>
    <row r="1783" spans="1:14" hidden="1" x14ac:dyDescent="0.3">
      <c r="A1783">
        <v>3</v>
      </c>
      <c r="B1783">
        <v>1000</v>
      </c>
      <c r="C1783" t="s">
        <v>11</v>
      </c>
      <c r="D1783">
        <v>2</v>
      </c>
      <c r="E1783" t="s">
        <v>12</v>
      </c>
      <c r="F1783">
        <v>12</v>
      </c>
      <c r="G1783">
        <v>629.95024999999998</v>
      </c>
      <c r="H1783">
        <v>500439.81235000002</v>
      </c>
      <c r="I1783">
        <v>284.49500000000012</v>
      </c>
      <c r="J1783">
        <v>66</v>
      </c>
      <c r="K1783" t="s">
        <v>16</v>
      </c>
      <c r="L1783">
        <f>LN(Table13[[#This Row],[maxPress(bar)]])</f>
        <v>13.12324261546124</v>
      </c>
      <c r="M1783">
        <f>Table13[[#This Row],[maxPHe]]/Table13[[#This Row],[nv]]</f>
        <v>4.3105303030303048</v>
      </c>
      <c r="N1783">
        <f>LN(Table13[[#This Row],[dens]])</f>
        <v>1.4610609366930809</v>
      </c>
    </row>
    <row r="1784" spans="1:14" hidden="1" x14ac:dyDescent="0.3">
      <c r="A1784">
        <v>3</v>
      </c>
      <c r="B1784">
        <v>1000</v>
      </c>
      <c r="C1784" t="s">
        <v>11</v>
      </c>
      <c r="D1784">
        <v>2</v>
      </c>
      <c r="E1784" t="s">
        <v>12</v>
      </c>
      <c r="F1784">
        <v>13</v>
      </c>
      <c r="G1784">
        <v>564.9007499999999</v>
      </c>
      <c r="H1784">
        <v>475624.79495000013</v>
      </c>
      <c r="I1784">
        <v>273.48500000000001</v>
      </c>
      <c r="J1784">
        <v>67</v>
      </c>
      <c r="K1784" t="s">
        <v>16</v>
      </c>
      <c r="L1784">
        <f>LN(Table13[[#This Row],[maxPress(bar)]])</f>
        <v>13.072384576481044</v>
      </c>
      <c r="M1784">
        <f>Table13[[#This Row],[maxPHe]]/Table13[[#This Row],[nv]]</f>
        <v>4.0818656716417916</v>
      </c>
      <c r="N1784">
        <f>LN(Table13[[#This Row],[dens]])</f>
        <v>1.4065541563601025</v>
      </c>
    </row>
    <row r="1785" spans="1:14" hidden="1" x14ac:dyDescent="0.3">
      <c r="A1785">
        <v>3</v>
      </c>
      <c r="B1785">
        <v>1000</v>
      </c>
      <c r="C1785" t="s">
        <v>11</v>
      </c>
      <c r="D1785">
        <v>2</v>
      </c>
      <c r="E1785" t="s">
        <v>12</v>
      </c>
      <c r="F1785">
        <v>14</v>
      </c>
      <c r="G1785">
        <v>495.99025000000012</v>
      </c>
      <c r="H1785">
        <v>474188.6375500001</v>
      </c>
      <c r="I1785">
        <v>257.69499999999988</v>
      </c>
      <c r="J1785">
        <v>66</v>
      </c>
      <c r="K1785" t="s">
        <v>15</v>
      </c>
      <c r="L1785">
        <f>LN(Table13[[#This Row],[maxPress(bar)]])</f>
        <v>13.069360491023119</v>
      </c>
      <c r="M1785">
        <f>Table13[[#This Row],[maxPHe]]/Table13[[#This Row],[nv]]</f>
        <v>3.904469696969695</v>
      </c>
      <c r="N1785">
        <f>LN(Table13[[#This Row],[dens]])</f>
        <v>1.3621219730377658</v>
      </c>
    </row>
    <row r="1786" spans="1:14" hidden="1" x14ac:dyDescent="0.3">
      <c r="A1786">
        <v>3</v>
      </c>
      <c r="B1786">
        <v>1000</v>
      </c>
      <c r="C1786" t="s">
        <v>11</v>
      </c>
      <c r="D1786">
        <v>2</v>
      </c>
      <c r="E1786" t="s">
        <v>12</v>
      </c>
      <c r="F1786">
        <v>15</v>
      </c>
      <c r="G1786">
        <v>568.61374999999998</v>
      </c>
      <c r="H1786">
        <v>482555.39699999988</v>
      </c>
      <c r="I1786">
        <v>278.22499999999991</v>
      </c>
      <c r="J1786">
        <v>69</v>
      </c>
      <c r="K1786" t="s">
        <v>15</v>
      </c>
      <c r="L1786">
        <f>LN(Table13[[#This Row],[maxPress(bar)]])</f>
        <v>13.086851005605967</v>
      </c>
      <c r="M1786">
        <f>Table13[[#This Row],[maxPHe]]/Table13[[#This Row],[nv]]</f>
        <v>4.0322463768115933</v>
      </c>
      <c r="N1786">
        <f>LN(Table13[[#This Row],[dens]])</f>
        <v>1.3943236342622292</v>
      </c>
    </row>
    <row r="1787" spans="1:14" hidden="1" x14ac:dyDescent="0.3">
      <c r="A1787">
        <v>3</v>
      </c>
      <c r="B1787">
        <v>1000</v>
      </c>
      <c r="C1787" t="s">
        <v>11</v>
      </c>
      <c r="D1787">
        <v>2</v>
      </c>
      <c r="E1787" t="s">
        <v>12</v>
      </c>
      <c r="F1787">
        <v>16</v>
      </c>
      <c r="G1787">
        <v>654.05924999999991</v>
      </c>
      <c r="H1787">
        <v>500861.00020000001</v>
      </c>
      <c r="I1787">
        <v>289.31499999999988</v>
      </c>
      <c r="J1787">
        <v>66</v>
      </c>
      <c r="K1787" t="s">
        <v>15</v>
      </c>
      <c r="L1787">
        <f>LN(Table13[[#This Row],[maxPress(bar)]])</f>
        <v>13.124083896861519</v>
      </c>
      <c r="M1787">
        <f>Table13[[#This Row],[maxPHe]]/Table13[[#This Row],[nv]]</f>
        <v>4.3835606060606045</v>
      </c>
      <c r="N1787">
        <f>LN(Table13[[#This Row],[dens]])</f>
        <v>1.4778613179029285</v>
      </c>
    </row>
    <row r="1788" spans="1:14" hidden="1" x14ac:dyDescent="0.3">
      <c r="A1788">
        <v>3</v>
      </c>
      <c r="B1788">
        <v>1000</v>
      </c>
      <c r="C1788" t="s">
        <v>11</v>
      </c>
      <c r="D1788">
        <v>2</v>
      </c>
      <c r="E1788" t="s">
        <v>12</v>
      </c>
      <c r="F1788">
        <v>17</v>
      </c>
      <c r="G1788">
        <v>625.69325000000015</v>
      </c>
      <c r="H1788">
        <v>484272.48060000001</v>
      </c>
      <c r="I1788">
        <v>293.63500000000022</v>
      </c>
      <c r="J1788">
        <v>71</v>
      </c>
      <c r="K1788" t="s">
        <v>15</v>
      </c>
      <c r="L1788">
        <f>LN(Table13[[#This Row],[maxPress(bar)]])</f>
        <v>13.090403003733263</v>
      </c>
      <c r="M1788">
        <f>Table13[[#This Row],[maxPHe]]/Table13[[#This Row],[nv]]</f>
        <v>4.1357042253521161</v>
      </c>
      <c r="N1788">
        <f>LN(Table13[[#This Row],[dens]])</f>
        <v>1.4196576224033857</v>
      </c>
    </row>
    <row r="1789" spans="1:14" hidden="1" x14ac:dyDescent="0.3">
      <c r="A1789">
        <v>3</v>
      </c>
      <c r="B1789">
        <v>1000</v>
      </c>
      <c r="C1789" t="s">
        <v>11</v>
      </c>
      <c r="D1789">
        <v>2</v>
      </c>
      <c r="E1789" t="s">
        <v>12</v>
      </c>
      <c r="F1789">
        <v>18</v>
      </c>
      <c r="G1789">
        <v>621.23775000000001</v>
      </c>
      <c r="H1789">
        <v>487135.29855000001</v>
      </c>
      <c r="I1789">
        <v>280.74500000000012</v>
      </c>
      <c r="J1789">
        <v>65</v>
      </c>
      <c r="K1789" t="s">
        <v>15</v>
      </c>
      <c r="L1789">
        <f>LN(Table13[[#This Row],[maxPress(bar)]])</f>
        <v>13.096297183910989</v>
      </c>
      <c r="M1789">
        <f>Table13[[#This Row],[maxPHe]]/Table13[[#This Row],[nv]]</f>
        <v>4.3191538461538483</v>
      </c>
      <c r="N1789">
        <f>LN(Table13[[#This Row],[dens]])</f>
        <v>1.4630595141253233</v>
      </c>
    </row>
    <row r="1790" spans="1:14" hidden="1" x14ac:dyDescent="0.3">
      <c r="A1790">
        <v>3</v>
      </c>
      <c r="B1790">
        <v>1000</v>
      </c>
      <c r="C1790" t="s">
        <v>11</v>
      </c>
      <c r="D1790">
        <v>2</v>
      </c>
      <c r="E1790" t="s">
        <v>12</v>
      </c>
      <c r="F1790">
        <v>19</v>
      </c>
      <c r="G1790">
        <v>625.74275000000011</v>
      </c>
      <c r="H1790">
        <v>487437.08734999999</v>
      </c>
      <c r="I1790">
        <v>289.64499999999981</v>
      </c>
      <c r="J1790">
        <v>69</v>
      </c>
      <c r="K1790" t="s">
        <v>15</v>
      </c>
      <c r="L1790">
        <f>LN(Table13[[#This Row],[maxPress(bar)]])</f>
        <v>13.096916509502423</v>
      </c>
      <c r="M1790">
        <f>Table13[[#This Row],[maxPHe]]/Table13[[#This Row],[nv]]</f>
        <v>4.1977536231884027</v>
      </c>
      <c r="N1790">
        <f>LN(Table13[[#This Row],[dens]])</f>
        <v>1.4345495305833635</v>
      </c>
    </row>
    <row r="1791" spans="1:14" hidden="1" x14ac:dyDescent="0.3">
      <c r="A1791">
        <v>3</v>
      </c>
      <c r="B1791">
        <v>1000</v>
      </c>
      <c r="C1791" t="s">
        <v>11</v>
      </c>
      <c r="D1791">
        <v>2</v>
      </c>
      <c r="E1791" t="s">
        <v>12</v>
      </c>
      <c r="F1791">
        <v>1</v>
      </c>
      <c r="G1791">
        <v>328.21775000000002</v>
      </c>
      <c r="H1791">
        <v>299593.04599999991</v>
      </c>
      <c r="I1791">
        <v>158.1449999999999</v>
      </c>
      <c r="J1791">
        <v>64</v>
      </c>
      <c r="K1791" t="s">
        <v>13</v>
      </c>
      <c r="L1791">
        <f>LN(Table13[[#This Row],[maxPress(bar)]])</f>
        <v>12.610180319407892</v>
      </c>
      <c r="M1791">
        <f>Table13[[#This Row],[maxPHe]]/Table13[[#This Row],[nv]]</f>
        <v>2.4710156249999984</v>
      </c>
      <c r="N1791">
        <f>LN(Table13[[#This Row],[dens]])</f>
        <v>0.9046292503373502</v>
      </c>
    </row>
    <row r="1792" spans="1:14" hidden="1" x14ac:dyDescent="0.3">
      <c r="A1792">
        <v>3</v>
      </c>
      <c r="B1792">
        <v>1000</v>
      </c>
      <c r="C1792" t="s">
        <v>11</v>
      </c>
      <c r="D1792">
        <v>2</v>
      </c>
      <c r="E1792" t="s">
        <v>12</v>
      </c>
      <c r="F1792">
        <v>20</v>
      </c>
      <c r="G1792">
        <v>514.65324999999984</v>
      </c>
      <c r="H1792">
        <v>471922.80660000001</v>
      </c>
      <c r="I1792">
        <v>265.43499999999989</v>
      </c>
      <c r="J1792">
        <v>68</v>
      </c>
      <c r="K1792" t="s">
        <v>15</v>
      </c>
      <c r="L1792">
        <f>LN(Table13[[#This Row],[maxPress(bar)]])</f>
        <v>13.064570705853711</v>
      </c>
      <c r="M1792">
        <f>Table13[[#This Row],[maxPHe]]/Table13[[#This Row],[nv]]</f>
        <v>3.9034558823529397</v>
      </c>
      <c r="N1792">
        <f>LN(Table13[[#This Row],[dens]])</f>
        <v>1.3618622844400319</v>
      </c>
    </row>
    <row r="1793" spans="1:14" hidden="1" x14ac:dyDescent="0.3">
      <c r="A1793">
        <v>3</v>
      </c>
      <c r="B1793">
        <v>1000</v>
      </c>
      <c r="C1793" t="s">
        <v>11</v>
      </c>
      <c r="D1793">
        <v>2</v>
      </c>
      <c r="E1793" t="s">
        <v>12</v>
      </c>
      <c r="F1793">
        <v>2</v>
      </c>
      <c r="G1793">
        <v>489.60374999999999</v>
      </c>
      <c r="H1793">
        <v>348662.4047999999</v>
      </c>
      <c r="I1793">
        <v>195.42500000000001</v>
      </c>
      <c r="J1793">
        <v>68</v>
      </c>
      <c r="K1793" t="s">
        <v>15</v>
      </c>
      <c r="L1793">
        <f>LN(Table13[[#This Row],[maxPress(bar)]])</f>
        <v>12.76185941153723</v>
      </c>
      <c r="M1793">
        <f>Table13[[#This Row],[maxPHe]]/Table13[[#This Row],[nv]]</f>
        <v>2.8738970588235295</v>
      </c>
      <c r="N1793">
        <f>LN(Table13[[#This Row],[dens]])</f>
        <v>1.0556689689302874</v>
      </c>
    </row>
    <row r="1794" spans="1:14" hidden="1" x14ac:dyDescent="0.3">
      <c r="A1794">
        <v>3</v>
      </c>
      <c r="B1794">
        <v>1000</v>
      </c>
      <c r="C1794" t="s">
        <v>11</v>
      </c>
      <c r="D1794">
        <v>2</v>
      </c>
      <c r="E1794" t="s">
        <v>12</v>
      </c>
      <c r="F1794">
        <v>3</v>
      </c>
      <c r="G1794">
        <v>444.95024999999998</v>
      </c>
      <c r="H1794">
        <v>419249.96114999999</v>
      </c>
      <c r="I1794">
        <v>231.495</v>
      </c>
      <c r="J1794">
        <v>66</v>
      </c>
      <c r="K1794" t="s">
        <v>15</v>
      </c>
      <c r="L1794">
        <f>LN(Table13[[#This Row],[maxPress(bar)]])</f>
        <v>12.946222587019976</v>
      </c>
      <c r="M1794">
        <f>Table13[[#This Row],[maxPHe]]/Table13[[#This Row],[nv]]</f>
        <v>3.5075000000000003</v>
      </c>
      <c r="N1794">
        <f>LN(Table13[[#This Row],[dens]])</f>
        <v>1.2549035329944791</v>
      </c>
    </row>
    <row r="1795" spans="1:14" hidden="1" x14ac:dyDescent="0.3">
      <c r="A1795">
        <v>3</v>
      </c>
      <c r="B1795">
        <v>1000</v>
      </c>
      <c r="C1795" t="s">
        <v>11</v>
      </c>
      <c r="D1795">
        <v>2</v>
      </c>
      <c r="E1795" t="s">
        <v>12</v>
      </c>
      <c r="F1795">
        <v>4</v>
      </c>
      <c r="G1795">
        <v>594.55425000000002</v>
      </c>
      <c r="H1795">
        <v>468198.74235000001</v>
      </c>
      <c r="I1795">
        <v>263.41500000000002</v>
      </c>
      <c r="J1795">
        <v>67</v>
      </c>
      <c r="K1795" t="s">
        <v>15</v>
      </c>
      <c r="L1795">
        <f>LN(Table13[[#This Row],[maxPress(bar)]])</f>
        <v>13.056648147896938</v>
      </c>
      <c r="M1795">
        <f>Table13[[#This Row],[maxPHe]]/Table13[[#This Row],[nv]]</f>
        <v>3.9315671641791048</v>
      </c>
      <c r="N1795">
        <f>LN(Table13[[#This Row],[dens]])</f>
        <v>1.3690381159049616</v>
      </c>
    </row>
    <row r="1796" spans="1:14" hidden="1" x14ac:dyDescent="0.3">
      <c r="A1796">
        <v>3</v>
      </c>
      <c r="B1796">
        <v>1000</v>
      </c>
      <c r="C1796" t="s">
        <v>11</v>
      </c>
      <c r="D1796">
        <v>2</v>
      </c>
      <c r="E1796" t="s">
        <v>12</v>
      </c>
      <c r="F1796">
        <v>5</v>
      </c>
      <c r="G1796">
        <v>507.42574999999999</v>
      </c>
      <c r="H1796">
        <v>465020.57549999998</v>
      </c>
      <c r="I1796">
        <v>257.9849999999999</v>
      </c>
      <c r="J1796">
        <v>65</v>
      </c>
      <c r="K1796" t="s">
        <v>15</v>
      </c>
      <c r="L1796">
        <f>LN(Table13[[#This Row],[maxPress(bar)]])</f>
        <v>13.049836931977659</v>
      </c>
      <c r="M1796">
        <f>Table13[[#This Row],[maxPHe]]/Table13[[#This Row],[nv]]</f>
        <v>3.9689999999999985</v>
      </c>
      <c r="N1796">
        <f>LN(Table13[[#This Row],[dens]])</f>
        <v>1.3785141738009279</v>
      </c>
    </row>
    <row r="1797" spans="1:14" hidden="1" x14ac:dyDescent="0.3">
      <c r="A1797">
        <v>3</v>
      </c>
      <c r="B1797">
        <v>1000</v>
      </c>
      <c r="C1797" t="s">
        <v>11</v>
      </c>
      <c r="D1797">
        <v>2</v>
      </c>
      <c r="E1797" t="s">
        <v>12</v>
      </c>
      <c r="F1797">
        <v>6</v>
      </c>
      <c r="G1797">
        <v>601.33675000000005</v>
      </c>
      <c r="H1797">
        <v>487627.26809999999</v>
      </c>
      <c r="I1797">
        <v>280.7650000000001</v>
      </c>
      <c r="J1797">
        <v>67</v>
      </c>
      <c r="K1797" t="s">
        <v>15</v>
      </c>
      <c r="L1797">
        <f>LN(Table13[[#This Row],[maxPress(bar)]])</f>
        <v>13.097306598118315</v>
      </c>
      <c r="M1797">
        <f>Table13[[#This Row],[maxPHe]]/Table13[[#This Row],[nv]]</f>
        <v>4.1905223880597031</v>
      </c>
      <c r="N1797">
        <f>LN(Table13[[#This Row],[dens]])</f>
        <v>1.4328254011173531</v>
      </c>
    </row>
    <row r="1798" spans="1:14" hidden="1" x14ac:dyDescent="0.3">
      <c r="A1798">
        <v>3</v>
      </c>
      <c r="B1798">
        <v>1000</v>
      </c>
      <c r="C1798" t="s">
        <v>11</v>
      </c>
      <c r="D1798">
        <v>2</v>
      </c>
      <c r="E1798" t="s">
        <v>12</v>
      </c>
      <c r="F1798">
        <v>7</v>
      </c>
      <c r="G1798">
        <v>576.23775000000012</v>
      </c>
      <c r="H1798">
        <v>472152.30310000002</v>
      </c>
      <c r="I1798">
        <v>275.745</v>
      </c>
      <c r="J1798">
        <v>67</v>
      </c>
      <c r="K1798" t="s">
        <v>15</v>
      </c>
      <c r="L1798">
        <f>LN(Table13[[#This Row],[maxPress(bar)]])</f>
        <v>13.06505688857829</v>
      </c>
      <c r="M1798">
        <f>Table13[[#This Row],[maxPHe]]/Table13[[#This Row],[nv]]</f>
        <v>4.1155970149253731</v>
      </c>
      <c r="N1798">
        <f>LN(Table13[[#This Row],[dens]])</f>
        <v>1.4147839062119787</v>
      </c>
    </row>
    <row r="1799" spans="1:14" hidden="1" x14ac:dyDescent="0.3">
      <c r="A1799">
        <v>3</v>
      </c>
      <c r="B1799">
        <v>1000</v>
      </c>
      <c r="C1799" t="s">
        <v>11</v>
      </c>
      <c r="D1799">
        <v>2</v>
      </c>
      <c r="E1799" t="s">
        <v>12</v>
      </c>
      <c r="F1799">
        <v>8</v>
      </c>
      <c r="G1799">
        <v>539.85124999999994</v>
      </c>
      <c r="H1799">
        <v>481086.32465000008</v>
      </c>
      <c r="I1799">
        <v>270.47500000000008</v>
      </c>
      <c r="J1799">
        <v>68</v>
      </c>
      <c r="K1799" t="s">
        <v>16</v>
      </c>
      <c r="L1799">
        <f>LN(Table13[[#This Row],[maxPress(bar)]])</f>
        <v>13.08380200211206</v>
      </c>
      <c r="M1799">
        <f>Table13[[#This Row],[maxPHe]]/Table13[[#This Row],[nv]]</f>
        <v>3.977573529411766</v>
      </c>
      <c r="N1799">
        <f>LN(Table13[[#This Row],[dens]])</f>
        <v>1.3806719673975307</v>
      </c>
    </row>
    <row r="1800" spans="1:14" hidden="1" x14ac:dyDescent="0.3">
      <c r="A1800">
        <v>3</v>
      </c>
      <c r="B1800">
        <v>1000</v>
      </c>
      <c r="C1800" t="s">
        <v>11</v>
      </c>
      <c r="D1800">
        <v>2</v>
      </c>
      <c r="E1800" t="s">
        <v>12</v>
      </c>
      <c r="F1800">
        <v>9</v>
      </c>
      <c r="G1800">
        <v>583.51475000000005</v>
      </c>
      <c r="H1800">
        <v>487081.25404999987</v>
      </c>
      <c r="I1800">
        <v>275.20499999999998</v>
      </c>
      <c r="J1800">
        <v>66</v>
      </c>
      <c r="K1800" t="s">
        <v>15</v>
      </c>
      <c r="L1800">
        <f>LN(Table13[[#This Row],[maxPress(bar)]])</f>
        <v>13.096186234246026</v>
      </c>
      <c r="M1800">
        <f>Table13[[#This Row],[maxPHe]]/Table13[[#This Row],[nv]]</f>
        <v>4.1697727272727274</v>
      </c>
      <c r="N1800">
        <f>LN(Table13[[#This Row],[dens]])</f>
        <v>1.4278615324723671</v>
      </c>
    </row>
    <row r="1801" spans="1:14" hidden="1" x14ac:dyDescent="0.3">
      <c r="A1801">
        <v>3</v>
      </c>
      <c r="B1801">
        <v>1000</v>
      </c>
      <c r="C1801" t="s">
        <v>11</v>
      </c>
      <c r="D1801">
        <v>3</v>
      </c>
      <c r="E1801" t="s">
        <v>12</v>
      </c>
      <c r="F1801">
        <v>0.5</v>
      </c>
      <c r="G1801">
        <v>592.7722500000001</v>
      </c>
      <c r="H1801">
        <v>134707.98725000001</v>
      </c>
      <c r="I1801">
        <v>406.05500000000018</v>
      </c>
      <c r="J1801">
        <v>229</v>
      </c>
      <c r="K1801" t="s">
        <v>13</v>
      </c>
      <c r="L1801">
        <f>LN(Table13[[#This Row],[maxPress(bar)]])</f>
        <v>11.810864657225487</v>
      </c>
      <c r="M1801">
        <f>Table13[[#This Row],[maxPHe]]/Table13[[#This Row],[nv]]</f>
        <v>1.7731659388646297</v>
      </c>
      <c r="N1801">
        <f>LN(Table13[[#This Row],[dens]])</f>
        <v>0.57276661485283076</v>
      </c>
    </row>
    <row r="1802" spans="1:14" hidden="1" x14ac:dyDescent="0.3">
      <c r="A1802">
        <v>3</v>
      </c>
      <c r="B1802">
        <v>1000</v>
      </c>
      <c r="C1802" t="s">
        <v>11</v>
      </c>
      <c r="D1802">
        <v>3</v>
      </c>
      <c r="E1802" t="s">
        <v>12</v>
      </c>
      <c r="F1802">
        <v>10</v>
      </c>
      <c r="G1802">
        <v>1677.3267499999999</v>
      </c>
      <c r="H1802">
        <v>379291.54470000003</v>
      </c>
      <c r="I1802">
        <v>812.96500000000049</v>
      </c>
      <c r="J1802">
        <v>228</v>
      </c>
      <c r="K1802" t="s">
        <v>15</v>
      </c>
      <c r="L1802">
        <f>LN(Table13[[#This Row],[maxPress(bar)]])</f>
        <v>12.84606043557511</v>
      </c>
      <c r="M1802">
        <f>Table13[[#This Row],[maxPHe]]/Table13[[#This Row],[nv]]</f>
        <v>3.5656359649122829</v>
      </c>
      <c r="N1802">
        <f>LN(Table13[[#This Row],[dens]])</f>
        <v>1.2713424292361697</v>
      </c>
    </row>
    <row r="1803" spans="1:14" hidden="1" x14ac:dyDescent="0.3">
      <c r="A1803">
        <v>3</v>
      </c>
      <c r="B1803">
        <v>1000</v>
      </c>
      <c r="C1803" t="s">
        <v>11</v>
      </c>
      <c r="D1803">
        <v>3</v>
      </c>
      <c r="E1803" t="s">
        <v>12</v>
      </c>
      <c r="F1803">
        <v>11</v>
      </c>
      <c r="G1803">
        <v>1522.47525</v>
      </c>
      <c r="H1803">
        <v>368293.47194999998</v>
      </c>
      <c r="I1803">
        <v>784.99499999999955</v>
      </c>
      <c r="J1803">
        <v>230</v>
      </c>
      <c r="K1803" t="s">
        <v>16</v>
      </c>
      <c r="L1803">
        <f>LN(Table13[[#This Row],[maxPress(bar)]])</f>
        <v>12.816635377459345</v>
      </c>
      <c r="M1803">
        <f>Table13[[#This Row],[maxPHe]]/Table13[[#This Row],[nv]]</f>
        <v>3.4130217391304329</v>
      </c>
      <c r="N1803">
        <f>LN(Table13[[#This Row],[dens]])</f>
        <v>1.2275980394121759</v>
      </c>
    </row>
    <row r="1804" spans="1:14" hidden="1" x14ac:dyDescent="0.3">
      <c r="A1804">
        <v>3</v>
      </c>
      <c r="B1804">
        <v>1000</v>
      </c>
      <c r="C1804" t="s">
        <v>11</v>
      </c>
      <c r="D1804">
        <v>3</v>
      </c>
      <c r="E1804" t="s">
        <v>12</v>
      </c>
      <c r="F1804">
        <v>12</v>
      </c>
      <c r="G1804">
        <v>1497.2772500000001</v>
      </c>
      <c r="H1804">
        <v>367909.4535</v>
      </c>
      <c r="I1804">
        <v>777.95500000000004</v>
      </c>
      <c r="J1804">
        <v>229</v>
      </c>
      <c r="K1804" t="s">
        <v>16</v>
      </c>
      <c r="L1804">
        <f>LN(Table13[[#This Row],[maxPress(bar)]])</f>
        <v>12.815592136603994</v>
      </c>
      <c r="M1804">
        <f>Table13[[#This Row],[maxPHe]]/Table13[[#This Row],[nv]]</f>
        <v>3.3971834061135371</v>
      </c>
      <c r="N1804">
        <f>LN(Table13[[#This Row],[dens]])</f>
        <v>1.2229466783343523</v>
      </c>
    </row>
    <row r="1805" spans="1:14" hidden="1" x14ac:dyDescent="0.3">
      <c r="A1805">
        <v>3</v>
      </c>
      <c r="B1805">
        <v>1000</v>
      </c>
      <c r="C1805" t="s">
        <v>11</v>
      </c>
      <c r="D1805">
        <v>3</v>
      </c>
      <c r="E1805" t="s">
        <v>12</v>
      </c>
      <c r="F1805">
        <v>13</v>
      </c>
      <c r="G1805">
        <v>1538.36625</v>
      </c>
      <c r="H1805">
        <v>378587.94764999999</v>
      </c>
      <c r="I1805">
        <v>773.17499999999984</v>
      </c>
      <c r="J1805">
        <v>222</v>
      </c>
      <c r="K1805" t="s">
        <v>16</v>
      </c>
      <c r="L1805">
        <f>LN(Table13[[#This Row],[maxPress(bar)]])</f>
        <v>12.844203683256985</v>
      </c>
      <c r="M1805">
        <f>Table13[[#This Row],[maxPHe]]/Table13[[#This Row],[nv]]</f>
        <v>3.4827702702702696</v>
      </c>
      <c r="N1805">
        <f>LN(Table13[[#This Row],[dens]])</f>
        <v>1.2478280317782784</v>
      </c>
    </row>
    <row r="1806" spans="1:14" hidden="1" x14ac:dyDescent="0.3">
      <c r="A1806">
        <v>3</v>
      </c>
      <c r="B1806">
        <v>1000</v>
      </c>
      <c r="C1806" t="s">
        <v>11</v>
      </c>
      <c r="D1806">
        <v>3</v>
      </c>
      <c r="E1806" t="s">
        <v>12</v>
      </c>
      <c r="F1806">
        <v>14</v>
      </c>
      <c r="G1806">
        <v>1683.91075</v>
      </c>
      <c r="H1806">
        <v>379555.67560000002</v>
      </c>
      <c r="I1806">
        <v>812.2850000000002</v>
      </c>
      <c r="J1806">
        <v>227</v>
      </c>
      <c r="K1806" t="s">
        <v>16</v>
      </c>
      <c r="L1806">
        <f>LN(Table13[[#This Row],[maxPress(bar)]])</f>
        <v>12.846756572830675</v>
      </c>
      <c r="M1806">
        <f>Table13[[#This Row],[maxPHe]]/Table13[[#This Row],[nv]]</f>
        <v>3.5783480176211464</v>
      </c>
      <c r="N1806">
        <f>LN(Table13[[#This Row],[dens]])</f>
        <v>1.2749012463210465</v>
      </c>
    </row>
    <row r="1807" spans="1:14" hidden="1" x14ac:dyDescent="0.3">
      <c r="A1807">
        <v>3</v>
      </c>
      <c r="B1807">
        <v>1000</v>
      </c>
      <c r="C1807" t="s">
        <v>11</v>
      </c>
      <c r="D1807">
        <v>3</v>
      </c>
      <c r="E1807" t="s">
        <v>12</v>
      </c>
      <c r="F1807">
        <v>15</v>
      </c>
      <c r="G1807">
        <v>1547.3267499999999</v>
      </c>
      <c r="H1807">
        <v>376881.0258</v>
      </c>
      <c r="I1807">
        <v>780.96499999999958</v>
      </c>
      <c r="J1807">
        <v>225</v>
      </c>
      <c r="K1807" t="s">
        <v>16</v>
      </c>
      <c r="L1807">
        <f>LN(Table13[[#This Row],[maxPress(bar)]])</f>
        <v>12.839684835191488</v>
      </c>
      <c r="M1807">
        <f>Table13[[#This Row],[maxPHe]]/Table13[[#This Row],[nv]]</f>
        <v>3.4709555555555536</v>
      </c>
      <c r="N1807">
        <f>LN(Table13[[#This Row],[dens]])</f>
        <v>1.2444299322904837</v>
      </c>
    </row>
    <row r="1808" spans="1:14" hidden="1" x14ac:dyDescent="0.3">
      <c r="A1808">
        <v>3</v>
      </c>
      <c r="B1808">
        <v>1000</v>
      </c>
      <c r="C1808" t="s">
        <v>11</v>
      </c>
      <c r="D1808">
        <v>3</v>
      </c>
      <c r="E1808" t="s">
        <v>12</v>
      </c>
      <c r="F1808">
        <v>16</v>
      </c>
      <c r="G1808">
        <v>1570.54475</v>
      </c>
      <c r="H1808">
        <v>375186.47824999999</v>
      </c>
      <c r="I1808">
        <v>789.60500000000047</v>
      </c>
      <c r="J1808">
        <v>227</v>
      </c>
      <c r="K1808" t="s">
        <v>15</v>
      </c>
      <c r="L1808">
        <f>LN(Table13[[#This Row],[maxPress(bar)]])</f>
        <v>12.835178456685476</v>
      </c>
      <c r="M1808">
        <f>Table13[[#This Row],[maxPHe]]/Table13[[#This Row],[nv]]</f>
        <v>3.4784361233480197</v>
      </c>
      <c r="N1808">
        <f>LN(Table13[[#This Row],[dens]])</f>
        <v>1.2465828029379828</v>
      </c>
    </row>
    <row r="1809" spans="1:14" hidden="1" x14ac:dyDescent="0.3">
      <c r="A1809">
        <v>3</v>
      </c>
      <c r="B1809">
        <v>1000</v>
      </c>
      <c r="C1809" t="s">
        <v>11</v>
      </c>
      <c r="D1809">
        <v>3</v>
      </c>
      <c r="E1809" t="s">
        <v>12</v>
      </c>
      <c r="F1809">
        <v>17</v>
      </c>
      <c r="G1809">
        <v>1536.48525</v>
      </c>
      <c r="H1809">
        <v>377104.23310000013</v>
      </c>
      <c r="I1809">
        <v>776.79499999999996</v>
      </c>
      <c r="J1809">
        <v>224</v>
      </c>
      <c r="K1809" t="s">
        <v>15</v>
      </c>
      <c r="L1809">
        <f>LN(Table13[[#This Row],[maxPress(bar)]])</f>
        <v>12.840276908587846</v>
      </c>
      <c r="M1809">
        <f>Table13[[#This Row],[maxPHe]]/Table13[[#This Row],[nv]]</f>
        <v>3.4678348214285712</v>
      </c>
      <c r="N1809">
        <f>LN(Table13[[#This Row],[dens]])</f>
        <v>1.2435304284381261</v>
      </c>
    </row>
    <row r="1810" spans="1:14" hidden="1" x14ac:dyDescent="0.3">
      <c r="A1810">
        <v>3</v>
      </c>
      <c r="B1810">
        <v>1000</v>
      </c>
      <c r="C1810" t="s">
        <v>11</v>
      </c>
      <c r="D1810">
        <v>3</v>
      </c>
      <c r="E1810" t="s">
        <v>12</v>
      </c>
      <c r="F1810">
        <v>18</v>
      </c>
      <c r="G1810">
        <v>1601.1882499999999</v>
      </c>
      <c r="H1810">
        <v>375599.76069999998</v>
      </c>
      <c r="I1810">
        <v>791.73500000000035</v>
      </c>
      <c r="J1810">
        <v>225</v>
      </c>
      <c r="K1810" t="s">
        <v>15</v>
      </c>
      <c r="L1810">
        <f>LN(Table13[[#This Row],[maxPress(bar)]])</f>
        <v>12.83627938920209</v>
      </c>
      <c r="M1810">
        <f>Table13[[#This Row],[maxPHe]]/Table13[[#This Row],[nv]]</f>
        <v>3.5188222222222238</v>
      </c>
      <c r="N1810">
        <f>LN(Table13[[#This Row],[dens]])</f>
        <v>1.2581263376606926</v>
      </c>
    </row>
    <row r="1811" spans="1:14" hidden="1" x14ac:dyDescent="0.3">
      <c r="A1811">
        <v>3</v>
      </c>
      <c r="B1811">
        <v>1000</v>
      </c>
      <c r="C1811" t="s">
        <v>11</v>
      </c>
      <c r="D1811">
        <v>3</v>
      </c>
      <c r="E1811" t="s">
        <v>12</v>
      </c>
      <c r="F1811">
        <v>19</v>
      </c>
      <c r="G1811">
        <v>1618.2672500000001</v>
      </c>
      <c r="H1811">
        <v>379742.58829999989</v>
      </c>
      <c r="I1811">
        <v>795.15500000000009</v>
      </c>
      <c r="J1811">
        <v>225</v>
      </c>
      <c r="K1811" t="s">
        <v>16</v>
      </c>
      <c r="L1811">
        <f>LN(Table13[[#This Row],[maxPress(bar)]])</f>
        <v>12.847248902953531</v>
      </c>
      <c r="M1811">
        <f>Table13[[#This Row],[maxPHe]]/Table13[[#This Row],[nv]]</f>
        <v>3.5340222222222226</v>
      </c>
      <c r="N1811">
        <f>LN(Table13[[#This Row],[dens]])</f>
        <v>1.2624366619994727</v>
      </c>
    </row>
    <row r="1812" spans="1:14" hidden="1" x14ac:dyDescent="0.3">
      <c r="A1812">
        <v>3</v>
      </c>
      <c r="B1812">
        <v>1000</v>
      </c>
      <c r="C1812" t="s">
        <v>11</v>
      </c>
      <c r="D1812">
        <v>3</v>
      </c>
      <c r="E1812" t="s">
        <v>12</v>
      </c>
      <c r="F1812">
        <v>1</v>
      </c>
      <c r="G1812">
        <v>967.07925</v>
      </c>
      <c r="H1812">
        <v>182040.83205</v>
      </c>
      <c r="I1812">
        <v>473.91500000000008</v>
      </c>
      <c r="J1812">
        <v>223</v>
      </c>
      <c r="K1812" t="s">
        <v>15</v>
      </c>
      <c r="L1812">
        <f>LN(Table13[[#This Row],[maxPress(bar)]])</f>
        <v>12.11198629281888</v>
      </c>
      <c r="M1812">
        <f>Table13[[#This Row],[maxPHe]]/Table13[[#This Row],[nv]]</f>
        <v>2.1251793721973096</v>
      </c>
      <c r="N1812">
        <f>LN(Table13[[#This Row],[dens]])</f>
        <v>0.75385620925981167</v>
      </c>
    </row>
    <row r="1813" spans="1:14" hidden="1" x14ac:dyDescent="0.3">
      <c r="A1813">
        <v>3</v>
      </c>
      <c r="B1813">
        <v>1000</v>
      </c>
      <c r="C1813" t="s">
        <v>11</v>
      </c>
      <c r="D1813">
        <v>3</v>
      </c>
      <c r="E1813" t="s">
        <v>12</v>
      </c>
      <c r="F1813">
        <v>20</v>
      </c>
      <c r="G1813">
        <v>1625.69325</v>
      </c>
      <c r="H1813">
        <v>384628.60649999988</v>
      </c>
      <c r="I1813">
        <v>788.63500000000033</v>
      </c>
      <c r="J1813">
        <v>221</v>
      </c>
      <c r="K1813" t="s">
        <v>16</v>
      </c>
      <c r="L1813">
        <f>LN(Table13[[#This Row],[maxPress(bar)]])</f>
        <v>12.860033489245966</v>
      </c>
      <c r="M1813">
        <f>Table13[[#This Row],[maxPHe]]/Table13[[#This Row],[nv]]</f>
        <v>3.568484162895929</v>
      </c>
      <c r="N1813">
        <f>LN(Table13[[#This Row],[dens]])</f>
        <v>1.2721409013908138</v>
      </c>
    </row>
    <row r="1814" spans="1:14" hidden="1" x14ac:dyDescent="0.3">
      <c r="A1814">
        <v>3</v>
      </c>
      <c r="B1814">
        <v>1000</v>
      </c>
      <c r="C1814" t="s">
        <v>11</v>
      </c>
      <c r="D1814">
        <v>3</v>
      </c>
      <c r="E1814" t="s">
        <v>12</v>
      </c>
      <c r="F1814">
        <v>2</v>
      </c>
      <c r="G1814">
        <v>1323.21775</v>
      </c>
      <c r="H1814">
        <v>219353.68354999999</v>
      </c>
      <c r="I1814">
        <v>553.14499999999987</v>
      </c>
      <c r="J1814">
        <v>230</v>
      </c>
      <c r="K1814" t="s">
        <v>13</v>
      </c>
      <c r="L1814">
        <f>LN(Table13[[#This Row],[maxPress(bar)]])</f>
        <v>12.298440699478205</v>
      </c>
      <c r="M1814">
        <f>Table13[[#This Row],[maxPHe]]/Table13[[#This Row],[nv]]</f>
        <v>2.4049782608695645</v>
      </c>
      <c r="N1814">
        <f>LN(Table13[[#This Row],[dens]])</f>
        <v>0.87754086437739698</v>
      </c>
    </row>
    <row r="1815" spans="1:14" hidden="1" x14ac:dyDescent="0.3">
      <c r="A1815">
        <v>3</v>
      </c>
      <c r="B1815">
        <v>1000</v>
      </c>
      <c r="C1815" t="s">
        <v>11</v>
      </c>
      <c r="D1815">
        <v>3</v>
      </c>
      <c r="E1815" t="s">
        <v>12</v>
      </c>
      <c r="F1815">
        <v>3</v>
      </c>
      <c r="G1815">
        <v>1108.8117500000001</v>
      </c>
      <c r="H1815">
        <v>293549.45400000003</v>
      </c>
      <c r="I1815">
        <v>654.26499999999976</v>
      </c>
      <c r="J1815">
        <v>230</v>
      </c>
      <c r="K1815" t="s">
        <v>15</v>
      </c>
      <c r="L1815">
        <f>LN(Table13[[#This Row],[maxPress(bar)]])</f>
        <v>12.589801401500821</v>
      </c>
      <c r="M1815">
        <f>Table13[[#This Row],[maxPHe]]/Table13[[#This Row],[nv]]</f>
        <v>2.8446304347826077</v>
      </c>
      <c r="N1815">
        <f>LN(Table13[[#This Row],[dens]])</f>
        <v>1.0454331592399062</v>
      </c>
    </row>
    <row r="1816" spans="1:14" hidden="1" x14ac:dyDescent="0.3">
      <c r="A1816">
        <v>3</v>
      </c>
      <c r="B1816">
        <v>1000</v>
      </c>
      <c r="C1816" t="s">
        <v>11</v>
      </c>
      <c r="D1816">
        <v>3</v>
      </c>
      <c r="E1816" t="s">
        <v>12</v>
      </c>
      <c r="F1816">
        <v>4</v>
      </c>
      <c r="G1816">
        <v>1515.64375</v>
      </c>
      <c r="H1816">
        <v>338754.71265</v>
      </c>
      <c r="I1816">
        <v>728.62499999999989</v>
      </c>
      <c r="J1816">
        <v>226</v>
      </c>
      <c r="K1816" t="s">
        <v>15</v>
      </c>
      <c r="L1816">
        <f>LN(Table13[[#This Row],[maxPress(bar)]])</f>
        <v>12.733031562961196</v>
      </c>
      <c r="M1816">
        <f>Table13[[#This Row],[maxPHe]]/Table13[[#This Row],[nv]]</f>
        <v>3.2240044247787605</v>
      </c>
      <c r="N1816">
        <f>LN(Table13[[#This Row],[dens]])</f>
        <v>1.1706241970934277</v>
      </c>
    </row>
    <row r="1817" spans="1:14" hidden="1" x14ac:dyDescent="0.3">
      <c r="A1817">
        <v>3</v>
      </c>
      <c r="B1817">
        <v>1000</v>
      </c>
      <c r="C1817" t="s">
        <v>11</v>
      </c>
      <c r="D1817">
        <v>3</v>
      </c>
      <c r="E1817" t="s">
        <v>12</v>
      </c>
      <c r="F1817">
        <v>5</v>
      </c>
      <c r="G1817">
        <v>1416.48525</v>
      </c>
      <c r="H1817">
        <v>357687.99255000002</v>
      </c>
      <c r="I1817">
        <v>756.7949999999995</v>
      </c>
      <c r="J1817">
        <v>226</v>
      </c>
      <c r="K1817" t="s">
        <v>15</v>
      </c>
      <c r="L1817">
        <f>LN(Table13[[#This Row],[maxPress(bar)]])</f>
        <v>12.787416356190525</v>
      </c>
      <c r="M1817">
        <f>Table13[[#This Row],[maxPHe]]/Table13[[#This Row],[nv]]</f>
        <v>3.348650442477874</v>
      </c>
      <c r="N1817">
        <f>LN(Table13[[#This Row],[dens]])</f>
        <v>1.2085574116782296</v>
      </c>
    </row>
    <row r="1818" spans="1:14" hidden="1" x14ac:dyDescent="0.3">
      <c r="A1818">
        <v>3</v>
      </c>
      <c r="B1818">
        <v>1000</v>
      </c>
      <c r="C1818" t="s">
        <v>11</v>
      </c>
      <c r="D1818">
        <v>3</v>
      </c>
      <c r="E1818" t="s">
        <v>12</v>
      </c>
      <c r="F1818">
        <v>6</v>
      </c>
      <c r="G1818">
        <v>1654.8512499999999</v>
      </c>
      <c r="H1818">
        <v>372981.56144999998</v>
      </c>
      <c r="I1818">
        <v>804.47499999999968</v>
      </c>
      <c r="J1818">
        <v>226</v>
      </c>
      <c r="K1818" t="s">
        <v>15</v>
      </c>
      <c r="L1818">
        <f>LN(Table13[[#This Row],[maxPress(bar)]])</f>
        <v>12.829284264294177</v>
      </c>
      <c r="M1818">
        <f>Table13[[#This Row],[maxPHe]]/Table13[[#This Row],[nv]]</f>
        <v>3.5596238938053082</v>
      </c>
      <c r="N1818">
        <f>LN(Table13[[#This Row],[dens]])</f>
        <v>1.2696548914753187</v>
      </c>
    </row>
    <row r="1819" spans="1:14" hidden="1" x14ac:dyDescent="0.3">
      <c r="A1819">
        <v>3</v>
      </c>
      <c r="B1819">
        <v>1000</v>
      </c>
      <c r="C1819" t="s">
        <v>11</v>
      </c>
      <c r="D1819">
        <v>3</v>
      </c>
      <c r="E1819" t="s">
        <v>12</v>
      </c>
      <c r="F1819">
        <v>7</v>
      </c>
      <c r="G1819">
        <v>1585.9902500000001</v>
      </c>
      <c r="H1819">
        <v>373418.7672</v>
      </c>
      <c r="I1819">
        <v>788.69500000000028</v>
      </c>
      <c r="J1819">
        <v>225</v>
      </c>
      <c r="K1819" t="s">
        <v>15</v>
      </c>
      <c r="L1819">
        <f>LN(Table13[[#This Row],[maxPress(bar)]])</f>
        <v>12.83045576913741</v>
      </c>
      <c r="M1819">
        <f>Table13[[#This Row],[maxPHe]]/Table13[[#This Row],[nv]]</f>
        <v>3.5053111111111122</v>
      </c>
      <c r="N1819">
        <f>LN(Table13[[#This Row],[dens]])</f>
        <v>1.2542792786333419</v>
      </c>
    </row>
    <row r="1820" spans="1:14" hidden="1" x14ac:dyDescent="0.3">
      <c r="A1820">
        <v>3</v>
      </c>
      <c r="B1820">
        <v>1000</v>
      </c>
      <c r="C1820" t="s">
        <v>11</v>
      </c>
      <c r="D1820">
        <v>3</v>
      </c>
      <c r="E1820" t="s">
        <v>12</v>
      </c>
      <c r="F1820">
        <v>8</v>
      </c>
      <c r="G1820">
        <v>1653.91075</v>
      </c>
      <c r="H1820">
        <v>375399.81129999988</v>
      </c>
      <c r="I1820">
        <v>804.28499999999974</v>
      </c>
      <c r="J1820">
        <v>226</v>
      </c>
      <c r="K1820" t="s">
        <v>16</v>
      </c>
      <c r="L1820">
        <f>LN(Table13[[#This Row],[maxPress(bar)]])</f>
        <v>12.835746900470594</v>
      </c>
      <c r="M1820">
        <f>Table13[[#This Row],[maxPHe]]/Table13[[#This Row],[nv]]</f>
        <v>3.5587831858407069</v>
      </c>
      <c r="N1820">
        <f>LN(Table13[[#This Row],[dens]])</f>
        <v>1.2694186847062752</v>
      </c>
    </row>
    <row r="1821" spans="1:14" hidden="1" x14ac:dyDescent="0.3">
      <c r="A1821">
        <v>3</v>
      </c>
      <c r="B1821">
        <v>1000</v>
      </c>
      <c r="C1821" t="s">
        <v>11</v>
      </c>
      <c r="D1821">
        <v>3</v>
      </c>
      <c r="E1821" t="s">
        <v>12</v>
      </c>
      <c r="F1821">
        <v>9</v>
      </c>
      <c r="G1821">
        <v>1609.75225</v>
      </c>
      <c r="H1821">
        <v>374588.60190000001</v>
      </c>
      <c r="I1821">
        <v>802.45500000000004</v>
      </c>
      <c r="J1821">
        <v>230</v>
      </c>
      <c r="K1821" t="s">
        <v>15</v>
      </c>
      <c r="L1821">
        <f>LN(Table13[[#This Row],[maxPress(bar)]])</f>
        <v>12.833583641139988</v>
      </c>
      <c r="M1821">
        <f>Table13[[#This Row],[maxPHe]]/Table13[[#This Row],[nv]]</f>
        <v>3.4889347826086961</v>
      </c>
      <c r="N1821">
        <f>LN(Table13[[#This Row],[dens]])</f>
        <v>1.249596469742372</v>
      </c>
    </row>
    <row r="1822" spans="1:14" x14ac:dyDescent="0.3">
      <c r="A1822">
        <v>3</v>
      </c>
      <c r="B1822">
        <v>1000</v>
      </c>
      <c r="C1822" t="s">
        <v>11</v>
      </c>
      <c r="D1822">
        <v>4</v>
      </c>
      <c r="E1822" t="s">
        <v>12</v>
      </c>
      <c r="F1822">
        <v>10</v>
      </c>
      <c r="G1822">
        <v>3471.2872499999999</v>
      </c>
      <c r="H1822">
        <v>314617.85045000003</v>
      </c>
      <c r="I1822">
        <v>1707.755000000001</v>
      </c>
      <c r="J1822">
        <v>534</v>
      </c>
      <c r="K1822" t="s">
        <v>15</v>
      </c>
      <c r="L1822">
        <f>LN(Table13[[#This Row],[maxPress(bar)]])</f>
        <v>12.65911400814287</v>
      </c>
      <c r="M1822">
        <f>Table13[[#This Row],[maxPHe]]/Table13[[#This Row],[nv]]</f>
        <v>3.1980430711610506</v>
      </c>
      <c r="N1822">
        <f>LN(Table13[[#This Row],[dens]])</f>
        <v>1.1625390824764932</v>
      </c>
    </row>
    <row r="1823" spans="1:14" x14ac:dyDescent="0.3">
      <c r="A1823">
        <v>3</v>
      </c>
      <c r="B1823">
        <v>1000</v>
      </c>
      <c r="C1823" t="s">
        <v>11</v>
      </c>
      <c r="D1823">
        <v>4</v>
      </c>
      <c r="E1823" t="s">
        <v>12</v>
      </c>
      <c r="F1823">
        <v>11</v>
      </c>
      <c r="G1823">
        <v>3646.1882500000002</v>
      </c>
      <c r="H1823">
        <v>321501.26309999998</v>
      </c>
      <c r="I1823">
        <v>1747.734999999999</v>
      </c>
      <c r="J1823">
        <v>537</v>
      </c>
      <c r="K1823" t="s">
        <v>15</v>
      </c>
      <c r="L1823">
        <f>LN(Table13[[#This Row],[maxPress(bar)]])</f>
        <v>12.680756751423477</v>
      </c>
      <c r="M1823">
        <f>Table13[[#This Row],[maxPHe]]/Table13[[#This Row],[nv]]</f>
        <v>3.2546275605214134</v>
      </c>
      <c r="N1823">
        <f>LN(Table13[[#This Row],[dens]])</f>
        <v>1.1800778483832328</v>
      </c>
    </row>
    <row r="1824" spans="1:14" x14ac:dyDescent="0.3">
      <c r="A1824">
        <v>3</v>
      </c>
      <c r="B1824">
        <v>1000</v>
      </c>
      <c r="C1824" t="s">
        <v>11</v>
      </c>
      <c r="D1824">
        <v>4</v>
      </c>
      <c r="E1824" t="s">
        <v>12</v>
      </c>
      <c r="F1824">
        <v>12</v>
      </c>
      <c r="G1824">
        <v>3640.1982499999999</v>
      </c>
      <c r="H1824">
        <v>322450.64299999998</v>
      </c>
      <c r="I1824">
        <v>1745.5350000000001</v>
      </c>
      <c r="J1824">
        <v>536</v>
      </c>
      <c r="K1824" t="s">
        <v>15</v>
      </c>
      <c r="L1824">
        <f>LN(Table13[[#This Row],[maxPress(bar)]])</f>
        <v>12.683705358544149</v>
      </c>
      <c r="M1824">
        <f>Table13[[#This Row],[maxPHe]]/Table13[[#This Row],[nv]]</f>
        <v>3.2565951492537315</v>
      </c>
      <c r="N1824">
        <f>LN(Table13[[#This Row],[dens]])</f>
        <v>1.1806822168344162</v>
      </c>
    </row>
    <row r="1825" spans="1:14" x14ac:dyDescent="0.3">
      <c r="A1825">
        <v>3</v>
      </c>
      <c r="B1825">
        <v>1000</v>
      </c>
      <c r="C1825" t="s">
        <v>11</v>
      </c>
      <c r="D1825">
        <v>4</v>
      </c>
      <c r="E1825" t="s">
        <v>12</v>
      </c>
      <c r="F1825">
        <v>13</v>
      </c>
      <c r="G1825">
        <v>3484.554250000001</v>
      </c>
      <c r="H1825">
        <v>317509.17070000008</v>
      </c>
      <c r="I1825">
        <v>1717.415</v>
      </c>
      <c r="J1825">
        <v>538</v>
      </c>
      <c r="K1825" t="s">
        <v>15</v>
      </c>
      <c r="L1825">
        <f>LN(Table13[[#This Row],[maxPress(bar)]])</f>
        <v>12.668261980992234</v>
      </c>
      <c r="M1825">
        <f>Table13[[#This Row],[maxPHe]]/Table13[[#This Row],[nv]]</f>
        <v>3.1922211895910779</v>
      </c>
      <c r="N1825">
        <f>LN(Table13[[#This Row],[dens]])</f>
        <v>1.1607169721714494</v>
      </c>
    </row>
    <row r="1826" spans="1:14" x14ac:dyDescent="0.3">
      <c r="A1826">
        <v>3</v>
      </c>
      <c r="B1826">
        <v>1000</v>
      </c>
      <c r="C1826" t="s">
        <v>11</v>
      </c>
      <c r="D1826">
        <v>4</v>
      </c>
      <c r="E1826" t="s">
        <v>12</v>
      </c>
      <c r="F1826">
        <v>14</v>
      </c>
      <c r="G1826">
        <v>3582.4257499999999</v>
      </c>
      <c r="H1826">
        <v>319127.93599999999</v>
      </c>
      <c r="I1826">
        <v>1733.9849999999999</v>
      </c>
      <c r="J1826">
        <v>536</v>
      </c>
      <c r="K1826" t="s">
        <v>15</v>
      </c>
      <c r="L1826">
        <f>LN(Table13[[#This Row],[maxPress(bar)]])</f>
        <v>12.673347354658143</v>
      </c>
      <c r="M1826">
        <f>Table13[[#This Row],[maxPHe]]/Table13[[#This Row],[nv]]</f>
        <v>3.2350466417910444</v>
      </c>
      <c r="N1826">
        <f>LN(Table13[[#This Row],[dens]])</f>
        <v>1.174043345713238</v>
      </c>
    </row>
    <row r="1827" spans="1:14" x14ac:dyDescent="0.3">
      <c r="A1827">
        <v>3</v>
      </c>
      <c r="B1827">
        <v>1000</v>
      </c>
      <c r="C1827" t="s">
        <v>11</v>
      </c>
      <c r="D1827">
        <v>4</v>
      </c>
      <c r="E1827" t="s">
        <v>12</v>
      </c>
      <c r="F1827">
        <v>15</v>
      </c>
      <c r="G1827">
        <v>3645.9902499999998</v>
      </c>
      <c r="H1827">
        <v>325515.02104999998</v>
      </c>
      <c r="I1827">
        <v>1729.6949999999999</v>
      </c>
      <c r="J1827">
        <v>526</v>
      </c>
      <c r="K1827" t="s">
        <v>15</v>
      </c>
      <c r="L1827">
        <f>LN(Table13[[#This Row],[maxPress(bar)]])</f>
        <v>12.69316388718504</v>
      </c>
      <c r="M1827">
        <f>Table13[[#This Row],[maxPHe]]/Table13[[#This Row],[nv]]</f>
        <v>3.288393536121673</v>
      </c>
      <c r="N1827">
        <f>LN(Table13[[#This Row],[dens]])</f>
        <v>1.1903991586333063</v>
      </c>
    </row>
    <row r="1828" spans="1:14" x14ac:dyDescent="0.3">
      <c r="A1828">
        <v>3</v>
      </c>
      <c r="B1828">
        <v>1000</v>
      </c>
      <c r="C1828" t="s">
        <v>11</v>
      </c>
      <c r="D1828">
        <v>4</v>
      </c>
      <c r="E1828" t="s">
        <v>12</v>
      </c>
      <c r="F1828">
        <v>16</v>
      </c>
      <c r="G1828">
        <v>3712.1782499999999</v>
      </c>
      <c r="H1828">
        <v>321220.86359999998</v>
      </c>
      <c r="I1828">
        <v>1770.934999999999</v>
      </c>
      <c r="J1828">
        <v>543</v>
      </c>
      <c r="K1828" t="s">
        <v>15</v>
      </c>
      <c r="L1828">
        <f>LN(Table13[[#This Row],[maxPress(bar)]])</f>
        <v>12.679884214113368</v>
      </c>
      <c r="M1828">
        <f>Table13[[#This Row],[maxPHe]]/Table13[[#This Row],[nv]]</f>
        <v>3.2613904235727422</v>
      </c>
      <c r="N1828">
        <f>LN(Table13[[#This Row],[dens]])</f>
        <v>1.1821536147473402</v>
      </c>
    </row>
    <row r="1829" spans="1:14" x14ac:dyDescent="0.3">
      <c r="A1829">
        <v>3</v>
      </c>
      <c r="B1829">
        <v>1000</v>
      </c>
      <c r="C1829" t="s">
        <v>11</v>
      </c>
      <c r="D1829">
        <v>4</v>
      </c>
      <c r="E1829" t="s">
        <v>12</v>
      </c>
      <c r="F1829">
        <v>17</v>
      </c>
      <c r="G1829">
        <v>3500.3467500000002</v>
      </c>
      <c r="H1829">
        <v>317572.35294999997</v>
      </c>
      <c r="I1829">
        <v>1717.565000000001</v>
      </c>
      <c r="J1829">
        <v>536</v>
      </c>
      <c r="K1829" t="s">
        <v>15</v>
      </c>
      <c r="L1829">
        <f>LN(Table13[[#This Row],[maxPress(bar)]])</f>
        <v>12.668460954660514</v>
      </c>
      <c r="M1829">
        <f>Table13[[#This Row],[maxPHe]]/Table13[[#This Row],[nv]]</f>
        <v>3.2044123134328375</v>
      </c>
      <c r="N1829">
        <f>LN(Table13[[#This Row],[dens]])</f>
        <v>1.1645287080155402</v>
      </c>
    </row>
    <row r="1830" spans="1:14" x14ac:dyDescent="0.3">
      <c r="A1830">
        <v>3</v>
      </c>
      <c r="B1830">
        <v>1000</v>
      </c>
      <c r="C1830" t="s">
        <v>11</v>
      </c>
      <c r="D1830">
        <v>4</v>
      </c>
      <c r="E1830" t="s">
        <v>12</v>
      </c>
      <c r="F1830">
        <v>18</v>
      </c>
      <c r="G1830">
        <v>3591.7822500000002</v>
      </c>
      <c r="H1830">
        <v>319898.33679999987</v>
      </c>
      <c r="I1830">
        <v>1740.855</v>
      </c>
      <c r="J1830">
        <v>539</v>
      </c>
      <c r="K1830" t="s">
        <v>15</v>
      </c>
      <c r="L1830">
        <f>LN(Table13[[#This Row],[maxPress(bar)]])</f>
        <v>12.675758526799367</v>
      </c>
      <c r="M1830">
        <f>Table13[[#This Row],[maxPHe]]/Table13[[#This Row],[nv]]</f>
        <v>3.2297866419294992</v>
      </c>
      <c r="N1830">
        <f>LN(Table13[[#This Row],[dens]])</f>
        <v>1.1724160799226431</v>
      </c>
    </row>
    <row r="1831" spans="1:14" x14ac:dyDescent="0.3">
      <c r="A1831">
        <v>3</v>
      </c>
      <c r="B1831">
        <v>1000</v>
      </c>
      <c r="C1831" t="s">
        <v>11</v>
      </c>
      <c r="D1831">
        <v>4</v>
      </c>
      <c r="E1831" t="s">
        <v>12</v>
      </c>
      <c r="F1831">
        <v>19</v>
      </c>
      <c r="G1831">
        <v>3615.3467500000002</v>
      </c>
      <c r="H1831">
        <v>321478.95784999989</v>
      </c>
      <c r="I1831">
        <v>1748.5650000000001</v>
      </c>
      <c r="J1831">
        <v>541</v>
      </c>
      <c r="K1831" t="s">
        <v>16</v>
      </c>
      <c r="L1831">
        <f>LN(Table13[[#This Row],[maxPress(bar)]])</f>
        <v>12.680687370595631</v>
      </c>
      <c r="M1831">
        <f>Table13[[#This Row],[maxPHe]]/Table13[[#This Row],[nv]]</f>
        <v>3.232097966728281</v>
      </c>
      <c r="N1831">
        <f>LN(Table13[[#This Row],[dens]])</f>
        <v>1.1731314516871758</v>
      </c>
    </row>
    <row r="1832" spans="1:14" hidden="1" x14ac:dyDescent="0.3">
      <c r="A1832">
        <v>3</v>
      </c>
      <c r="B1832">
        <v>1000</v>
      </c>
      <c r="C1832" t="s">
        <v>11</v>
      </c>
      <c r="D1832">
        <v>4</v>
      </c>
      <c r="E1832" t="s">
        <v>12</v>
      </c>
      <c r="F1832">
        <v>1</v>
      </c>
      <c r="G1832">
        <v>2167.8217500000001</v>
      </c>
      <c r="H1832">
        <v>138926.77215</v>
      </c>
      <c r="I1832">
        <v>1048.0649999999989</v>
      </c>
      <c r="J1832">
        <v>540</v>
      </c>
      <c r="K1832" t="s">
        <v>13</v>
      </c>
      <c r="L1832">
        <f>LN(Table13[[#This Row],[maxPress(bar)]])</f>
        <v>11.84170225423016</v>
      </c>
      <c r="M1832">
        <f>Table13[[#This Row],[maxPHe]]/Table13[[#This Row],[nv]]</f>
        <v>1.9408611111111091</v>
      </c>
      <c r="N1832">
        <f>LN(Table13[[#This Row],[dens]])</f>
        <v>0.6631317463000892</v>
      </c>
    </row>
    <row r="1833" spans="1:14" x14ac:dyDescent="0.3">
      <c r="A1833">
        <v>3</v>
      </c>
      <c r="B1833">
        <v>1000</v>
      </c>
      <c r="C1833" t="s">
        <v>11</v>
      </c>
      <c r="D1833">
        <v>4</v>
      </c>
      <c r="E1833" t="s">
        <v>12</v>
      </c>
      <c r="F1833">
        <v>20</v>
      </c>
      <c r="G1833">
        <v>3458.0197499999999</v>
      </c>
      <c r="H1833">
        <v>317631.72460000002</v>
      </c>
      <c r="I1833">
        <v>1710.1050000000009</v>
      </c>
      <c r="J1833">
        <v>537</v>
      </c>
      <c r="K1833" t="s">
        <v>15</v>
      </c>
      <c r="L1833">
        <f>LN(Table13[[#This Row],[maxPress(bar)]])</f>
        <v>12.668647891905632</v>
      </c>
      <c r="M1833">
        <f>Table13[[#This Row],[maxPHe]]/Table13[[#This Row],[nv]]</f>
        <v>3.1845530726256999</v>
      </c>
      <c r="N1833">
        <f>LN(Table13[[#This Row],[dens]])</f>
        <v>1.158311956611495</v>
      </c>
    </row>
    <row r="1834" spans="1:14" hidden="1" x14ac:dyDescent="0.3">
      <c r="A1834">
        <v>3</v>
      </c>
      <c r="B1834">
        <v>1000</v>
      </c>
      <c r="C1834" t="s">
        <v>11</v>
      </c>
      <c r="D1834">
        <v>4</v>
      </c>
      <c r="E1834" t="s">
        <v>12</v>
      </c>
      <c r="F1834">
        <v>2</v>
      </c>
      <c r="G1834">
        <v>2871.1387500000001</v>
      </c>
      <c r="H1834">
        <v>181486.72185</v>
      </c>
      <c r="I1834">
        <v>1181.724999999999</v>
      </c>
      <c r="J1834">
        <v>533</v>
      </c>
      <c r="K1834" t="s">
        <v>13</v>
      </c>
      <c r="L1834">
        <f>LN(Table13[[#This Row],[maxPress(bar)]])</f>
        <v>12.108937772159637</v>
      </c>
      <c r="M1834">
        <f>Table13[[#This Row],[maxPHe]]/Table13[[#This Row],[nv]]</f>
        <v>2.2171200750469024</v>
      </c>
      <c r="N1834">
        <f>LN(Table13[[#This Row],[dens]])</f>
        <v>0.7962090902170903</v>
      </c>
    </row>
    <row r="1835" spans="1:14" hidden="1" x14ac:dyDescent="0.3">
      <c r="A1835">
        <v>3</v>
      </c>
      <c r="B1835">
        <v>1000</v>
      </c>
      <c r="C1835" t="s">
        <v>11</v>
      </c>
      <c r="D1835">
        <v>4</v>
      </c>
      <c r="E1835" t="s">
        <v>12</v>
      </c>
      <c r="F1835">
        <v>3</v>
      </c>
      <c r="G1835">
        <v>2288.4157500000001</v>
      </c>
      <c r="H1835">
        <v>230882.62935</v>
      </c>
      <c r="I1835">
        <v>1376.1849999999999</v>
      </c>
      <c r="J1835">
        <v>538</v>
      </c>
      <c r="K1835" t="s">
        <v>15</v>
      </c>
      <c r="L1835">
        <f>LN(Table13[[#This Row],[maxPress(bar)]])</f>
        <v>12.349664762326427</v>
      </c>
      <c r="M1835">
        <f>Table13[[#This Row],[maxPHe]]/Table13[[#This Row],[nv]]</f>
        <v>2.5579646840148698</v>
      </c>
      <c r="N1835">
        <f>LN(Table13[[#This Row],[dens]])</f>
        <v>0.9392118969686446</v>
      </c>
    </row>
    <row r="1836" spans="1:14" hidden="1" x14ac:dyDescent="0.3">
      <c r="A1836">
        <v>3</v>
      </c>
      <c r="B1836">
        <v>1000</v>
      </c>
      <c r="C1836" t="s">
        <v>11</v>
      </c>
      <c r="D1836">
        <v>4</v>
      </c>
      <c r="E1836" t="s">
        <v>12</v>
      </c>
      <c r="F1836">
        <v>4</v>
      </c>
      <c r="G1836">
        <v>3006.138750000001</v>
      </c>
      <c r="H1836">
        <v>262495.80729999999</v>
      </c>
      <c r="I1836">
        <v>1524.725000000001</v>
      </c>
      <c r="J1836">
        <v>541</v>
      </c>
      <c r="K1836" t="s">
        <v>15</v>
      </c>
      <c r="L1836">
        <f>LN(Table13[[#This Row],[maxPress(bar)]])</f>
        <v>12.477990388695783</v>
      </c>
      <c r="M1836">
        <f>Table13[[#This Row],[maxPHe]]/Table13[[#This Row],[nv]]</f>
        <v>2.8183456561922386</v>
      </c>
      <c r="N1836">
        <f>LN(Table13[[#This Row],[dens]])</f>
        <v>1.0361500660651537</v>
      </c>
    </row>
    <row r="1837" spans="1:14" hidden="1" x14ac:dyDescent="0.3">
      <c r="A1837">
        <v>3</v>
      </c>
      <c r="B1837">
        <v>1000</v>
      </c>
      <c r="C1837" t="s">
        <v>11</v>
      </c>
      <c r="D1837">
        <v>4</v>
      </c>
      <c r="E1837" t="s">
        <v>12</v>
      </c>
      <c r="F1837">
        <v>5</v>
      </c>
      <c r="G1837">
        <v>2979.15825</v>
      </c>
      <c r="H1837">
        <v>286880.33445000008</v>
      </c>
      <c r="I1837">
        <v>1608.335</v>
      </c>
      <c r="J1837">
        <v>533</v>
      </c>
      <c r="K1837" t="s">
        <v>15</v>
      </c>
      <c r="L1837">
        <f>LN(Table13[[#This Row],[maxPress(bar)]])</f>
        <v>12.566820454656741</v>
      </c>
      <c r="M1837">
        <f>Table13[[#This Row],[maxPHe]]/Table13[[#This Row],[nv]]</f>
        <v>3.017514071294559</v>
      </c>
      <c r="N1837">
        <f>LN(Table13[[#This Row],[dens]])</f>
        <v>1.1044333372080251</v>
      </c>
    </row>
    <row r="1838" spans="1:14" hidden="1" x14ac:dyDescent="0.3">
      <c r="A1838">
        <v>3</v>
      </c>
      <c r="B1838">
        <v>1000</v>
      </c>
      <c r="C1838" t="s">
        <v>11</v>
      </c>
      <c r="D1838">
        <v>4</v>
      </c>
      <c r="E1838" t="s">
        <v>12</v>
      </c>
      <c r="F1838">
        <v>6</v>
      </c>
      <c r="G1838">
        <v>3175.0992500000002</v>
      </c>
      <c r="H1838">
        <v>299283.26295</v>
      </c>
      <c r="I1838">
        <v>1650.515000000001</v>
      </c>
      <c r="J1838">
        <v>535</v>
      </c>
      <c r="K1838" t="s">
        <v>15</v>
      </c>
      <c r="L1838">
        <f>LN(Table13[[#This Row],[maxPress(bar)]])</f>
        <v>12.609145771628993</v>
      </c>
      <c r="M1838">
        <f>Table13[[#This Row],[maxPHe]]/Table13[[#This Row],[nv]]</f>
        <v>3.0850747663551421</v>
      </c>
      <c r="N1838">
        <f>LN(Table13[[#This Row],[dens]])</f>
        <v>1.1265758925110492</v>
      </c>
    </row>
    <row r="1839" spans="1:14" hidden="1" x14ac:dyDescent="0.3">
      <c r="A1839">
        <v>3</v>
      </c>
      <c r="B1839">
        <v>1000</v>
      </c>
      <c r="C1839" t="s">
        <v>11</v>
      </c>
      <c r="D1839">
        <v>4</v>
      </c>
      <c r="E1839" t="s">
        <v>12</v>
      </c>
      <c r="F1839">
        <v>7</v>
      </c>
      <c r="G1839">
        <v>3371.4852500000002</v>
      </c>
      <c r="H1839">
        <v>308681.78824999998</v>
      </c>
      <c r="I1839">
        <v>1686.795000000001</v>
      </c>
      <c r="J1839">
        <v>533</v>
      </c>
      <c r="K1839" t="s">
        <v>15</v>
      </c>
      <c r="L1839">
        <f>LN(Table13[[#This Row],[maxPress(bar)]])</f>
        <v>12.640066213771034</v>
      </c>
      <c r="M1839">
        <f>Table13[[#This Row],[maxPHe]]/Table13[[#This Row],[nv]]</f>
        <v>3.1647185741088197</v>
      </c>
      <c r="N1839">
        <f>LN(Table13[[#This Row],[dens]])</f>
        <v>1.1520641335096136</v>
      </c>
    </row>
    <row r="1840" spans="1:14" hidden="1" x14ac:dyDescent="0.3">
      <c r="A1840">
        <v>3</v>
      </c>
      <c r="B1840">
        <v>1000</v>
      </c>
      <c r="C1840" t="s">
        <v>11</v>
      </c>
      <c r="D1840">
        <v>4</v>
      </c>
      <c r="E1840" t="s">
        <v>12</v>
      </c>
      <c r="F1840">
        <v>8</v>
      </c>
      <c r="G1840">
        <v>3507.0297500000001</v>
      </c>
      <c r="H1840">
        <v>313481.29619999998</v>
      </c>
      <c r="I1840">
        <v>1721.905</v>
      </c>
      <c r="J1840">
        <v>538</v>
      </c>
      <c r="K1840" t="s">
        <v>15</v>
      </c>
      <c r="L1840">
        <f>LN(Table13[[#This Row],[maxPress(bar)]])</f>
        <v>12.65549497603129</v>
      </c>
      <c r="M1840">
        <f>Table13[[#This Row],[maxPHe]]/Table13[[#This Row],[nv]]</f>
        <v>3.200566914498141</v>
      </c>
      <c r="N1840">
        <f>LN(Table13[[#This Row],[dens]])</f>
        <v>1.163327954895232</v>
      </c>
    </row>
    <row r="1841" spans="1:14" hidden="1" x14ac:dyDescent="0.3">
      <c r="A1841">
        <v>3</v>
      </c>
      <c r="B1841">
        <v>1000</v>
      </c>
      <c r="C1841" t="s">
        <v>11</v>
      </c>
      <c r="D1841">
        <v>4</v>
      </c>
      <c r="E1841" t="s">
        <v>12</v>
      </c>
      <c r="F1841">
        <v>9</v>
      </c>
      <c r="G1841">
        <v>3489.3067500000002</v>
      </c>
      <c r="H1841">
        <v>315611.72200000001</v>
      </c>
      <c r="I1841">
        <v>1715.365</v>
      </c>
      <c r="J1841">
        <v>536</v>
      </c>
      <c r="K1841" t="s">
        <v>15</v>
      </c>
      <c r="L1841">
        <f>LN(Table13[[#This Row],[maxPress(bar)]])</f>
        <v>12.662268009215948</v>
      </c>
      <c r="M1841">
        <f>Table13[[#This Row],[maxPHe]]/Table13[[#This Row],[nv]]</f>
        <v>3.2003078358208956</v>
      </c>
      <c r="N1841">
        <f>LN(Table13[[#This Row],[dens]])</f>
        <v>1.163247003872913</v>
      </c>
    </row>
    <row r="1842" spans="1:14" hidden="1" x14ac:dyDescent="0.3">
      <c r="A1842">
        <v>3</v>
      </c>
      <c r="B1842">
        <v>1500</v>
      </c>
      <c r="C1842" t="s">
        <v>14</v>
      </c>
      <c r="D1842">
        <v>1</v>
      </c>
      <c r="E1842" t="s">
        <v>12</v>
      </c>
      <c r="F1842">
        <v>10</v>
      </c>
      <c r="G1842">
        <v>75.643750000000011</v>
      </c>
      <c r="H1842">
        <v>656119.90425000002</v>
      </c>
      <c r="I1842">
        <v>39.624999999999993</v>
      </c>
      <c r="J1842">
        <v>9</v>
      </c>
      <c r="K1842" t="s">
        <v>15</v>
      </c>
      <c r="L1842">
        <f>LN(Table13[[#This Row],[maxPress(bar)]])</f>
        <v>13.394098832092741</v>
      </c>
      <c r="M1842">
        <f>Table13[[#This Row],[maxPHe]]/Table13[[#This Row],[nv]]</f>
        <v>4.4027777777777768</v>
      </c>
      <c r="N1842">
        <f>LN(Table13[[#This Row],[dens]])</f>
        <v>1.482235654861225</v>
      </c>
    </row>
    <row r="1843" spans="1:14" hidden="1" x14ac:dyDescent="0.3">
      <c r="A1843">
        <v>3</v>
      </c>
      <c r="B1843">
        <v>1500</v>
      </c>
      <c r="C1843" t="s">
        <v>14</v>
      </c>
      <c r="D1843">
        <v>1</v>
      </c>
      <c r="E1843" t="s">
        <v>12</v>
      </c>
      <c r="F1843">
        <v>11</v>
      </c>
      <c r="G1843">
        <v>72.128750000000011</v>
      </c>
      <c r="H1843">
        <v>777261.57374999986</v>
      </c>
      <c r="I1843">
        <v>31.92499999999999</v>
      </c>
      <c r="J1843">
        <v>6</v>
      </c>
      <c r="K1843" t="s">
        <v>16</v>
      </c>
      <c r="L1843">
        <f>LN(Table13[[#This Row],[maxPress(bar)]])</f>
        <v>13.563532218450213</v>
      </c>
      <c r="M1843">
        <f>Table13[[#This Row],[maxPHe]]/Table13[[#This Row],[nv]]</f>
        <v>5.320833333333332</v>
      </c>
      <c r="N1843">
        <f>LN(Table13[[#This Row],[dens]])</f>
        <v>1.6716299326905477</v>
      </c>
    </row>
    <row r="1844" spans="1:14" hidden="1" x14ac:dyDescent="0.3">
      <c r="A1844">
        <v>3</v>
      </c>
      <c r="B1844">
        <v>1500</v>
      </c>
      <c r="C1844" t="s">
        <v>14</v>
      </c>
      <c r="D1844">
        <v>1</v>
      </c>
      <c r="E1844" t="s">
        <v>12</v>
      </c>
      <c r="F1844">
        <v>12</v>
      </c>
      <c r="G1844">
        <v>89.801749999999998</v>
      </c>
      <c r="H1844">
        <v>703846.79060000007</v>
      </c>
      <c r="I1844">
        <v>40.464999999999989</v>
      </c>
      <c r="J1844">
        <v>8</v>
      </c>
      <c r="K1844" t="s">
        <v>15</v>
      </c>
      <c r="L1844">
        <f>LN(Table13[[#This Row],[maxPress(bar)]])</f>
        <v>13.464315984467353</v>
      </c>
      <c r="M1844">
        <f>Table13[[#This Row],[maxPHe]]/Table13[[#This Row],[nv]]</f>
        <v>5.0581249999999986</v>
      </c>
      <c r="N1844">
        <f>LN(Table13[[#This Row],[dens]])</f>
        <v>1.620995861267829</v>
      </c>
    </row>
    <row r="1845" spans="1:14" hidden="1" x14ac:dyDescent="0.3">
      <c r="A1845">
        <v>3</v>
      </c>
      <c r="B1845">
        <v>1500</v>
      </c>
      <c r="C1845" t="s">
        <v>14</v>
      </c>
      <c r="D1845">
        <v>1</v>
      </c>
      <c r="E1845" t="s">
        <v>12</v>
      </c>
      <c r="F1845">
        <v>13</v>
      </c>
      <c r="G1845">
        <v>90.693249999999992</v>
      </c>
      <c r="H1845">
        <v>674127.61825000017</v>
      </c>
      <c r="I1845">
        <v>42.634999999999991</v>
      </c>
      <c r="J1845">
        <v>9</v>
      </c>
      <c r="K1845" t="s">
        <v>16</v>
      </c>
      <c r="L1845">
        <f>LN(Table13[[#This Row],[maxPress(bar)]])</f>
        <v>13.421174716555591</v>
      </c>
      <c r="M1845">
        <f>Table13[[#This Row],[maxPHe]]/Table13[[#This Row],[nv]]</f>
        <v>4.7372222222222211</v>
      </c>
      <c r="N1845">
        <f>LN(Table13[[#This Row],[dens]])</f>
        <v>1.5554509348577934</v>
      </c>
    </row>
    <row r="1846" spans="1:14" hidden="1" x14ac:dyDescent="0.3">
      <c r="A1846">
        <v>3</v>
      </c>
      <c r="B1846">
        <v>1500</v>
      </c>
      <c r="C1846" t="s">
        <v>14</v>
      </c>
      <c r="D1846">
        <v>1</v>
      </c>
      <c r="E1846" t="s">
        <v>12</v>
      </c>
      <c r="F1846">
        <v>14</v>
      </c>
      <c r="G1846">
        <v>75.495249999999999</v>
      </c>
      <c r="H1846">
        <v>677463.83584999992</v>
      </c>
      <c r="I1846">
        <v>39.594999999999978</v>
      </c>
      <c r="J1846">
        <v>9</v>
      </c>
      <c r="K1846" t="s">
        <v>16</v>
      </c>
      <c r="L1846">
        <f>LN(Table13[[#This Row],[maxPress(bar)]])</f>
        <v>13.426111451492105</v>
      </c>
      <c r="M1846">
        <f>Table13[[#This Row],[maxPHe]]/Table13[[#This Row],[nv]]</f>
        <v>4.399444444444442</v>
      </c>
      <c r="N1846">
        <f>LN(Table13[[#This Row],[dens]])</f>
        <v>1.481478270326156</v>
      </c>
    </row>
    <row r="1847" spans="1:14" hidden="1" x14ac:dyDescent="0.3">
      <c r="A1847">
        <v>3</v>
      </c>
      <c r="B1847">
        <v>1500</v>
      </c>
      <c r="C1847" t="s">
        <v>14</v>
      </c>
      <c r="D1847">
        <v>1</v>
      </c>
      <c r="E1847" t="s">
        <v>12</v>
      </c>
      <c r="F1847">
        <v>15</v>
      </c>
      <c r="G1847">
        <v>64.554249999999996</v>
      </c>
      <c r="H1847">
        <v>665021.7117000001</v>
      </c>
      <c r="I1847">
        <v>37.414999999999978</v>
      </c>
      <c r="J1847">
        <v>9</v>
      </c>
      <c r="K1847" t="s">
        <v>16</v>
      </c>
      <c r="L1847">
        <f>LN(Table13[[#This Row],[maxPress(bar)]])</f>
        <v>13.407574968277951</v>
      </c>
      <c r="M1847">
        <f>Table13[[#This Row],[maxPHe]]/Table13[[#This Row],[nv]]</f>
        <v>4.1572222222222202</v>
      </c>
      <c r="N1847">
        <f>LN(Table13[[#This Row],[dens]])</f>
        <v>1.424847116196102</v>
      </c>
    </row>
    <row r="1848" spans="1:14" hidden="1" x14ac:dyDescent="0.3">
      <c r="A1848">
        <v>3</v>
      </c>
      <c r="B1848">
        <v>1500</v>
      </c>
      <c r="C1848" t="s">
        <v>14</v>
      </c>
      <c r="D1848">
        <v>1</v>
      </c>
      <c r="E1848" t="s">
        <v>12</v>
      </c>
      <c r="F1848">
        <v>16</v>
      </c>
      <c r="G1848">
        <v>76.138750000000002</v>
      </c>
      <c r="H1848">
        <v>692021.0756000001</v>
      </c>
      <c r="I1848">
        <v>37.725000000000001</v>
      </c>
      <c r="J1848">
        <v>8</v>
      </c>
      <c r="K1848" t="s">
        <v>15</v>
      </c>
      <c r="L1848">
        <f>LN(Table13[[#This Row],[maxPress(bar)]])</f>
        <v>13.447371690205394</v>
      </c>
      <c r="M1848">
        <f>Table13[[#This Row],[maxPHe]]/Table13[[#This Row],[nv]]</f>
        <v>4.7156250000000002</v>
      </c>
      <c r="N1848">
        <f>LN(Table13[[#This Row],[dens]])</f>
        <v>1.5508814629740768</v>
      </c>
    </row>
    <row r="1849" spans="1:14" hidden="1" x14ac:dyDescent="0.3">
      <c r="A1849">
        <v>3</v>
      </c>
      <c r="B1849">
        <v>1500</v>
      </c>
      <c r="C1849" t="s">
        <v>14</v>
      </c>
      <c r="D1849">
        <v>1</v>
      </c>
      <c r="E1849" t="s">
        <v>12</v>
      </c>
      <c r="F1849">
        <v>17</v>
      </c>
      <c r="G1849">
        <v>61.485250000000008</v>
      </c>
      <c r="H1849">
        <v>729929.30164999992</v>
      </c>
      <c r="I1849">
        <v>34.795000000000002</v>
      </c>
      <c r="J1849">
        <v>8</v>
      </c>
      <c r="K1849" t="s">
        <v>16</v>
      </c>
      <c r="L1849">
        <f>LN(Table13[[#This Row],[maxPress(bar)]])</f>
        <v>13.500702961379801</v>
      </c>
      <c r="M1849">
        <f>Table13[[#This Row],[maxPHe]]/Table13[[#This Row],[nv]]</f>
        <v>4.3493750000000002</v>
      </c>
      <c r="N1849">
        <f>LN(Table13[[#This Row],[dens]])</f>
        <v>1.4700321566169774</v>
      </c>
    </row>
    <row r="1850" spans="1:14" hidden="1" x14ac:dyDescent="0.3">
      <c r="A1850">
        <v>3</v>
      </c>
      <c r="B1850">
        <v>1500</v>
      </c>
      <c r="C1850" t="s">
        <v>14</v>
      </c>
      <c r="D1850">
        <v>1</v>
      </c>
      <c r="E1850" t="s">
        <v>12</v>
      </c>
      <c r="F1850">
        <v>18</v>
      </c>
      <c r="G1850">
        <v>111.83175</v>
      </c>
      <c r="H1850">
        <v>695653.22685000021</v>
      </c>
      <c r="I1850">
        <v>46.865000000000023</v>
      </c>
      <c r="J1850">
        <v>9</v>
      </c>
      <c r="K1850" t="s">
        <v>16</v>
      </c>
      <c r="L1850">
        <f>LN(Table13[[#This Row],[maxPress(bar)]])</f>
        <v>13.452606577870636</v>
      </c>
      <c r="M1850">
        <f>Table13[[#This Row],[maxPHe]]/Table13[[#This Row],[nv]]</f>
        <v>5.2072222222222244</v>
      </c>
      <c r="N1850">
        <f>LN(Table13[[#This Row],[dens]])</f>
        <v>1.6500465508622302</v>
      </c>
    </row>
    <row r="1851" spans="1:14" hidden="1" x14ac:dyDescent="0.3">
      <c r="A1851">
        <v>3</v>
      </c>
      <c r="B1851">
        <v>1500</v>
      </c>
      <c r="C1851" t="s">
        <v>14</v>
      </c>
      <c r="D1851">
        <v>1</v>
      </c>
      <c r="E1851" t="s">
        <v>12</v>
      </c>
      <c r="F1851">
        <v>19</v>
      </c>
      <c r="G1851">
        <v>135.69325000000001</v>
      </c>
      <c r="H1851">
        <v>682244.53620000021</v>
      </c>
      <c r="I1851">
        <v>51.634999999999998</v>
      </c>
      <c r="J1851">
        <v>9</v>
      </c>
      <c r="K1851" t="s">
        <v>15</v>
      </c>
      <c r="L1851">
        <f>LN(Table13[[#This Row],[maxPress(bar)]])</f>
        <v>13.433143430037234</v>
      </c>
      <c r="M1851">
        <f>Table13[[#This Row],[maxPHe]]/Table13[[#This Row],[nv]]</f>
        <v>5.737222222222222</v>
      </c>
      <c r="N1851">
        <f>LN(Table13[[#This Row],[dens]])</f>
        <v>1.7469751597871479</v>
      </c>
    </row>
    <row r="1852" spans="1:14" hidden="1" x14ac:dyDescent="0.3">
      <c r="A1852">
        <v>3</v>
      </c>
      <c r="B1852">
        <v>1500</v>
      </c>
      <c r="C1852" t="s">
        <v>14</v>
      </c>
      <c r="D1852">
        <v>1</v>
      </c>
      <c r="E1852" t="s">
        <v>12</v>
      </c>
      <c r="F1852">
        <v>1</v>
      </c>
      <c r="G1852">
        <v>45.346749999999993</v>
      </c>
      <c r="H1852">
        <v>412128.63165</v>
      </c>
      <c r="I1852">
        <v>25.565000000000001</v>
      </c>
      <c r="J1852">
        <v>10</v>
      </c>
      <c r="K1852" t="s">
        <v>13</v>
      </c>
      <c r="L1852">
        <f>LN(Table13[[#This Row],[maxPress(bar)]])</f>
        <v>12.929090792346125</v>
      </c>
      <c r="M1852">
        <f>Table13[[#This Row],[maxPHe]]/Table13[[#This Row],[nv]]</f>
        <v>2.5565000000000002</v>
      </c>
      <c r="N1852">
        <f>LN(Table13[[#This Row],[dens]])</f>
        <v>0.938639135537917</v>
      </c>
    </row>
    <row r="1853" spans="1:14" hidden="1" x14ac:dyDescent="0.3">
      <c r="A1853">
        <v>3</v>
      </c>
      <c r="B1853">
        <v>1500</v>
      </c>
      <c r="C1853" t="s">
        <v>14</v>
      </c>
      <c r="D1853">
        <v>1</v>
      </c>
      <c r="E1853" t="s">
        <v>12</v>
      </c>
      <c r="F1853">
        <v>20</v>
      </c>
      <c r="G1853">
        <v>113.46525</v>
      </c>
      <c r="H1853">
        <v>646813.11479999998</v>
      </c>
      <c r="I1853">
        <v>50.195000000000007</v>
      </c>
      <c r="J1853">
        <v>10</v>
      </c>
      <c r="K1853" t="s">
        <v>15</v>
      </c>
      <c r="L1853">
        <f>LN(Table13[[#This Row],[maxPress(bar)]])</f>
        <v>13.379812682917372</v>
      </c>
      <c r="M1853">
        <f>Table13[[#This Row],[maxPHe]]/Table13[[#This Row],[nv]]</f>
        <v>5.0195000000000007</v>
      </c>
      <c r="N1853">
        <f>LN(Table13[[#This Row],[dens]])</f>
        <v>1.6133303271494444</v>
      </c>
    </row>
    <row r="1854" spans="1:14" hidden="1" x14ac:dyDescent="0.3">
      <c r="A1854">
        <v>3</v>
      </c>
      <c r="B1854">
        <v>1500</v>
      </c>
      <c r="C1854" t="s">
        <v>14</v>
      </c>
      <c r="D1854">
        <v>1</v>
      </c>
      <c r="E1854" t="s">
        <v>12</v>
      </c>
      <c r="F1854">
        <v>2</v>
      </c>
      <c r="G1854">
        <v>101.18825</v>
      </c>
      <c r="H1854">
        <v>616126.24450000003</v>
      </c>
      <c r="I1854">
        <v>34.735000000000007</v>
      </c>
      <c r="J1854">
        <v>9</v>
      </c>
      <c r="K1854" t="s">
        <v>15</v>
      </c>
      <c r="L1854">
        <f>LN(Table13[[#This Row],[maxPress(bar)]])</f>
        <v>13.331207163887967</v>
      </c>
      <c r="M1854">
        <f>Table13[[#This Row],[maxPHe]]/Table13[[#This Row],[nv]]</f>
        <v>3.8594444444444451</v>
      </c>
      <c r="N1854">
        <f>LN(Table13[[#This Row],[dens]])</f>
        <v>1.350523246808625</v>
      </c>
    </row>
    <row r="1855" spans="1:14" hidden="1" x14ac:dyDescent="0.3">
      <c r="A1855">
        <v>3</v>
      </c>
      <c r="B1855">
        <v>1500</v>
      </c>
      <c r="C1855" t="s">
        <v>14</v>
      </c>
      <c r="D1855">
        <v>1</v>
      </c>
      <c r="E1855" t="s">
        <v>12</v>
      </c>
      <c r="F1855">
        <v>3</v>
      </c>
      <c r="G1855">
        <v>86.881250000000009</v>
      </c>
      <c r="H1855">
        <v>712911.1782000002</v>
      </c>
      <c r="I1855">
        <v>36.874999999999993</v>
      </c>
      <c r="J1855">
        <v>8</v>
      </c>
      <c r="K1855" t="s">
        <v>15</v>
      </c>
      <c r="L1855">
        <f>LN(Table13[[#This Row],[maxPress(bar)]])</f>
        <v>13.477112116881797</v>
      </c>
      <c r="M1855">
        <f>Table13[[#This Row],[maxPHe]]/Table13[[#This Row],[nv]]</f>
        <v>4.6093749999999991</v>
      </c>
      <c r="N1855">
        <f>LN(Table13[[#This Row],[dens]])</f>
        <v>1.5280922729801478</v>
      </c>
    </row>
    <row r="1856" spans="1:14" hidden="1" x14ac:dyDescent="0.3">
      <c r="A1856">
        <v>3</v>
      </c>
      <c r="B1856">
        <v>1500</v>
      </c>
      <c r="C1856" t="s">
        <v>14</v>
      </c>
      <c r="D1856">
        <v>1</v>
      </c>
      <c r="E1856" t="s">
        <v>12</v>
      </c>
      <c r="F1856">
        <v>4</v>
      </c>
      <c r="G1856">
        <v>82.623750000000015</v>
      </c>
      <c r="H1856">
        <v>734247.52974999999</v>
      </c>
      <c r="I1856">
        <v>34.024999999999977</v>
      </c>
      <c r="J1856">
        <v>7</v>
      </c>
      <c r="K1856" t="s">
        <v>15</v>
      </c>
      <c r="L1856">
        <f>LN(Table13[[#This Row],[maxPress(bar)]])</f>
        <v>13.506601484737876</v>
      </c>
      <c r="M1856">
        <f>Table13[[#This Row],[maxPHe]]/Table13[[#This Row],[nv]]</f>
        <v>4.8607142857142822</v>
      </c>
      <c r="N1856">
        <f>LN(Table13[[#This Row],[dens]])</f>
        <v>1.5811853994822158</v>
      </c>
    </row>
    <row r="1857" spans="1:14" hidden="1" x14ac:dyDescent="0.3">
      <c r="A1857">
        <v>3</v>
      </c>
      <c r="B1857">
        <v>1500</v>
      </c>
      <c r="C1857" t="s">
        <v>14</v>
      </c>
      <c r="D1857">
        <v>1</v>
      </c>
      <c r="E1857" t="s">
        <v>12</v>
      </c>
      <c r="F1857">
        <v>5</v>
      </c>
      <c r="G1857">
        <v>90.643750000000011</v>
      </c>
      <c r="H1857">
        <v>722865.98090000008</v>
      </c>
      <c r="I1857">
        <v>37.625</v>
      </c>
      <c r="J1857">
        <v>7</v>
      </c>
      <c r="K1857" t="s">
        <v>15</v>
      </c>
      <c r="L1857">
        <f>LN(Table13[[#This Row],[maxPress(bar)]])</f>
        <v>13.490979118675094</v>
      </c>
      <c r="M1857">
        <f>Table13[[#This Row],[maxPHe]]/Table13[[#This Row],[nv]]</f>
        <v>5.375</v>
      </c>
      <c r="N1857">
        <f>LN(Table13[[#This Row],[dens]])</f>
        <v>1.6817585740137264</v>
      </c>
    </row>
    <row r="1858" spans="1:14" hidden="1" x14ac:dyDescent="0.3">
      <c r="A1858">
        <v>3</v>
      </c>
      <c r="B1858">
        <v>1500</v>
      </c>
      <c r="C1858" t="s">
        <v>14</v>
      </c>
      <c r="D1858">
        <v>1</v>
      </c>
      <c r="E1858" t="s">
        <v>12</v>
      </c>
      <c r="F1858">
        <v>6</v>
      </c>
      <c r="G1858">
        <v>115.94074999999999</v>
      </c>
      <c r="H1858">
        <v>644538.41784999997</v>
      </c>
      <c r="I1858">
        <v>50.684999999999981</v>
      </c>
      <c r="J1858">
        <v>10</v>
      </c>
      <c r="K1858" t="s">
        <v>15</v>
      </c>
      <c r="L1858">
        <f>LN(Table13[[#This Row],[maxPress(bar)]])</f>
        <v>13.376289708351333</v>
      </c>
      <c r="M1858">
        <f>Table13[[#This Row],[maxPHe]]/Table13[[#This Row],[nv]]</f>
        <v>5.0684999999999985</v>
      </c>
      <c r="N1858">
        <f>LN(Table13[[#This Row],[dens]])</f>
        <v>1.6230449158403171</v>
      </c>
    </row>
    <row r="1859" spans="1:14" hidden="1" x14ac:dyDescent="0.3">
      <c r="A1859">
        <v>3</v>
      </c>
      <c r="B1859">
        <v>1500</v>
      </c>
      <c r="C1859" t="s">
        <v>14</v>
      </c>
      <c r="D1859">
        <v>1</v>
      </c>
      <c r="E1859" t="s">
        <v>12</v>
      </c>
      <c r="F1859">
        <v>7</v>
      </c>
      <c r="G1859">
        <v>122.67325</v>
      </c>
      <c r="H1859">
        <v>681171.71454999992</v>
      </c>
      <c r="I1859">
        <v>49.034999999999997</v>
      </c>
      <c r="J1859">
        <v>9</v>
      </c>
      <c r="K1859" t="s">
        <v>15</v>
      </c>
      <c r="L1859">
        <f>LN(Table13[[#This Row],[maxPress(bar)]])</f>
        <v>13.431569703934404</v>
      </c>
      <c r="M1859">
        <f>Table13[[#This Row],[maxPHe]]/Table13[[#This Row],[nv]]</f>
        <v>5.4483333333333333</v>
      </c>
      <c r="N1859">
        <f>LN(Table13[[#This Row],[dens]])</f>
        <v>1.6953097515080642</v>
      </c>
    </row>
    <row r="1860" spans="1:14" hidden="1" x14ac:dyDescent="0.3">
      <c r="A1860">
        <v>3</v>
      </c>
      <c r="B1860">
        <v>1500</v>
      </c>
      <c r="C1860" t="s">
        <v>14</v>
      </c>
      <c r="D1860">
        <v>1</v>
      </c>
      <c r="E1860" t="s">
        <v>12</v>
      </c>
      <c r="F1860">
        <v>8</v>
      </c>
      <c r="G1860">
        <v>68.069249999999997</v>
      </c>
      <c r="H1860">
        <v>747785.29189999995</v>
      </c>
      <c r="I1860">
        <v>33.115000000000009</v>
      </c>
      <c r="J1860">
        <v>7</v>
      </c>
      <c r="K1860" t="s">
        <v>15</v>
      </c>
      <c r="L1860">
        <f>LN(Table13[[#This Row],[maxPress(bar)]])</f>
        <v>13.524871172837473</v>
      </c>
      <c r="M1860">
        <f>Table13[[#This Row],[maxPHe]]/Table13[[#This Row],[nv]]</f>
        <v>4.7307142857142868</v>
      </c>
      <c r="N1860">
        <f>LN(Table13[[#This Row],[dens]])</f>
        <v>1.5540762028816297</v>
      </c>
    </row>
    <row r="1861" spans="1:14" hidden="1" x14ac:dyDescent="0.3">
      <c r="A1861">
        <v>3</v>
      </c>
      <c r="B1861">
        <v>1500</v>
      </c>
      <c r="C1861" t="s">
        <v>14</v>
      </c>
      <c r="D1861">
        <v>1</v>
      </c>
      <c r="E1861" t="s">
        <v>12</v>
      </c>
      <c r="F1861">
        <v>9</v>
      </c>
      <c r="G1861">
        <v>126.73275</v>
      </c>
      <c r="H1861">
        <v>683470.8986500001</v>
      </c>
      <c r="I1861">
        <v>49.84500000000002</v>
      </c>
      <c r="J1861">
        <v>9</v>
      </c>
      <c r="K1861" t="s">
        <v>15</v>
      </c>
      <c r="L1861">
        <f>LN(Table13[[#This Row],[maxPress(bar)]])</f>
        <v>13.434939357282877</v>
      </c>
      <c r="M1861">
        <f>Table13[[#This Row],[maxPHe]]/Table13[[#This Row],[nv]]</f>
        <v>5.5383333333333358</v>
      </c>
      <c r="N1861">
        <f>LN(Table13[[#This Row],[dens]])</f>
        <v>1.7116936131384484</v>
      </c>
    </row>
    <row r="1862" spans="1:14" hidden="1" x14ac:dyDescent="0.3">
      <c r="A1862">
        <v>3</v>
      </c>
      <c r="B1862">
        <v>1500</v>
      </c>
      <c r="C1862" t="s">
        <v>14</v>
      </c>
      <c r="D1862">
        <v>2</v>
      </c>
      <c r="E1862" t="s">
        <v>12</v>
      </c>
      <c r="F1862">
        <v>10</v>
      </c>
      <c r="G1862">
        <v>483.61374999999998</v>
      </c>
      <c r="H1862">
        <v>406839.46120000002</v>
      </c>
      <c r="I1862">
        <v>246.22500000000011</v>
      </c>
      <c r="J1862">
        <v>68</v>
      </c>
      <c r="K1862" t="s">
        <v>15</v>
      </c>
      <c r="L1862">
        <f>LN(Table13[[#This Row],[maxPress(bar)]])</f>
        <v>12.916173942385102</v>
      </c>
      <c r="M1862">
        <f>Table13[[#This Row],[maxPHe]]/Table13[[#This Row],[nv]]</f>
        <v>3.6209558823529426</v>
      </c>
      <c r="N1862">
        <f>LN(Table13[[#This Row],[dens]])</f>
        <v>1.2867380468796599</v>
      </c>
    </row>
    <row r="1863" spans="1:14" hidden="1" x14ac:dyDescent="0.3">
      <c r="A1863">
        <v>3</v>
      </c>
      <c r="B1863">
        <v>1500</v>
      </c>
      <c r="C1863" t="s">
        <v>14</v>
      </c>
      <c r="D1863">
        <v>2</v>
      </c>
      <c r="E1863" t="s">
        <v>12</v>
      </c>
      <c r="F1863">
        <v>11</v>
      </c>
      <c r="G1863">
        <v>579.25725</v>
      </c>
      <c r="H1863">
        <v>413753.12120000011</v>
      </c>
      <c r="I1863">
        <v>263.35500000000002</v>
      </c>
      <c r="J1863">
        <v>67</v>
      </c>
      <c r="K1863" t="s">
        <v>15</v>
      </c>
      <c r="L1863">
        <f>LN(Table13[[#This Row],[maxPress(bar)]])</f>
        <v>12.933024749330757</v>
      </c>
      <c r="M1863">
        <f>Table13[[#This Row],[maxPHe]]/Table13[[#This Row],[nv]]</f>
        <v>3.930671641791045</v>
      </c>
      <c r="N1863">
        <f>LN(Table13[[#This Row],[dens]])</f>
        <v>1.3688103124983155</v>
      </c>
    </row>
    <row r="1864" spans="1:14" hidden="1" x14ac:dyDescent="0.3">
      <c r="A1864">
        <v>3</v>
      </c>
      <c r="B1864">
        <v>1500</v>
      </c>
      <c r="C1864" t="s">
        <v>14</v>
      </c>
      <c r="D1864">
        <v>2</v>
      </c>
      <c r="E1864" t="s">
        <v>12</v>
      </c>
      <c r="F1864">
        <v>12</v>
      </c>
      <c r="G1864">
        <v>547.22775000000013</v>
      </c>
      <c r="H1864">
        <v>426950.42550000001</v>
      </c>
      <c r="I1864">
        <v>252.94500000000011</v>
      </c>
      <c r="J1864">
        <v>65</v>
      </c>
      <c r="K1864" t="s">
        <v>16</v>
      </c>
      <c r="L1864">
        <f>LN(Table13[[#This Row],[maxPress(bar)]])</f>
        <v>12.964423185939074</v>
      </c>
      <c r="M1864">
        <f>Table13[[#This Row],[maxPHe]]/Table13[[#This Row],[nv]]</f>
        <v>3.8914615384615403</v>
      </c>
      <c r="N1864">
        <f>LN(Table13[[#This Row],[dens]])</f>
        <v>1.3587848038946211</v>
      </c>
    </row>
    <row r="1865" spans="1:14" hidden="1" x14ac:dyDescent="0.3">
      <c r="A1865">
        <v>3</v>
      </c>
      <c r="B1865">
        <v>1500</v>
      </c>
      <c r="C1865" t="s">
        <v>14</v>
      </c>
      <c r="D1865">
        <v>2</v>
      </c>
      <c r="E1865" t="s">
        <v>12</v>
      </c>
      <c r="F1865">
        <v>13</v>
      </c>
      <c r="G1865">
        <v>545.64374999999995</v>
      </c>
      <c r="H1865">
        <v>425497.07655000011</v>
      </c>
      <c r="I1865">
        <v>256.62499999999989</v>
      </c>
      <c r="J1865">
        <v>67</v>
      </c>
      <c r="K1865" t="s">
        <v>16</v>
      </c>
      <c r="L1865">
        <f>LN(Table13[[#This Row],[maxPress(bar)]])</f>
        <v>12.961013356349167</v>
      </c>
      <c r="M1865">
        <f>Table13[[#This Row],[maxPHe]]/Table13[[#This Row],[nv]]</f>
        <v>3.8302238805970132</v>
      </c>
      <c r="N1865">
        <f>LN(Table13[[#This Row],[dens]])</f>
        <v>1.3429232559481312</v>
      </c>
    </row>
    <row r="1866" spans="1:14" hidden="1" x14ac:dyDescent="0.3">
      <c r="A1866">
        <v>3</v>
      </c>
      <c r="B1866">
        <v>1500</v>
      </c>
      <c r="C1866" t="s">
        <v>14</v>
      </c>
      <c r="D1866">
        <v>2</v>
      </c>
      <c r="E1866" t="s">
        <v>12</v>
      </c>
      <c r="F1866">
        <v>14</v>
      </c>
      <c r="G1866">
        <v>536.78224999999998</v>
      </c>
      <c r="H1866">
        <v>423009.82735000009</v>
      </c>
      <c r="I1866">
        <v>256.8549999999999</v>
      </c>
      <c r="J1866">
        <v>68</v>
      </c>
      <c r="K1866" t="s">
        <v>15</v>
      </c>
      <c r="L1866">
        <f>LN(Table13[[#This Row],[maxPress(bar)]])</f>
        <v>12.955150690264455</v>
      </c>
      <c r="M1866">
        <f>Table13[[#This Row],[maxPHe]]/Table13[[#This Row],[nv]]</f>
        <v>3.7772794117647046</v>
      </c>
      <c r="N1866">
        <f>LN(Table13[[#This Row],[dens]])</f>
        <v>1.3290040181624534</v>
      </c>
    </row>
    <row r="1867" spans="1:14" hidden="1" x14ac:dyDescent="0.3">
      <c r="A1867">
        <v>3</v>
      </c>
      <c r="B1867">
        <v>1500</v>
      </c>
      <c r="C1867" t="s">
        <v>14</v>
      </c>
      <c r="D1867">
        <v>2</v>
      </c>
      <c r="E1867" t="s">
        <v>12</v>
      </c>
      <c r="F1867">
        <v>15</v>
      </c>
      <c r="G1867">
        <v>481.23775000000012</v>
      </c>
      <c r="H1867">
        <v>414549.15539999999</v>
      </c>
      <c r="I1867">
        <v>243.745</v>
      </c>
      <c r="J1867">
        <v>67</v>
      </c>
      <c r="K1867" t="s">
        <v>15</v>
      </c>
      <c r="L1867">
        <f>LN(Table13[[#This Row],[maxPress(bar)]])</f>
        <v>12.934946836152349</v>
      </c>
      <c r="M1867">
        <f>Table13[[#This Row],[maxPHe]]/Table13[[#This Row],[nv]]</f>
        <v>3.6379850746268656</v>
      </c>
      <c r="N1867">
        <f>LN(Table13[[#This Row],[dens]])</f>
        <v>1.2914299774560869</v>
      </c>
    </row>
    <row r="1868" spans="1:14" hidden="1" x14ac:dyDescent="0.3">
      <c r="A1868">
        <v>3</v>
      </c>
      <c r="B1868">
        <v>1500</v>
      </c>
      <c r="C1868" t="s">
        <v>14</v>
      </c>
      <c r="D1868">
        <v>2</v>
      </c>
      <c r="E1868" t="s">
        <v>12</v>
      </c>
      <c r="F1868">
        <v>16</v>
      </c>
      <c r="G1868">
        <v>497.17824999999999</v>
      </c>
      <c r="H1868">
        <v>403818.63140000001</v>
      </c>
      <c r="I1868">
        <v>252.93500000000009</v>
      </c>
      <c r="J1868">
        <v>70</v>
      </c>
      <c r="K1868" t="s">
        <v>15</v>
      </c>
      <c r="L1868">
        <f>LN(Table13[[#This Row],[maxPress(bar)]])</f>
        <v>12.908721123964849</v>
      </c>
      <c r="M1868">
        <f>Table13[[#This Row],[maxPHe]]/Table13[[#This Row],[nv]]</f>
        <v>3.613357142857144</v>
      </c>
      <c r="N1868">
        <f>LN(Table13[[#This Row],[dens]])</f>
        <v>1.2846372966732889</v>
      </c>
    </row>
    <row r="1869" spans="1:14" hidden="1" x14ac:dyDescent="0.3">
      <c r="A1869">
        <v>3</v>
      </c>
      <c r="B1869">
        <v>1500</v>
      </c>
      <c r="C1869" t="s">
        <v>14</v>
      </c>
      <c r="D1869">
        <v>2</v>
      </c>
      <c r="E1869" t="s">
        <v>12</v>
      </c>
      <c r="F1869">
        <v>17</v>
      </c>
      <c r="G1869">
        <v>535.74275</v>
      </c>
      <c r="H1869">
        <v>420425.61775000009</v>
      </c>
      <c r="I1869">
        <v>256.64499999999992</v>
      </c>
      <c r="J1869">
        <v>68</v>
      </c>
      <c r="K1869" t="s">
        <v>16</v>
      </c>
      <c r="L1869">
        <f>LN(Table13[[#This Row],[maxPress(bar)]])</f>
        <v>12.949022852736366</v>
      </c>
      <c r="M1869">
        <f>Table13[[#This Row],[maxPHe]]/Table13[[#This Row],[nv]]</f>
        <v>3.7741911764705871</v>
      </c>
      <c r="N1869">
        <f>LN(Table13[[#This Row],[dens]])</f>
        <v>1.3281861018559014</v>
      </c>
    </row>
    <row r="1870" spans="1:14" hidden="1" x14ac:dyDescent="0.3">
      <c r="A1870">
        <v>3</v>
      </c>
      <c r="B1870">
        <v>1500</v>
      </c>
      <c r="C1870" t="s">
        <v>14</v>
      </c>
      <c r="D1870">
        <v>2</v>
      </c>
      <c r="E1870" t="s">
        <v>12</v>
      </c>
      <c r="F1870">
        <v>18</v>
      </c>
      <c r="G1870">
        <v>486.23775000000001</v>
      </c>
      <c r="H1870">
        <v>412240.47120000003</v>
      </c>
      <c r="I1870">
        <v>250.745</v>
      </c>
      <c r="J1870">
        <v>70</v>
      </c>
      <c r="K1870" t="s">
        <v>16</v>
      </c>
      <c r="L1870">
        <f>LN(Table13[[#This Row],[maxPress(bar)]])</f>
        <v>12.929362126024934</v>
      </c>
      <c r="M1870">
        <f>Table13[[#This Row],[maxPHe]]/Table13[[#This Row],[nv]]</f>
        <v>3.5820714285714286</v>
      </c>
      <c r="N1870">
        <f>LN(Table13[[#This Row],[dens]])</f>
        <v>1.2759412444144163</v>
      </c>
    </row>
    <row r="1871" spans="1:14" hidden="1" x14ac:dyDescent="0.3">
      <c r="A1871">
        <v>3</v>
      </c>
      <c r="B1871">
        <v>1500</v>
      </c>
      <c r="C1871" t="s">
        <v>14</v>
      </c>
      <c r="D1871">
        <v>2</v>
      </c>
      <c r="E1871" t="s">
        <v>12</v>
      </c>
      <c r="F1871">
        <v>19</v>
      </c>
      <c r="G1871">
        <v>544.80174999999997</v>
      </c>
      <c r="H1871">
        <v>416731.69550000009</v>
      </c>
      <c r="I1871">
        <v>262.46499999999992</v>
      </c>
      <c r="J1871">
        <v>70</v>
      </c>
      <c r="K1871" t="s">
        <v>15</v>
      </c>
      <c r="L1871">
        <f>LN(Table13[[#This Row],[maxPress(bar)]])</f>
        <v>12.940197877632844</v>
      </c>
      <c r="M1871">
        <f>Table13[[#This Row],[maxPHe]]/Table13[[#This Row],[nv]]</f>
        <v>3.7494999999999989</v>
      </c>
      <c r="N1871">
        <f>LN(Table13[[#This Row],[dens]])</f>
        <v>1.3216224977593067</v>
      </c>
    </row>
    <row r="1872" spans="1:14" hidden="1" x14ac:dyDescent="0.3">
      <c r="A1872">
        <v>3</v>
      </c>
      <c r="B1872">
        <v>1500</v>
      </c>
      <c r="C1872" t="s">
        <v>14</v>
      </c>
      <c r="D1872">
        <v>2</v>
      </c>
      <c r="E1872" t="s">
        <v>12</v>
      </c>
      <c r="F1872">
        <v>1</v>
      </c>
      <c r="G1872">
        <v>379.50475</v>
      </c>
      <c r="H1872">
        <v>146950.49170000001</v>
      </c>
      <c r="I1872">
        <v>105.405</v>
      </c>
      <c r="J1872">
        <v>68</v>
      </c>
      <c r="K1872" t="s">
        <v>13</v>
      </c>
      <c r="L1872">
        <f>LN(Table13[[#This Row],[maxPress(bar)]])</f>
        <v>11.897851017877532</v>
      </c>
      <c r="M1872">
        <f>Table13[[#This Row],[maxPHe]]/Table13[[#This Row],[nv]]</f>
        <v>1.5500735294117647</v>
      </c>
      <c r="N1872">
        <f>LN(Table13[[#This Row],[dens]])</f>
        <v>0.43830236813616402</v>
      </c>
    </row>
    <row r="1873" spans="1:14" hidden="1" x14ac:dyDescent="0.3">
      <c r="A1873">
        <v>3</v>
      </c>
      <c r="B1873">
        <v>1500</v>
      </c>
      <c r="C1873" t="s">
        <v>14</v>
      </c>
      <c r="D1873">
        <v>2</v>
      </c>
      <c r="E1873" t="s">
        <v>12</v>
      </c>
      <c r="F1873">
        <v>20</v>
      </c>
      <c r="G1873">
        <v>513.76224999999999</v>
      </c>
      <c r="H1873">
        <v>417641.55205</v>
      </c>
      <c r="I1873">
        <v>250.25500000000011</v>
      </c>
      <c r="J1873">
        <v>67</v>
      </c>
      <c r="K1873" t="s">
        <v>16</v>
      </c>
      <c r="L1873">
        <f>LN(Table13[[#This Row],[maxPress(bar)]])</f>
        <v>12.942378812636008</v>
      </c>
      <c r="M1873">
        <f>Table13[[#This Row],[maxPHe]]/Table13[[#This Row],[nv]]</f>
        <v>3.7351492537313451</v>
      </c>
      <c r="N1873">
        <f>LN(Table13[[#This Row],[dens]])</f>
        <v>1.3177877786247465</v>
      </c>
    </row>
    <row r="1874" spans="1:14" hidden="1" x14ac:dyDescent="0.3">
      <c r="A1874">
        <v>3</v>
      </c>
      <c r="B1874">
        <v>1500</v>
      </c>
      <c r="C1874" t="s">
        <v>14</v>
      </c>
      <c r="D1874">
        <v>2</v>
      </c>
      <c r="E1874" t="s">
        <v>12</v>
      </c>
      <c r="F1874">
        <v>2</v>
      </c>
      <c r="G1874">
        <v>424.00975000000011</v>
      </c>
      <c r="H1874">
        <v>306215.94900000008</v>
      </c>
      <c r="I1874">
        <v>168.30500000000001</v>
      </c>
      <c r="J1874">
        <v>63</v>
      </c>
      <c r="K1874" t="s">
        <v>13</v>
      </c>
      <c r="L1874">
        <f>LN(Table13[[#This Row],[maxPress(bar)]])</f>
        <v>12.632045847720573</v>
      </c>
      <c r="M1874">
        <f>Table13[[#This Row],[maxPHe]]/Table13[[#This Row],[nv]]</f>
        <v>2.6715079365079366</v>
      </c>
      <c r="N1874">
        <f>LN(Table13[[#This Row],[dens]])</f>
        <v>0.98264308321716665</v>
      </c>
    </row>
    <row r="1875" spans="1:14" hidden="1" x14ac:dyDescent="0.3">
      <c r="A1875">
        <v>3</v>
      </c>
      <c r="B1875">
        <v>1500</v>
      </c>
      <c r="C1875" t="s">
        <v>14</v>
      </c>
      <c r="D1875">
        <v>2</v>
      </c>
      <c r="E1875" t="s">
        <v>12</v>
      </c>
      <c r="F1875">
        <v>3</v>
      </c>
      <c r="G1875">
        <v>539.70274999999992</v>
      </c>
      <c r="H1875">
        <v>371013.16854999989</v>
      </c>
      <c r="I1875">
        <v>249.44499999999999</v>
      </c>
      <c r="J1875">
        <v>72</v>
      </c>
      <c r="K1875" t="s">
        <v>15</v>
      </c>
      <c r="L1875">
        <f>LN(Table13[[#This Row],[maxPress(bar)]])</f>
        <v>12.823992835703583</v>
      </c>
      <c r="M1875">
        <f>Table13[[#This Row],[maxPHe]]/Table13[[#This Row],[nv]]</f>
        <v>3.4645138888888889</v>
      </c>
      <c r="N1875">
        <f>LN(Table13[[#This Row],[dens]])</f>
        <v>1.2425723309930921</v>
      </c>
    </row>
    <row r="1876" spans="1:14" hidden="1" x14ac:dyDescent="0.3">
      <c r="A1876">
        <v>3</v>
      </c>
      <c r="B1876">
        <v>1500</v>
      </c>
      <c r="C1876" t="s">
        <v>14</v>
      </c>
      <c r="D1876">
        <v>2</v>
      </c>
      <c r="E1876" t="s">
        <v>12</v>
      </c>
      <c r="F1876">
        <v>4</v>
      </c>
      <c r="G1876">
        <v>587.82175000000007</v>
      </c>
      <c r="H1876">
        <v>385804.69195000012</v>
      </c>
      <c r="I1876">
        <v>255.065</v>
      </c>
      <c r="J1876">
        <v>70</v>
      </c>
      <c r="K1876" t="s">
        <v>15</v>
      </c>
      <c r="L1876">
        <f>LN(Table13[[#This Row],[maxPress(bar)]])</f>
        <v>12.863086540992049</v>
      </c>
      <c r="M1876">
        <f>Table13[[#This Row],[maxPHe]]/Table13[[#This Row],[nv]]</f>
        <v>3.6437857142857144</v>
      </c>
      <c r="N1876">
        <f>LN(Table13[[#This Row],[dens]])</f>
        <v>1.2930231725878665</v>
      </c>
    </row>
    <row r="1877" spans="1:14" hidden="1" x14ac:dyDescent="0.3">
      <c r="A1877">
        <v>3</v>
      </c>
      <c r="B1877">
        <v>1500</v>
      </c>
      <c r="C1877" t="s">
        <v>14</v>
      </c>
      <c r="D1877">
        <v>2</v>
      </c>
      <c r="E1877" t="s">
        <v>12</v>
      </c>
      <c r="F1877">
        <v>5</v>
      </c>
      <c r="G1877">
        <v>573.26724999999999</v>
      </c>
      <c r="H1877">
        <v>402501.06640000001</v>
      </c>
      <c r="I1877">
        <v>266.15499999999992</v>
      </c>
      <c r="J1877">
        <v>69</v>
      </c>
      <c r="K1877" t="s">
        <v>15</v>
      </c>
      <c r="L1877">
        <f>LN(Table13[[#This Row],[maxPress(bar)]])</f>
        <v>12.90545302527824</v>
      </c>
      <c r="M1877">
        <f>Table13[[#This Row],[maxPHe]]/Table13[[#This Row],[nv]]</f>
        <v>3.8573188405797088</v>
      </c>
      <c r="N1877">
        <f>LN(Table13[[#This Row],[dens]])</f>
        <v>1.3499723412436919</v>
      </c>
    </row>
    <row r="1878" spans="1:14" hidden="1" x14ac:dyDescent="0.3">
      <c r="A1878">
        <v>3</v>
      </c>
      <c r="B1878">
        <v>1500</v>
      </c>
      <c r="C1878" t="s">
        <v>14</v>
      </c>
      <c r="D1878">
        <v>2</v>
      </c>
      <c r="E1878" t="s">
        <v>12</v>
      </c>
      <c r="F1878">
        <v>6</v>
      </c>
      <c r="G1878">
        <v>507.47525000000002</v>
      </c>
      <c r="H1878">
        <v>407236.18199999997</v>
      </c>
      <c r="I1878">
        <v>250.99499999999989</v>
      </c>
      <c r="J1878">
        <v>68</v>
      </c>
      <c r="K1878" t="s">
        <v>15</v>
      </c>
      <c r="L1878">
        <f>LN(Table13[[#This Row],[maxPress(bar)]])</f>
        <v>12.917148595870239</v>
      </c>
      <c r="M1878">
        <f>Table13[[#This Row],[maxPHe]]/Table13[[#This Row],[nv]]</f>
        <v>3.6911029411764691</v>
      </c>
      <c r="N1878">
        <f>LN(Table13[[#This Row],[dens]])</f>
        <v>1.3059253134385396</v>
      </c>
    </row>
    <row r="1879" spans="1:14" hidden="1" x14ac:dyDescent="0.3">
      <c r="A1879">
        <v>3</v>
      </c>
      <c r="B1879">
        <v>1500</v>
      </c>
      <c r="C1879" t="s">
        <v>14</v>
      </c>
      <c r="D1879">
        <v>2</v>
      </c>
      <c r="E1879" t="s">
        <v>12</v>
      </c>
      <c r="F1879">
        <v>7</v>
      </c>
      <c r="G1879">
        <v>516.38625000000002</v>
      </c>
      <c r="H1879">
        <v>398910.72094999999</v>
      </c>
      <c r="I1879">
        <v>250.77500000000001</v>
      </c>
      <c r="J1879">
        <v>67</v>
      </c>
      <c r="K1879" t="s">
        <v>15</v>
      </c>
      <c r="L1879">
        <f>LN(Table13[[#This Row],[maxPress(bar)]])</f>
        <v>12.89649291381712</v>
      </c>
      <c r="M1879">
        <f>Table13[[#This Row],[maxPHe]]/Table13[[#This Row],[nv]]</f>
        <v>3.7429104477611941</v>
      </c>
      <c r="N1879">
        <f>LN(Table13[[#This Row],[dens]])</f>
        <v>1.3198635033785828</v>
      </c>
    </row>
    <row r="1880" spans="1:14" hidden="1" x14ac:dyDescent="0.3">
      <c r="A1880">
        <v>3</v>
      </c>
      <c r="B1880">
        <v>1500</v>
      </c>
      <c r="C1880" t="s">
        <v>14</v>
      </c>
      <c r="D1880">
        <v>2</v>
      </c>
      <c r="E1880" t="s">
        <v>12</v>
      </c>
      <c r="F1880">
        <v>8</v>
      </c>
      <c r="G1880">
        <v>417.17824999999999</v>
      </c>
      <c r="H1880">
        <v>387684.70764999988</v>
      </c>
      <c r="I1880">
        <v>236.93499999999989</v>
      </c>
      <c r="J1880">
        <v>70</v>
      </c>
      <c r="K1880" t="s">
        <v>16</v>
      </c>
      <c r="L1880">
        <f>LN(Table13[[#This Row],[maxPress(bar)]])</f>
        <v>12.867947679110138</v>
      </c>
      <c r="M1880">
        <f>Table13[[#This Row],[maxPHe]]/Table13[[#This Row],[nv]]</f>
        <v>3.3847857142857127</v>
      </c>
      <c r="N1880">
        <f>LN(Table13[[#This Row],[dens]])</f>
        <v>1.2192905998658046</v>
      </c>
    </row>
    <row r="1881" spans="1:14" hidden="1" x14ac:dyDescent="0.3">
      <c r="A1881">
        <v>3</v>
      </c>
      <c r="B1881">
        <v>1500</v>
      </c>
      <c r="C1881" t="s">
        <v>14</v>
      </c>
      <c r="D1881">
        <v>2</v>
      </c>
      <c r="E1881" t="s">
        <v>12</v>
      </c>
      <c r="F1881">
        <v>9</v>
      </c>
      <c r="G1881">
        <v>630.29725000000008</v>
      </c>
      <c r="H1881">
        <v>417050.55945000012</v>
      </c>
      <c r="I1881">
        <v>273.55499999999989</v>
      </c>
      <c r="J1881">
        <v>67</v>
      </c>
      <c r="K1881" t="s">
        <v>15</v>
      </c>
      <c r="L1881">
        <f>LN(Table13[[#This Row],[maxPress(bar)]])</f>
        <v>12.940962739114727</v>
      </c>
      <c r="M1881">
        <f>Table13[[#This Row],[maxPHe]]/Table13[[#This Row],[nv]]</f>
        <v>4.0829104477611926</v>
      </c>
      <c r="N1881">
        <f>LN(Table13[[#This Row],[dens]])</f>
        <v>1.4068100791459388</v>
      </c>
    </row>
    <row r="1882" spans="1:14" hidden="1" x14ac:dyDescent="0.3">
      <c r="A1882">
        <v>3</v>
      </c>
      <c r="B1882">
        <v>1500</v>
      </c>
      <c r="C1882" t="s">
        <v>14</v>
      </c>
      <c r="D1882">
        <v>3</v>
      </c>
      <c r="E1882" t="s">
        <v>12</v>
      </c>
      <c r="F1882">
        <v>10</v>
      </c>
      <c r="G1882">
        <v>1382.47525</v>
      </c>
      <c r="H1882">
        <v>315696.75674999988</v>
      </c>
      <c r="I1882">
        <v>713.99500000000046</v>
      </c>
      <c r="J1882">
        <v>229</v>
      </c>
      <c r="K1882" t="s">
        <v>15</v>
      </c>
      <c r="L1882">
        <f>LN(Table13[[#This Row],[maxPress(bar)]])</f>
        <v>12.662537401290905</v>
      </c>
      <c r="M1882">
        <f>Table13[[#This Row],[maxPHe]]/Table13[[#This Row],[nv]]</f>
        <v>3.117882096069871</v>
      </c>
      <c r="N1882">
        <f>LN(Table13[[#This Row],[dens]])</f>
        <v>1.1371539559597053</v>
      </c>
    </row>
    <row r="1883" spans="1:14" hidden="1" x14ac:dyDescent="0.3">
      <c r="A1883">
        <v>3</v>
      </c>
      <c r="B1883">
        <v>1500</v>
      </c>
      <c r="C1883" t="s">
        <v>14</v>
      </c>
      <c r="D1883">
        <v>3</v>
      </c>
      <c r="E1883" t="s">
        <v>12</v>
      </c>
      <c r="F1883">
        <v>11</v>
      </c>
      <c r="G1883">
        <v>1485.3467499999999</v>
      </c>
      <c r="H1883">
        <v>326494.11015000002</v>
      </c>
      <c r="I1883">
        <v>729.56499999999971</v>
      </c>
      <c r="J1883">
        <v>226</v>
      </c>
      <c r="K1883" t="s">
        <v>16</v>
      </c>
      <c r="L1883">
        <f>LN(Table13[[#This Row],[maxPress(bar)]])</f>
        <v>12.696167188179096</v>
      </c>
      <c r="M1883">
        <f>Table13[[#This Row],[maxPHe]]/Table13[[#This Row],[nv]]</f>
        <v>3.2281637168141581</v>
      </c>
      <c r="N1883">
        <f>LN(Table13[[#This Row],[dens]])</f>
        <v>1.1719134668459386</v>
      </c>
    </row>
    <row r="1884" spans="1:14" hidden="1" x14ac:dyDescent="0.3">
      <c r="A1884">
        <v>3</v>
      </c>
      <c r="B1884">
        <v>1500</v>
      </c>
      <c r="C1884" t="s">
        <v>14</v>
      </c>
      <c r="D1884">
        <v>3</v>
      </c>
      <c r="E1884" t="s">
        <v>12</v>
      </c>
      <c r="F1884">
        <v>12</v>
      </c>
      <c r="G1884">
        <v>1457.52475</v>
      </c>
      <c r="H1884">
        <v>326159.21224999998</v>
      </c>
      <c r="I1884">
        <v>724.005</v>
      </c>
      <c r="J1884">
        <v>226</v>
      </c>
      <c r="K1884" t="s">
        <v>15</v>
      </c>
      <c r="L1884">
        <f>LN(Table13[[#This Row],[maxPress(bar)]])</f>
        <v>12.695140922264562</v>
      </c>
      <c r="M1884">
        <f>Table13[[#This Row],[maxPHe]]/Table13[[#This Row],[nv]]</f>
        <v>3.2035619469026551</v>
      </c>
      <c r="N1884">
        <f>LN(Table13[[#This Row],[dens]])</f>
        <v>1.1642632991669317</v>
      </c>
    </row>
    <row r="1885" spans="1:14" hidden="1" x14ac:dyDescent="0.3">
      <c r="A1885">
        <v>3</v>
      </c>
      <c r="B1885">
        <v>1500</v>
      </c>
      <c r="C1885" t="s">
        <v>14</v>
      </c>
      <c r="D1885">
        <v>3</v>
      </c>
      <c r="E1885" t="s">
        <v>12</v>
      </c>
      <c r="F1885">
        <v>13</v>
      </c>
      <c r="G1885">
        <v>1504.30675</v>
      </c>
      <c r="H1885">
        <v>324505.89734999998</v>
      </c>
      <c r="I1885">
        <v>742.36500000000058</v>
      </c>
      <c r="J1885">
        <v>231</v>
      </c>
      <c r="K1885" t="s">
        <v>16</v>
      </c>
      <c r="L1885">
        <f>LN(Table13[[#This Row],[maxPress(bar)]])</f>
        <v>12.690058988612915</v>
      </c>
      <c r="M1885">
        <f>Table13[[#This Row],[maxPHe]]/Table13[[#This Row],[nv]]</f>
        <v>3.2137012987013014</v>
      </c>
      <c r="N1885">
        <f>LN(Table13[[#This Row],[dens]])</f>
        <v>1.1674233254423143</v>
      </c>
    </row>
    <row r="1886" spans="1:14" hidden="1" x14ac:dyDescent="0.3">
      <c r="A1886">
        <v>3</v>
      </c>
      <c r="B1886">
        <v>1500</v>
      </c>
      <c r="C1886" t="s">
        <v>14</v>
      </c>
      <c r="D1886">
        <v>3</v>
      </c>
      <c r="E1886" t="s">
        <v>12</v>
      </c>
      <c r="F1886">
        <v>14</v>
      </c>
      <c r="G1886">
        <v>1462.37625</v>
      </c>
      <c r="H1886">
        <v>322814.89344999997</v>
      </c>
      <c r="I1886">
        <v>729.9749999999998</v>
      </c>
      <c r="J1886">
        <v>229</v>
      </c>
      <c r="K1886" t="s">
        <v>16</v>
      </c>
      <c r="L1886">
        <f>LN(Table13[[#This Row],[maxPress(bar)]])</f>
        <v>12.684834352634534</v>
      </c>
      <c r="M1886">
        <f>Table13[[#This Row],[maxPHe]]/Table13[[#This Row],[nv]]</f>
        <v>3.1876637554585145</v>
      </c>
      <c r="N1886">
        <f>LN(Table13[[#This Row],[dens]])</f>
        <v>1.1592882834264271</v>
      </c>
    </row>
    <row r="1887" spans="1:14" hidden="1" x14ac:dyDescent="0.3">
      <c r="A1887">
        <v>3</v>
      </c>
      <c r="B1887">
        <v>1500</v>
      </c>
      <c r="C1887" t="s">
        <v>14</v>
      </c>
      <c r="D1887">
        <v>3</v>
      </c>
      <c r="E1887" t="s">
        <v>12</v>
      </c>
      <c r="F1887">
        <v>15</v>
      </c>
      <c r="G1887">
        <v>1481.68325</v>
      </c>
      <c r="H1887">
        <v>322584.64445000002</v>
      </c>
      <c r="I1887">
        <v>733.8349999999997</v>
      </c>
      <c r="J1887">
        <v>229</v>
      </c>
      <c r="K1887" t="s">
        <v>15</v>
      </c>
      <c r="L1887">
        <f>LN(Table13[[#This Row],[maxPress(bar)]])</f>
        <v>12.684120844191321</v>
      </c>
      <c r="M1887">
        <f>Table13[[#This Row],[maxPHe]]/Table13[[#This Row],[nv]]</f>
        <v>3.2045196506550204</v>
      </c>
      <c r="N1887">
        <f>LN(Table13[[#This Row],[dens]])</f>
        <v>1.1645622041496213</v>
      </c>
    </row>
    <row r="1888" spans="1:14" hidden="1" x14ac:dyDescent="0.3">
      <c r="A1888">
        <v>3</v>
      </c>
      <c r="B1888">
        <v>1500</v>
      </c>
      <c r="C1888" t="s">
        <v>14</v>
      </c>
      <c r="D1888">
        <v>3</v>
      </c>
      <c r="E1888" t="s">
        <v>12</v>
      </c>
      <c r="F1888">
        <v>16</v>
      </c>
      <c r="G1888">
        <v>1389.30675</v>
      </c>
      <c r="H1888">
        <v>322470.38729999989</v>
      </c>
      <c r="I1888">
        <v>712.36500000000035</v>
      </c>
      <c r="J1888">
        <v>227</v>
      </c>
      <c r="K1888" t="s">
        <v>16</v>
      </c>
      <c r="L1888">
        <f>LN(Table13[[#This Row],[maxPress(bar)]])</f>
        <v>12.683766588676455</v>
      </c>
      <c r="M1888">
        <f>Table13[[#This Row],[maxPHe]]/Table13[[#This Row],[nv]]</f>
        <v>3.1381718061674024</v>
      </c>
      <c r="N1888">
        <f>LN(Table13[[#This Row],[dens]])</f>
        <v>1.1436404030247866</v>
      </c>
    </row>
    <row r="1889" spans="1:14" hidden="1" x14ac:dyDescent="0.3">
      <c r="A1889">
        <v>3</v>
      </c>
      <c r="B1889">
        <v>1500</v>
      </c>
      <c r="C1889" t="s">
        <v>14</v>
      </c>
      <c r="D1889">
        <v>3</v>
      </c>
      <c r="E1889" t="s">
        <v>12</v>
      </c>
      <c r="F1889">
        <v>17</v>
      </c>
      <c r="G1889">
        <v>1504.4057499999999</v>
      </c>
      <c r="H1889">
        <v>325974.18689999997</v>
      </c>
      <c r="I1889">
        <v>742.38500000000056</v>
      </c>
      <c r="J1889">
        <v>231</v>
      </c>
      <c r="K1889" t="s">
        <v>15</v>
      </c>
      <c r="L1889">
        <f>LN(Table13[[#This Row],[maxPress(bar)]])</f>
        <v>12.694573475925498</v>
      </c>
      <c r="M1889">
        <f>Table13[[#This Row],[maxPHe]]/Table13[[#This Row],[nv]]</f>
        <v>3.2137878787878811</v>
      </c>
      <c r="N1889">
        <f>LN(Table13[[#This Row],[dens]])</f>
        <v>1.1674502660047001</v>
      </c>
    </row>
    <row r="1890" spans="1:14" hidden="1" x14ac:dyDescent="0.3">
      <c r="A1890">
        <v>3</v>
      </c>
      <c r="B1890">
        <v>1500</v>
      </c>
      <c r="C1890" t="s">
        <v>14</v>
      </c>
      <c r="D1890">
        <v>3</v>
      </c>
      <c r="E1890" t="s">
        <v>12</v>
      </c>
      <c r="F1890">
        <v>18</v>
      </c>
      <c r="G1890">
        <v>1472.22775</v>
      </c>
      <c r="H1890">
        <v>326336.26555000001</v>
      </c>
      <c r="I1890">
        <v>733.9449999999996</v>
      </c>
      <c r="J1890">
        <v>230</v>
      </c>
      <c r="K1890" t="s">
        <v>15</v>
      </c>
      <c r="L1890">
        <f>LN(Table13[[#This Row],[maxPress(bar)]])</f>
        <v>12.695683618146356</v>
      </c>
      <c r="M1890">
        <f>Table13[[#This Row],[maxPHe]]/Table13[[#This Row],[nv]]</f>
        <v>3.1910652173913028</v>
      </c>
      <c r="N1890">
        <f>LN(Table13[[#This Row],[dens]])</f>
        <v>1.1603547850036771</v>
      </c>
    </row>
    <row r="1891" spans="1:14" hidden="1" x14ac:dyDescent="0.3">
      <c r="A1891">
        <v>3</v>
      </c>
      <c r="B1891">
        <v>1500</v>
      </c>
      <c r="C1891" t="s">
        <v>14</v>
      </c>
      <c r="D1891">
        <v>3</v>
      </c>
      <c r="E1891" t="s">
        <v>12</v>
      </c>
      <c r="F1891">
        <v>19</v>
      </c>
      <c r="G1891">
        <v>1457.52475</v>
      </c>
      <c r="H1891">
        <v>326448.94045000011</v>
      </c>
      <c r="I1891">
        <v>721.005</v>
      </c>
      <c r="J1891">
        <v>224</v>
      </c>
      <c r="K1891" t="s">
        <v>16</v>
      </c>
      <c r="L1891">
        <f>LN(Table13[[#This Row],[maxPress(bar)]])</f>
        <v>12.696028830936362</v>
      </c>
      <c r="M1891">
        <f>Table13[[#This Row],[maxPHe]]/Table13[[#This Row],[nv]]</f>
        <v>3.2187723214285713</v>
      </c>
      <c r="N1891">
        <f>LN(Table13[[#This Row],[dens]])</f>
        <v>1.1690000202186235</v>
      </c>
    </row>
    <row r="1892" spans="1:14" hidden="1" x14ac:dyDescent="0.3">
      <c r="A1892">
        <v>3</v>
      </c>
      <c r="B1892">
        <v>1500</v>
      </c>
      <c r="C1892" t="s">
        <v>14</v>
      </c>
      <c r="D1892">
        <v>3</v>
      </c>
      <c r="E1892" t="s">
        <v>12</v>
      </c>
      <c r="F1892">
        <v>1</v>
      </c>
      <c r="G1892">
        <v>362.47525000000002</v>
      </c>
      <c r="H1892">
        <v>100594.460345</v>
      </c>
      <c r="I1892">
        <v>331.99500000000012</v>
      </c>
      <c r="J1892">
        <v>226</v>
      </c>
      <c r="K1892" t="s">
        <v>13</v>
      </c>
      <c r="L1892">
        <f>LN(Table13[[#This Row],[maxPress(bar)]])</f>
        <v>11.518852468978498</v>
      </c>
      <c r="M1892">
        <f>Table13[[#This Row],[maxPHe]]/Table13[[#This Row],[nv]]</f>
        <v>1.4690044247787615</v>
      </c>
      <c r="N1892">
        <f>LN(Table13[[#This Row],[dens]])</f>
        <v>0.38458490928983252</v>
      </c>
    </row>
    <row r="1893" spans="1:14" hidden="1" x14ac:dyDescent="0.3">
      <c r="A1893">
        <v>3</v>
      </c>
      <c r="B1893">
        <v>1500</v>
      </c>
      <c r="C1893" t="s">
        <v>14</v>
      </c>
      <c r="D1893">
        <v>3</v>
      </c>
      <c r="E1893" t="s">
        <v>12</v>
      </c>
      <c r="F1893">
        <v>20</v>
      </c>
      <c r="G1893">
        <v>1522.8217500000001</v>
      </c>
      <c r="H1893">
        <v>324385.75729999988</v>
      </c>
      <c r="I1893">
        <v>744.06500000000017</v>
      </c>
      <c r="J1893">
        <v>230</v>
      </c>
      <c r="K1893" t="s">
        <v>16</v>
      </c>
      <c r="L1893">
        <f>LN(Table13[[#This Row],[maxPress(bar)]])</f>
        <v>12.689688695512327</v>
      </c>
      <c r="M1893">
        <f>Table13[[#This Row],[maxPHe]]/Table13[[#This Row],[nv]]</f>
        <v>3.235065217391305</v>
      </c>
      <c r="N1893">
        <f>LN(Table13[[#This Row],[dens]])</f>
        <v>1.1740490876851435</v>
      </c>
    </row>
    <row r="1894" spans="1:14" hidden="1" x14ac:dyDescent="0.3">
      <c r="A1894">
        <v>3</v>
      </c>
      <c r="B1894">
        <v>1500</v>
      </c>
      <c r="C1894" t="s">
        <v>14</v>
      </c>
      <c r="D1894">
        <v>3</v>
      </c>
      <c r="E1894" t="s">
        <v>12</v>
      </c>
      <c r="F1894">
        <v>2</v>
      </c>
      <c r="G1894">
        <v>1178.36625</v>
      </c>
      <c r="H1894">
        <v>190839.1911</v>
      </c>
      <c r="I1894">
        <v>497.17500000000001</v>
      </c>
      <c r="J1894">
        <v>228</v>
      </c>
      <c r="K1894" t="s">
        <v>13</v>
      </c>
      <c r="L1894">
        <f>LN(Table13[[#This Row],[maxPress(bar)]])</f>
        <v>12.159186420991842</v>
      </c>
      <c r="M1894">
        <f>Table13[[#This Row],[maxPHe]]/Table13[[#This Row],[nv]]</f>
        <v>2.1805921052631581</v>
      </c>
      <c r="N1894">
        <f>LN(Table13[[#This Row],[dens]])</f>
        <v>0.77959644784112425</v>
      </c>
    </row>
    <row r="1895" spans="1:14" hidden="1" x14ac:dyDescent="0.3">
      <c r="A1895">
        <v>3</v>
      </c>
      <c r="B1895">
        <v>1500</v>
      </c>
      <c r="C1895" t="s">
        <v>14</v>
      </c>
      <c r="D1895">
        <v>3</v>
      </c>
      <c r="E1895" t="s">
        <v>12</v>
      </c>
      <c r="F1895">
        <v>3</v>
      </c>
      <c r="G1895">
        <v>1066.68325</v>
      </c>
      <c r="H1895">
        <v>249338.41990000001</v>
      </c>
      <c r="I1895">
        <v>610.8349999999997</v>
      </c>
      <c r="J1895">
        <v>231</v>
      </c>
      <c r="K1895" t="s">
        <v>13</v>
      </c>
      <c r="L1895">
        <f>LN(Table13[[#This Row],[maxPress(bar)]])</f>
        <v>12.426566368748864</v>
      </c>
      <c r="M1895">
        <f>Table13[[#This Row],[maxPHe]]/Table13[[#This Row],[nv]]</f>
        <v>2.6443073593073581</v>
      </c>
      <c r="N1895">
        <f>LN(Table13[[#This Row],[dens]])</f>
        <v>0.97240916308014091</v>
      </c>
    </row>
    <row r="1896" spans="1:14" hidden="1" x14ac:dyDescent="0.3">
      <c r="A1896">
        <v>3</v>
      </c>
      <c r="B1896">
        <v>1500</v>
      </c>
      <c r="C1896" t="s">
        <v>14</v>
      </c>
      <c r="D1896">
        <v>3</v>
      </c>
      <c r="E1896" t="s">
        <v>12</v>
      </c>
      <c r="F1896">
        <v>4</v>
      </c>
      <c r="G1896">
        <v>1454.5542499999999</v>
      </c>
      <c r="H1896">
        <v>295789.93394999998</v>
      </c>
      <c r="I1896">
        <v>680.41499999999985</v>
      </c>
      <c r="J1896">
        <v>226</v>
      </c>
      <c r="K1896" t="s">
        <v>15</v>
      </c>
      <c r="L1896">
        <f>LN(Table13[[#This Row],[maxPress(bar)]])</f>
        <v>12.597404798760941</v>
      </c>
      <c r="M1896">
        <f>Table13[[#This Row],[maxPHe]]/Table13[[#This Row],[nv]]</f>
        <v>3.0106858407079637</v>
      </c>
      <c r="N1896">
        <f>LN(Table13[[#This Row],[dens]])</f>
        <v>1.1021679068617933</v>
      </c>
    </row>
    <row r="1897" spans="1:14" hidden="1" x14ac:dyDescent="0.3">
      <c r="A1897">
        <v>3</v>
      </c>
      <c r="B1897">
        <v>1500</v>
      </c>
      <c r="C1897" t="s">
        <v>14</v>
      </c>
      <c r="D1897">
        <v>3</v>
      </c>
      <c r="E1897" t="s">
        <v>12</v>
      </c>
      <c r="F1897">
        <v>5</v>
      </c>
      <c r="G1897">
        <v>1502.22775</v>
      </c>
      <c r="H1897">
        <v>313756.34970000002</v>
      </c>
      <c r="I1897">
        <v>734.9449999999996</v>
      </c>
      <c r="J1897">
        <v>227</v>
      </c>
      <c r="K1897" t="s">
        <v>15</v>
      </c>
      <c r="L1897">
        <f>LN(Table13[[#This Row],[maxPress(bar)]])</f>
        <v>12.656372007310992</v>
      </c>
      <c r="M1897">
        <f>Table13[[#This Row],[maxPHe]]/Table13[[#This Row],[nv]]</f>
        <v>3.2376431718061656</v>
      </c>
      <c r="N1897">
        <f>LN(Table13[[#This Row],[dens]])</f>
        <v>1.1748456489995616</v>
      </c>
    </row>
    <row r="1898" spans="1:14" hidden="1" x14ac:dyDescent="0.3">
      <c r="A1898">
        <v>3</v>
      </c>
      <c r="B1898">
        <v>1500</v>
      </c>
      <c r="C1898" t="s">
        <v>14</v>
      </c>
      <c r="D1898">
        <v>3</v>
      </c>
      <c r="E1898" t="s">
        <v>12</v>
      </c>
      <c r="F1898">
        <v>6</v>
      </c>
      <c r="G1898">
        <v>1419.60375</v>
      </c>
      <c r="H1898">
        <v>318503.57280000002</v>
      </c>
      <c r="I1898">
        <v>711.42499999999961</v>
      </c>
      <c r="J1898">
        <v>223</v>
      </c>
      <c r="K1898" t="s">
        <v>15</v>
      </c>
      <c r="L1898">
        <f>LN(Table13[[#This Row],[maxPress(bar)]])</f>
        <v>12.671388971513856</v>
      </c>
      <c r="M1898">
        <f>Table13[[#This Row],[maxPHe]]/Table13[[#This Row],[nv]]</f>
        <v>3.1902466367712985</v>
      </c>
      <c r="N1898">
        <f>LN(Table13[[#This Row],[dens]])</f>
        <v>1.1600982294103439</v>
      </c>
    </row>
    <row r="1899" spans="1:14" hidden="1" x14ac:dyDescent="0.3">
      <c r="A1899">
        <v>3</v>
      </c>
      <c r="B1899">
        <v>1500</v>
      </c>
      <c r="C1899" t="s">
        <v>14</v>
      </c>
      <c r="D1899">
        <v>3</v>
      </c>
      <c r="E1899" t="s">
        <v>12</v>
      </c>
      <c r="F1899">
        <v>7</v>
      </c>
      <c r="G1899">
        <v>1426.23775</v>
      </c>
      <c r="H1899">
        <v>314362.51150000002</v>
      </c>
      <c r="I1899">
        <v>727.745</v>
      </c>
      <c r="J1899">
        <v>232</v>
      </c>
      <c r="K1899" t="s">
        <v>16</v>
      </c>
      <c r="L1899">
        <f>LN(Table13[[#This Row],[maxPress(bar)]])</f>
        <v>12.658302094196193</v>
      </c>
      <c r="M1899">
        <f>Table13[[#This Row],[maxPHe]]/Table13[[#This Row],[nv]]</f>
        <v>3.1368318965517243</v>
      </c>
      <c r="N1899">
        <f>LN(Table13[[#This Row],[dens]])</f>
        <v>1.1432133404445806</v>
      </c>
    </row>
    <row r="1900" spans="1:14" hidden="1" x14ac:dyDescent="0.3">
      <c r="A1900">
        <v>3</v>
      </c>
      <c r="B1900">
        <v>1500</v>
      </c>
      <c r="C1900" t="s">
        <v>14</v>
      </c>
      <c r="D1900">
        <v>3</v>
      </c>
      <c r="E1900" t="s">
        <v>12</v>
      </c>
      <c r="F1900">
        <v>8</v>
      </c>
      <c r="G1900">
        <v>1531.5842500000001</v>
      </c>
      <c r="H1900">
        <v>323827.89289999998</v>
      </c>
      <c r="I1900">
        <v>738.8150000000004</v>
      </c>
      <c r="J1900">
        <v>226</v>
      </c>
      <c r="K1900" t="s">
        <v>16</v>
      </c>
      <c r="L1900">
        <f>LN(Table13[[#This Row],[maxPress(bar)]])</f>
        <v>12.687967458887465</v>
      </c>
      <c r="M1900">
        <f>Table13[[#This Row],[maxPHe]]/Table13[[#This Row],[nv]]</f>
        <v>3.2690929203539842</v>
      </c>
      <c r="N1900">
        <f>LN(Table13[[#This Row],[dens]])</f>
        <v>1.1845125520410618</v>
      </c>
    </row>
    <row r="1901" spans="1:14" hidden="1" x14ac:dyDescent="0.3">
      <c r="A1901">
        <v>3</v>
      </c>
      <c r="B1901">
        <v>1500</v>
      </c>
      <c r="C1901" t="s">
        <v>14</v>
      </c>
      <c r="D1901">
        <v>3</v>
      </c>
      <c r="E1901" t="s">
        <v>12</v>
      </c>
      <c r="F1901">
        <v>9</v>
      </c>
      <c r="G1901">
        <v>1385.4457500000001</v>
      </c>
      <c r="H1901">
        <v>316201.42359999998</v>
      </c>
      <c r="I1901">
        <v>711.5850000000006</v>
      </c>
      <c r="J1901">
        <v>227</v>
      </c>
      <c r="K1901" t="s">
        <v>15</v>
      </c>
      <c r="L1901">
        <f>LN(Table13[[#This Row],[maxPress(bar)]])</f>
        <v>12.664134705961162</v>
      </c>
      <c r="M1901">
        <f>Table13[[#This Row],[maxPHe]]/Table13[[#This Row],[nv]]</f>
        <v>3.134735682819386</v>
      </c>
      <c r="N1901">
        <f>LN(Table13[[#This Row],[dens]])</f>
        <v>1.1425448588300975</v>
      </c>
    </row>
    <row r="1902" spans="1:14" hidden="1" x14ac:dyDescent="0.3">
      <c r="A1902">
        <v>3</v>
      </c>
      <c r="B1902">
        <v>1500</v>
      </c>
      <c r="C1902" t="s">
        <v>14</v>
      </c>
      <c r="D1902">
        <v>4</v>
      </c>
      <c r="E1902" t="s">
        <v>12</v>
      </c>
      <c r="F1902">
        <v>10</v>
      </c>
      <c r="G1902">
        <v>3367.52475</v>
      </c>
      <c r="H1902">
        <v>273902.62774999999</v>
      </c>
      <c r="I1902">
        <v>1601.0050000000001</v>
      </c>
      <c r="J1902">
        <v>537</v>
      </c>
      <c r="K1902" t="s">
        <v>15</v>
      </c>
      <c r="L1902">
        <f>LN(Table13[[#This Row],[maxPress(bar)]])</f>
        <v>12.520527949035014</v>
      </c>
      <c r="M1902">
        <f>Table13[[#This Row],[maxPHe]]/Table13[[#This Row],[nv]]</f>
        <v>2.9813873370577282</v>
      </c>
      <c r="N1902">
        <f>LN(Table13[[#This Row],[dens]])</f>
        <v>1.0923887415310682</v>
      </c>
    </row>
    <row r="1903" spans="1:14" hidden="1" x14ac:dyDescent="0.3">
      <c r="A1903">
        <v>3</v>
      </c>
      <c r="B1903">
        <v>1500</v>
      </c>
      <c r="C1903" t="s">
        <v>14</v>
      </c>
      <c r="D1903">
        <v>4</v>
      </c>
      <c r="E1903" t="s">
        <v>12</v>
      </c>
      <c r="F1903">
        <v>11</v>
      </c>
      <c r="G1903">
        <v>3195.54475</v>
      </c>
      <c r="H1903">
        <v>268397.49570000003</v>
      </c>
      <c r="I1903">
        <v>1558.605</v>
      </c>
      <c r="J1903">
        <v>532</v>
      </c>
      <c r="K1903" t="s">
        <v>16</v>
      </c>
      <c r="L1903">
        <f>LN(Table13[[#This Row],[maxPress(bar)]])</f>
        <v>12.500224353559235</v>
      </c>
      <c r="M1903">
        <f>Table13[[#This Row],[maxPHe]]/Table13[[#This Row],[nv]]</f>
        <v>2.9297086466165414</v>
      </c>
      <c r="N1903">
        <f>LN(Table13[[#This Row],[dens]])</f>
        <v>1.0749029800698564</v>
      </c>
    </row>
    <row r="1904" spans="1:14" hidden="1" x14ac:dyDescent="0.3">
      <c r="A1904">
        <v>3</v>
      </c>
      <c r="B1904">
        <v>1500</v>
      </c>
      <c r="C1904" t="s">
        <v>14</v>
      </c>
      <c r="D1904">
        <v>4</v>
      </c>
      <c r="E1904" t="s">
        <v>12</v>
      </c>
      <c r="F1904">
        <v>12</v>
      </c>
      <c r="G1904">
        <v>3460.24775</v>
      </c>
      <c r="H1904">
        <v>276103.0723</v>
      </c>
      <c r="I1904">
        <v>1610.545000000001</v>
      </c>
      <c r="J1904">
        <v>531</v>
      </c>
      <c r="K1904" t="s">
        <v>16</v>
      </c>
      <c r="L1904">
        <f>LN(Table13[[#This Row],[maxPress(bar)]])</f>
        <v>12.528529525346375</v>
      </c>
      <c r="M1904">
        <f>Table13[[#This Row],[maxPHe]]/Table13[[#This Row],[nv]]</f>
        <v>3.0330414312617719</v>
      </c>
      <c r="N1904">
        <f>LN(Table13[[#This Row],[dens]])</f>
        <v>1.1095658887719884</v>
      </c>
    </row>
    <row r="1905" spans="1:14" hidden="1" x14ac:dyDescent="0.3">
      <c r="A1905">
        <v>3</v>
      </c>
      <c r="B1905">
        <v>1500</v>
      </c>
      <c r="C1905" t="s">
        <v>14</v>
      </c>
      <c r="D1905">
        <v>4</v>
      </c>
      <c r="E1905" t="s">
        <v>12</v>
      </c>
      <c r="F1905">
        <v>13</v>
      </c>
      <c r="G1905">
        <v>3468.7622500000002</v>
      </c>
      <c r="H1905">
        <v>276238.24839999998</v>
      </c>
      <c r="I1905">
        <v>1624.2550000000001</v>
      </c>
      <c r="J1905">
        <v>539</v>
      </c>
      <c r="K1905" t="s">
        <v>16</v>
      </c>
      <c r="L1905">
        <f>LN(Table13[[#This Row],[maxPress(bar)]])</f>
        <v>12.529018991180752</v>
      </c>
      <c r="M1905">
        <f>Table13[[#This Row],[maxPHe]]/Table13[[#This Row],[nv]]</f>
        <v>3.0134601113172543</v>
      </c>
      <c r="N1905">
        <f>LN(Table13[[#This Row],[dens]])</f>
        <v>1.1030889571907561</v>
      </c>
    </row>
    <row r="1906" spans="1:14" hidden="1" x14ac:dyDescent="0.3">
      <c r="A1906">
        <v>3</v>
      </c>
      <c r="B1906">
        <v>1500</v>
      </c>
      <c r="C1906" t="s">
        <v>14</v>
      </c>
      <c r="D1906">
        <v>4</v>
      </c>
      <c r="E1906" t="s">
        <v>12</v>
      </c>
      <c r="F1906">
        <v>14</v>
      </c>
      <c r="G1906">
        <v>3228.7127500000001</v>
      </c>
      <c r="H1906">
        <v>268557.87325</v>
      </c>
      <c r="I1906">
        <v>1582.2449999999999</v>
      </c>
      <c r="J1906">
        <v>543</v>
      </c>
      <c r="K1906" t="s">
        <v>15</v>
      </c>
      <c r="L1906">
        <f>LN(Table13[[#This Row],[maxPress(bar)]])</f>
        <v>12.500821712535577</v>
      </c>
      <c r="M1906">
        <f>Table13[[#This Row],[maxPHe]]/Table13[[#This Row],[nv]]</f>
        <v>2.9138950276243092</v>
      </c>
      <c r="N1906">
        <f>LN(Table13[[#This Row],[dens]])</f>
        <v>1.0694906836596052</v>
      </c>
    </row>
    <row r="1907" spans="1:14" hidden="1" x14ac:dyDescent="0.3">
      <c r="A1907">
        <v>3</v>
      </c>
      <c r="B1907">
        <v>1500</v>
      </c>
      <c r="C1907" t="s">
        <v>14</v>
      </c>
      <c r="D1907">
        <v>4</v>
      </c>
      <c r="E1907" t="s">
        <v>12</v>
      </c>
      <c r="F1907">
        <v>15</v>
      </c>
      <c r="G1907">
        <v>3281.7327500000001</v>
      </c>
      <c r="H1907">
        <v>270188.52960000013</v>
      </c>
      <c r="I1907">
        <v>1590.845</v>
      </c>
      <c r="J1907">
        <v>542</v>
      </c>
      <c r="K1907" t="s">
        <v>15</v>
      </c>
      <c r="L1907">
        <f>LN(Table13[[#This Row],[maxPress(bar)]])</f>
        <v>12.506875252089751</v>
      </c>
      <c r="M1907">
        <f>Table13[[#This Row],[maxPHe]]/Table13[[#This Row],[nv]]</f>
        <v>2.935138376383764</v>
      </c>
      <c r="N1907">
        <f>LN(Table13[[#This Row],[dens]])</f>
        <v>1.0767545991478118</v>
      </c>
    </row>
    <row r="1908" spans="1:14" hidden="1" x14ac:dyDescent="0.3">
      <c r="A1908">
        <v>3</v>
      </c>
      <c r="B1908">
        <v>1500</v>
      </c>
      <c r="C1908" t="s">
        <v>14</v>
      </c>
      <c r="D1908">
        <v>4</v>
      </c>
      <c r="E1908" t="s">
        <v>12</v>
      </c>
      <c r="F1908">
        <v>16</v>
      </c>
      <c r="G1908">
        <v>3313.663250000001</v>
      </c>
      <c r="H1908">
        <v>275715.56099999999</v>
      </c>
      <c r="I1908">
        <v>1587.235000000001</v>
      </c>
      <c r="J1908">
        <v>535</v>
      </c>
      <c r="K1908" t="s">
        <v>15</v>
      </c>
      <c r="L1908">
        <f>LN(Table13[[#This Row],[maxPress(bar)]])</f>
        <v>12.527125037203659</v>
      </c>
      <c r="M1908">
        <f>Table13[[#This Row],[maxPHe]]/Table13[[#This Row],[nv]]</f>
        <v>2.9667943925233664</v>
      </c>
      <c r="N1908">
        <f>LN(Table13[[#This Row],[dens]])</f>
        <v>1.0874820408027639</v>
      </c>
    </row>
    <row r="1909" spans="1:14" hidden="1" x14ac:dyDescent="0.3">
      <c r="A1909">
        <v>3</v>
      </c>
      <c r="B1909">
        <v>1500</v>
      </c>
      <c r="C1909" t="s">
        <v>14</v>
      </c>
      <c r="D1909">
        <v>4</v>
      </c>
      <c r="E1909" t="s">
        <v>12</v>
      </c>
      <c r="F1909">
        <v>17</v>
      </c>
      <c r="G1909">
        <v>3451.5842499999999</v>
      </c>
      <c r="H1909">
        <v>274038.84005</v>
      </c>
      <c r="I1909">
        <v>1620.8149999999989</v>
      </c>
      <c r="J1909">
        <v>539</v>
      </c>
      <c r="K1909" t="s">
        <v>15</v>
      </c>
      <c r="L1909">
        <f>LN(Table13[[#This Row],[maxPress(bar)]])</f>
        <v>12.52102512733164</v>
      </c>
      <c r="M1909">
        <f>Table13[[#This Row],[maxPHe]]/Table13[[#This Row],[nv]]</f>
        <v>3.00707792207792</v>
      </c>
      <c r="N1909">
        <f>LN(Table13[[#This Row],[dens]])</f>
        <v>1.1009688172316392</v>
      </c>
    </row>
    <row r="1910" spans="1:14" hidden="1" x14ac:dyDescent="0.3">
      <c r="A1910">
        <v>3</v>
      </c>
      <c r="B1910">
        <v>1500</v>
      </c>
      <c r="C1910" t="s">
        <v>14</v>
      </c>
      <c r="D1910">
        <v>4</v>
      </c>
      <c r="E1910" t="s">
        <v>12</v>
      </c>
      <c r="F1910">
        <v>18</v>
      </c>
      <c r="G1910">
        <v>3494.2572500000001</v>
      </c>
      <c r="H1910">
        <v>276040.88110000012</v>
      </c>
      <c r="I1910">
        <v>1638.3549999999991</v>
      </c>
      <c r="J1910">
        <v>545</v>
      </c>
      <c r="K1910" t="s">
        <v>15</v>
      </c>
      <c r="L1910">
        <f>LN(Table13[[#This Row],[maxPress(bar)]])</f>
        <v>12.528304253658151</v>
      </c>
      <c r="M1910">
        <f>Table13[[#This Row],[maxPHe]]/Table13[[#This Row],[nv]]</f>
        <v>3.0061559633027506</v>
      </c>
      <c r="N1910">
        <f>LN(Table13[[#This Row],[dens]])</f>
        <v>1.1006621739844389</v>
      </c>
    </row>
    <row r="1911" spans="1:14" hidden="1" x14ac:dyDescent="0.3">
      <c r="A1911">
        <v>3</v>
      </c>
      <c r="B1911">
        <v>1500</v>
      </c>
      <c r="C1911" t="s">
        <v>14</v>
      </c>
      <c r="D1911">
        <v>4</v>
      </c>
      <c r="E1911" t="s">
        <v>12</v>
      </c>
      <c r="F1911">
        <v>19</v>
      </c>
      <c r="G1911">
        <v>3476.138750000001</v>
      </c>
      <c r="H1911">
        <v>278527.89254999987</v>
      </c>
      <c r="I1911">
        <v>1628.725000000001</v>
      </c>
      <c r="J1911">
        <v>541</v>
      </c>
      <c r="K1911" t="s">
        <v>16</v>
      </c>
      <c r="L1911">
        <f>LN(Table13[[#This Row],[maxPress(bar)]])</f>
        <v>12.537273486117286</v>
      </c>
      <c r="M1911">
        <f>Table13[[#This Row],[maxPHe]]/Table13[[#This Row],[nv]]</f>
        <v>3.0105822550831811</v>
      </c>
      <c r="N1911">
        <f>LN(Table13[[#This Row],[dens]])</f>
        <v>1.1021335002806065</v>
      </c>
    </row>
    <row r="1912" spans="1:14" hidden="1" x14ac:dyDescent="0.3">
      <c r="A1912">
        <v>3</v>
      </c>
      <c r="B1912">
        <v>1500</v>
      </c>
      <c r="C1912" t="s">
        <v>14</v>
      </c>
      <c r="D1912">
        <v>4</v>
      </c>
      <c r="E1912" t="s">
        <v>12</v>
      </c>
      <c r="F1912">
        <v>1</v>
      </c>
      <c r="G1912">
        <v>2255.6437500000002</v>
      </c>
      <c r="H1912">
        <v>62510.00759500001</v>
      </c>
      <c r="I1912">
        <v>637.62500000000045</v>
      </c>
      <c r="J1912">
        <v>539</v>
      </c>
      <c r="K1912" t="s">
        <v>13</v>
      </c>
      <c r="L1912">
        <f>LN(Table13[[#This Row],[maxPress(bar)]])</f>
        <v>11.04308194442641</v>
      </c>
      <c r="M1912">
        <f>Table13[[#This Row],[maxPHe]]/Table13[[#This Row],[nv]]</f>
        <v>1.182977736549166</v>
      </c>
      <c r="N1912">
        <f>LN(Table13[[#This Row],[dens]])</f>
        <v>0.16803476533409425</v>
      </c>
    </row>
    <row r="1913" spans="1:14" hidden="1" x14ac:dyDescent="0.3">
      <c r="A1913">
        <v>3</v>
      </c>
      <c r="B1913">
        <v>1500</v>
      </c>
      <c r="C1913" t="s">
        <v>14</v>
      </c>
      <c r="D1913">
        <v>4</v>
      </c>
      <c r="E1913" t="s">
        <v>12</v>
      </c>
      <c r="F1913">
        <v>20</v>
      </c>
      <c r="G1913">
        <v>3507.9702499999999</v>
      </c>
      <c r="H1913">
        <v>277890.12859999988</v>
      </c>
      <c r="I1913">
        <v>1633.0950000000009</v>
      </c>
      <c r="J1913">
        <v>540</v>
      </c>
      <c r="K1913" t="s">
        <v>16</v>
      </c>
      <c r="L1913">
        <f>LN(Table13[[#This Row],[maxPress(bar)]])</f>
        <v>12.534981093689115</v>
      </c>
      <c r="M1913">
        <f>Table13[[#This Row],[maxPHe]]/Table13[[#This Row],[nv]]</f>
        <v>3.0242500000000017</v>
      </c>
      <c r="N1913">
        <f>LN(Table13[[#This Row],[dens]])</f>
        <v>1.1066631268578211</v>
      </c>
    </row>
    <row r="1914" spans="1:14" hidden="1" x14ac:dyDescent="0.3">
      <c r="A1914">
        <v>3</v>
      </c>
      <c r="B1914">
        <v>1500</v>
      </c>
      <c r="C1914" t="s">
        <v>14</v>
      </c>
      <c r="D1914">
        <v>4</v>
      </c>
      <c r="E1914" t="s">
        <v>12</v>
      </c>
      <c r="F1914">
        <v>2</v>
      </c>
      <c r="G1914">
        <v>2026.7327499999999</v>
      </c>
      <c r="H1914">
        <v>131229.7555</v>
      </c>
      <c r="I1914">
        <v>959.84499999999946</v>
      </c>
      <c r="J1914">
        <v>535</v>
      </c>
      <c r="K1914" t="s">
        <v>13</v>
      </c>
      <c r="L1914">
        <f>LN(Table13[[#This Row],[maxPress(bar)]])</f>
        <v>11.784704924747547</v>
      </c>
      <c r="M1914">
        <f>Table13[[#This Row],[maxPHe]]/Table13[[#This Row],[nv]]</f>
        <v>1.7941028037383167</v>
      </c>
      <c r="N1914">
        <f>LN(Table13[[#This Row],[dens]])</f>
        <v>0.58450506619674159</v>
      </c>
    </row>
    <row r="1915" spans="1:14" hidden="1" x14ac:dyDescent="0.3">
      <c r="A1915">
        <v>3</v>
      </c>
      <c r="B1915">
        <v>1500</v>
      </c>
      <c r="C1915" t="s">
        <v>14</v>
      </c>
      <c r="D1915">
        <v>4</v>
      </c>
      <c r="E1915" t="s">
        <v>12</v>
      </c>
      <c r="F1915">
        <v>3</v>
      </c>
      <c r="G1915">
        <v>2086.8317499999998</v>
      </c>
      <c r="H1915">
        <v>196351.57339999999</v>
      </c>
      <c r="I1915">
        <v>1251.8650000000009</v>
      </c>
      <c r="J1915">
        <v>537</v>
      </c>
      <c r="K1915" t="s">
        <v>13</v>
      </c>
      <c r="L1915">
        <f>LN(Table13[[#This Row],[maxPress(bar)]])</f>
        <v>12.18766207321571</v>
      </c>
      <c r="M1915">
        <f>Table13[[#This Row],[maxPHe]]/Table13[[#This Row],[nv]]</f>
        <v>2.3312197392923668</v>
      </c>
      <c r="N1915">
        <f>LN(Table13[[#This Row],[dens]])</f>
        <v>0.84639162386134137</v>
      </c>
    </row>
    <row r="1916" spans="1:14" hidden="1" x14ac:dyDescent="0.3">
      <c r="A1916">
        <v>3</v>
      </c>
      <c r="B1916">
        <v>1500</v>
      </c>
      <c r="C1916" t="s">
        <v>14</v>
      </c>
      <c r="D1916">
        <v>4</v>
      </c>
      <c r="E1916" t="s">
        <v>12</v>
      </c>
      <c r="F1916">
        <v>4</v>
      </c>
      <c r="G1916">
        <v>2990.9902499999998</v>
      </c>
      <c r="H1916">
        <v>234829.37405000001</v>
      </c>
      <c r="I1916">
        <v>1433.6949999999999</v>
      </c>
      <c r="J1916">
        <v>538</v>
      </c>
      <c r="K1916" t="s">
        <v>13</v>
      </c>
      <c r="L1916">
        <f>LN(Table13[[#This Row],[maxPress(bar)]])</f>
        <v>12.366614461539021</v>
      </c>
      <c r="M1916">
        <f>Table13[[#This Row],[maxPHe]]/Table13[[#This Row],[nv]]</f>
        <v>2.6648605947955391</v>
      </c>
      <c r="N1916">
        <f>LN(Table13[[#This Row],[dens]])</f>
        <v>0.98015174660440951</v>
      </c>
    </row>
    <row r="1917" spans="1:14" hidden="1" x14ac:dyDescent="0.3">
      <c r="A1917">
        <v>3</v>
      </c>
      <c r="B1917">
        <v>1500</v>
      </c>
      <c r="C1917" t="s">
        <v>14</v>
      </c>
      <c r="D1917">
        <v>4</v>
      </c>
      <c r="E1917" t="s">
        <v>12</v>
      </c>
      <c r="F1917">
        <v>5</v>
      </c>
      <c r="G1917">
        <v>2859.8512500000002</v>
      </c>
      <c r="H1917">
        <v>249698.62549999999</v>
      </c>
      <c r="I1917">
        <v>1503.4749999999999</v>
      </c>
      <c r="J1917">
        <v>540</v>
      </c>
      <c r="K1917" t="s">
        <v>15</v>
      </c>
      <c r="L1917">
        <f>LN(Table13[[#This Row],[maxPress(bar)]])</f>
        <v>12.428009971647187</v>
      </c>
      <c r="M1917">
        <f>Table13[[#This Row],[maxPHe]]/Table13[[#This Row],[nv]]</f>
        <v>2.7842129629629628</v>
      </c>
      <c r="N1917">
        <f>LN(Table13[[#This Row],[dens]])</f>
        <v>1.0239652348637118</v>
      </c>
    </row>
    <row r="1918" spans="1:14" hidden="1" x14ac:dyDescent="0.3">
      <c r="A1918">
        <v>3</v>
      </c>
      <c r="B1918">
        <v>1500</v>
      </c>
      <c r="C1918" t="s">
        <v>14</v>
      </c>
      <c r="D1918">
        <v>4</v>
      </c>
      <c r="E1918" t="s">
        <v>12</v>
      </c>
      <c r="F1918">
        <v>6</v>
      </c>
      <c r="G1918">
        <v>3145.0992500000002</v>
      </c>
      <c r="H1918">
        <v>261220.4026</v>
      </c>
      <c r="I1918">
        <v>1566.5150000000001</v>
      </c>
      <c r="J1918">
        <v>544</v>
      </c>
      <c r="K1918" t="s">
        <v>15</v>
      </c>
      <c r="L1918">
        <f>LN(Table13[[#This Row],[maxPress(bar)]])</f>
        <v>12.473119784359939</v>
      </c>
      <c r="M1918">
        <f>Table13[[#This Row],[maxPHe]]/Table13[[#This Row],[nv]]</f>
        <v>2.8796231617647061</v>
      </c>
      <c r="N1918">
        <f>LN(Table13[[#This Row],[dens]])</f>
        <v>1.0576594389772132</v>
      </c>
    </row>
    <row r="1919" spans="1:14" hidden="1" x14ac:dyDescent="0.3">
      <c r="A1919">
        <v>3</v>
      </c>
      <c r="B1919">
        <v>1500</v>
      </c>
      <c r="C1919" t="s">
        <v>14</v>
      </c>
      <c r="D1919">
        <v>4</v>
      </c>
      <c r="E1919" t="s">
        <v>12</v>
      </c>
      <c r="F1919">
        <v>7</v>
      </c>
      <c r="G1919">
        <v>3259.15825</v>
      </c>
      <c r="H1919">
        <v>265736.38225000002</v>
      </c>
      <c r="I1919">
        <v>1582.335</v>
      </c>
      <c r="J1919">
        <v>539</v>
      </c>
      <c r="K1919" t="s">
        <v>15</v>
      </c>
      <c r="L1919">
        <f>LN(Table13[[#This Row],[maxPress(bar)]])</f>
        <v>12.490260052181929</v>
      </c>
      <c r="M1919">
        <f>Table13[[#This Row],[maxPHe]]/Table13[[#This Row],[nv]]</f>
        <v>2.9356864564007421</v>
      </c>
      <c r="N1919">
        <f>LN(Table13[[#This Row],[dens]])</f>
        <v>1.0769413122704756</v>
      </c>
    </row>
    <row r="1920" spans="1:14" hidden="1" x14ac:dyDescent="0.3">
      <c r="A1920">
        <v>3</v>
      </c>
      <c r="B1920">
        <v>1500</v>
      </c>
      <c r="C1920" t="s">
        <v>14</v>
      </c>
      <c r="D1920">
        <v>4</v>
      </c>
      <c r="E1920" t="s">
        <v>12</v>
      </c>
      <c r="F1920">
        <v>8</v>
      </c>
      <c r="G1920">
        <v>3294.45525</v>
      </c>
      <c r="H1920">
        <v>266638.0773</v>
      </c>
      <c r="I1920">
        <v>1596.3949999999991</v>
      </c>
      <c r="J1920">
        <v>544</v>
      </c>
      <c r="K1920" t="s">
        <v>15</v>
      </c>
      <c r="L1920">
        <f>LN(Table13[[#This Row],[maxPress(bar)]])</f>
        <v>12.493647502109539</v>
      </c>
      <c r="M1920">
        <f>Table13[[#This Row],[maxPHe]]/Table13[[#This Row],[nv]]</f>
        <v>2.9345496323529394</v>
      </c>
      <c r="N1920">
        <f>LN(Table13[[#This Row],[dens]])</f>
        <v>1.0765539942666247</v>
      </c>
    </row>
    <row r="1921" spans="1:14" hidden="1" x14ac:dyDescent="0.3">
      <c r="A1921">
        <v>3</v>
      </c>
      <c r="B1921">
        <v>1500</v>
      </c>
      <c r="C1921" t="s">
        <v>14</v>
      </c>
      <c r="D1921">
        <v>4</v>
      </c>
      <c r="E1921" t="s">
        <v>12</v>
      </c>
      <c r="F1921">
        <v>9</v>
      </c>
      <c r="G1921">
        <v>3369.801750000001</v>
      </c>
      <c r="H1921">
        <v>271024.69805000012</v>
      </c>
      <c r="I1921">
        <v>1604.4650000000011</v>
      </c>
      <c r="J1921">
        <v>539</v>
      </c>
      <c r="K1921" t="s">
        <v>15</v>
      </c>
      <c r="L1921">
        <f>LN(Table13[[#This Row],[maxPress(bar)]])</f>
        <v>12.509965232425007</v>
      </c>
      <c r="M1921">
        <f>Table13[[#This Row],[maxPHe]]/Table13[[#This Row],[nv]]</f>
        <v>2.9767439703154008</v>
      </c>
      <c r="N1921">
        <f>LN(Table13[[#This Row],[dens]])</f>
        <v>1.090830075753882</v>
      </c>
    </row>
    <row r="1922" spans="1:14" hidden="1" x14ac:dyDescent="0.3">
      <c r="A1922">
        <v>3</v>
      </c>
      <c r="B1922">
        <v>1500</v>
      </c>
      <c r="C1922" t="s">
        <v>11</v>
      </c>
      <c r="D1922">
        <v>1</v>
      </c>
      <c r="E1922" t="s">
        <v>12</v>
      </c>
      <c r="F1922">
        <v>0.5</v>
      </c>
      <c r="G1922">
        <v>37.821750000000002</v>
      </c>
      <c r="H1922">
        <v>451586.26929999999</v>
      </c>
      <c r="I1922">
        <v>22.064999999999991</v>
      </c>
      <c r="J1922">
        <v>9</v>
      </c>
      <c r="K1922" t="s">
        <v>13</v>
      </c>
      <c r="L1922">
        <f>LN(Table13[[#This Row],[maxPress(bar)]])</f>
        <v>13.020521706233858</v>
      </c>
      <c r="M1922">
        <f>Table13[[#This Row],[maxPHe]]/Table13[[#This Row],[nv]]</f>
        <v>2.4516666666666658</v>
      </c>
      <c r="N1922">
        <f>LN(Table13[[#This Row],[dens]])</f>
        <v>0.89676806538529075</v>
      </c>
    </row>
    <row r="1923" spans="1:14" hidden="1" x14ac:dyDescent="0.3">
      <c r="A1923">
        <v>3</v>
      </c>
      <c r="B1923">
        <v>1500</v>
      </c>
      <c r="C1923" t="s">
        <v>11</v>
      </c>
      <c r="D1923">
        <v>1</v>
      </c>
      <c r="E1923" t="s">
        <v>12</v>
      </c>
      <c r="F1923">
        <v>10</v>
      </c>
      <c r="G1923">
        <v>109.40575</v>
      </c>
      <c r="H1923">
        <v>701854.402</v>
      </c>
      <c r="I1923">
        <v>44.385000000000019</v>
      </c>
      <c r="J1923">
        <v>8</v>
      </c>
      <c r="K1923" t="s">
        <v>16</v>
      </c>
      <c r="L1923">
        <f>LN(Table13[[#This Row],[maxPress(bar)]])</f>
        <v>13.461481256938244</v>
      </c>
      <c r="M1923">
        <f>Table13[[#This Row],[maxPHe]]/Table13[[#This Row],[nv]]</f>
        <v>5.5481250000000024</v>
      </c>
      <c r="N1923">
        <f>LN(Table13[[#This Row],[dens]])</f>
        <v>1.7134600328404472</v>
      </c>
    </row>
    <row r="1924" spans="1:14" hidden="1" x14ac:dyDescent="0.3">
      <c r="A1924">
        <v>3</v>
      </c>
      <c r="B1924">
        <v>1500</v>
      </c>
      <c r="C1924" t="s">
        <v>11</v>
      </c>
      <c r="D1924">
        <v>1</v>
      </c>
      <c r="E1924" t="s">
        <v>12</v>
      </c>
      <c r="F1924">
        <v>11</v>
      </c>
      <c r="G1924">
        <v>97.673249999999996</v>
      </c>
      <c r="H1924">
        <v>630740.23635000002</v>
      </c>
      <c r="I1924">
        <v>47.035000000000032</v>
      </c>
      <c r="J1924">
        <v>10</v>
      </c>
      <c r="K1924" t="s">
        <v>16</v>
      </c>
      <c r="L1924">
        <f>LN(Table13[[#This Row],[maxPress(bar)]])</f>
        <v>13.354649386954245</v>
      </c>
      <c r="M1924">
        <f>Table13[[#This Row],[maxPHe]]/Table13[[#This Row],[nv]]</f>
        <v>4.7035000000000036</v>
      </c>
      <c r="N1924">
        <f>LN(Table13[[#This Row],[dens]])</f>
        <v>1.5483069124298698</v>
      </c>
    </row>
    <row r="1925" spans="1:14" hidden="1" x14ac:dyDescent="0.3">
      <c r="A1925">
        <v>3</v>
      </c>
      <c r="B1925">
        <v>1500</v>
      </c>
      <c r="C1925" t="s">
        <v>11</v>
      </c>
      <c r="D1925">
        <v>1</v>
      </c>
      <c r="E1925" t="s">
        <v>12</v>
      </c>
      <c r="F1925">
        <v>12</v>
      </c>
      <c r="G1925">
        <v>71.485250000000008</v>
      </c>
      <c r="H1925">
        <v>671790.15779999993</v>
      </c>
      <c r="I1925">
        <v>38.79500000000003</v>
      </c>
      <c r="J1925">
        <v>9</v>
      </c>
      <c r="K1925" t="s">
        <v>15</v>
      </c>
      <c r="L1925">
        <f>LN(Table13[[#This Row],[maxPress(bar)]])</f>
        <v>13.417701305561792</v>
      </c>
      <c r="M1925">
        <f>Table13[[#This Row],[maxPHe]]/Table13[[#This Row],[nv]]</f>
        <v>4.3105555555555588</v>
      </c>
      <c r="N1925">
        <f>LN(Table13[[#This Row],[dens]])</f>
        <v>1.4610667950096941</v>
      </c>
    </row>
    <row r="1926" spans="1:14" hidden="1" x14ac:dyDescent="0.3">
      <c r="A1926">
        <v>3</v>
      </c>
      <c r="B1926">
        <v>1500</v>
      </c>
      <c r="C1926" t="s">
        <v>11</v>
      </c>
      <c r="D1926">
        <v>1</v>
      </c>
      <c r="E1926" t="s">
        <v>12</v>
      </c>
      <c r="F1926">
        <v>13</v>
      </c>
      <c r="G1926">
        <v>93.366249999999994</v>
      </c>
      <c r="H1926">
        <v>716273.07805000024</v>
      </c>
      <c r="I1926">
        <v>41.175000000000011</v>
      </c>
      <c r="J1926">
        <v>8</v>
      </c>
      <c r="K1926" t="s">
        <v>15</v>
      </c>
      <c r="L1926">
        <f>LN(Table13[[#This Row],[maxPress(bar)]])</f>
        <v>13.481816767155189</v>
      </c>
      <c r="M1926">
        <f>Table13[[#This Row],[maxPHe]]/Table13[[#This Row],[nv]]</f>
        <v>5.1468750000000014</v>
      </c>
      <c r="N1926">
        <f>LN(Table13[[#This Row],[dens]])</f>
        <v>1.6383897343838683</v>
      </c>
    </row>
    <row r="1927" spans="1:14" hidden="1" x14ac:dyDescent="0.3">
      <c r="A1927">
        <v>3</v>
      </c>
      <c r="B1927">
        <v>1500</v>
      </c>
      <c r="C1927" t="s">
        <v>11</v>
      </c>
      <c r="D1927">
        <v>1</v>
      </c>
      <c r="E1927" t="s">
        <v>12</v>
      </c>
      <c r="F1927">
        <v>14</v>
      </c>
      <c r="G1927">
        <v>101.73275</v>
      </c>
      <c r="H1927">
        <v>682382.49725000013</v>
      </c>
      <c r="I1927">
        <v>42.844999999999999</v>
      </c>
      <c r="J1927">
        <v>8</v>
      </c>
      <c r="K1927" t="s">
        <v>16</v>
      </c>
      <c r="L1927">
        <f>LN(Table13[[#This Row],[maxPress(bar)]])</f>
        <v>13.433345626017656</v>
      </c>
      <c r="M1927">
        <f>Table13[[#This Row],[maxPHe]]/Table13[[#This Row],[nv]]</f>
        <v>5.3556249999999999</v>
      </c>
      <c r="N1927">
        <f>LN(Table13[[#This Row],[dens]])</f>
        <v>1.6781474104412462</v>
      </c>
    </row>
    <row r="1928" spans="1:14" hidden="1" x14ac:dyDescent="0.3">
      <c r="A1928">
        <v>3</v>
      </c>
      <c r="B1928">
        <v>1500</v>
      </c>
      <c r="C1928" t="s">
        <v>11</v>
      </c>
      <c r="D1928">
        <v>1</v>
      </c>
      <c r="E1928" t="s">
        <v>12</v>
      </c>
      <c r="F1928">
        <v>15</v>
      </c>
      <c r="G1928">
        <v>81.435750000000013</v>
      </c>
      <c r="H1928">
        <v>684132.98014999996</v>
      </c>
      <c r="I1928">
        <v>40.785000000000011</v>
      </c>
      <c r="J1928">
        <v>9</v>
      </c>
      <c r="K1928" t="s">
        <v>16</v>
      </c>
      <c r="L1928">
        <f>LN(Table13[[#This Row],[maxPress(bar)]])</f>
        <v>13.435907593132434</v>
      </c>
      <c r="M1928">
        <f>Table13[[#This Row],[maxPHe]]/Table13[[#This Row],[nv]]</f>
        <v>4.5316666666666681</v>
      </c>
      <c r="N1928">
        <f>LN(Table13[[#This Row],[dens]])</f>
        <v>1.5110897894163247</v>
      </c>
    </row>
    <row r="1929" spans="1:14" hidden="1" x14ac:dyDescent="0.3">
      <c r="A1929">
        <v>3</v>
      </c>
      <c r="B1929">
        <v>1500</v>
      </c>
      <c r="C1929" t="s">
        <v>11</v>
      </c>
      <c r="D1929">
        <v>1</v>
      </c>
      <c r="E1929" t="s">
        <v>12</v>
      </c>
      <c r="F1929">
        <v>16</v>
      </c>
      <c r="G1929">
        <v>81.831750000000014</v>
      </c>
      <c r="H1929">
        <v>658827.54299999995</v>
      </c>
      <c r="I1929">
        <v>40.865000000000009</v>
      </c>
      <c r="J1929">
        <v>9</v>
      </c>
      <c r="K1929" t="s">
        <v>16</v>
      </c>
      <c r="L1929">
        <f>LN(Table13[[#This Row],[maxPress(bar)]])</f>
        <v>13.398217084244122</v>
      </c>
      <c r="M1929">
        <f>Table13[[#This Row],[maxPHe]]/Table13[[#This Row],[nv]]</f>
        <v>4.5405555555555566</v>
      </c>
      <c r="N1929">
        <f>LN(Table13[[#This Row],[dens]])</f>
        <v>1.513049373631874</v>
      </c>
    </row>
    <row r="1930" spans="1:14" hidden="1" x14ac:dyDescent="0.3">
      <c r="A1930">
        <v>3</v>
      </c>
      <c r="B1930">
        <v>1500</v>
      </c>
      <c r="C1930" t="s">
        <v>11</v>
      </c>
      <c r="D1930">
        <v>1</v>
      </c>
      <c r="E1930" t="s">
        <v>12</v>
      </c>
      <c r="F1930">
        <v>17</v>
      </c>
      <c r="G1930">
        <v>104.80175</v>
      </c>
      <c r="H1930">
        <v>665342.85159999982</v>
      </c>
      <c r="I1930">
        <v>45.464999999999968</v>
      </c>
      <c r="J1930">
        <v>9</v>
      </c>
      <c r="K1930" t="s">
        <v>16</v>
      </c>
      <c r="L1930">
        <f>LN(Table13[[#This Row],[maxPress(bar)]])</f>
        <v>13.408057753095131</v>
      </c>
      <c r="M1930">
        <f>Table13[[#This Row],[maxPHe]]/Table13[[#This Row],[nv]]</f>
        <v>5.0516666666666632</v>
      </c>
      <c r="N1930">
        <f>LN(Table13[[#This Row],[dens]])</f>
        <v>1.6197182218416561</v>
      </c>
    </row>
    <row r="1931" spans="1:14" hidden="1" x14ac:dyDescent="0.3">
      <c r="A1931">
        <v>3</v>
      </c>
      <c r="B1931">
        <v>1500</v>
      </c>
      <c r="C1931" t="s">
        <v>11</v>
      </c>
      <c r="D1931">
        <v>1</v>
      </c>
      <c r="E1931" t="s">
        <v>12</v>
      </c>
      <c r="F1931">
        <v>18</v>
      </c>
      <c r="G1931">
        <v>80.940750000000008</v>
      </c>
      <c r="H1931">
        <v>704094.29715000011</v>
      </c>
      <c r="I1931">
        <v>38.685000000000031</v>
      </c>
      <c r="J1931">
        <v>8</v>
      </c>
      <c r="K1931" t="s">
        <v>15</v>
      </c>
      <c r="L1931">
        <f>LN(Table13[[#This Row],[maxPress(bar)]])</f>
        <v>13.464667570985714</v>
      </c>
      <c r="M1931">
        <f>Table13[[#This Row],[maxPHe]]/Table13[[#This Row],[nv]]</f>
        <v>4.8356250000000038</v>
      </c>
      <c r="N1931">
        <f>LN(Table13[[#This Row],[dens]])</f>
        <v>1.5760103863215826</v>
      </c>
    </row>
    <row r="1932" spans="1:14" hidden="1" x14ac:dyDescent="0.3">
      <c r="A1932">
        <v>3</v>
      </c>
      <c r="B1932">
        <v>1500</v>
      </c>
      <c r="C1932" t="s">
        <v>11</v>
      </c>
      <c r="D1932">
        <v>1</v>
      </c>
      <c r="E1932" t="s">
        <v>12</v>
      </c>
      <c r="F1932">
        <v>19</v>
      </c>
      <c r="G1932">
        <v>107.42574999999999</v>
      </c>
      <c r="H1932">
        <v>662947.37579999981</v>
      </c>
      <c r="I1932">
        <v>45.984999999999992</v>
      </c>
      <c r="J1932">
        <v>9</v>
      </c>
      <c r="K1932" t="s">
        <v>16</v>
      </c>
      <c r="L1932">
        <f>LN(Table13[[#This Row],[maxPress(bar)]])</f>
        <v>13.404450893167128</v>
      </c>
      <c r="M1932">
        <f>Table13[[#This Row],[maxPHe]]/Table13[[#This Row],[nv]]</f>
        <v>5.1094444444444438</v>
      </c>
      <c r="N1932">
        <f>LN(Table13[[#This Row],[dens]])</f>
        <v>1.6310906790184414</v>
      </c>
    </row>
    <row r="1933" spans="1:14" hidden="1" x14ac:dyDescent="0.3">
      <c r="A1933">
        <v>3</v>
      </c>
      <c r="B1933">
        <v>1500</v>
      </c>
      <c r="C1933" t="s">
        <v>11</v>
      </c>
      <c r="D1933">
        <v>1</v>
      </c>
      <c r="E1933" t="s">
        <v>12</v>
      </c>
      <c r="F1933">
        <v>1</v>
      </c>
      <c r="G1933">
        <v>55.990250000000003</v>
      </c>
      <c r="H1933">
        <v>594506.45644999994</v>
      </c>
      <c r="I1933">
        <v>24.69499999999999</v>
      </c>
      <c r="J1933">
        <v>8</v>
      </c>
      <c r="K1933" t="s">
        <v>13</v>
      </c>
      <c r="L1933">
        <f>LN(Table13[[#This Row],[maxPress(bar)]])</f>
        <v>13.295486855356776</v>
      </c>
      <c r="M1933">
        <f>Table13[[#This Row],[maxPHe]]/Table13[[#This Row],[nv]]</f>
        <v>3.0868749999999987</v>
      </c>
      <c r="N1933">
        <f>LN(Table13[[#This Row],[dens]])</f>
        <v>1.1271592523127518</v>
      </c>
    </row>
    <row r="1934" spans="1:14" hidden="1" x14ac:dyDescent="0.3">
      <c r="A1934">
        <v>3</v>
      </c>
      <c r="B1934">
        <v>1500</v>
      </c>
      <c r="C1934" t="s">
        <v>11</v>
      </c>
      <c r="D1934">
        <v>1</v>
      </c>
      <c r="E1934" t="s">
        <v>12</v>
      </c>
      <c r="F1934">
        <v>20</v>
      </c>
      <c r="G1934">
        <v>80.445750000000018</v>
      </c>
      <c r="H1934">
        <v>707433.73534999997</v>
      </c>
      <c r="I1934">
        <v>38.585000000000022</v>
      </c>
      <c r="J1934">
        <v>8</v>
      </c>
      <c r="K1934" t="s">
        <v>16</v>
      </c>
      <c r="L1934">
        <f>LN(Table13[[#This Row],[maxPress(bar)]])</f>
        <v>13.469399243830447</v>
      </c>
      <c r="M1934">
        <f>Table13[[#This Row],[maxPHe]]/Table13[[#This Row],[nv]]</f>
        <v>4.8231250000000028</v>
      </c>
      <c r="N1934">
        <f>LN(Table13[[#This Row],[dens]])</f>
        <v>1.5734220582297309</v>
      </c>
    </row>
    <row r="1935" spans="1:14" hidden="1" x14ac:dyDescent="0.3">
      <c r="A1935">
        <v>3</v>
      </c>
      <c r="B1935">
        <v>1500</v>
      </c>
      <c r="C1935" t="s">
        <v>11</v>
      </c>
      <c r="D1935">
        <v>1</v>
      </c>
      <c r="E1935" t="s">
        <v>12</v>
      </c>
      <c r="F1935">
        <v>2</v>
      </c>
      <c r="G1935">
        <v>81.386250000000004</v>
      </c>
      <c r="H1935">
        <v>527012.59875</v>
      </c>
      <c r="I1935">
        <v>30.774999999999999</v>
      </c>
      <c r="J1935">
        <v>9</v>
      </c>
      <c r="K1935" t="s">
        <v>15</v>
      </c>
      <c r="L1935">
        <f>LN(Table13[[#This Row],[maxPress(bar)]])</f>
        <v>13.174979733784232</v>
      </c>
      <c r="M1935">
        <f>Table13[[#This Row],[maxPHe]]/Table13[[#This Row],[nv]]</f>
        <v>3.4194444444444443</v>
      </c>
      <c r="N1935">
        <f>LN(Table13[[#This Row],[dens]])</f>
        <v>1.2294780947342978</v>
      </c>
    </row>
    <row r="1936" spans="1:14" hidden="1" x14ac:dyDescent="0.3">
      <c r="A1936">
        <v>3</v>
      </c>
      <c r="B1936">
        <v>1500</v>
      </c>
      <c r="C1936" t="s">
        <v>11</v>
      </c>
      <c r="D1936">
        <v>1</v>
      </c>
      <c r="E1936" t="s">
        <v>12</v>
      </c>
      <c r="F1936">
        <v>3</v>
      </c>
      <c r="G1936">
        <v>86.386250000000018</v>
      </c>
      <c r="H1936">
        <v>699853.52895000007</v>
      </c>
      <c r="I1936">
        <v>36.774999999999977</v>
      </c>
      <c r="J1936">
        <v>8</v>
      </c>
      <c r="K1936" t="s">
        <v>15</v>
      </c>
      <c r="L1936">
        <f>LN(Table13[[#This Row],[maxPress(bar)]])</f>
        <v>13.458626347773745</v>
      </c>
      <c r="M1936">
        <f>Table13[[#This Row],[maxPHe]]/Table13[[#This Row],[nv]]</f>
        <v>4.5968749999999972</v>
      </c>
      <c r="N1936">
        <f>LN(Table13[[#This Row],[dens]])</f>
        <v>1.5253767248076646</v>
      </c>
    </row>
    <row r="1937" spans="1:14" hidden="1" x14ac:dyDescent="0.3">
      <c r="A1937">
        <v>3</v>
      </c>
      <c r="B1937">
        <v>1500</v>
      </c>
      <c r="C1937" t="s">
        <v>11</v>
      </c>
      <c r="D1937">
        <v>1</v>
      </c>
      <c r="E1937" t="s">
        <v>12</v>
      </c>
      <c r="F1937">
        <v>4</v>
      </c>
      <c r="G1937">
        <v>96.039750000000012</v>
      </c>
      <c r="H1937">
        <v>701724.4179</v>
      </c>
      <c r="I1937">
        <v>38.705000000000027</v>
      </c>
      <c r="J1937">
        <v>8</v>
      </c>
      <c r="K1937" t="s">
        <v>15</v>
      </c>
      <c r="L1937">
        <f>LN(Table13[[#This Row],[maxPress(bar)]])</f>
        <v>13.461296038839297</v>
      </c>
      <c r="M1937">
        <f>Table13[[#This Row],[maxPHe]]/Table13[[#This Row],[nv]]</f>
        <v>4.8381250000000033</v>
      </c>
      <c r="N1937">
        <f>LN(Table13[[#This Row],[dens]])</f>
        <v>1.5765272489768416</v>
      </c>
    </row>
    <row r="1938" spans="1:14" hidden="1" x14ac:dyDescent="0.3">
      <c r="A1938">
        <v>3</v>
      </c>
      <c r="B1938">
        <v>1500</v>
      </c>
      <c r="C1938" t="s">
        <v>11</v>
      </c>
      <c r="D1938">
        <v>1</v>
      </c>
      <c r="E1938" t="s">
        <v>12</v>
      </c>
      <c r="F1938">
        <v>5</v>
      </c>
      <c r="G1938">
        <v>80.445750000000018</v>
      </c>
      <c r="H1938">
        <v>652633.62204999989</v>
      </c>
      <c r="I1938">
        <v>40.585000000000008</v>
      </c>
      <c r="J1938">
        <v>9</v>
      </c>
      <c r="K1938" t="s">
        <v>15</v>
      </c>
      <c r="L1938">
        <f>LN(Table13[[#This Row],[maxPress(bar)]])</f>
        <v>13.388771181964408</v>
      </c>
      <c r="M1938">
        <f>Table13[[#This Row],[maxPHe]]/Table13[[#This Row],[nv]]</f>
        <v>4.509444444444445</v>
      </c>
      <c r="N1938">
        <f>LN(Table13[[#This Row],[dens]])</f>
        <v>1.5061739628769197</v>
      </c>
    </row>
    <row r="1939" spans="1:14" hidden="1" x14ac:dyDescent="0.3">
      <c r="A1939">
        <v>3</v>
      </c>
      <c r="B1939">
        <v>1500</v>
      </c>
      <c r="C1939" t="s">
        <v>11</v>
      </c>
      <c r="D1939">
        <v>1</v>
      </c>
      <c r="E1939" t="s">
        <v>12</v>
      </c>
      <c r="F1939">
        <v>6</v>
      </c>
      <c r="G1939">
        <v>129.30674999999999</v>
      </c>
      <c r="H1939">
        <v>697688.95085000002</v>
      </c>
      <c r="I1939">
        <v>50.365000000000023</v>
      </c>
      <c r="J1939">
        <v>9</v>
      </c>
      <c r="K1939" t="s">
        <v>15</v>
      </c>
      <c r="L1939">
        <f>LN(Table13[[#This Row],[maxPress(bar)]])</f>
        <v>13.455528653267601</v>
      </c>
      <c r="M1939">
        <f>Table13[[#This Row],[maxPHe]]/Table13[[#This Row],[nv]]</f>
        <v>5.5961111111111137</v>
      </c>
      <c r="N1939">
        <f>LN(Table13[[#This Row],[dens]])</f>
        <v>1.7220719120584256</v>
      </c>
    </row>
    <row r="1940" spans="1:14" hidden="1" x14ac:dyDescent="0.3">
      <c r="A1940">
        <v>3</v>
      </c>
      <c r="B1940">
        <v>1500</v>
      </c>
      <c r="C1940" t="s">
        <v>11</v>
      </c>
      <c r="D1940">
        <v>1</v>
      </c>
      <c r="E1940" t="s">
        <v>12</v>
      </c>
      <c r="F1940">
        <v>7</v>
      </c>
      <c r="G1940">
        <v>82.22775</v>
      </c>
      <c r="H1940">
        <v>710899.91194999998</v>
      </c>
      <c r="I1940">
        <v>38.945000000000029</v>
      </c>
      <c r="J1940">
        <v>8</v>
      </c>
      <c r="K1940" t="s">
        <v>15</v>
      </c>
      <c r="L1940">
        <f>LN(Table13[[#This Row],[maxPress(bar)]])</f>
        <v>13.474286928060485</v>
      </c>
      <c r="M1940">
        <f>Table13[[#This Row],[maxPHe]]/Table13[[#This Row],[nv]]</f>
        <v>4.8681250000000036</v>
      </c>
      <c r="N1940">
        <f>LN(Table13[[#This Row],[dens]])</f>
        <v>1.5827088526920767</v>
      </c>
    </row>
    <row r="1941" spans="1:14" hidden="1" x14ac:dyDescent="0.3">
      <c r="A1941">
        <v>3</v>
      </c>
      <c r="B1941">
        <v>1500</v>
      </c>
      <c r="C1941" t="s">
        <v>11</v>
      </c>
      <c r="D1941">
        <v>1</v>
      </c>
      <c r="E1941" t="s">
        <v>12</v>
      </c>
      <c r="F1941">
        <v>8</v>
      </c>
      <c r="G1941">
        <v>103.51475000000001</v>
      </c>
      <c r="H1941">
        <v>693419.36659999983</v>
      </c>
      <c r="I1941">
        <v>43.205000000000013</v>
      </c>
      <c r="J1941">
        <v>8</v>
      </c>
      <c r="K1941" t="s">
        <v>15</v>
      </c>
      <c r="L1941">
        <f>LN(Table13[[#This Row],[maxPress(bar)]])</f>
        <v>13.449390241753612</v>
      </c>
      <c r="M1941">
        <f>Table13[[#This Row],[maxPHe]]/Table13[[#This Row],[nv]]</f>
        <v>5.4006250000000016</v>
      </c>
      <c r="N1941">
        <f>LN(Table13[[#This Row],[dens]])</f>
        <v>1.6865146876135271</v>
      </c>
    </row>
    <row r="1942" spans="1:14" hidden="1" x14ac:dyDescent="0.3">
      <c r="A1942">
        <v>3</v>
      </c>
      <c r="B1942">
        <v>1500</v>
      </c>
      <c r="C1942" t="s">
        <v>11</v>
      </c>
      <c r="D1942">
        <v>1</v>
      </c>
      <c r="E1942" t="s">
        <v>12</v>
      </c>
      <c r="F1942">
        <v>9</v>
      </c>
      <c r="G1942">
        <v>95.742750000000001</v>
      </c>
      <c r="H1942">
        <v>735800.76769999997</v>
      </c>
      <c r="I1942">
        <v>41.645000000000017</v>
      </c>
      <c r="J1942">
        <v>8</v>
      </c>
      <c r="K1942" t="s">
        <v>15</v>
      </c>
      <c r="L1942">
        <f>LN(Table13[[#This Row],[maxPress(bar)]])</f>
        <v>13.508714665006439</v>
      </c>
      <c r="M1942">
        <f>Table13[[#This Row],[maxPHe]]/Table13[[#This Row],[nv]]</f>
        <v>5.2056250000000022</v>
      </c>
      <c r="N1942">
        <f>LN(Table13[[#This Row],[dens]])</f>
        <v>1.6497397717074682</v>
      </c>
    </row>
    <row r="1943" spans="1:14" hidden="1" x14ac:dyDescent="0.3">
      <c r="A1943">
        <v>3</v>
      </c>
      <c r="B1943">
        <v>1500</v>
      </c>
      <c r="C1943" t="s">
        <v>11</v>
      </c>
      <c r="D1943">
        <v>2</v>
      </c>
      <c r="E1943" t="s">
        <v>12</v>
      </c>
      <c r="F1943">
        <v>0.5</v>
      </c>
      <c r="G1943">
        <v>190.44575</v>
      </c>
      <c r="H1943">
        <v>209754.3069</v>
      </c>
      <c r="I1943">
        <v>127.58499999999999</v>
      </c>
      <c r="J1943">
        <v>68</v>
      </c>
      <c r="K1943" t="s">
        <v>13</v>
      </c>
      <c r="L1943">
        <f>LN(Table13[[#This Row],[maxPress(bar)]])</f>
        <v>12.253692157610896</v>
      </c>
      <c r="M1943">
        <f>Table13[[#This Row],[maxPHe]]/Table13[[#This Row],[nv]]</f>
        <v>1.87625</v>
      </c>
      <c r="N1943">
        <f>LN(Table13[[#This Row],[dens]])</f>
        <v>0.62927510396553465</v>
      </c>
    </row>
    <row r="1944" spans="1:14" hidden="1" x14ac:dyDescent="0.3">
      <c r="A1944">
        <v>3</v>
      </c>
      <c r="B1944">
        <v>1500</v>
      </c>
      <c r="C1944" t="s">
        <v>11</v>
      </c>
      <c r="D1944">
        <v>2</v>
      </c>
      <c r="E1944" t="s">
        <v>12</v>
      </c>
      <c r="F1944">
        <v>10</v>
      </c>
      <c r="G1944">
        <v>490.59424999999999</v>
      </c>
      <c r="H1944">
        <v>418680.03240000003</v>
      </c>
      <c r="I1944">
        <v>241.61500000000009</v>
      </c>
      <c r="J1944">
        <v>65</v>
      </c>
      <c r="K1944" t="s">
        <v>16</v>
      </c>
      <c r="L1944">
        <f>LN(Table13[[#This Row],[maxPress(bar)]])</f>
        <v>12.944862261354888</v>
      </c>
      <c r="M1944">
        <f>Table13[[#This Row],[maxPHe]]/Table13[[#This Row],[nv]]</f>
        <v>3.7171538461538476</v>
      </c>
      <c r="N1944">
        <f>LN(Table13[[#This Row],[dens]])</f>
        <v>1.3129582803304767</v>
      </c>
    </row>
    <row r="1945" spans="1:14" hidden="1" x14ac:dyDescent="0.3">
      <c r="A1945">
        <v>3</v>
      </c>
      <c r="B1945">
        <v>1500</v>
      </c>
      <c r="C1945" t="s">
        <v>11</v>
      </c>
      <c r="D1945">
        <v>2</v>
      </c>
      <c r="E1945" t="s">
        <v>12</v>
      </c>
      <c r="F1945">
        <v>11</v>
      </c>
      <c r="G1945">
        <v>472.47525000000002</v>
      </c>
      <c r="H1945">
        <v>415960.85785000009</v>
      </c>
      <c r="I1945">
        <v>241.99500000000009</v>
      </c>
      <c r="J1945">
        <v>67</v>
      </c>
      <c r="K1945" t="s">
        <v>16</v>
      </c>
      <c r="L1945">
        <f>LN(Table13[[#This Row],[maxPress(bar)]])</f>
        <v>12.938346443109767</v>
      </c>
      <c r="M1945">
        <f>Table13[[#This Row],[maxPHe]]/Table13[[#This Row],[nv]]</f>
        <v>3.6118656716417923</v>
      </c>
      <c r="N1945">
        <f>LN(Table13[[#This Row],[dens]])</f>
        <v>1.2842244453952512</v>
      </c>
    </row>
    <row r="1946" spans="1:14" hidden="1" x14ac:dyDescent="0.3">
      <c r="A1946">
        <v>3</v>
      </c>
      <c r="B1946">
        <v>1500</v>
      </c>
      <c r="C1946" t="s">
        <v>11</v>
      </c>
      <c r="D1946">
        <v>2</v>
      </c>
      <c r="E1946" t="s">
        <v>12</v>
      </c>
      <c r="F1946">
        <v>12</v>
      </c>
      <c r="G1946">
        <v>483.21775000000002</v>
      </c>
      <c r="H1946">
        <v>408145.33500000002</v>
      </c>
      <c r="I1946">
        <v>248.14500000000001</v>
      </c>
      <c r="J1946">
        <v>69</v>
      </c>
      <c r="K1946" t="s">
        <v>15</v>
      </c>
      <c r="L1946">
        <f>LN(Table13[[#This Row],[maxPress(bar)]])</f>
        <v>12.919378603192721</v>
      </c>
      <c r="M1946">
        <f>Table13[[#This Row],[maxPHe]]/Table13[[#This Row],[nv]]</f>
        <v>3.596304347826087</v>
      </c>
      <c r="N1946">
        <f>LN(Table13[[#This Row],[dens]])</f>
        <v>1.2799067481298296</v>
      </c>
    </row>
    <row r="1947" spans="1:14" hidden="1" x14ac:dyDescent="0.3">
      <c r="A1947">
        <v>3</v>
      </c>
      <c r="B1947">
        <v>1500</v>
      </c>
      <c r="C1947" t="s">
        <v>11</v>
      </c>
      <c r="D1947">
        <v>2</v>
      </c>
      <c r="E1947" t="s">
        <v>12</v>
      </c>
      <c r="F1947">
        <v>13</v>
      </c>
      <c r="G1947">
        <v>483.66325000000012</v>
      </c>
      <c r="H1947">
        <v>421069.56575000001</v>
      </c>
      <c r="I1947">
        <v>242.23500000000001</v>
      </c>
      <c r="J1947">
        <v>66</v>
      </c>
      <c r="K1947" t="s">
        <v>16</v>
      </c>
      <c r="L1947">
        <f>LN(Table13[[#This Row],[maxPress(bar)]])</f>
        <v>12.950553338325172</v>
      </c>
      <c r="M1947">
        <f>Table13[[#This Row],[maxPHe]]/Table13[[#This Row],[nv]]</f>
        <v>3.6702272727272729</v>
      </c>
      <c r="N1947">
        <f>LN(Table13[[#This Row],[dens]])</f>
        <v>1.3002535873227146</v>
      </c>
    </row>
    <row r="1948" spans="1:14" hidden="1" x14ac:dyDescent="0.3">
      <c r="A1948">
        <v>3</v>
      </c>
      <c r="B1948">
        <v>1500</v>
      </c>
      <c r="C1948" t="s">
        <v>11</v>
      </c>
      <c r="D1948">
        <v>2</v>
      </c>
      <c r="E1948" t="s">
        <v>12</v>
      </c>
      <c r="F1948">
        <v>14</v>
      </c>
      <c r="G1948">
        <v>554.30674999999997</v>
      </c>
      <c r="H1948">
        <v>428111.83374999999</v>
      </c>
      <c r="I1948">
        <v>258.3649999999999</v>
      </c>
      <c r="J1948">
        <v>67</v>
      </c>
      <c r="K1948" t="s">
        <v>15</v>
      </c>
      <c r="L1948">
        <f>LN(Table13[[#This Row],[maxPress(bar)]])</f>
        <v>12.967139734241064</v>
      </c>
      <c r="M1948">
        <f>Table13[[#This Row],[maxPHe]]/Table13[[#This Row],[nv]]</f>
        <v>3.8561940298507449</v>
      </c>
      <c r="N1948">
        <f>LN(Table13[[#This Row],[dens]])</f>
        <v>1.3496806944270388</v>
      </c>
    </row>
    <row r="1949" spans="1:14" hidden="1" x14ac:dyDescent="0.3">
      <c r="A1949">
        <v>3</v>
      </c>
      <c r="B1949">
        <v>1500</v>
      </c>
      <c r="C1949" t="s">
        <v>11</v>
      </c>
      <c r="D1949">
        <v>2</v>
      </c>
      <c r="E1949" t="s">
        <v>12</v>
      </c>
      <c r="F1949">
        <v>15</v>
      </c>
      <c r="G1949">
        <v>531.23775000000001</v>
      </c>
      <c r="H1949">
        <v>420094.96604999999</v>
      </c>
      <c r="I1949">
        <v>253.745</v>
      </c>
      <c r="J1949">
        <v>67</v>
      </c>
      <c r="K1949" t="s">
        <v>15</v>
      </c>
      <c r="L1949">
        <f>LN(Table13[[#This Row],[maxPress(bar)]])</f>
        <v>12.948236074343475</v>
      </c>
      <c r="M1949">
        <f>Table13[[#This Row],[maxPHe]]/Table13[[#This Row],[nv]]</f>
        <v>3.7872388059701492</v>
      </c>
      <c r="N1949">
        <f>LN(Table13[[#This Row],[dens]])</f>
        <v>1.3316372063373985</v>
      </c>
    </row>
    <row r="1950" spans="1:14" hidden="1" x14ac:dyDescent="0.3">
      <c r="A1950">
        <v>3</v>
      </c>
      <c r="B1950">
        <v>1500</v>
      </c>
      <c r="C1950" t="s">
        <v>11</v>
      </c>
      <c r="D1950">
        <v>2</v>
      </c>
      <c r="E1950" t="s">
        <v>12</v>
      </c>
      <c r="F1950">
        <v>16</v>
      </c>
      <c r="G1950">
        <v>492.97025000000002</v>
      </c>
      <c r="H1950">
        <v>410658.37440000009</v>
      </c>
      <c r="I1950">
        <v>254.09500000000011</v>
      </c>
      <c r="J1950">
        <v>71</v>
      </c>
      <c r="K1950" t="s">
        <v>15</v>
      </c>
      <c r="L1950">
        <f>LN(Table13[[#This Row],[maxPress(bar)]])</f>
        <v>12.925516941995834</v>
      </c>
      <c r="M1950">
        <f>Table13[[#This Row],[maxPHe]]/Table13[[#This Row],[nv]]</f>
        <v>3.5788028169014101</v>
      </c>
      <c r="N1950">
        <f>LN(Table13[[#This Row],[dens]])</f>
        <v>1.2750283357987984</v>
      </c>
    </row>
    <row r="1951" spans="1:14" hidden="1" x14ac:dyDescent="0.3">
      <c r="A1951">
        <v>3</v>
      </c>
      <c r="B1951">
        <v>1500</v>
      </c>
      <c r="C1951" t="s">
        <v>11</v>
      </c>
      <c r="D1951">
        <v>2</v>
      </c>
      <c r="E1951" t="s">
        <v>12</v>
      </c>
      <c r="F1951">
        <v>17</v>
      </c>
      <c r="G1951">
        <v>517.42575000000011</v>
      </c>
      <c r="H1951">
        <v>414793.44445000013</v>
      </c>
      <c r="I1951">
        <v>252.9850000000001</v>
      </c>
      <c r="J1951">
        <v>68</v>
      </c>
      <c r="K1951" t="s">
        <v>15</v>
      </c>
      <c r="L1951">
        <f>LN(Table13[[#This Row],[maxPress(bar)]])</f>
        <v>12.935535951090154</v>
      </c>
      <c r="M1951">
        <f>Table13[[#This Row],[maxPHe]]/Table13[[#This Row],[nv]]</f>
        <v>3.7203676470588252</v>
      </c>
      <c r="N1951">
        <f>LN(Table13[[#This Row],[dens]])</f>
        <v>1.3138224932562297</v>
      </c>
    </row>
    <row r="1952" spans="1:14" hidden="1" x14ac:dyDescent="0.3">
      <c r="A1952">
        <v>3</v>
      </c>
      <c r="B1952">
        <v>1500</v>
      </c>
      <c r="C1952" t="s">
        <v>11</v>
      </c>
      <c r="D1952">
        <v>2</v>
      </c>
      <c r="E1952" t="s">
        <v>12</v>
      </c>
      <c r="F1952">
        <v>18</v>
      </c>
      <c r="G1952">
        <v>600.64375000000007</v>
      </c>
      <c r="H1952">
        <v>423512.16200000001</v>
      </c>
      <c r="I1952">
        <v>265.62499999999977</v>
      </c>
      <c r="J1952">
        <v>66</v>
      </c>
      <c r="K1952" t="s">
        <v>15</v>
      </c>
      <c r="L1952">
        <f>LN(Table13[[#This Row],[maxPress(bar)]])</f>
        <v>12.956337510489524</v>
      </c>
      <c r="M1952">
        <f>Table13[[#This Row],[maxPHe]]/Table13[[#This Row],[nv]]</f>
        <v>4.0246212121212084</v>
      </c>
      <c r="N1952">
        <f>LN(Table13[[#This Row],[dens]])</f>
        <v>1.3924307976522547</v>
      </c>
    </row>
    <row r="1953" spans="1:14" hidden="1" x14ac:dyDescent="0.3">
      <c r="A1953">
        <v>3</v>
      </c>
      <c r="B1953">
        <v>1500</v>
      </c>
      <c r="C1953" t="s">
        <v>11</v>
      </c>
      <c r="D1953">
        <v>2</v>
      </c>
      <c r="E1953" t="s">
        <v>12</v>
      </c>
      <c r="F1953">
        <v>19</v>
      </c>
      <c r="G1953">
        <v>560.44575000000009</v>
      </c>
      <c r="H1953">
        <v>430959.64390000002</v>
      </c>
      <c r="I1953">
        <v>257.58499999999992</v>
      </c>
      <c r="J1953">
        <v>66</v>
      </c>
      <c r="K1953" t="s">
        <v>16</v>
      </c>
      <c r="L1953">
        <f>LN(Table13[[#This Row],[maxPress(bar)]])</f>
        <v>12.97376973105929</v>
      </c>
      <c r="M1953">
        <f>Table13[[#This Row],[maxPHe]]/Table13[[#This Row],[nv]]</f>
        <v>3.902803030303029</v>
      </c>
      <c r="N1953">
        <f>LN(Table13[[#This Row],[dens]])</f>
        <v>1.3616950206946867</v>
      </c>
    </row>
    <row r="1954" spans="1:14" hidden="1" x14ac:dyDescent="0.3">
      <c r="A1954">
        <v>3</v>
      </c>
      <c r="B1954">
        <v>1500</v>
      </c>
      <c r="C1954" t="s">
        <v>11</v>
      </c>
      <c r="D1954">
        <v>2</v>
      </c>
      <c r="E1954" t="s">
        <v>12</v>
      </c>
      <c r="F1954">
        <v>1</v>
      </c>
      <c r="G1954">
        <v>334.55425000000008</v>
      </c>
      <c r="H1954">
        <v>261697.03390000001</v>
      </c>
      <c r="I1954">
        <v>153.41499999999999</v>
      </c>
      <c r="J1954">
        <v>65</v>
      </c>
      <c r="K1954" t="s">
        <v>13</v>
      </c>
      <c r="L1954">
        <f>LN(Table13[[#This Row],[maxPress(bar)]])</f>
        <v>12.474942754483813</v>
      </c>
      <c r="M1954">
        <f>Table13[[#This Row],[maxPHe]]/Table13[[#This Row],[nv]]</f>
        <v>2.3602307692307689</v>
      </c>
      <c r="N1954">
        <f>LN(Table13[[#This Row],[dens]])</f>
        <v>0.85875939782937649</v>
      </c>
    </row>
    <row r="1955" spans="1:14" hidden="1" x14ac:dyDescent="0.3">
      <c r="A1955">
        <v>3</v>
      </c>
      <c r="B1955">
        <v>1500</v>
      </c>
      <c r="C1955" t="s">
        <v>11</v>
      </c>
      <c r="D1955">
        <v>2</v>
      </c>
      <c r="E1955" t="s">
        <v>12</v>
      </c>
      <c r="F1955">
        <v>20</v>
      </c>
      <c r="G1955">
        <v>490.19824999999997</v>
      </c>
      <c r="H1955">
        <v>417393.02529999998</v>
      </c>
      <c r="I1955">
        <v>245.535</v>
      </c>
      <c r="J1955">
        <v>67</v>
      </c>
      <c r="K1955" t="s">
        <v>15</v>
      </c>
      <c r="L1955">
        <f>LN(Table13[[#This Row],[maxPress(bar)]])</f>
        <v>12.941783563614997</v>
      </c>
      <c r="M1955">
        <f>Table13[[#This Row],[maxPHe]]/Table13[[#This Row],[nv]]</f>
        <v>3.6647014925373136</v>
      </c>
      <c r="N1955">
        <f>LN(Table13[[#This Row],[dens]])</f>
        <v>1.2987468838734615</v>
      </c>
    </row>
    <row r="1956" spans="1:14" hidden="1" x14ac:dyDescent="0.3">
      <c r="A1956">
        <v>3</v>
      </c>
      <c r="B1956">
        <v>1500</v>
      </c>
      <c r="C1956" t="s">
        <v>11</v>
      </c>
      <c r="D1956">
        <v>2</v>
      </c>
      <c r="E1956" t="s">
        <v>12</v>
      </c>
      <c r="F1956">
        <v>2</v>
      </c>
      <c r="G1956">
        <v>458.81175000000002</v>
      </c>
      <c r="H1956">
        <v>303182.73615000001</v>
      </c>
      <c r="I1956">
        <v>179.2650000000001</v>
      </c>
      <c r="J1956">
        <v>66</v>
      </c>
      <c r="K1956" t="s">
        <v>13</v>
      </c>
      <c r="L1956">
        <f>LN(Table13[[#This Row],[maxPress(bar)]])</f>
        <v>12.622090992310016</v>
      </c>
      <c r="M1956">
        <f>Table13[[#This Row],[maxPHe]]/Table13[[#This Row],[nv]]</f>
        <v>2.7161363636363651</v>
      </c>
      <c r="N1956">
        <f>LN(Table13[[#This Row],[dens]])</f>
        <v>0.99921041596052895</v>
      </c>
    </row>
    <row r="1957" spans="1:14" hidden="1" x14ac:dyDescent="0.3">
      <c r="A1957">
        <v>3</v>
      </c>
      <c r="B1957">
        <v>1500</v>
      </c>
      <c r="C1957" t="s">
        <v>11</v>
      </c>
      <c r="D1957">
        <v>2</v>
      </c>
      <c r="E1957" t="s">
        <v>12</v>
      </c>
      <c r="F1957">
        <v>3</v>
      </c>
      <c r="G1957">
        <v>437.22775000000001</v>
      </c>
      <c r="H1957">
        <v>372884.97859999997</v>
      </c>
      <c r="I1957">
        <v>219.94499999999991</v>
      </c>
      <c r="J1957">
        <v>67</v>
      </c>
      <c r="K1957" t="s">
        <v>15</v>
      </c>
      <c r="L1957">
        <f>LN(Table13[[#This Row],[maxPress(bar)]])</f>
        <v>12.829025282706041</v>
      </c>
      <c r="M1957">
        <f>Table13[[#This Row],[maxPHe]]/Table13[[#This Row],[nv]]</f>
        <v>3.2827611940298493</v>
      </c>
      <c r="N1957">
        <f>LN(Table13[[#This Row],[dens]])</f>
        <v>1.1886848957061857</v>
      </c>
    </row>
    <row r="1958" spans="1:14" hidden="1" x14ac:dyDescent="0.3">
      <c r="A1958">
        <v>3</v>
      </c>
      <c r="B1958">
        <v>1500</v>
      </c>
      <c r="C1958" t="s">
        <v>11</v>
      </c>
      <c r="D1958">
        <v>2</v>
      </c>
      <c r="E1958" t="s">
        <v>12</v>
      </c>
      <c r="F1958">
        <v>4</v>
      </c>
      <c r="G1958">
        <v>541.68325000000004</v>
      </c>
      <c r="H1958">
        <v>401429.35070000013</v>
      </c>
      <c r="I1958">
        <v>244.83499999999989</v>
      </c>
      <c r="J1958">
        <v>69</v>
      </c>
      <c r="K1958" t="s">
        <v>15</v>
      </c>
      <c r="L1958">
        <f>LN(Table13[[#This Row],[maxPress(bar)]])</f>
        <v>12.902786833498283</v>
      </c>
      <c r="M1958">
        <f>Table13[[#This Row],[maxPHe]]/Table13[[#This Row],[nv]]</f>
        <v>3.548333333333332</v>
      </c>
      <c r="N1958">
        <f>LN(Table13[[#This Row],[dens]])</f>
        <v>1.2664780096773327</v>
      </c>
    </row>
    <row r="1959" spans="1:14" hidden="1" x14ac:dyDescent="0.3">
      <c r="A1959">
        <v>3</v>
      </c>
      <c r="B1959">
        <v>1500</v>
      </c>
      <c r="C1959" t="s">
        <v>11</v>
      </c>
      <c r="D1959">
        <v>2</v>
      </c>
      <c r="E1959" t="s">
        <v>12</v>
      </c>
      <c r="F1959">
        <v>5</v>
      </c>
      <c r="G1959">
        <v>461.43574999999998</v>
      </c>
      <c r="H1959">
        <v>410911.36105000012</v>
      </c>
      <c r="I1959">
        <v>239.78500000000011</v>
      </c>
      <c r="J1959">
        <v>67</v>
      </c>
      <c r="K1959" t="s">
        <v>15</v>
      </c>
      <c r="L1959">
        <f>LN(Table13[[#This Row],[maxPress(bar)]])</f>
        <v>12.926132803673987</v>
      </c>
      <c r="M1959">
        <f>Table13[[#This Row],[maxPHe]]/Table13[[#This Row],[nv]]</f>
        <v>3.5788805970149271</v>
      </c>
      <c r="N1959">
        <f>LN(Table13[[#This Row],[dens]])</f>
        <v>1.2750500691192101</v>
      </c>
    </row>
    <row r="1960" spans="1:14" hidden="1" x14ac:dyDescent="0.3">
      <c r="A1960">
        <v>3</v>
      </c>
      <c r="B1960">
        <v>1500</v>
      </c>
      <c r="C1960" t="s">
        <v>11</v>
      </c>
      <c r="D1960">
        <v>2</v>
      </c>
      <c r="E1960" t="s">
        <v>12</v>
      </c>
      <c r="F1960">
        <v>6</v>
      </c>
      <c r="G1960">
        <v>509.10874999999999</v>
      </c>
      <c r="H1960">
        <v>414617.27505</v>
      </c>
      <c r="I1960">
        <v>245.3249999999999</v>
      </c>
      <c r="J1960">
        <v>65</v>
      </c>
      <c r="K1960" t="s">
        <v>15</v>
      </c>
      <c r="L1960">
        <f>LN(Table13[[#This Row],[maxPress(bar)]])</f>
        <v>12.935111144903045</v>
      </c>
      <c r="M1960">
        <f>Table13[[#This Row],[maxPHe]]/Table13[[#This Row],[nv]]</f>
        <v>3.7742307692307677</v>
      </c>
      <c r="N1960">
        <f>LN(Table13[[#This Row],[dens]])</f>
        <v>1.3281965921969199</v>
      </c>
    </row>
    <row r="1961" spans="1:14" hidden="1" x14ac:dyDescent="0.3">
      <c r="A1961">
        <v>3</v>
      </c>
      <c r="B1961">
        <v>1500</v>
      </c>
      <c r="C1961" t="s">
        <v>11</v>
      </c>
      <c r="D1961">
        <v>2</v>
      </c>
      <c r="E1961" t="s">
        <v>12</v>
      </c>
      <c r="F1961">
        <v>7</v>
      </c>
      <c r="G1961">
        <v>442.87124999999997</v>
      </c>
      <c r="H1961">
        <v>401292.19994999998</v>
      </c>
      <c r="I1961">
        <v>238.07499999999999</v>
      </c>
      <c r="J1961">
        <v>68</v>
      </c>
      <c r="K1961" t="s">
        <v>15</v>
      </c>
      <c r="L1961">
        <f>LN(Table13[[#This Row],[maxPress(bar)]])</f>
        <v>12.902445119111212</v>
      </c>
      <c r="M1961">
        <f>Table13[[#This Row],[maxPHe]]/Table13[[#This Row],[nv]]</f>
        <v>3.5011029411764705</v>
      </c>
      <c r="N1961">
        <f>LN(Table13[[#This Row],[dens]])</f>
        <v>1.2530780449040029</v>
      </c>
    </row>
    <row r="1962" spans="1:14" hidden="1" x14ac:dyDescent="0.3">
      <c r="A1962">
        <v>3</v>
      </c>
      <c r="B1962">
        <v>1500</v>
      </c>
      <c r="C1962" t="s">
        <v>11</v>
      </c>
      <c r="D1962">
        <v>2</v>
      </c>
      <c r="E1962" t="s">
        <v>12</v>
      </c>
      <c r="F1962">
        <v>8</v>
      </c>
      <c r="G1962">
        <v>464.90075000000002</v>
      </c>
      <c r="H1962">
        <v>403875.10985000012</v>
      </c>
      <c r="I1962">
        <v>240.4850000000001</v>
      </c>
      <c r="J1962">
        <v>67</v>
      </c>
      <c r="K1962" t="s">
        <v>15</v>
      </c>
      <c r="L1962">
        <f>LN(Table13[[#This Row],[maxPress(bar)]])</f>
        <v>12.908860975116859</v>
      </c>
      <c r="M1962">
        <f>Table13[[#This Row],[maxPHe]]/Table13[[#This Row],[nv]]</f>
        <v>3.5893283582089568</v>
      </c>
      <c r="N1962">
        <f>LN(Table13[[#This Row],[dens]])</f>
        <v>1.2779650981473869</v>
      </c>
    </row>
    <row r="1963" spans="1:14" hidden="1" x14ac:dyDescent="0.3">
      <c r="A1963">
        <v>3</v>
      </c>
      <c r="B1963">
        <v>1500</v>
      </c>
      <c r="C1963" t="s">
        <v>11</v>
      </c>
      <c r="D1963">
        <v>2</v>
      </c>
      <c r="E1963" t="s">
        <v>12</v>
      </c>
      <c r="F1963">
        <v>9</v>
      </c>
      <c r="G1963">
        <v>531.88125000000002</v>
      </c>
      <c r="H1963">
        <v>419862.84435000003</v>
      </c>
      <c r="I1963">
        <v>251.87499999999989</v>
      </c>
      <c r="J1963">
        <v>66</v>
      </c>
      <c r="K1963" t="s">
        <v>15</v>
      </c>
      <c r="L1963">
        <f>LN(Table13[[#This Row],[maxPress(bar)]])</f>
        <v>12.947683375855444</v>
      </c>
      <c r="M1963">
        <f>Table13[[#This Row],[maxPHe]]/Table13[[#This Row],[nv]]</f>
        <v>3.8162878787878771</v>
      </c>
      <c r="N1963">
        <f>LN(Table13[[#This Row],[dens]])</f>
        <v>1.3392781906745215</v>
      </c>
    </row>
    <row r="1964" spans="1:14" hidden="1" x14ac:dyDescent="0.3">
      <c r="A1964">
        <v>3</v>
      </c>
      <c r="B1964">
        <v>1500</v>
      </c>
      <c r="C1964" t="s">
        <v>11</v>
      </c>
      <c r="D1964">
        <v>3</v>
      </c>
      <c r="E1964" t="s">
        <v>12</v>
      </c>
      <c r="F1964">
        <v>10</v>
      </c>
      <c r="G1964">
        <v>1537.92075</v>
      </c>
      <c r="H1964">
        <v>324648.06760000001</v>
      </c>
      <c r="I1964">
        <v>747.08500000000015</v>
      </c>
      <c r="J1964">
        <v>230</v>
      </c>
      <c r="K1964" t="s">
        <v>15</v>
      </c>
      <c r="L1964">
        <f>LN(Table13[[#This Row],[maxPress(bar)]])</f>
        <v>12.690497005662642</v>
      </c>
      <c r="M1964">
        <f>Table13[[#This Row],[maxPHe]]/Table13[[#This Row],[nv]]</f>
        <v>3.2481956521739135</v>
      </c>
      <c r="N1964">
        <f>LN(Table13[[#This Row],[dens]])</f>
        <v>1.1780996582234857</v>
      </c>
    </row>
    <row r="1965" spans="1:14" hidden="1" x14ac:dyDescent="0.3">
      <c r="A1965">
        <v>3</v>
      </c>
      <c r="B1965">
        <v>1500</v>
      </c>
      <c r="C1965" t="s">
        <v>11</v>
      </c>
      <c r="D1965">
        <v>3</v>
      </c>
      <c r="E1965" t="s">
        <v>12</v>
      </c>
      <c r="F1965">
        <v>11</v>
      </c>
      <c r="G1965">
        <v>1370.84175</v>
      </c>
      <c r="H1965">
        <v>322485.71509999991</v>
      </c>
      <c r="I1965">
        <v>703.66499999999985</v>
      </c>
      <c r="J1965">
        <v>224</v>
      </c>
      <c r="K1965" t="s">
        <v>16</v>
      </c>
      <c r="L1965">
        <f>LN(Table13[[#This Row],[maxPress(bar)]])</f>
        <v>12.683814119973379</v>
      </c>
      <c r="M1965">
        <f>Table13[[#This Row],[maxPHe]]/Table13[[#This Row],[nv]]</f>
        <v>3.1413616071428563</v>
      </c>
      <c r="N1965">
        <f>LN(Table13[[#This Row],[dens]])</f>
        <v>1.1446563387766528</v>
      </c>
    </row>
    <row r="1966" spans="1:14" hidden="1" x14ac:dyDescent="0.3">
      <c r="A1966">
        <v>3</v>
      </c>
      <c r="B1966">
        <v>1500</v>
      </c>
      <c r="C1966" t="s">
        <v>11</v>
      </c>
      <c r="D1966">
        <v>3</v>
      </c>
      <c r="E1966" t="s">
        <v>12</v>
      </c>
      <c r="F1966">
        <v>12</v>
      </c>
      <c r="G1966">
        <v>1505.24775</v>
      </c>
      <c r="H1966">
        <v>327624.0909500001</v>
      </c>
      <c r="I1966">
        <v>730.54499999999985</v>
      </c>
      <c r="J1966">
        <v>224</v>
      </c>
      <c r="K1966" t="s">
        <v>15</v>
      </c>
      <c r="L1966">
        <f>LN(Table13[[#This Row],[maxPress(bar)]])</f>
        <v>12.6996221659557</v>
      </c>
      <c r="M1966">
        <f>Table13[[#This Row],[maxPHe]]/Table13[[#This Row],[nv]]</f>
        <v>3.2613616071428564</v>
      </c>
      <c r="N1966">
        <f>LN(Table13[[#This Row],[dens]])</f>
        <v>1.1821447790811213</v>
      </c>
    </row>
    <row r="1967" spans="1:14" hidden="1" x14ac:dyDescent="0.3">
      <c r="A1967">
        <v>3</v>
      </c>
      <c r="B1967">
        <v>1500</v>
      </c>
      <c r="C1967" t="s">
        <v>11</v>
      </c>
      <c r="D1967">
        <v>3</v>
      </c>
      <c r="E1967" t="s">
        <v>12</v>
      </c>
      <c r="F1967">
        <v>13</v>
      </c>
      <c r="G1967">
        <v>1519.9502500000001</v>
      </c>
      <c r="H1967">
        <v>331033.20240000001</v>
      </c>
      <c r="I1967">
        <v>736.49499999999966</v>
      </c>
      <c r="J1967">
        <v>226</v>
      </c>
      <c r="K1967" t="s">
        <v>15</v>
      </c>
      <c r="L1967">
        <f>LN(Table13[[#This Row],[maxPress(bar)]])</f>
        <v>12.709973958694111</v>
      </c>
      <c r="M1967">
        <f>Table13[[#This Row],[maxPHe]]/Table13[[#This Row],[nv]]</f>
        <v>3.2588274336283169</v>
      </c>
      <c r="N1967">
        <f>LN(Table13[[#This Row],[dens]])</f>
        <v>1.1813674477410947</v>
      </c>
    </row>
    <row r="1968" spans="1:14" hidden="1" x14ac:dyDescent="0.3">
      <c r="A1968">
        <v>3</v>
      </c>
      <c r="B1968">
        <v>1500</v>
      </c>
      <c r="C1968" t="s">
        <v>11</v>
      </c>
      <c r="D1968">
        <v>3</v>
      </c>
      <c r="E1968" t="s">
        <v>12</v>
      </c>
      <c r="F1968">
        <v>14</v>
      </c>
      <c r="G1968">
        <v>1511.8812499999999</v>
      </c>
      <c r="H1968">
        <v>326236.15754999989</v>
      </c>
      <c r="I1968">
        <v>734.87499999999955</v>
      </c>
      <c r="J1968">
        <v>226</v>
      </c>
      <c r="K1968" t="s">
        <v>16</v>
      </c>
      <c r="L1968">
        <f>LN(Table13[[#This Row],[maxPress(bar)]])</f>
        <v>12.695376807753389</v>
      </c>
      <c r="M1968">
        <f>Table13[[#This Row],[maxPHe]]/Table13[[#This Row],[nv]]</f>
        <v>3.2516592920353964</v>
      </c>
      <c r="N1968">
        <f>LN(Table13[[#This Row],[dens]])</f>
        <v>1.1791654174501325</v>
      </c>
    </row>
    <row r="1969" spans="1:14" hidden="1" x14ac:dyDescent="0.3">
      <c r="A1969">
        <v>3</v>
      </c>
      <c r="B1969">
        <v>1500</v>
      </c>
      <c r="C1969" t="s">
        <v>11</v>
      </c>
      <c r="D1969">
        <v>3</v>
      </c>
      <c r="E1969" t="s">
        <v>12</v>
      </c>
      <c r="F1969">
        <v>15</v>
      </c>
      <c r="G1969">
        <v>1499.6532500000001</v>
      </c>
      <c r="H1969">
        <v>326746.11870000011</v>
      </c>
      <c r="I1969">
        <v>734.4349999999996</v>
      </c>
      <c r="J1969">
        <v>227</v>
      </c>
      <c r="K1969" t="s">
        <v>15</v>
      </c>
      <c r="L1969">
        <f>LN(Table13[[#This Row],[maxPress(bar)]])</f>
        <v>12.696938752915536</v>
      </c>
      <c r="M1969">
        <f>Table13[[#This Row],[maxPHe]]/Table13[[#This Row],[nv]]</f>
        <v>3.2353964757709233</v>
      </c>
      <c r="N1969">
        <f>LN(Table13[[#This Row],[dens]])</f>
        <v>1.1741514786413432</v>
      </c>
    </row>
    <row r="1970" spans="1:14" hidden="1" x14ac:dyDescent="0.3">
      <c r="A1970">
        <v>3</v>
      </c>
      <c r="B1970">
        <v>1500</v>
      </c>
      <c r="C1970" t="s">
        <v>11</v>
      </c>
      <c r="D1970">
        <v>3</v>
      </c>
      <c r="E1970" t="s">
        <v>12</v>
      </c>
      <c r="F1970">
        <v>16</v>
      </c>
      <c r="G1970">
        <v>1398.91075</v>
      </c>
      <c r="H1970">
        <v>323582.56945000013</v>
      </c>
      <c r="I1970">
        <v>711.28499999999951</v>
      </c>
      <c r="J1970">
        <v>225</v>
      </c>
      <c r="K1970" t="s">
        <v>15</v>
      </c>
      <c r="L1970">
        <f>LN(Table13[[#This Row],[maxPress(bar)]])</f>
        <v>12.687209598222529</v>
      </c>
      <c r="M1970">
        <f>Table13[[#This Row],[maxPHe]]/Table13[[#This Row],[nv]]</f>
        <v>3.1612666666666644</v>
      </c>
      <c r="N1970">
        <f>LN(Table13[[#This Row],[dens]])</f>
        <v>1.15097279116423</v>
      </c>
    </row>
    <row r="1971" spans="1:14" hidden="1" x14ac:dyDescent="0.3">
      <c r="A1971">
        <v>3</v>
      </c>
      <c r="B1971">
        <v>1500</v>
      </c>
      <c r="C1971" t="s">
        <v>11</v>
      </c>
      <c r="D1971">
        <v>3</v>
      </c>
      <c r="E1971" t="s">
        <v>12</v>
      </c>
      <c r="F1971">
        <v>17</v>
      </c>
      <c r="G1971">
        <v>1456.1882499999999</v>
      </c>
      <c r="H1971">
        <v>325470.64809999999</v>
      </c>
      <c r="I1971">
        <v>722.73500000000001</v>
      </c>
      <c r="J1971">
        <v>225</v>
      </c>
      <c r="K1971" t="s">
        <v>15</v>
      </c>
      <c r="L1971">
        <f>LN(Table13[[#This Row],[maxPress(bar)]])</f>
        <v>12.69302756175678</v>
      </c>
      <c r="M1971">
        <f>Table13[[#This Row],[maxPHe]]/Table13[[#This Row],[nv]]</f>
        <v>3.2121555555555554</v>
      </c>
      <c r="N1971">
        <f>LN(Table13[[#This Row],[dens]])</f>
        <v>1.1669422244123291</v>
      </c>
    </row>
    <row r="1972" spans="1:14" hidden="1" x14ac:dyDescent="0.3">
      <c r="A1972">
        <v>3</v>
      </c>
      <c r="B1972">
        <v>1500</v>
      </c>
      <c r="C1972" t="s">
        <v>11</v>
      </c>
      <c r="D1972">
        <v>3</v>
      </c>
      <c r="E1972" t="s">
        <v>12</v>
      </c>
      <c r="F1972">
        <v>18</v>
      </c>
      <c r="G1972">
        <v>1523.4157499999999</v>
      </c>
      <c r="H1972">
        <v>328436.13634999999</v>
      </c>
      <c r="I1972">
        <v>744.18500000000017</v>
      </c>
      <c r="J1972">
        <v>230</v>
      </c>
      <c r="K1972" t="s">
        <v>15</v>
      </c>
      <c r="L1972">
        <f>LN(Table13[[#This Row],[maxPress(bar)]])</f>
        <v>12.702097688113295</v>
      </c>
      <c r="M1972">
        <f>Table13[[#This Row],[maxPHe]]/Table13[[#This Row],[nv]]</f>
        <v>3.2355869565217397</v>
      </c>
      <c r="N1972">
        <f>LN(Table13[[#This Row],[dens]])</f>
        <v>1.1742103509141173</v>
      </c>
    </row>
    <row r="1973" spans="1:14" hidden="1" x14ac:dyDescent="0.3">
      <c r="A1973">
        <v>3</v>
      </c>
      <c r="B1973">
        <v>1500</v>
      </c>
      <c r="C1973" t="s">
        <v>11</v>
      </c>
      <c r="D1973">
        <v>3</v>
      </c>
      <c r="E1973" t="s">
        <v>12</v>
      </c>
      <c r="F1973">
        <v>19</v>
      </c>
      <c r="G1973">
        <v>1476.3367499999999</v>
      </c>
      <c r="H1973">
        <v>329325.27285000001</v>
      </c>
      <c r="I1973">
        <v>724.7650000000001</v>
      </c>
      <c r="J1973">
        <v>224</v>
      </c>
      <c r="K1973" t="s">
        <v>15</v>
      </c>
      <c r="L1973">
        <f>LN(Table13[[#This Row],[maxPress(bar)]])</f>
        <v>12.704801212610551</v>
      </c>
      <c r="M1973">
        <f>Table13[[#This Row],[maxPHe]]/Table13[[#This Row],[nv]]</f>
        <v>3.2355580357142864</v>
      </c>
      <c r="N1973">
        <f>LN(Table13[[#This Row],[dens]])</f>
        <v>1.1742014125245468</v>
      </c>
    </row>
    <row r="1974" spans="1:14" hidden="1" x14ac:dyDescent="0.3">
      <c r="A1974">
        <v>3</v>
      </c>
      <c r="B1974">
        <v>1500</v>
      </c>
      <c r="C1974" t="s">
        <v>11</v>
      </c>
      <c r="D1974">
        <v>3</v>
      </c>
      <c r="E1974" t="s">
        <v>12</v>
      </c>
      <c r="F1974">
        <v>1</v>
      </c>
      <c r="G1974">
        <v>660.79224999999997</v>
      </c>
      <c r="H1974">
        <v>136187.22805000001</v>
      </c>
      <c r="I1974">
        <v>398.65499999999997</v>
      </c>
      <c r="J1974">
        <v>233</v>
      </c>
      <c r="K1974" t="s">
        <v>13</v>
      </c>
      <c r="L1974">
        <f>LN(Table13[[#This Row],[maxPress(bar)]])</f>
        <v>11.821785894805679</v>
      </c>
      <c r="M1974">
        <f>Table13[[#This Row],[maxPHe]]/Table13[[#This Row],[nv]]</f>
        <v>1.7109656652360514</v>
      </c>
      <c r="N1974">
        <f>LN(Table13[[#This Row],[dens]])</f>
        <v>0.53705792763451443</v>
      </c>
    </row>
    <row r="1975" spans="1:14" hidden="1" x14ac:dyDescent="0.3">
      <c r="A1975">
        <v>3</v>
      </c>
      <c r="B1975">
        <v>1500</v>
      </c>
      <c r="C1975" t="s">
        <v>11</v>
      </c>
      <c r="D1975">
        <v>3</v>
      </c>
      <c r="E1975" t="s">
        <v>12</v>
      </c>
      <c r="F1975">
        <v>20</v>
      </c>
      <c r="G1975">
        <v>1471.08925</v>
      </c>
      <c r="H1975">
        <v>327100.64539999998</v>
      </c>
      <c r="I1975">
        <v>730.7149999999998</v>
      </c>
      <c r="J1975">
        <v>228</v>
      </c>
      <c r="K1975" t="s">
        <v>15</v>
      </c>
      <c r="L1975">
        <f>LN(Table13[[#This Row],[maxPress(bar)]])</f>
        <v>12.698023186621441</v>
      </c>
      <c r="M1975">
        <f>Table13[[#This Row],[maxPHe]]/Table13[[#This Row],[nv]]</f>
        <v>3.204890350877192</v>
      </c>
      <c r="N1975">
        <f>LN(Table13[[#This Row],[dens]])</f>
        <v>1.1646778778926012</v>
      </c>
    </row>
    <row r="1976" spans="1:14" hidden="1" x14ac:dyDescent="0.3">
      <c r="A1976">
        <v>3</v>
      </c>
      <c r="B1976">
        <v>1500</v>
      </c>
      <c r="C1976" t="s">
        <v>11</v>
      </c>
      <c r="D1976">
        <v>3</v>
      </c>
      <c r="E1976" t="s">
        <v>12</v>
      </c>
      <c r="F1976">
        <v>2</v>
      </c>
      <c r="G1976">
        <v>1272.62375</v>
      </c>
      <c r="H1976">
        <v>194585.75455000001</v>
      </c>
      <c r="I1976">
        <v>516.02499999999986</v>
      </c>
      <c r="J1976">
        <v>228</v>
      </c>
      <c r="K1976" t="s">
        <v>15</v>
      </c>
      <c r="L1976">
        <f>LN(Table13[[#This Row],[maxPress(bar)]])</f>
        <v>12.178628242303231</v>
      </c>
      <c r="M1976">
        <f>Table13[[#This Row],[maxPHe]]/Table13[[#This Row],[nv]]</f>
        <v>2.2632675438596483</v>
      </c>
      <c r="N1976">
        <f>LN(Table13[[#This Row],[dens]])</f>
        <v>0.81680958496588019</v>
      </c>
    </row>
    <row r="1977" spans="1:14" hidden="1" x14ac:dyDescent="0.3">
      <c r="A1977">
        <v>3</v>
      </c>
      <c r="B1977">
        <v>1500</v>
      </c>
      <c r="C1977" t="s">
        <v>11</v>
      </c>
      <c r="D1977">
        <v>3</v>
      </c>
      <c r="E1977" t="s">
        <v>12</v>
      </c>
      <c r="F1977">
        <v>3</v>
      </c>
      <c r="G1977">
        <v>987.87125000000003</v>
      </c>
      <c r="H1977">
        <v>251741.89564999999</v>
      </c>
      <c r="I1977">
        <v>589.07500000000039</v>
      </c>
      <c r="J1977">
        <v>227</v>
      </c>
      <c r="K1977" t="s">
        <v>15</v>
      </c>
      <c r="L1977">
        <f>LN(Table13[[#This Row],[maxPress(bar)]])</f>
        <v>12.436159618007023</v>
      </c>
      <c r="M1977">
        <f>Table13[[#This Row],[maxPHe]]/Table13[[#This Row],[nv]]</f>
        <v>2.5950440528634378</v>
      </c>
      <c r="N1977">
        <f>LN(Table13[[#This Row],[dens]])</f>
        <v>0.95360349252903498</v>
      </c>
    </row>
    <row r="1978" spans="1:14" hidden="1" x14ac:dyDescent="0.3">
      <c r="A1978">
        <v>3</v>
      </c>
      <c r="B1978">
        <v>1500</v>
      </c>
      <c r="C1978" t="s">
        <v>11</v>
      </c>
      <c r="D1978">
        <v>3</v>
      </c>
      <c r="E1978" t="s">
        <v>12</v>
      </c>
      <c r="F1978">
        <v>4</v>
      </c>
      <c r="G1978">
        <v>1373.06925</v>
      </c>
      <c r="H1978">
        <v>289871.76189999998</v>
      </c>
      <c r="I1978">
        <v>667.11500000000046</v>
      </c>
      <c r="J1978">
        <v>228</v>
      </c>
      <c r="K1978" t="s">
        <v>15</v>
      </c>
      <c r="L1978">
        <f>LN(Table13[[#This Row],[maxPress(bar)]])</f>
        <v>12.577193903818424</v>
      </c>
      <c r="M1978">
        <f>Table13[[#This Row],[maxPHe]]/Table13[[#This Row],[nv]]</f>
        <v>2.9259429824561423</v>
      </c>
      <c r="N1978">
        <f>LN(Table13[[#This Row],[dens]])</f>
        <v>1.0736168158927373</v>
      </c>
    </row>
    <row r="1979" spans="1:14" hidden="1" x14ac:dyDescent="0.3">
      <c r="A1979">
        <v>3</v>
      </c>
      <c r="B1979">
        <v>1500</v>
      </c>
      <c r="C1979" t="s">
        <v>11</v>
      </c>
      <c r="D1979">
        <v>3</v>
      </c>
      <c r="E1979" t="s">
        <v>12</v>
      </c>
      <c r="F1979">
        <v>5</v>
      </c>
      <c r="G1979">
        <v>1363.0197499999999</v>
      </c>
      <c r="H1979">
        <v>309480.80200000008</v>
      </c>
      <c r="I1979">
        <v>714.10500000000059</v>
      </c>
      <c r="J1979">
        <v>231</v>
      </c>
      <c r="K1979" t="s">
        <v>15</v>
      </c>
      <c r="L1979">
        <f>LN(Table13[[#This Row],[maxPress(bar)]])</f>
        <v>12.642651340103745</v>
      </c>
      <c r="M1979">
        <f>Table13[[#This Row],[maxPHe]]/Table13[[#This Row],[nv]]</f>
        <v>3.091363636363639</v>
      </c>
      <c r="N1979">
        <f>LN(Table13[[#This Row],[dens]])</f>
        <v>1.1286122998292323</v>
      </c>
    </row>
    <row r="1980" spans="1:14" hidden="1" x14ac:dyDescent="0.3">
      <c r="A1980">
        <v>3</v>
      </c>
      <c r="B1980">
        <v>1500</v>
      </c>
      <c r="C1980" t="s">
        <v>11</v>
      </c>
      <c r="D1980">
        <v>3</v>
      </c>
      <c r="E1980" t="s">
        <v>12</v>
      </c>
      <c r="F1980">
        <v>6</v>
      </c>
      <c r="G1980">
        <v>1444.8512499999999</v>
      </c>
      <c r="H1980">
        <v>319649.27065000002</v>
      </c>
      <c r="I1980">
        <v>721.47500000000002</v>
      </c>
      <c r="J1980">
        <v>226</v>
      </c>
      <c r="K1980" t="s">
        <v>15</v>
      </c>
      <c r="L1980">
        <f>LN(Table13[[#This Row],[maxPress(bar)]])</f>
        <v>12.674979644477895</v>
      </c>
      <c r="M1980">
        <f>Table13[[#This Row],[maxPHe]]/Table13[[#This Row],[nv]]</f>
        <v>3.1923672566371684</v>
      </c>
      <c r="N1980">
        <f>LN(Table13[[#This Row],[dens]])</f>
        <v>1.1607627283066635</v>
      </c>
    </row>
    <row r="1981" spans="1:14" hidden="1" x14ac:dyDescent="0.3">
      <c r="A1981">
        <v>3</v>
      </c>
      <c r="B1981">
        <v>1500</v>
      </c>
      <c r="C1981" t="s">
        <v>11</v>
      </c>
      <c r="D1981">
        <v>3</v>
      </c>
      <c r="E1981" t="s">
        <v>12</v>
      </c>
      <c r="F1981">
        <v>7</v>
      </c>
      <c r="G1981">
        <v>1440.64375</v>
      </c>
      <c r="H1981">
        <v>325592.1029</v>
      </c>
      <c r="I1981">
        <v>722.62500000000011</v>
      </c>
      <c r="J1981">
        <v>227</v>
      </c>
      <c r="K1981" t="s">
        <v>15</v>
      </c>
      <c r="L1981">
        <f>LN(Table13[[#This Row],[maxPress(bar)]])</f>
        <v>12.69340065882376</v>
      </c>
      <c r="M1981">
        <f>Table13[[#This Row],[maxPHe]]/Table13[[#This Row],[nv]]</f>
        <v>3.1833700440528641</v>
      </c>
      <c r="N1981">
        <f>LN(Table13[[#This Row],[dens]])</f>
        <v>1.1579403979212377</v>
      </c>
    </row>
    <row r="1982" spans="1:14" hidden="1" x14ac:dyDescent="0.3">
      <c r="A1982">
        <v>3</v>
      </c>
      <c r="B1982">
        <v>1500</v>
      </c>
      <c r="C1982" t="s">
        <v>11</v>
      </c>
      <c r="D1982">
        <v>3</v>
      </c>
      <c r="E1982" t="s">
        <v>12</v>
      </c>
      <c r="F1982">
        <v>8</v>
      </c>
      <c r="G1982">
        <v>1377.22775</v>
      </c>
      <c r="H1982">
        <v>322289.76055000001</v>
      </c>
      <c r="I1982">
        <v>706.94499999999971</v>
      </c>
      <c r="J1982">
        <v>225</v>
      </c>
      <c r="K1982" t="s">
        <v>15</v>
      </c>
      <c r="L1982">
        <f>LN(Table13[[#This Row],[maxPress(bar)]])</f>
        <v>12.683206297364011</v>
      </c>
      <c r="M1982">
        <f>Table13[[#This Row],[maxPHe]]/Table13[[#This Row],[nv]]</f>
        <v>3.1419777777777766</v>
      </c>
      <c r="N1982">
        <f>LN(Table13[[#This Row],[dens]])</f>
        <v>1.1448524671724465</v>
      </c>
    </row>
    <row r="1983" spans="1:14" hidden="1" x14ac:dyDescent="0.3">
      <c r="A1983">
        <v>3</v>
      </c>
      <c r="B1983">
        <v>1500</v>
      </c>
      <c r="C1983" t="s">
        <v>11</v>
      </c>
      <c r="D1983">
        <v>3</v>
      </c>
      <c r="E1983" t="s">
        <v>12</v>
      </c>
      <c r="F1983">
        <v>9</v>
      </c>
      <c r="G1983">
        <v>1462.77225</v>
      </c>
      <c r="H1983">
        <v>326309.33234999998</v>
      </c>
      <c r="I1983">
        <v>725.05500000000006</v>
      </c>
      <c r="J1983">
        <v>226</v>
      </c>
      <c r="K1983" t="s">
        <v>15</v>
      </c>
      <c r="L1983">
        <f>LN(Table13[[#This Row],[maxPress(bar)]])</f>
        <v>12.695601082693418</v>
      </c>
      <c r="M1983">
        <f>Table13[[#This Row],[maxPHe]]/Table13[[#This Row],[nv]]</f>
        <v>3.2082079646017703</v>
      </c>
      <c r="N1983">
        <f>LN(Table13[[#This Row],[dens]])</f>
        <v>1.1657125147739733</v>
      </c>
    </row>
    <row r="1984" spans="1:14" x14ac:dyDescent="0.3">
      <c r="A1984">
        <v>3</v>
      </c>
      <c r="B1984">
        <v>1500</v>
      </c>
      <c r="C1984" t="s">
        <v>11</v>
      </c>
      <c r="D1984">
        <v>4</v>
      </c>
      <c r="E1984" t="s">
        <v>12</v>
      </c>
      <c r="F1984">
        <v>10</v>
      </c>
      <c r="G1984">
        <v>3188.31675</v>
      </c>
      <c r="H1984">
        <v>274517.20130000002</v>
      </c>
      <c r="I1984">
        <v>1550.1650000000011</v>
      </c>
      <c r="J1984">
        <v>527</v>
      </c>
      <c r="K1984" t="s">
        <v>16</v>
      </c>
      <c r="L1984">
        <f>LN(Table13[[#This Row],[maxPress(bar)]])</f>
        <v>12.522769202084984</v>
      </c>
      <c r="M1984">
        <f>Table13[[#This Row],[maxPHe]]/Table13[[#This Row],[nv]]</f>
        <v>2.9414895635673646</v>
      </c>
      <c r="N1984">
        <f>LN(Table13[[#This Row],[dens]])</f>
        <v>1.078916107319263</v>
      </c>
    </row>
    <row r="1985" spans="1:14" x14ac:dyDescent="0.3">
      <c r="A1985">
        <v>3</v>
      </c>
      <c r="B1985">
        <v>1500</v>
      </c>
      <c r="C1985" t="s">
        <v>11</v>
      </c>
      <c r="D1985">
        <v>4</v>
      </c>
      <c r="E1985" t="s">
        <v>12</v>
      </c>
      <c r="F1985">
        <v>11</v>
      </c>
      <c r="G1985">
        <v>3318.7127500000001</v>
      </c>
      <c r="H1985">
        <v>274835.39519999991</v>
      </c>
      <c r="I1985">
        <v>1592.2449999999999</v>
      </c>
      <c r="J1985">
        <v>538</v>
      </c>
      <c r="K1985" t="s">
        <v>15</v>
      </c>
      <c r="L1985">
        <f>LN(Table13[[#This Row],[maxPress(bar)]])</f>
        <v>12.523927634529324</v>
      </c>
      <c r="M1985">
        <f>Table13[[#This Row],[maxPHe]]/Table13[[#This Row],[nv]]</f>
        <v>2.9595631970260219</v>
      </c>
      <c r="N1985">
        <f>LN(Table13[[#This Row],[dens]])</f>
        <v>1.0850416888743661</v>
      </c>
    </row>
    <row r="1986" spans="1:14" x14ac:dyDescent="0.3">
      <c r="A1986">
        <v>3</v>
      </c>
      <c r="B1986">
        <v>1500</v>
      </c>
      <c r="C1986" t="s">
        <v>11</v>
      </c>
      <c r="D1986">
        <v>4</v>
      </c>
      <c r="E1986" t="s">
        <v>12</v>
      </c>
      <c r="F1986">
        <v>12</v>
      </c>
      <c r="G1986">
        <v>3197.3762499999998</v>
      </c>
      <c r="H1986">
        <v>271351.7729000001</v>
      </c>
      <c r="I1986">
        <v>1563.9749999999999</v>
      </c>
      <c r="J1986">
        <v>535</v>
      </c>
      <c r="K1986" t="s">
        <v>15</v>
      </c>
      <c r="L1986">
        <f>LN(Table13[[#This Row],[maxPress(bar)]])</f>
        <v>12.511171313098362</v>
      </c>
      <c r="M1986">
        <f>Table13[[#This Row],[maxPHe]]/Table13[[#This Row],[nv]]</f>
        <v>2.9233177570093458</v>
      </c>
      <c r="N1986">
        <f>LN(Table13[[#This Row],[dens]])</f>
        <v>1.0727191894267625</v>
      </c>
    </row>
    <row r="1987" spans="1:14" x14ac:dyDescent="0.3">
      <c r="A1987">
        <v>3</v>
      </c>
      <c r="B1987">
        <v>1500</v>
      </c>
      <c r="C1987" t="s">
        <v>11</v>
      </c>
      <c r="D1987">
        <v>4</v>
      </c>
      <c r="E1987" t="s">
        <v>12</v>
      </c>
      <c r="F1987">
        <v>13</v>
      </c>
      <c r="G1987">
        <v>3481.4852500000002</v>
      </c>
      <c r="H1987">
        <v>280891.01665000001</v>
      </c>
      <c r="I1987">
        <v>1623.7950000000001</v>
      </c>
      <c r="J1987">
        <v>537</v>
      </c>
      <c r="K1987" t="s">
        <v>15</v>
      </c>
      <c r="L1987">
        <f>LN(Table13[[#This Row],[maxPress(bar)]])</f>
        <v>12.545722031982868</v>
      </c>
      <c r="M1987">
        <f>Table13[[#This Row],[maxPHe]]/Table13[[#This Row],[nv]]</f>
        <v>3.0238268156424581</v>
      </c>
      <c r="N1987">
        <f>LN(Table13[[#This Row],[dens]])</f>
        <v>1.1065231867177951</v>
      </c>
    </row>
    <row r="1988" spans="1:14" x14ac:dyDescent="0.3">
      <c r="A1988">
        <v>3</v>
      </c>
      <c r="B1988">
        <v>1500</v>
      </c>
      <c r="C1988" t="s">
        <v>11</v>
      </c>
      <c r="D1988">
        <v>4</v>
      </c>
      <c r="E1988" t="s">
        <v>12</v>
      </c>
      <c r="F1988">
        <v>14</v>
      </c>
      <c r="G1988">
        <v>3392.3762499999998</v>
      </c>
      <c r="H1988">
        <v>277317.96644999989</v>
      </c>
      <c r="I1988">
        <v>1605.9749999999999</v>
      </c>
      <c r="J1988">
        <v>537</v>
      </c>
      <c r="K1988" t="s">
        <v>16</v>
      </c>
      <c r="L1988">
        <f>LN(Table13[[#This Row],[maxPress(bar)]])</f>
        <v>12.53292002016498</v>
      </c>
      <c r="M1988">
        <f>Table13[[#This Row],[maxPHe]]/Table13[[#This Row],[nv]]</f>
        <v>2.9906424581005586</v>
      </c>
      <c r="N1988">
        <f>LN(Table13[[#This Row],[dens]])</f>
        <v>1.0954882332515254</v>
      </c>
    </row>
    <row r="1989" spans="1:14" x14ac:dyDescent="0.3">
      <c r="A1989">
        <v>3</v>
      </c>
      <c r="B1989">
        <v>1500</v>
      </c>
      <c r="C1989" t="s">
        <v>11</v>
      </c>
      <c r="D1989">
        <v>4</v>
      </c>
      <c r="E1989" t="s">
        <v>12</v>
      </c>
      <c r="F1989">
        <v>15</v>
      </c>
      <c r="G1989">
        <v>3278.61375</v>
      </c>
      <c r="H1989">
        <v>271185.99925000023</v>
      </c>
      <c r="I1989">
        <v>1592.224999999999</v>
      </c>
      <c r="J1989">
        <v>543</v>
      </c>
      <c r="K1989" t="s">
        <v>15</v>
      </c>
      <c r="L1989">
        <f>LN(Table13[[#This Row],[maxPress(bar)]])</f>
        <v>12.510560208531388</v>
      </c>
      <c r="M1989">
        <f>Table13[[#This Row],[maxPHe]]/Table13[[#This Row],[nv]]</f>
        <v>2.9322744014732947</v>
      </c>
      <c r="N1989">
        <f>LN(Table13[[#This Row],[dens]])</f>
        <v>1.0757783681423059</v>
      </c>
    </row>
    <row r="1990" spans="1:14" x14ac:dyDescent="0.3">
      <c r="A1990">
        <v>3</v>
      </c>
      <c r="B1990">
        <v>1500</v>
      </c>
      <c r="C1990" t="s">
        <v>11</v>
      </c>
      <c r="D1990">
        <v>4</v>
      </c>
      <c r="E1990" t="s">
        <v>12</v>
      </c>
      <c r="F1990">
        <v>16</v>
      </c>
      <c r="G1990">
        <v>3220.54475</v>
      </c>
      <c r="H1990">
        <v>273119.42904999998</v>
      </c>
      <c r="I1990">
        <v>1562.6049999999991</v>
      </c>
      <c r="J1990">
        <v>531</v>
      </c>
      <c r="K1990" t="s">
        <v>15</v>
      </c>
      <c r="L1990">
        <f>LN(Table13[[#This Row],[maxPress(bar)]])</f>
        <v>12.517664447553031</v>
      </c>
      <c r="M1990">
        <f>Table13[[#This Row],[maxPHe]]/Table13[[#This Row],[nv]]</f>
        <v>2.9427589453860623</v>
      </c>
      <c r="N1990">
        <f>LN(Table13[[#This Row],[dens]])</f>
        <v>1.0793475581107983</v>
      </c>
    </row>
    <row r="1991" spans="1:14" x14ac:dyDescent="0.3">
      <c r="A1991">
        <v>3</v>
      </c>
      <c r="B1991">
        <v>1500</v>
      </c>
      <c r="C1991" t="s">
        <v>11</v>
      </c>
      <c r="D1991">
        <v>4</v>
      </c>
      <c r="E1991" t="s">
        <v>12</v>
      </c>
      <c r="F1991">
        <v>17</v>
      </c>
      <c r="G1991">
        <v>3343.6632500000001</v>
      </c>
      <c r="H1991">
        <v>275787.39205000008</v>
      </c>
      <c r="I1991">
        <v>1600.235000000001</v>
      </c>
      <c r="J1991">
        <v>540</v>
      </c>
      <c r="K1991" t="s">
        <v>15</v>
      </c>
      <c r="L1991">
        <f>LN(Table13[[#This Row],[maxPress(bar)]])</f>
        <v>12.527385529191994</v>
      </c>
      <c r="M1991">
        <f>Table13[[#This Row],[maxPHe]]/Table13[[#This Row],[nv]]</f>
        <v>2.9633981481481499</v>
      </c>
      <c r="N1991">
        <f>LN(Table13[[#This Row],[dens]])</f>
        <v>1.0863366328844763</v>
      </c>
    </row>
    <row r="1992" spans="1:14" x14ac:dyDescent="0.3">
      <c r="A1992">
        <v>3</v>
      </c>
      <c r="B1992">
        <v>1500</v>
      </c>
      <c r="C1992" t="s">
        <v>11</v>
      </c>
      <c r="D1992">
        <v>4</v>
      </c>
      <c r="E1992" t="s">
        <v>12</v>
      </c>
      <c r="F1992">
        <v>18</v>
      </c>
      <c r="G1992">
        <v>3349.0097500000002</v>
      </c>
      <c r="H1992">
        <v>276447.91889999987</v>
      </c>
      <c r="I1992">
        <v>1600.305000000001</v>
      </c>
      <c r="J1992">
        <v>539</v>
      </c>
      <c r="K1992" t="s">
        <v>15</v>
      </c>
      <c r="L1992">
        <f>LN(Table13[[#This Row],[maxPress(bar)]])</f>
        <v>12.529777723794172</v>
      </c>
      <c r="M1992">
        <f>Table13[[#This Row],[maxPHe]]/Table13[[#This Row],[nv]]</f>
        <v>2.9690259740259757</v>
      </c>
      <c r="N1992">
        <f>LN(Table13[[#This Row],[dens]])</f>
        <v>1.0882339441522393</v>
      </c>
    </row>
    <row r="1993" spans="1:14" x14ac:dyDescent="0.3">
      <c r="A1993">
        <v>3</v>
      </c>
      <c r="B1993">
        <v>1500</v>
      </c>
      <c r="C1993" t="s">
        <v>11</v>
      </c>
      <c r="D1993">
        <v>4</v>
      </c>
      <c r="E1993" t="s">
        <v>12</v>
      </c>
      <c r="F1993">
        <v>19</v>
      </c>
      <c r="G1993">
        <v>3331.0397499999999</v>
      </c>
      <c r="H1993">
        <v>275357.09379999992</v>
      </c>
      <c r="I1993">
        <v>1590.7049999999999</v>
      </c>
      <c r="J1993">
        <v>535</v>
      </c>
      <c r="K1993" t="s">
        <v>15</v>
      </c>
      <c r="L1993">
        <f>LN(Table13[[#This Row],[maxPress(bar)]])</f>
        <v>12.525824057206057</v>
      </c>
      <c r="M1993">
        <f>Table13[[#This Row],[maxPHe]]/Table13[[#This Row],[nv]]</f>
        <v>2.9732803738317757</v>
      </c>
      <c r="N1993">
        <f>LN(Table13[[#This Row],[dens]])</f>
        <v>1.0896658462736266</v>
      </c>
    </row>
    <row r="1994" spans="1:14" hidden="1" x14ac:dyDescent="0.3">
      <c r="A1994">
        <v>3</v>
      </c>
      <c r="B1994">
        <v>1500</v>
      </c>
      <c r="C1994" t="s">
        <v>11</v>
      </c>
      <c r="D1994">
        <v>4</v>
      </c>
      <c r="E1994" t="s">
        <v>12</v>
      </c>
      <c r="F1994">
        <v>1</v>
      </c>
      <c r="G1994">
        <v>1728.2672500000001</v>
      </c>
      <c r="H1994">
        <v>115084.1609</v>
      </c>
      <c r="I1994">
        <v>904.15499999999975</v>
      </c>
      <c r="J1994">
        <v>539</v>
      </c>
      <c r="K1994" t="s">
        <v>13</v>
      </c>
      <c r="L1994">
        <f>LN(Table13[[#This Row],[maxPress(bar)]])</f>
        <v>11.653418973598573</v>
      </c>
      <c r="M1994">
        <f>Table13[[#This Row],[maxPHe]]/Table13[[#This Row],[nv]]</f>
        <v>1.6774675324675319</v>
      </c>
      <c r="N1994">
        <f>LN(Table13[[#This Row],[dens]])</f>
        <v>0.51728523496255396</v>
      </c>
    </row>
    <row r="1995" spans="1:14" x14ac:dyDescent="0.3">
      <c r="A1995">
        <v>3</v>
      </c>
      <c r="B1995">
        <v>1500</v>
      </c>
      <c r="C1995" t="s">
        <v>11</v>
      </c>
      <c r="D1995">
        <v>4</v>
      </c>
      <c r="E1995" t="s">
        <v>12</v>
      </c>
      <c r="F1995">
        <v>20</v>
      </c>
      <c r="G1995">
        <v>3403.91075</v>
      </c>
      <c r="H1995">
        <v>279342.11410000001</v>
      </c>
      <c r="I1995">
        <v>1605.2850000000001</v>
      </c>
      <c r="J1995">
        <v>535</v>
      </c>
      <c r="K1995" t="s">
        <v>17</v>
      </c>
      <c r="L1995">
        <f>LN(Table13[[#This Row],[maxPress(bar)]])</f>
        <v>12.540192525027587</v>
      </c>
      <c r="M1995">
        <f>Table13[[#This Row],[maxPHe]]/Table13[[#This Row],[nv]]</f>
        <v>3.0005327102803738</v>
      </c>
      <c r="N1995">
        <f>LN(Table13[[#This Row],[dens]])</f>
        <v>1.0987898429978646</v>
      </c>
    </row>
    <row r="1996" spans="1:14" hidden="1" x14ac:dyDescent="0.3">
      <c r="A1996">
        <v>3</v>
      </c>
      <c r="B1996">
        <v>1500</v>
      </c>
      <c r="C1996" t="s">
        <v>11</v>
      </c>
      <c r="D1996">
        <v>4</v>
      </c>
      <c r="E1996" t="s">
        <v>12</v>
      </c>
      <c r="F1996">
        <v>2</v>
      </c>
      <c r="G1996">
        <v>2380.79225</v>
      </c>
      <c r="H1996">
        <v>146104.97140000001</v>
      </c>
      <c r="I1996">
        <v>1033.655</v>
      </c>
      <c r="J1996">
        <v>538</v>
      </c>
      <c r="K1996" t="s">
        <v>13</v>
      </c>
      <c r="L1996">
        <f>LN(Table13[[#This Row],[maxPress(bar)]])</f>
        <v>11.89208062453838</v>
      </c>
      <c r="M1996">
        <f>Table13[[#This Row],[maxPHe]]/Table13[[#This Row],[nv]]</f>
        <v>1.9212918215613382</v>
      </c>
      <c r="N1996">
        <f>LN(Table13[[#This Row],[dens]])</f>
        <v>0.65299778352514415</v>
      </c>
    </row>
    <row r="1997" spans="1:14" hidden="1" x14ac:dyDescent="0.3">
      <c r="A1997">
        <v>3</v>
      </c>
      <c r="B1997">
        <v>1500</v>
      </c>
      <c r="C1997" t="s">
        <v>11</v>
      </c>
      <c r="D1997">
        <v>4</v>
      </c>
      <c r="E1997" t="s">
        <v>12</v>
      </c>
      <c r="F1997">
        <v>3</v>
      </c>
      <c r="G1997">
        <v>1747.3267499999999</v>
      </c>
      <c r="H1997">
        <v>185353.90030000001</v>
      </c>
      <c r="I1997">
        <v>1178.9650000000011</v>
      </c>
      <c r="J1997">
        <v>533</v>
      </c>
      <c r="K1997" t="s">
        <v>15</v>
      </c>
      <c r="L1997">
        <f>LN(Table13[[#This Row],[maxPress(bar)]])</f>
        <v>12.130022251249306</v>
      </c>
      <c r="M1997">
        <f>Table13[[#This Row],[maxPHe]]/Table13[[#This Row],[nv]]</f>
        <v>2.2119418386491576</v>
      </c>
      <c r="N1997">
        <f>LN(Table13[[#This Row],[dens]])</f>
        <v>0.79387078975615966</v>
      </c>
    </row>
    <row r="1998" spans="1:14" hidden="1" x14ac:dyDescent="0.3">
      <c r="A1998">
        <v>3</v>
      </c>
      <c r="B1998">
        <v>1500</v>
      </c>
      <c r="C1998" t="s">
        <v>11</v>
      </c>
      <c r="D1998">
        <v>4</v>
      </c>
      <c r="E1998" t="s">
        <v>12</v>
      </c>
      <c r="F1998">
        <v>4</v>
      </c>
      <c r="G1998">
        <v>2705.79225</v>
      </c>
      <c r="H1998">
        <v>226221.3131</v>
      </c>
      <c r="I1998">
        <v>1375.655</v>
      </c>
      <c r="J1998">
        <v>537</v>
      </c>
      <c r="K1998" t="s">
        <v>15</v>
      </c>
      <c r="L1998">
        <f>LN(Table13[[#This Row],[maxPress(bar)]])</f>
        <v>12.329269060595093</v>
      </c>
      <c r="M1998">
        <f>Table13[[#This Row],[maxPHe]]/Table13[[#This Row],[nv]]</f>
        <v>2.5617411545623834</v>
      </c>
      <c r="N1998">
        <f>LN(Table13[[#This Row],[dens]])</f>
        <v>0.94068716580303313</v>
      </c>
    </row>
    <row r="1999" spans="1:14" hidden="1" x14ac:dyDescent="0.3">
      <c r="A1999">
        <v>3</v>
      </c>
      <c r="B1999">
        <v>1500</v>
      </c>
      <c r="C1999" t="s">
        <v>11</v>
      </c>
      <c r="D1999">
        <v>4</v>
      </c>
      <c r="E1999" t="s">
        <v>12</v>
      </c>
      <c r="F1999">
        <v>5</v>
      </c>
      <c r="G1999">
        <v>2733.8612499999999</v>
      </c>
      <c r="H1999">
        <v>245824.37109999999</v>
      </c>
      <c r="I1999">
        <v>1472.2750000000001</v>
      </c>
      <c r="J1999">
        <v>536</v>
      </c>
      <c r="K1999" t="s">
        <v>15</v>
      </c>
      <c r="L1999">
        <f>LN(Table13[[#This Row],[maxPress(bar)]])</f>
        <v>12.412372621321074</v>
      </c>
      <c r="M1999">
        <f>Table13[[#This Row],[maxPHe]]/Table13[[#This Row],[nv]]</f>
        <v>2.7467817164179107</v>
      </c>
      <c r="N1999">
        <f>LN(Table13[[#This Row],[dens]])</f>
        <v>1.0104299414213886</v>
      </c>
    </row>
    <row r="2000" spans="1:14" hidden="1" x14ac:dyDescent="0.3">
      <c r="A2000">
        <v>3</v>
      </c>
      <c r="B2000">
        <v>1500</v>
      </c>
      <c r="C2000" t="s">
        <v>11</v>
      </c>
      <c r="D2000">
        <v>4</v>
      </c>
      <c r="E2000" t="s">
        <v>12</v>
      </c>
      <c r="F2000">
        <v>6</v>
      </c>
      <c r="G2000">
        <v>2905.0992500000011</v>
      </c>
      <c r="H2000">
        <v>256110.43659999999</v>
      </c>
      <c r="I2000">
        <v>1508.515000000001</v>
      </c>
      <c r="J2000">
        <v>537</v>
      </c>
      <c r="K2000" t="s">
        <v>15</v>
      </c>
      <c r="L2000">
        <f>LN(Table13[[#This Row],[maxPress(bar)]])</f>
        <v>12.453364023407255</v>
      </c>
      <c r="M2000">
        <f>Table13[[#This Row],[maxPHe]]/Table13[[#This Row],[nv]]</f>
        <v>2.8091527001862215</v>
      </c>
      <c r="N2000">
        <f>LN(Table13[[#This Row],[dens]])</f>
        <v>1.0328829076934489</v>
      </c>
    </row>
    <row r="2001" spans="1:14" hidden="1" x14ac:dyDescent="0.3">
      <c r="A2001">
        <v>3</v>
      </c>
      <c r="B2001">
        <v>1500</v>
      </c>
      <c r="C2001" t="s">
        <v>11</v>
      </c>
      <c r="D2001">
        <v>4</v>
      </c>
      <c r="E2001" t="s">
        <v>12</v>
      </c>
      <c r="F2001">
        <v>7</v>
      </c>
      <c r="G2001">
        <v>3008.2177500000012</v>
      </c>
      <c r="H2001">
        <v>260509.85435000001</v>
      </c>
      <c r="I2001">
        <v>1533.145</v>
      </c>
      <c r="J2001">
        <v>540</v>
      </c>
      <c r="K2001" t="s">
        <v>15</v>
      </c>
      <c r="L2001">
        <f>LN(Table13[[#This Row],[maxPress(bar)]])</f>
        <v>12.470395968058924</v>
      </c>
      <c r="M2001">
        <f>Table13[[#This Row],[maxPHe]]/Table13[[#This Row],[nv]]</f>
        <v>2.8391574074074075</v>
      </c>
      <c r="N2001">
        <f>LN(Table13[[#This Row],[dens]])</f>
        <v>1.0435073206200587</v>
      </c>
    </row>
    <row r="2002" spans="1:14" hidden="1" x14ac:dyDescent="0.3">
      <c r="A2002">
        <v>3</v>
      </c>
      <c r="B2002">
        <v>1500</v>
      </c>
      <c r="C2002" t="s">
        <v>11</v>
      </c>
      <c r="D2002">
        <v>4</v>
      </c>
      <c r="E2002" t="s">
        <v>12</v>
      </c>
      <c r="F2002">
        <v>8</v>
      </c>
      <c r="G2002">
        <v>3080.9407500000002</v>
      </c>
      <c r="H2002">
        <v>268052.69990000012</v>
      </c>
      <c r="I2002">
        <v>1537.684999999999</v>
      </c>
      <c r="J2002">
        <v>533</v>
      </c>
      <c r="K2002" t="s">
        <v>15</v>
      </c>
      <c r="L2002">
        <f>LN(Table13[[#This Row],[maxPress(bar)]])</f>
        <v>12.498938881579516</v>
      </c>
      <c r="M2002">
        <f>Table13[[#This Row],[maxPHe]]/Table13[[#This Row],[nv]]</f>
        <v>2.8849624765478405</v>
      </c>
      <c r="N2002">
        <f>LN(Table13[[#This Row],[dens]])</f>
        <v>1.0595118934795831</v>
      </c>
    </row>
    <row r="2003" spans="1:14" hidden="1" x14ac:dyDescent="0.3">
      <c r="A2003">
        <v>3</v>
      </c>
      <c r="B2003">
        <v>1500</v>
      </c>
      <c r="C2003" t="s">
        <v>11</v>
      </c>
      <c r="D2003">
        <v>4</v>
      </c>
      <c r="E2003" t="s">
        <v>12</v>
      </c>
      <c r="F2003">
        <v>9</v>
      </c>
      <c r="G2003">
        <v>3249.5047500000001</v>
      </c>
      <c r="H2003">
        <v>274223.66059999989</v>
      </c>
      <c r="I2003">
        <v>1571.4049999999991</v>
      </c>
      <c r="J2003">
        <v>533</v>
      </c>
      <c r="K2003" t="s">
        <v>15</v>
      </c>
      <c r="L2003">
        <f>LN(Table13[[#This Row],[maxPress(bar)]])</f>
        <v>12.521699331957278</v>
      </c>
      <c r="M2003">
        <f>Table13[[#This Row],[maxPHe]]/Table13[[#This Row],[nv]]</f>
        <v>2.9482270168855518</v>
      </c>
      <c r="N2003">
        <f>LN(Table13[[#This Row],[dens]])</f>
        <v>1.0812039784468481</v>
      </c>
    </row>
    <row r="2004" spans="1:14" hidden="1" x14ac:dyDescent="0.3">
      <c r="A2004">
        <v>3</v>
      </c>
      <c r="B2004">
        <v>2000</v>
      </c>
      <c r="C2004" t="s">
        <v>14</v>
      </c>
      <c r="D2004">
        <v>1</v>
      </c>
      <c r="E2004" t="s">
        <v>12</v>
      </c>
      <c r="F2004">
        <v>10</v>
      </c>
      <c r="G2004">
        <v>72.178249999999991</v>
      </c>
      <c r="H2004">
        <v>684182.08230000001</v>
      </c>
      <c r="I2004">
        <v>32.935000000000009</v>
      </c>
      <c r="J2004">
        <v>7</v>
      </c>
      <c r="K2004" t="s">
        <v>16</v>
      </c>
      <c r="L2004">
        <f>LN(Table13[[#This Row],[maxPress(bar)]])</f>
        <v>13.435979363372153</v>
      </c>
      <c r="M2004">
        <f>Table13[[#This Row],[maxPHe]]/Table13[[#This Row],[nv]]</f>
        <v>4.705000000000001</v>
      </c>
      <c r="N2004">
        <f>LN(Table13[[#This Row],[dens]])</f>
        <v>1.5486257730373432</v>
      </c>
    </row>
    <row r="2005" spans="1:14" hidden="1" x14ac:dyDescent="0.3">
      <c r="A2005">
        <v>3</v>
      </c>
      <c r="B2005">
        <v>2000</v>
      </c>
      <c r="C2005" t="s">
        <v>14</v>
      </c>
      <c r="D2005">
        <v>1</v>
      </c>
      <c r="E2005" t="s">
        <v>12</v>
      </c>
      <c r="F2005">
        <v>11</v>
      </c>
      <c r="G2005">
        <v>105.99025</v>
      </c>
      <c r="H2005">
        <v>633758.38849999988</v>
      </c>
      <c r="I2005">
        <v>43.695000000000007</v>
      </c>
      <c r="J2005">
        <v>9</v>
      </c>
      <c r="K2005" t="s">
        <v>16</v>
      </c>
      <c r="L2005">
        <f>LN(Table13[[#This Row],[maxPress(bar)]])</f>
        <v>13.359423070091845</v>
      </c>
      <c r="M2005">
        <f>Table13[[#This Row],[maxPHe]]/Table13[[#This Row],[nv]]</f>
        <v>4.8550000000000004</v>
      </c>
      <c r="N2005">
        <f>LN(Table13[[#This Row],[dens]])</f>
        <v>1.5800091017432882</v>
      </c>
    </row>
    <row r="2006" spans="1:14" hidden="1" x14ac:dyDescent="0.3">
      <c r="A2006">
        <v>3</v>
      </c>
      <c r="B2006">
        <v>2000</v>
      </c>
      <c r="C2006" t="s">
        <v>14</v>
      </c>
      <c r="D2006">
        <v>1</v>
      </c>
      <c r="E2006" t="s">
        <v>12</v>
      </c>
      <c r="F2006">
        <v>12</v>
      </c>
      <c r="G2006">
        <v>106.13875</v>
      </c>
      <c r="H2006">
        <v>590627.64119999995</v>
      </c>
      <c r="I2006">
        <v>46.725000000000023</v>
      </c>
      <c r="J2006">
        <v>10</v>
      </c>
      <c r="K2006" t="s">
        <v>16</v>
      </c>
      <c r="L2006">
        <f>LN(Table13[[#This Row],[maxPress(bar)]])</f>
        <v>13.288941049093161</v>
      </c>
      <c r="M2006">
        <f>Table13[[#This Row],[maxPHe]]/Table13[[#This Row],[nv]]</f>
        <v>4.6725000000000021</v>
      </c>
      <c r="N2006">
        <f>LN(Table13[[#This Row],[dens]])</f>
        <v>1.5416942603475814</v>
      </c>
    </row>
    <row r="2007" spans="1:14" hidden="1" x14ac:dyDescent="0.3">
      <c r="A2007">
        <v>3</v>
      </c>
      <c r="B2007">
        <v>2000</v>
      </c>
      <c r="C2007" t="s">
        <v>14</v>
      </c>
      <c r="D2007">
        <v>1</v>
      </c>
      <c r="E2007" t="s">
        <v>12</v>
      </c>
      <c r="F2007">
        <v>13</v>
      </c>
      <c r="G2007">
        <v>81.930750000000018</v>
      </c>
      <c r="H2007">
        <v>626243.57370000007</v>
      </c>
      <c r="I2007">
        <v>36.884999999999991</v>
      </c>
      <c r="J2007">
        <v>8</v>
      </c>
      <c r="K2007" t="s">
        <v>16</v>
      </c>
      <c r="L2007">
        <f>LN(Table13[[#This Row],[maxPress(bar)]])</f>
        <v>13.347494669771676</v>
      </c>
      <c r="M2007">
        <f>Table13[[#This Row],[maxPHe]]/Table13[[#This Row],[nv]]</f>
        <v>4.6106249999999989</v>
      </c>
      <c r="N2007">
        <f>LN(Table13[[#This Row],[dens]])</f>
        <v>1.5283634226564293</v>
      </c>
    </row>
    <row r="2008" spans="1:14" hidden="1" x14ac:dyDescent="0.3">
      <c r="A2008">
        <v>3</v>
      </c>
      <c r="B2008">
        <v>2000</v>
      </c>
      <c r="C2008" t="s">
        <v>14</v>
      </c>
      <c r="D2008">
        <v>1</v>
      </c>
      <c r="E2008" t="s">
        <v>12</v>
      </c>
      <c r="F2008">
        <v>14</v>
      </c>
      <c r="G2008">
        <v>99.009750000000011</v>
      </c>
      <c r="H2008">
        <v>645277.87100000004</v>
      </c>
      <c r="I2008">
        <v>40.304999999999993</v>
      </c>
      <c r="J2008">
        <v>8</v>
      </c>
      <c r="K2008" t="s">
        <v>15</v>
      </c>
      <c r="L2008">
        <f>LN(Table13[[#This Row],[maxPress(bar)]])</f>
        <v>13.377436310758831</v>
      </c>
      <c r="M2008">
        <f>Table13[[#This Row],[maxPHe]]/Table13[[#This Row],[nv]]</f>
        <v>5.0381249999999991</v>
      </c>
      <c r="N2008">
        <f>LN(Table13[[#This Row],[dens]])</f>
        <v>1.6170339890557281</v>
      </c>
    </row>
    <row r="2009" spans="1:14" hidden="1" x14ac:dyDescent="0.3">
      <c r="A2009">
        <v>3</v>
      </c>
      <c r="B2009">
        <v>2000</v>
      </c>
      <c r="C2009" t="s">
        <v>14</v>
      </c>
      <c r="D2009">
        <v>1</v>
      </c>
      <c r="E2009" t="s">
        <v>12</v>
      </c>
      <c r="F2009">
        <v>15</v>
      </c>
      <c r="G2009">
        <v>75.544750000000008</v>
      </c>
      <c r="H2009">
        <v>615992.40020000003</v>
      </c>
      <c r="I2009">
        <v>35.605000000000018</v>
      </c>
      <c r="J2009">
        <v>8</v>
      </c>
      <c r="K2009" t="s">
        <v>15</v>
      </c>
      <c r="L2009">
        <f>LN(Table13[[#This Row],[maxPress(bar)]])</f>
        <v>13.330989905101889</v>
      </c>
      <c r="M2009">
        <f>Table13[[#This Row],[maxPHe]]/Table13[[#This Row],[nv]]</f>
        <v>4.4506250000000023</v>
      </c>
      <c r="N2009">
        <f>LN(Table13[[#This Row],[dens]])</f>
        <v>1.4930445357542526</v>
      </c>
    </row>
    <row r="2010" spans="1:14" hidden="1" x14ac:dyDescent="0.3">
      <c r="A2010">
        <v>3</v>
      </c>
      <c r="B2010">
        <v>2000</v>
      </c>
      <c r="C2010" t="s">
        <v>14</v>
      </c>
      <c r="D2010">
        <v>1</v>
      </c>
      <c r="E2010" t="s">
        <v>12</v>
      </c>
      <c r="F2010">
        <v>16</v>
      </c>
      <c r="G2010">
        <v>67.178250000000006</v>
      </c>
      <c r="H2010">
        <v>692054.60805000016</v>
      </c>
      <c r="I2010">
        <v>31.934999999999992</v>
      </c>
      <c r="J2010">
        <v>7</v>
      </c>
      <c r="K2010" t="s">
        <v>15</v>
      </c>
      <c r="L2010">
        <f>LN(Table13[[#This Row],[maxPress(bar)]])</f>
        <v>13.447420144853362</v>
      </c>
      <c r="M2010">
        <f>Table13[[#This Row],[maxPHe]]/Table13[[#This Row],[nv]]</f>
        <v>4.5621428571428559</v>
      </c>
      <c r="N2010">
        <f>LN(Table13[[#This Row],[dens]])</f>
        <v>1.5177924379582388</v>
      </c>
    </row>
    <row r="2011" spans="1:14" hidden="1" x14ac:dyDescent="0.3">
      <c r="A2011">
        <v>3</v>
      </c>
      <c r="B2011">
        <v>2000</v>
      </c>
      <c r="C2011" t="s">
        <v>14</v>
      </c>
      <c r="D2011">
        <v>1</v>
      </c>
      <c r="E2011" t="s">
        <v>12</v>
      </c>
      <c r="F2011">
        <v>17</v>
      </c>
      <c r="G2011">
        <v>47.97025</v>
      </c>
      <c r="H2011">
        <v>651208.20655000012</v>
      </c>
      <c r="I2011">
        <v>28.094999999999999</v>
      </c>
      <c r="J2011">
        <v>7</v>
      </c>
      <c r="K2011" t="s">
        <v>15</v>
      </c>
      <c r="L2011">
        <f>LN(Table13[[#This Row],[maxPress(bar)]])</f>
        <v>13.386584695787008</v>
      </c>
      <c r="M2011">
        <f>Table13[[#This Row],[maxPHe]]/Table13[[#This Row],[nv]]</f>
        <v>4.0135714285714288</v>
      </c>
      <c r="N2011">
        <f>LN(Table13[[#This Row],[dens]])</f>
        <v>1.3896814755088482</v>
      </c>
    </row>
    <row r="2012" spans="1:14" hidden="1" x14ac:dyDescent="0.3">
      <c r="A2012">
        <v>3</v>
      </c>
      <c r="B2012">
        <v>2000</v>
      </c>
      <c r="C2012" t="s">
        <v>14</v>
      </c>
      <c r="D2012">
        <v>1</v>
      </c>
      <c r="E2012" t="s">
        <v>12</v>
      </c>
      <c r="F2012">
        <v>18</v>
      </c>
      <c r="G2012">
        <v>125.34675</v>
      </c>
      <c r="H2012">
        <v>614015.72635000001</v>
      </c>
      <c r="I2012">
        <v>50.564999999999991</v>
      </c>
      <c r="J2012">
        <v>10</v>
      </c>
      <c r="K2012" t="s">
        <v>16</v>
      </c>
      <c r="L2012">
        <f>LN(Table13[[#This Row],[maxPress(bar)]])</f>
        <v>13.327775819749156</v>
      </c>
      <c r="M2012">
        <f>Table13[[#This Row],[maxPHe]]/Table13[[#This Row],[nv]]</f>
        <v>5.0564999999999989</v>
      </c>
      <c r="N2012">
        <f>LN(Table13[[#This Row],[dens]])</f>
        <v>1.6206745443600878</v>
      </c>
    </row>
    <row r="2013" spans="1:14" hidden="1" x14ac:dyDescent="0.3">
      <c r="A2013">
        <v>3</v>
      </c>
      <c r="B2013">
        <v>2000</v>
      </c>
      <c r="C2013" t="s">
        <v>14</v>
      </c>
      <c r="D2013">
        <v>1</v>
      </c>
      <c r="E2013" t="s">
        <v>12</v>
      </c>
      <c r="F2013">
        <v>19</v>
      </c>
      <c r="G2013">
        <v>83.564249999999987</v>
      </c>
      <c r="H2013">
        <v>713262.81695000001</v>
      </c>
      <c r="I2013">
        <v>32.215000000000003</v>
      </c>
      <c r="J2013">
        <v>6</v>
      </c>
      <c r="K2013" t="s">
        <v>16</v>
      </c>
      <c r="L2013">
        <f>LN(Table13[[#This Row],[maxPress(bar)]])</f>
        <v>13.477605238700482</v>
      </c>
      <c r="M2013">
        <f>Table13[[#This Row],[maxPHe]]/Table13[[#This Row],[nv]]</f>
        <v>5.3691666666666675</v>
      </c>
      <c r="N2013">
        <f>LN(Table13[[#This Row],[dens]])</f>
        <v>1.680672713362551</v>
      </c>
    </row>
    <row r="2014" spans="1:14" hidden="1" x14ac:dyDescent="0.3">
      <c r="A2014">
        <v>3</v>
      </c>
      <c r="B2014">
        <v>2000</v>
      </c>
      <c r="C2014" t="s">
        <v>14</v>
      </c>
      <c r="D2014">
        <v>1</v>
      </c>
      <c r="E2014" t="s">
        <v>12</v>
      </c>
      <c r="F2014">
        <v>1</v>
      </c>
      <c r="G2014">
        <v>40.297250000000012</v>
      </c>
      <c r="H2014">
        <v>504942.79730000009</v>
      </c>
      <c r="I2014">
        <v>18.555</v>
      </c>
      <c r="J2014">
        <v>7</v>
      </c>
      <c r="K2014" t="s">
        <v>13</v>
      </c>
      <c r="L2014">
        <f>LN(Table13[[#This Row],[maxPress(bar)]])</f>
        <v>13.132200429168396</v>
      </c>
      <c r="M2014">
        <f>Table13[[#This Row],[maxPHe]]/Table13[[#This Row],[nv]]</f>
        <v>2.6507142857142858</v>
      </c>
      <c r="N2014">
        <f>LN(Table13[[#This Row],[dens]])</f>
        <v>0.97482914545724764</v>
      </c>
    </row>
    <row r="2015" spans="1:14" hidden="1" x14ac:dyDescent="0.3">
      <c r="A2015">
        <v>3</v>
      </c>
      <c r="B2015">
        <v>2000</v>
      </c>
      <c r="C2015" t="s">
        <v>14</v>
      </c>
      <c r="D2015">
        <v>1</v>
      </c>
      <c r="E2015" t="s">
        <v>12</v>
      </c>
      <c r="F2015">
        <v>20</v>
      </c>
      <c r="G2015">
        <v>63.069250000000011</v>
      </c>
      <c r="H2015">
        <v>685405.69660000002</v>
      </c>
      <c r="I2015">
        <v>31.114999999999998</v>
      </c>
      <c r="J2015">
        <v>7</v>
      </c>
      <c r="K2015" t="s">
        <v>16</v>
      </c>
      <c r="L2015">
        <f>LN(Table13[[#This Row],[maxPress(bar)]])</f>
        <v>13.437766199739142</v>
      </c>
      <c r="M2015">
        <f>Table13[[#This Row],[maxPHe]]/Table13[[#This Row],[nv]]</f>
        <v>4.4449999999999994</v>
      </c>
      <c r="N2015">
        <f>LN(Table13[[#This Row],[dens]])</f>
        <v>1.4917798689658677</v>
      </c>
    </row>
    <row r="2016" spans="1:14" hidden="1" x14ac:dyDescent="0.3">
      <c r="A2016">
        <v>3</v>
      </c>
      <c r="B2016">
        <v>2000</v>
      </c>
      <c r="C2016" t="s">
        <v>14</v>
      </c>
      <c r="D2016">
        <v>1</v>
      </c>
      <c r="E2016" t="s">
        <v>12</v>
      </c>
      <c r="F2016">
        <v>2</v>
      </c>
      <c r="G2016">
        <v>65.297250000000005</v>
      </c>
      <c r="H2016">
        <v>542136.76664999989</v>
      </c>
      <c r="I2016">
        <v>25.555</v>
      </c>
      <c r="J2016">
        <v>8</v>
      </c>
      <c r="K2016" t="s">
        <v>13</v>
      </c>
      <c r="L2016">
        <f>LN(Table13[[#This Row],[maxPress(bar)]])</f>
        <v>13.203273585582778</v>
      </c>
      <c r="M2016">
        <f>Table13[[#This Row],[maxPHe]]/Table13[[#This Row],[nv]]</f>
        <v>3.194375</v>
      </c>
      <c r="N2016">
        <f>LN(Table13[[#This Row],[dens]])</f>
        <v>1.161391450540407</v>
      </c>
    </row>
    <row r="2017" spans="1:14" hidden="1" x14ac:dyDescent="0.3">
      <c r="A2017">
        <v>3</v>
      </c>
      <c r="B2017">
        <v>2000</v>
      </c>
      <c r="C2017" t="s">
        <v>14</v>
      </c>
      <c r="D2017">
        <v>1</v>
      </c>
      <c r="E2017" t="s">
        <v>12</v>
      </c>
      <c r="F2017">
        <v>3</v>
      </c>
      <c r="G2017">
        <v>76.435749999999999</v>
      </c>
      <c r="H2017">
        <v>610749.48915000004</v>
      </c>
      <c r="I2017">
        <v>33.784999999999968</v>
      </c>
      <c r="J2017">
        <v>8</v>
      </c>
      <c r="K2017" t="s">
        <v>15</v>
      </c>
      <c r="L2017">
        <f>LN(Table13[[#This Row],[maxPress(bar)]])</f>
        <v>13.322442152689019</v>
      </c>
      <c r="M2017">
        <f>Table13[[#This Row],[maxPHe]]/Table13[[#This Row],[nv]]</f>
        <v>4.223124999999996</v>
      </c>
      <c r="N2017">
        <f>LN(Table13[[#This Row],[dens]])</f>
        <v>1.4405753753243011</v>
      </c>
    </row>
    <row r="2018" spans="1:14" hidden="1" x14ac:dyDescent="0.3">
      <c r="A2018">
        <v>3</v>
      </c>
      <c r="B2018">
        <v>2000</v>
      </c>
      <c r="C2018" t="s">
        <v>14</v>
      </c>
      <c r="D2018">
        <v>1</v>
      </c>
      <c r="E2018" t="s">
        <v>12</v>
      </c>
      <c r="F2018">
        <v>4</v>
      </c>
      <c r="G2018">
        <v>105.74275</v>
      </c>
      <c r="H2018">
        <v>573623.71710000001</v>
      </c>
      <c r="I2018">
        <v>43.645000000000017</v>
      </c>
      <c r="J2018">
        <v>10</v>
      </c>
      <c r="K2018" t="s">
        <v>15</v>
      </c>
      <c r="L2018">
        <f>LN(Table13[[#This Row],[maxPress(bar)]])</f>
        <v>13.259728915216098</v>
      </c>
      <c r="M2018">
        <f>Table13[[#This Row],[maxPHe]]/Table13[[#This Row],[nv]]</f>
        <v>4.3645000000000014</v>
      </c>
      <c r="N2018">
        <f>LN(Table13[[#This Row],[dens]])</f>
        <v>1.4735036351932678</v>
      </c>
    </row>
    <row r="2019" spans="1:14" hidden="1" x14ac:dyDescent="0.3">
      <c r="A2019">
        <v>3</v>
      </c>
      <c r="B2019">
        <v>2000</v>
      </c>
      <c r="C2019" t="s">
        <v>14</v>
      </c>
      <c r="D2019">
        <v>1</v>
      </c>
      <c r="E2019" t="s">
        <v>12</v>
      </c>
      <c r="F2019">
        <v>5</v>
      </c>
      <c r="G2019">
        <v>79.603749999999991</v>
      </c>
      <c r="H2019">
        <v>647216.77810000011</v>
      </c>
      <c r="I2019">
        <v>36.425000000000018</v>
      </c>
      <c r="J2019">
        <v>8</v>
      </c>
      <c r="K2019" t="s">
        <v>15</v>
      </c>
      <c r="L2019">
        <f>LN(Table13[[#This Row],[maxPress(bar)]])</f>
        <v>13.380436568525129</v>
      </c>
      <c r="M2019">
        <f>Table13[[#This Row],[maxPHe]]/Table13[[#This Row],[nv]]</f>
        <v>4.5531250000000023</v>
      </c>
      <c r="N2019">
        <f>LN(Table13[[#This Row],[dens]])</f>
        <v>1.5158138104014331</v>
      </c>
    </row>
    <row r="2020" spans="1:14" hidden="1" x14ac:dyDescent="0.3">
      <c r="A2020">
        <v>3</v>
      </c>
      <c r="B2020">
        <v>2000</v>
      </c>
      <c r="C2020" t="s">
        <v>14</v>
      </c>
      <c r="D2020">
        <v>1</v>
      </c>
      <c r="E2020" t="s">
        <v>12</v>
      </c>
      <c r="F2020">
        <v>6</v>
      </c>
      <c r="G2020">
        <v>87.623750000000015</v>
      </c>
      <c r="H2020">
        <v>544766.44845000003</v>
      </c>
      <c r="I2020">
        <v>45.024999999999977</v>
      </c>
      <c r="J2020">
        <v>11</v>
      </c>
      <c r="K2020" t="s">
        <v>15</v>
      </c>
      <c r="L2020">
        <f>LN(Table13[[#This Row],[maxPress(bar)]])</f>
        <v>13.208112446843909</v>
      </c>
      <c r="M2020">
        <f>Table13[[#This Row],[maxPHe]]/Table13[[#This Row],[nv]]</f>
        <v>4.093181818181816</v>
      </c>
      <c r="N2020">
        <f>LN(Table13[[#This Row],[dens]])</f>
        <v>1.4093226182636487</v>
      </c>
    </row>
    <row r="2021" spans="1:14" hidden="1" x14ac:dyDescent="0.3">
      <c r="A2021">
        <v>3</v>
      </c>
      <c r="B2021">
        <v>2000</v>
      </c>
      <c r="C2021" t="s">
        <v>14</v>
      </c>
      <c r="D2021">
        <v>1</v>
      </c>
      <c r="E2021" t="s">
        <v>12</v>
      </c>
      <c r="F2021">
        <v>7</v>
      </c>
      <c r="G2021">
        <v>80.643750000000026</v>
      </c>
      <c r="H2021">
        <v>651137.19874999998</v>
      </c>
      <c r="I2021">
        <v>36.624999999999993</v>
      </c>
      <c r="J2021">
        <v>8</v>
      </c>
      <c r="K2021" t="s">
        <v>15</v>
      </c>
      <c r="L2021">
        <f>LN(Table13[[#This Row],[maxPress(bar)]])</f>
        <v>13.386475649753931</v>
      </c>
      <c r="M2021">
        <f>Table13[[#This Row],[maxPHe]]/Table13[[#This Row],[nv]]</f>
        <v>4.5781249999999991</v>
      </c>
      <c r="N2021">
        <f>LN(Table13[[#This Row],[dens]])</f>
        <v>1.5212895256573953</v>
      </c>
    </row>
    <row r="2022" spans="1:14" hidden="1" x14ac:dyDescent="0.3">
      <c r="A2022">
        <v>3</v>
      </c>
      <c r="B2022">
        <v>2000</v>
      </c>
      <c r="C2022" t="s">
        <v>14</v>
      </c>
      <c r="D2022">
        <v>1</v>
      </c>
      <c r="E2022" t="s">
        <v>12</v>
      </c>
      <c r="F2022">
        <v>8</v>
      </c>
      <c r="G2022">
        <v>88.861250000000013</v>
      </c>
      <c r="H2022">
        <v>615610.30674999999</v>
      </c>
      <c r="I2022">
        <v>40.274999999999977</v>
      </c>
      <c r="J2022">
        <v>9</v>
      </c>
      <c r="K2022" t="s">
        <v>15</v>
      </c>
      <c r="L2022">
        <f>LN(Table13[[#This Row],[maxPress(bar)]])</f>
        <v>13.330369423415542</v>
      </c>
      <c r="M2022">
        <f>Table13[[#This Row],[maxPHe]]/Table13[[#This Row],[nv]]</f>
        <v>4.4749999999999979</v>
      </c>
      <c r="N2022">
        <f>LN(Table13[[#This Row],[dens]])</f>
        <v>1.4985063517268182</v>
      </c>
    </row>
    <row r="2023" spans="1:14" hidden="1" x14ac:dyDescent="0.3">
      <c r="A2023">
        <v>3</v>
      </c>
      <c r="B2023">
        <v>2000</v>
      </c>
      <c r="C2023" t="s">
        <v>14</v>
      </c>
      <c r="D2023">
        <v>1</v>
      </c>
      <c r="E2023" t="s">
        <v>12</v>
      </c>
      <c r="F2023">
        <v>9</v>
      </c>
      <c r="G2023">
        <v>79.950249999999997</v>
      </c>
      <c r="H2023">
        <v>645749.52584999998</v>
      </c>
      <c r="I2023">
        <v>36.495000000000019</v>
      </c>
      <c r="J2023">
        <v>8</v>
      </c>
      <c r="K2023" t="s">
        <v>15</v>
      </c>
      <c r="L2023">
        <f>LN(Table13[[#This Row],[maxPress(bar)]])</f>
        <v>13.378166976695331</v>
      </c>
      <c r="M2023">
        <f>Table13[[#This Row],[maxPHe]]/Table13[[#This Row],[nv]]</f>
        <v>4.5618750000000023</v>
      </c>
      <c r="N2023">
        <f>LN(Table13[[#This Row],[dens]])</f>
        <v>1.5177337232237602</v>
      </c>
    </row>
    <row r="2024" spans="1:14" hidden="1" x14ac:dyDescent="0.3">
      <c r="A2024">
        <v>3</v>
      </c>
      <c r="B2024">
        <v>2000</v>
      </c>
      <c r="C2024" t="s">
        <v>14</v>
      </c>
      <c r="D2024">
        <v>2</v>
      </c>
      <c r="E2024" t="s">
        <v>12</v>
      </c>
      <c r="F2024">
        <v>10</v>
      </c>
      <c r="G2024">
        <v>473.31675000000001</v>
      </c>
      <c r="H2024">
        <v>361978.92715</v>
      </c>
      <c r="I2024">
        <v>229.16500000000011</v>
      </c>
      <c r="J2024">
        <v>66</v>
      </c>
      <c r="K2024" t="s">
        <v>15</v>
      </c>
      <c r="L2024">
        <f>LN(Table13[[#This Row],[maxPress(bar)]])</f>
        <v>12.799341276820689</v>
      </c>
      <c r="M2024">
        <f>Table13[[#This Row],[maxPHe]]/Table13[[#This Row],[nv]]</f>
        <v>3.4721969696969714</v>
      </c>
      <c r="N2024">
        <f>LN(Table13[[#This Row],[dens]])</f>
        <v>1.2447875260924726</v>
      </c>
    </row>
    <row r="2025" spans="1:14" hidden="1" x14ac:dyDescent="0.3">
      <c r="A2025">
        <v>3</v>
      </c>
      <c r="B2025">
        <v>2000</v>
      </c>
      <c r="C2025" t="s">
        <v>14</v>
      </c>
      <c r="D2025">
        <v>2</v>
      </c>
      <c r="E2025" t="s">
        <v>12</v>
      </c>
      <c r="F2025">
        <v>11</v>
      </c>
      <c r="G2025">
        <v>409.70274999999998</v>
      </c>
      <c r="H2025">
        <v>355365.20945000002</v>
      </c>
      <c r="I2025">
        <v>224.44499999999999</v>
      </c>
      <c r="J2025">
        <v>70</v>
      </c>
      <c r="K2025" t="s">
        <v>15</v>
      </c>
      <c r="L2025">
        <f>LN(Table13[[#This Row],[maxPress(bar)]])</f>
        <v>12.78090129866173</v>
      </c>
      <c r="M2025">
        <f>Table13[[#This Row],[maxPHe]]/Table13[[#This Row],[nv]]</f>
        <v>3.2063571428571427</v>
      </c>
      <c r="N2025">
        <f>LN(Table13[[#This Row],[dens]])</f>
        <v>1.1651354462541335</v>
      </c>
    </row>
    <row r="2026" spans="1:14" hidden="1" x14ac:dyDescent="0.3">
      <c r="A2026">
        <v>3</v>
      </c>
      <c r="B2026">
        <v>2000</v>
      </c>
      <c r="C2026" t="s">
        <v>14</v>
      </c>
      <c r="D2026">
        <v>2</v>
      </c>
      <c r="E2026" t="s">
        <v>12</v>
      </c>
      <c r="F2026">
        <v>12</v>
      </c>
      <c r="G2026">
        <v>480.49525000000011</v>
      </c>
      <c r="H2026">
        <v>370021.68855000002</v>
      </c>
      <c r="I2026">
        <v>234.59500000000011</v>
      </c>
      <c r="J2026">
        <v>68</v>
      </c>
      <c r="K2026" t="s">
        <v>15</v>
      </c>
      <c r="L2026">
        <f>LN(Table13[[#This Row],[maxPress(bar)]])</f>
        <v>12.82131690060516</v>
      </c>
      <c r="M2026">
        <f>Table13[[#This Row],[maxPHe]]/Table13[[#This Row],[nv]]</f>
        <v>3.4499264705882369</v>
      </c>
      <c r="N2026">
        <f>LN(Table13[[#This Row],[dens]])</f>
        <v>1.2383529179431711</v>
      </c>
    </row>
    <row r="2027" spans="1:14" hidden="1" x14ac:dyDescent="0.3">
      <c r="A2027">
        <v>3</v>
      </c>
      <c r="B2027">
        <v>2000</v>
      </c>
      <c r="C2027" t="s">
        <v>14</v>
      </c>
      <c r="D2027">
        <v>2</v>
      </c>
      <c r="E2027" t="s">
        <v>12</v>
      </c>
      <c r="F2027">
        <v>13</v>
      </c>
      <c r="G2027">
        <v>457.62374999999997</v>
      </c>
      <c r="H2027">
        <v>382848.21930000011</v>
      </c>
      <c r="I2027">
        <v>223.02500000000001</v>
      </c>
      <c r="J2027">
        <v>64</v>
      </c>
      <c r="K2027" t="s">
        <v>16</v>
      </c>
      <c r="L2027">
        <f>LN(Table13[[#This Row],[maxPress(bar)]])</f>
        <v>12.855393895361589</v>
      </c>
      <c r="M2027">
        <f>Table13[[#This Row],[maxPHe]]/Table13[[#This Row],[nv]]</f>
        <v>3.4847656250000001</v>
      </c>
      <c r="N2027">
        <f>LN(Table13[[#This Row],[dens]])</f>
        <v>1.2484007894401754</v>
      </c>
    </row>
    <row r="2028" spans="1:14" hidden="1" x14ac:dyDescent="0.3">
      <c r="A2028">
        <v>3</v>
      </c>
      <c r="B2028">
        <v>2000</v>
      </c>
      <c r="C2028" t="s">
        <v>14</v>
      </c>
      <c r="D2028">
        <v>2</v>
      </c>
      <c r="E2028" t="s">
        <v>12</v>
      </c>
      <c r="F2028">
        <v>14</v>
      </c>
      <c r="G2028">
        <v>440.54475000000002</v>
      </c>
      <c r="H2028">
        <v>359541.04369999992</v>
      </c>
      <c r="I2028">
        <v>222.6050000000001</v>
      </c>
      <c r="J2028">
        <v>66</v>
      </c>
      <c r="K2028" t="s">
        <v>16</v>
      </c>
      <c r="L2028">
        <f>LN(Table13[[#This Row],[maxPress(bar)]])</f>
        <v>12.79258361847209</v>
      </c>
      <c r="M2028">
        <f>Table13[[#This Row],[maxPHe]]/Table13[[#This Row],[nv]]</f>
        <v>3.3728030303030319</v>
      </c>
      <c r="N2028">
        <f>LN(Table13[[#This Row],[dens]])</f>
        <v>1.2157441583776711</v>
      </c>
    </row>
    <row r="2029" spans="1:14" hidden="1" x14ac:dyDescent="0.3">
      <c r="A2029">
        <v>3</v>
      </c>
      <c r="B2029">
        <v>2000</v>
      </c>
      <c r="C2029" t="s">
        <v>14</v>
      </c>
      <c r="D2029">
        <v>2</v>
      </c>
      <c r="E2029" t="s">
        <v>12</v>
      </c>
      <c r="F2029">
        <v>15</v>
      </c>
      <c r="G2029">
        <v>493.76225000000011</v>
      </c>
      <c r="H2029">
        <v>369580.11959999998</v>
      </c>
      <c r="I2029">
        <v>237.25499999999991</v>
      </c>
      <c r="J2029">
        <v>68</v>
      </c>
      <c r="K2029" t="s">
        <v>15</v>
      </c>
      <c r="L2029">
        <f>LN(Table13[[#This Row],[maxPress(bar)]])</f>
        <v>12.820122828341949</v>
      </c>
      <c r="M2029">
        <f>Table13[[#This Row],[maxPHe]]/Table13[[#This Row],[nv]]</f>
        <v>3.4890441176470577</v>
      </c>
      <c r="N2029">
        <f>LN(Table13[[#This Row],[dens]])</f>
        <v>1.2496278069074547</v>
      </c>
    </row>
    <row r="2030" spans="1:14" hidden="1" x14ac:dyDescent="0.3">
      <c r="A2030">
        <v>3</v>
      </c>
      <c r="B2030">
        <v>2000</v>
      </c>
      <c r="C2030" t="s">
        <v>14</v>
      </c>
      <c r="D2030">
        <v>2</v>
      </c>
      <c r="E2030" t="s">
        <v>12</v>
      </c>
      <c r="F2030">
        <v>16</v>
      </c>
      <c r="G2030">
        <v>540.34674999999993</v>
      </c>
      <c r="H2030">
        <v>375242.0001</v>
      </c>
      <c r="I2030">
        <v>246.56500000000011</v>
      </c>
      <c r="J2030">
        <v>68</v>
      </c>
      <c r="K2030" t="s">
        <v>15</v>
      </c>
      <c r="L2030">
        <f>LN(Table13[[#This Row],[maxPress(bar)]])</f>
        <v>12.83532643041436</v>
      </c>
      <c r="M2030">
        <f>Table13[[#This Row],[maxPHe]]/Table13[[#This Row],[nv]]</f>
        <v>3.625955882352943</v>
      </c>
      <c r="N2030">
        <f>LN(Table13[[#This Row],[dens]])</f>
        <v>1.2881179452296672</v>
      </c>
    </row>
    <row r="2031" spans="1:14" hidden="1" x14ac:dyDescent="0.3">
      <c r="A2031">
        <v>3</v>
      </c>
      <c r="B2031">
        <v>2000</v>
      </c>
      <c r="C2031" t="s">
        <v>14</v>
      </c>
      <c r="D2031">
        <v>2</v>
      </c>
      <c r="E2031" t="s">
        <v>12</v>
      </c>
      <c r="F2031">
        <v>17</v>
      </c>
      <c r="G2031">
        <v>531.98025000000007</v>
      </c>
      <c r="H2031">
        <v>365996.45575000002</v>
      </c>
      <c r="I2031">
        <v>244.8949999999999</v>
      </c>
      <c r="J2031">
        <v>68</v>
      </c>
      <c r="K2031" t="s">
        <v>16</v>
      </c>
      <c r="L2031">
        <f>LN(Table13[[#This Row],[maxPress(bar)]])</f>
        <v>12.810378928593446</v>
      </c>
      <c r="M2031">
        <f>Table13[[#This Row],[maxPHe]]/Table13[[#This Row],[nv]]</f>
        <v>3.6013970588235278</v>
      </c>
      <c r="N2031">
        <f>LN(Table13[[#This Row],[dens]])</f>
        <v>1.2813218420770662</v>
      </c>
    </row>
    <row r="2032" spans="1:14" hidden="1" x14ac:dyDescent="0.3">
      <c r="A2032">
        <v>3</v>
      </c>
      <c r="B2032">
        <v>2000</v>
      </c>
      <c r="C2032" t="s">
        <v>14</v>
      </c>
      <c r="D2032">
        <v>2</v>
      </c>
      <c r="E2032" t="s">
        <v>12</v>
      </c>
      <c r="F2032">
        <v>18</v>
      </c>
      <c r="G2032">
        <v>505.14875000000012</v>
      </c>
      <c r="H2032">
        <v>371103.00235000002</v>
      </c>
      <c r="I2032">
        <v>243.52500000000001</v>
      </c>
      <c r="J2032">
        <v>70</v>
      </c>
      <c r="K2032" t="s">
        <v>15</v>
      </c>
      <c r="L2032">
        <f>LN(Table13[[#This Row],[maxPress(bar)]])</f>
        <v>12.82423493742286</v>
      </c>
      <c r="M2032">
        <f>Table13[[#This Row],[maxPHe]]/Table13[[#This Row],[nv]]</f>
        <v>3.4789285714285714</v>
      </c>
      <c r="N2032">
        <f>LN(Table13[[#This Row],[dens]])</f>
        <v>1.2467243646076602</v>
      </c>
    </row>
    <row r="2033" spans="1:14" hidden="1" x14ac:dyDescent="0.3">
      <c r="A2033">
        <v>3</v>
      </c>
      <c r="B2033">
        <v>2000</v>
      </c>
      <c r="C2033" t="s">
        <v>14</v>
      </c>
      <c r="D2033">
        <v>2</v>
      </c>
      <c r="E2033" t="s">
        <v>12</v>
      </c>
      <c r="F2033">
        <v>19</v>
      </c>
      <c r="G2033">
        <v>441.78225000000009</v>
      </c>
      <c r="H2033">
        <v>372223.25439999998</v>
      </c>
      <c r="I2033">
        <v>221.8550000000001</v>
      </c>
      <c r="J2033">
        <v>65</v>
      </c>
      <c r="K2033" t="s">
        <v>16</v>
      </c>
      <c r="L2033">
        <f>LN(Table13[[#This Row],[maxPress(bar)]])</f>
        <v>12.827249099476111</v>
      </c>
      <c r="M2033">
        <f>Table13[[#This Row],[maxPHe]]/Table13[[#This Row],[nv]]</f>
        <v>3.4131538461538478</v>
      </c>
      <c r="N2033">
        <f>LN(Table13[[#This Row],[dens]])</f>
        <v>1.2276367454260431</v>
      </c>
    </row>
    <row r="2034" spans="1:14" hidden="1" x14ac:dyDescent="0.3">
      <c r="A2034">
        <v>3</v>
      </c>
      <c r="B2034">
        <v>2000</v>
      </c>
      <c r="C2034" t="s">
        <v>14</v>
      </c>
      <c r="D2034">
        <v>2</v>
      </c>
      <c r="E2034" t="s">
        <v>12</v>
      </c>
      <c r="F2034">
        <v>1</v>
      </c>
      <c r="G2034">
        <v>382.27724999999998</v>
      </c>
      <c r="H2034">
        <v>177647.11045000001</v>
      </c>
      <c r="I2034">
        <v>102.955</v>
      </c>
      <c r="J2034">
        <v>66</v>
      </c>
      <c r="K2034" t="s">
        <v>13</v>
      </c>
      <c r="L2034">
        <f>LN(Table13[[#This Row],[maxPress(bar)]])</f>
        <v>12.087554335907377</v>
      </c>
      <c r="M2034">
        <f>Table13[[#This Row],[maxPHe]]/Table13[[#This Row],[nv]]</f>
        <v>1.5599242424242423</v>
      </c>
      <c r="N2034">
        <f>LN(Table13[[#This Row],[dens]])</f>
        <v>0.44463725753368433</v>
      </c>
    </row>
    <row r="2035" spans="1:14" hidden="1" x14ac:dyDescent="0.3">
      <c r="A2035">
        <v>3</v>
      </c>
      <c r="B2035">
        <v>2000</v>
      </c>
      <c r="C2035" t="s">
        <v>14</v>
      </c>
      <c r="D2035">
        <v>2</v>
      </c>
      <c r="E2035" t="s">
        <v>12</v>
      </c>
      <c r="F2035">
        <v>20</v>
      </c>
      <c r="G2035">
        <v>518.5642499999999</v>
      </c>
      <c r="H2035">
        <v>373790.77185000002</v>
      </c>
      <c r="I2035">
        <v>237.21499999999989</v>
      </c>
      <c r="J2035">
        <v>65</v>
      </c>
      <c r="K2035" t="s">
        <v>15</v>
      </c>
      <c r="L2035">
        <f>LN(Table13[[#This Row],[maxPress(bar)]])</f>
        <v>12.831451486299182</v>
      </c>
      <c r="M2035">
        <f>Table13[[#This Row],[maxPHe]]/Table13[[#This Row],[nv]]</f>
        <v>3.6494615384615368</v>
      </c>
      <c r="N2035">
        <f>LN(Table13[[#This Row],[dens]])</f>
        <v>1.2945796330025394</v>
      </c>
    </row>
    <row r="2036" spans="1:14" hidden="1" x14ac:dyDescent="0.3">
      <c r="A2036">
        <v>3</v>
      </c>
      <c r="B2036">
        <v>2000</v>
      </c>
      <c r="C2036" t="s">
        <v>14</v>
      </c>
      <c r="D2036">
        <v>2</v>
      </c>
      <c r="E2036" t="s">
        <v>12</v>
      </c>
      <c r="F2036">
        <v>2</v>
      </c>
      <c r="G2036">
        <v>342.32675000000012</v>
      </c>
      <c r="H2036">
        <v>249052.70319999999</v>
      </c>
      <c r="I2036">
        <v>149.965</v>
      </c>
      <c r="J2036">
        <v>67</v>
      </c>
      <c r="K2036" t="s">
        <v>13</v>
      </c>
      <c r="L2036">
        <f>LN(Table13[[#This Row],[maxPress(bar)]])</f>
        <v>12.425419812487897</v>
      </c>
      <c r="M2036">
        <f>Table13[[#This Row],[maxPHe]]/Table13[[#This Row],[nv]]</f>
        <v>2.2382835820895521</v>
      </c>
      <c r="N2036">
        <f>LN(Table13[[#This Row],[dens]])</f>
        <v>0.80570931414549873</v>
      </c>
    </row>
    <row r="2037" spans="1:14" hidden="1" x14ac:dyDescent="0.3">
      <c r="A2037">
        <v>3</v>
      </c>
      <c r="B2037">
        <v>2000</v>
      </c>
      <c r="C2037" t="s">
        <v>14</v>
      </c>
      <c r="D2037">
        <v>2</v>
      </c>
      <c r="E2037" t="s">
        <v>12</v>
      </c>
      <c r="F2037">
        <v>3</v>
      </c>
      <c r="G2037">
        <v>430.99024999999989</v>
      </c>
      <c r="H2037">
        <v>326752.44734999997</v>
      </c>
      <c r="I2037">
        <v>207.69499999999991</v>
      </c>
      <c r="J2037">
        <v>66</v>
      </c>
      <c r="K2037" t="s">
        <v>13</v>
      </c>
      <c r="L2037">
        <f>LN(Table13[[#This Row],[maxPress(bar)]])</f>
        <v>12.696958121435465</v>
      </c>
      <c r="M2037">
        <f>Table13[[#This Row],[maxPHe]]/Table13[[#This Row],[nv]]</f>
        <v>3.1468939393939381</v>
      </c>
      <c r="N2037">
        <f>LN(Table13[[#This Row],[dens]])</f>
        <v>1.1464159153834022</v>
      </c>
    </row>
    <row r="2038" spans="1:14" hidden="1" x14ac:dyDescent="0.3">
      <c r="A2038">
        <v>3</v>
      </c>
      <c r="B2038">
        <v>2000</v>
      </c>
      <c r="C2038" t="s">
        <v>14</v>
      </c>
      <c r="D2038">
        <v>2</v>
      </c>
      <c r="E2038" t="s">
        <v>12</v>
      </c>
      <c r="F2038">
        <v>4</v>
      </c>
      <c r="G2038">
        <v>394.85124999999999</v>
      </c>
      <c r="H2038">
        <v>330139.18709999998</v>
      </c>
      <c r="I2038">
        <v>203.47500000000011</v>
      </c>
      <c r="J2038">
        <v>68</v>
      </c>
      <c r="K2038" t="s">
        <v>15</v>
      </c>
      <c r="L2038">
        <f>LN(Table13[[#This Row],[maxPress(bar)]])</f>
        <v>12.707269623609774</v>
      </c>
      <c r="M2038">
        <f>Table13[[#This Row],[maxPHe]]/Table13[[#This Row],[nv]]</f>
        <v>2.9922794117647076</v>
      </c>
      <c r="N2038">
        <f>LN(Table13[[#This Row],[dens]])</f>
        <v>1.0960354420369991</v>
      </c>
    </row>
    <row r="2039" spans="1:14" hidden="1" x14ac:dyDescent="0.3">
      <c r="A2039">
        <v>3</v>
      </c>
      <c r="B2039">
        <v>2000</v>
      </c>
      <c r="C2039" t="s">
        <v>14</v>
      </c>
      <c r="D2039">
        <v>2</v>
      </c>
      <c r="E2039" t="s">
        <v>12</v>
      </c>
      <c r="F2039">
        <v>5</v>
      </c>
      <c r="G2039">
        <v>420.09924999999998</v>
      </c>
      <c r="H2039">
        <v>351242.83644999989</v>
      </c>
      <c r="I2039">
        <v>220.51499999999999</v>
      </c>
      <c r="J2039">
        <v>67</v>
      </c>
      <c r="K2039" t="s">
        <v>15</v>
      </c>
      <c r="L2039">
        <f>LN(Table13[[#This Row],[maxPress(bar)]])</f>
        <v>12.769233104973724</v>
      </c>
      <c r="M2039">
        <f>Table13[[#This Row],[maxPHe]]/Table13[[#This Row],[nv]]</f>
        <v>3.2912686567164178</v>
      </c>
      <c r="N2039">
        <f>LN(Table13[[#This Row],[dens]])</f>
        <v>1.1912731003930732</v>
      </c>
    </row>
    <row r="2040" spans="1:14" hidden="1" x14ac:dyDescent="0.3">
      <c r="A2040">
        <v>3</v>
      </c>
      <c r="B2040">
        <v>2000</v>
      </c>
      <c r="C2040" t="s">
        <v>14</v>
      </c>
      <c r="D2040">
        <v>2</v>
      </c>
      <c r="E2040" t="s">
        <v>12</v>
      </c>
      <c r="F2040">
        <v>6</v>
      </c>
      <c r="G2040">
        <v>485.94074999999998</v>
      </c>
      <c r="H2040">
        <v>343485.59940000001</v>
      </c>
      <c r="I2040">
        <v>235.685</v>
      </c>
      <c r="J2040">
        <v>68</v>
      </c>
      <c r="K2040" t="s">
        <v>15</v>
      </c>
      <c r="L2040">
        <f>LN(Table13[[#This Row],[maxPress(bar)]])</f>
        <v>12.746900466621637</v>
      </c>
      <c r="M2040">
        <f>Table13[[#This Row],[maxPHe]]/Table13[[#This Row],[nv]]</f>
        <v>3.4659558823529411</v>
      </c>
      <c r="N2040">
        <f>LN(Table13[[#This Row],[dens]])</f>
        <v>1.2429884625202345</v>
      </c>
    </row>
    <row r="2041" spans="1:14" hidden="1" x14ac:dyDescent="0.3">
      <c r="A2041">
        <v>3</v>
      </c>
      <c r="B2041">
        <v>2000</v>
      </c>
      <c r="C2041" t="s">
        <v>14</v>
      </c>
      <c r="D2041">
        <v>2</v>
      </c>
      <c r="E2041" t="s">
        <v>12</v>
      </c>
      <c r="F2041">
        <v>7</v>
      </c>
      <c r="G2041">
        <v>439.20774999999998</v>
      </c>
      <c r="H2041">
        <v>377470.85019999999</v>
      </c>
      <c r="I2041">
        <v>217.345</v>
      </c>
      <c r="J2041">
        <v>63</v>
      </c>
      <c r="K2041" t="s">
        <v>16</v>
      </c>
      <c r="L2041">
        <f>LN(Table13[[#This Row],[maxPress(bar)]])</f>
        <v>12.841248626676506</v>
      </c>
      <c r="M2041">
        <f>Table13[[#This Row],[maxPHe]]/Table13[[#This Row],[nv]]</f>
        <v>3.4499206349206348</v>
      </c>
      <c r="N2041">
        <f>LN(Table13[[#This Row],[dens]])</f>
        <v>1.2383512264078333</v>
      </c>
    </row>
    <row r="2042" spans="1:14" hidden="1" x14ac:dyDescent="0.3">
      <c r="A2042">
        <v>3</v>
      </c>
      <c r="B2042">
        <v>2000</v>
      </c>
      <c r="C2042" t="s">
        <v>14</v>
      </c>
      <c r="D2042">
        <v>2</v>
      </c>
      <c r="E2042" t="s">
        <v>12</v>
      </c>
      <c r="F2042">
        <v>8</v>
      </c>
      <c r="G2042">
        <v>438.11874999999998</v>
      </c>
      <c r="H2042">
        <v>372608.97710000002</v>
      </c>
      <c r="I2042">
        <v>219.12499999999989</v>
      </c>
      <c r="J2042">
        <v>64</v>
      </c>
      <c r="K2042" t="s">
        <v>15</v>
      </c>
      <c r="L2042">
        <f>LN(Table13[[#This Row],[maxPress(bar)]])</f>
        <v>12.828284829988752</v>
      </c>
      <c r="M2042">
        <f>Table13[[#This Row],[maxPHe]]/Table13[[#This Row],[nv]]</f>
        <v>3.4238281249999982</v>
      </c>
      <c r="N2042">
        <f>LN(Table13[[#This Row],[dens]])</f>
        <v>1.2307592598817263</v>
      </c>
    </row>
    <row r="2043" spans="1:14" hidden="1" x14ac:dyDescent="0.3">
      <c r="A2043">
        <v>3</v>
      </c>
      <c r="B2043">
        <v>2000</v>
      </c>
      <c r="C2043" t="s">
        <v>14</v>
      </c>
      <c r="D2043">
        <v>2</v>
      </c>
      <c r="E2043" t="s">
        <v>12</v>
      </c>
      <c r="F2043">
        <v>9</v>
      </c>
      <c r="G2043">
        <v>460.24775</v>
      </c>
      <c r="H2043">
        <v>370544.76285</v>
      </c>
      <c r="I2043">
        <v>223.54499999999999</v>
      </c>
      <c r="J2043">
        <v>64</v>
      </c>
      <c r="K2043" t="s">
        <v>15</v>
      </c>
      <c r="L2043">
        <f>LN(Table13[[#This Row],[maxPress(bar)]])</f>
        <v>12.822729533829349</v>
      </c>
      <c r="M2043">
        <f>Table13[[#This Row],[maxPHe]]/Table13[[#This Row],[nv]]</f>
        <v>3.4928906249999998</v>
      </c>
      <c r="N2043">
        <f>LN(Table13[[#This Row],[dens]])</f>
        <v>1.2507296527091938</v>
      </c>
    </row>
    <row r="2044" spans="1:14" hidden="1" x14ac:dyDescent="0.3">
      <c r="A2044">
        <v>3</v>
      </c>
      <c r="B2044">
        <v>2000</v>
      </c>
      <c r="C2044" t="s">
        <v>14</v>
      </c>
      <c r="D2044">
        <v>3</v>
      </c>
      <c r="E2044" t="s">
        <v>12</v>
      </c>
      <c r="F2044">
        <v>10</v>
      </c>
      <c r="G2044">
        <v>1375.79225</v>
      </c>
      <c r="H2044">
        <v>283418.28495000012</v>
      </c>
      <c r="I2044">
        <v>680.65499999999986</v>
      </c>
      <c r="J2044">
        <v>230</v>
      </c>
      <c r="K2044" t="s">
        <v>15</v>
      </c>
      <c r="L2044">
        <f>LN(Table13[[#This Row],[maxPress(bar)]])</f>
        <v>12.554679124093882</v>
      </c>
      <c r="M2044">
        <f>Table13[[#This Row],[maxPHe]]/Table13[[#This Row],[nv]]</f>
        <v>2.9593695652173908</v>
      </c>
      <c r="N2044">
        <f>LN(Table13[[#This Row],[dens]])</f>
        <v>1.0849762609276472</v>
      </c>
    </row>
    <row r="2045" spans="1:14" hidden="1" x14ac:dyDescent="0.3">
      <c r="A2045">
        <v>3</v>
      </c>
      <c r="B2045">
        <v>2000</v>
      </c>
      <c r="C2045" t="s">
        <v>14</v>
      </c>
      <c r="D2045">
        <v>3</v>
      </c>
      <c r="E2045" t="s">
        <v>12</v>
      </c>
      <c r="F2045">
        <v>11</v>
      </c>
      <c r="G2045">
        <v>1440.64375</v>
      </c>
      <c r="H2045">
        <v>285858.61170000001</v>
      </c>
      <c r="I2045">
        <v>685.62499999999966</v>
      </c>
      <c r="J2045">
        <v>225</v>
      </c>
      <c r="K2045" t="s">
        <v>15</v>
      </c>
      <c r="L2045">
        <f>LN(Table13[[#This Row],[maxPress(bar)]])</f>
        <v>12.563252602878165</v>
      </c>
      <c r="M2045">
        <f>Table13[[#This Row],[maxPHe]]/Table13[[#This Row],[nv]]</f>
        <v>3.0472222222222207</v>
      </c>
      <c r="N2045">
        <f>LN(Table13[[#This Row],[dens]])</f>
        <v>1.1142304288250742</v>
      </c>
    </row>
    <row r="2046" spans="1:14" hidden="1" x14ac:dyDescent="0.3">
      <c r="A2046">
        <v>3</v>
      </c>
      <c r="B2046">
        <v>2000</v>
      </c>
      <c r="C2046" t="s">
        <v>14</v>
      </c>
      <c r="D2046">
        <v>3</v>
      </c>
      <c r="E2046" t="s">
        <v>12</v>
      </c>
      <c r="F2046">
        <v>12</v>
      </c>
      <c r="G2046">
        <v>1543.51475</v>
      </c>
      <c r="H2046">
        <v>286418.29930000007</v>
      </c>
      <c r="I2046">
        <v>717.2050000000005</v>
      </c>
      <c r="J2046">
        <v>232</v>
      </c>
      <c r="K2046" t="s">
        <v>15</v>
      </c>
      <c r="L2046">
        <f>LN(Table13[[#This Row],[maxPress(bar)]])</f>
        <v>12.565208606231391</v>
      </c>
      <c r="M2046">
        <f>Table13[[#This Row],[maxPHe]]/Table13[[#This Row],[nv]]</f>
        <v>3.0914008620689675</v>
      </c>
      <c r="N2046">
        <f>LN(Table13[[#This Row],[dens]])</f>
        <v>1.1286243415964186</v>
      </c>
    </row>
    <row r="2047" spans="1:14" hidden="1" x14ac:dyDescent="0.3">
      <c r="A2047">
        <v>3</v>
      </c>
      <c r="B2047">
        <v>2000</v>
      </c>
      <c r="C2047" t="s">
        <v>14</v>
      </c>
      <c r="D2047">
        <v>3</v>
      </c>
      <c r="E2047" t="s">
        <v>12</v>
      </c>
      <c r="F2047">
        <v>13</v>
      </c>
      <c r="G2047">
        <v>1387.22775</v>
      </c>
      <c r="H2047">
        <v>288703.4182500001</v>
      </c>
      <c r="I2047">
        <v>673.94500000000005</v>
      </c>
      <c r="J2047">
        <v>224</v>
      </c>
      <c r="K2047" t="s">
        <v>15</v>
      </c>
      <c r="L2047">
        <f>LN(Table13[[#This Row],[maxPress(bar)]])</f>
        <v>12.573155205726412</v>
      </c>
      <c r="M2047">
        <f>Table13[[#This Row],[maxPHe]]/Table13[[#This Row],[nv]]</f>
        <v>3.0086830357142857</v>
      </c>
      <c r="N2047">
        <f>LN(Table13[[#This Row],[dens]])</f>
        <v>1.1015024533537252</v>
      </c>
    </row>
    <row r="2048" spans="1:14" hidden="1" x14ac:dyDescent="0.3">
      <c r="A2048">
        <v>3</v>
      </c>
      <c r="B2048">
        <v>2000</v>
      </c>
      <c r="C2048" t="s">
        <v>14</v>
      </c>
      <c r="D2048">
        <v>3</v>
      </c>
      <c r="E2048" t="s">
        <v>12</v>
      </c>
      <c r="F2048">
        <v>14</v>
      </c>
      <c r="G2048">
        <v>1289.20775</v>
      </c>
      <c r="H2048">
        <v>284475.99359999993</v>
      </c>
      <c r="I2048">
        <v>655.3449999999998</v>
      </c>
      <c r="J2048">
        <v>225</v>
      </c>
      <c r="K2048" t="s">
        <v>15</v>
      </c>
      <c r="L2048">
        <f>LN(Table13[[#This Row],[maxPress(bar)]])</f>
        <v>12.558404147968911</v>
      </c>
      <c r="M2048">
        <f>Table13[[#This Row],[maxPHe]]/Table13[[#This Row],[nv]]</f>
        <v>2.9126444444444437</v>
      </c>
      <c r="N2048">
        <f>LN(Table13[[#This Row],[dens]])</f>
        <v>1.0690614123210809</v>
      </c>
    </row>
    <row r="2049" spans="1:14" hidden="1" x14ac:dyDescent="0.3">
      <c r="A2049">
        <v>3</v>
      </c>
      <c r="B2049">
        <v>2000</v>
      </c>
      <c r="C2049" t="s">
        <v>14</v>
      </c>
      <c r="D2049">
        <v>3</v>
      </c>
      <c r="E2049" t="s">
        <v>12</v>
      </c>
      <c r="F2049">
        <v>15</v>
      </c>
      <c r="G2049">
        <v>1355.4457500000001</v>
      </c>
      <c r="H2049">
        <v>292672.90394999989</v>
      </c>
      <c r="I2049">
        <v>665.58500000000015</v>
      </c>
      <c r="J2049">
        <v>223</v>
      </c>
      <c r="K2049" t="s">
        <v>15</v>
      </c>
      <c r="L2049">
        <f>LN(Table13[[#This Row],[maxPress(bar)]])</f>
        <v>12.586810895624099</v>
      </c>
      <c r="M2049">
        <f>Table13[[#This Row],[maxPHe]]/Table13[[#This Row],[nv]]</f>
        <v>2.9846860986547092</v>
      </c>
      <c r="N2049">
        <f>LN(Table13[[#This Row],[dens]])</f>
        <v>1.0934945817352473</v>
      </c>
    </row>
    <row r="2050" spans="1:14" hidden="1" x14ac:dyDescent="0.3">
      <c r="A2050">
        <v>3</v>
      </c>
      <c r="B2050">
        <v>2000</v>
      </c>
      <c r="C2050" t="s">
        <v>14</v>
      </c>
      <c r="D2050">
        <v>3</v>
      </c>
      <c r="E2050" t="s">
        <v>12</v>
      </c>
      <c r="F2050">
        <v>16</v>
      </c>
      <c r="G2050">
        <v>1346.68325</v>
      </c>
      <c r="H2050">
        <v>287587.90435000003</v>
      </c>
      <c r="I2050">
        <v>669.83500000000015</v>
      </c>
      <c r="J2050">
        <v>227</v>
      </c>
      <c r="K2050" t="s">
        <v>15</v>
      </c>
      <c r="L2050">
        <f>LN(Table13[[#This Row],[maxPress(bar)]])</f>
        <v>12.569283846747103</v>
      </c>
      <c r="M2050">
        <f>Table13[[#This Row],[maxPHe]]/Table13[[#This Row],[nv]]</f>
        <v>2.9508149779735691</v>
      </c>
      <c r="N2050">
        <f>LN(Table13[[#This Row],[dens]])</f>
        <v>1.0820813959177877</v>
      </c>
    </row>
    <row r="2051" spans="1:14" hidden="1" x14ac:dyDescent="0.3">
      <c r="A2051">
        <v>3</v>
      </c>
      <c r="B2051">
        <v>2000</v>
      </c>
      <c r="C2051" t="s">
        <v>14</v>
      </c>
      <c r="D2051">
        <v>3</v>
      </c>
      <c r="E2051" t="s">
        <v>12</v>
      </c>
      <c r="F2051">
        <v>17</v>
      </c>
      <c r="G2051">
        <v>1296.8317500000001</v>
      </c>
      <c r="H2051">
        <v>289928.64305000001</v>
      </c>
      <c r="I2051">
        <v>650.86499999999978</v>
      </c>
      <c r="J2051">
        <v>221</v>
      </c>
      <c r="K2051" t="s">
        <v>15</v>
      </c>
      <c r="L2051">
        <f>LN(Table13[[#This Row],[maxPress(bar)]])</f>
        <v>12.577390113237033</v>
      </c>
      <c r="M2051">
        <f>Table13[[#This Row],[maxPHe]]/Table13[[#This Row],[nv]]</f>
        <v>2.9450904977375556</v>
      </c>
      <c r="N2051">
        <f>LN(Table13[[#This Row],[dens]])</f>
        <v>1.0801395459141168</v>
      </c>
    </row>
    <row r="2052" spans="1:14" hidden="1" x14ac:dyDescent="0.3">
      <c r="A2052">
        <v>3</v>
      </c>
      <c r="B2052">
        <v>2000</v>
      </c>
      <c r="C2052" t="s">
        <v>14</v>
      </c>
      <c r="D2052">
        <v>3</v>
      </c>
      <c r="E2052" t="s">
        <v>12</v>
      </c>
      <c r="F2052">
        <v>18</v>
      </c>
      <c r="G2052">
        <v>1249.05925</v>
      </c>
      <c r="H2052">
        <v>281771.44835000002</v>
      </c>
      <c r="I2052">
        <v>650.31499999999994</v>
      </c>
      <c r="J2052">
        <v>227</v>
      </c>
      <c r="K2052" t="s">
        <v>16</v>
      </c>
      <c r="L2052">
        <f>LN(Table13[[#This Row],[maxPress(bar)]])</f>
        <v>12.548851554470465</v>
      </c>
      <c r="M2052">
        <f>Table13[[#This Row],[maxPHe]]/Table13[[#This Row],[nv]]</f>
        <v>2.8648237885462553</v>
      </c>
      <c r="N2052">
        <f>LN(Table13[[#This Row],[dens]])</f>
        <v>1.0525068434047837</v>
      </c>
    </row>
    <row r="2053" spans="1:14" hidden="1" x14ac:dyDescent="0.3">
      <c r="A2053">
        <v>3</v>
      </c>
      <c r="B2053">
        <v>2000</v>
      </c>
      <c r="C2053" t="s">
        <v>14</v>
      </c>
      <c r="D2053">
        <v>3</v>
      </c>
      <c r="E2053" t="s">
        <v>12</v>
      </c>
      <c r="F2053">
        <v>19</v>
      </c>
      <c r="G2053">
        <v>1323.7127499999999</v>
      </c>
      <c r="H2053">
        <v>285181.28539999999</v>
      </c>
      <c r="I2053">
        <v>670.24500000000023</v>
      </c>
      <c r="J2053">
        <v>230</v>
      </c>
      <c r="K2053" t="s">
        <v>17</v>
      </c>
      <c r="L2053">
        <f>LN(Table13[[#This Row],[maxPress(bar)]])</f>
        <v>12.560880346154656</v>
      </c>
      <c r="M2053">
        <f>Table13[[#This Row],[maxPHe]]/Table13[[#This Row],[nv]]</f>
        <v>2.9141086956521751</v>
      </c>
      <c r="N2053">
        <f>LN(Table13[[#This Row],[dens]])</f>
        <v>1.0695640082620272</v>
      </c>
    </row>
    <row r="2054" spans="1:14" hidden="1" x14ac:dyDescent="0.3">
      <c r="A2054">
        <v>3</v>
      </c>
      <c r="B2054">
        <v>2000</v>
      </c>
      <c r="C2054" t="s">
        <v>14</v>
      </c>
      <c r="D2054">
        <v>3</v>
      </c>
      <c r="E2054" t="s">
        <v>12</v>
      </c>
      <c r="F2054">
        <v>20</v>
      </c>
      <c r="G2054">
        <v>1327.47525</v>
      </c>
      <c r="H2054">
        <v>288070.81115000002</v>
      </c>
      <c r="I2054">
        <v>667.99500000000023</v>
      </c>
      <c r="J2054">
        <v>228</v>
      </c>
      <c r="K2054" t="s">
        <v>16</v>
      </c>
      <c r="L2054">
        <f>LN(Table13[[#This Row],[maxPress(bar)]])</f>
        <v>12.570961600945116</v>
      </c>
      <c r="M2054">
        <f>Table13[[#This Row],[maxPHe]]/Table13[[#This Row],[nv]]</f>
        <v>2.9298026315789483</v>
      </c>
      <c r="N2054">
        <f>LN(Table13[[#This Row],[dens]])</f>
        <v>1.0749350595242522</v>
      </c>
    </row>
    <row r="2055" spans="1:14" hidden="1" x14ac:dyDescent="0.3">
      <c r="A2055">
        <v>3</v>
      </c>
      <c r="B2055">
        <v>2000</v>
      </c>
      <c r="C2055" t="s">
        <v>14</v>
      </c>
      <c r="D2055">
        <v>3</v>
      </c>
      <c r="E2055" t="s">
        <v>12</v>
      </c>
      <c r="F2055">
        <v>2</v>
      </c>
      <c r="G2055">
        <v>922.7722500000001</v>
      </c>
      <c r="H2055">
        <v>163699.99494999999</v>
      </c>
      <c r="I2055">
        <v>421.05500000000012</v>
      </c>
      <c r="J2055">
        <v>223</v>
      </c>
      <c r="K2055" t="s">
        <v>13</v>
      </c>
      <c r="L2055">
        <f>LN(Table13[[#This Row],[maxPress(bar)]])</f>
        <v>12.005790732510112</v>
      </c>
      <c r="M2055">
        <f>Table13[[#This Row],[maxPHe]]/Table13[[#This Row],[nv]]</f>
        <v>1.8881390134529152</v>
      </c>
      <c r="N2055">
        <f>LN(Table13[[#This Row],[dens]])</f>
        <v>0.63559169501959378</v>
      </c>
    </row>
    <row r="2056" spans="1:14" hidden="1" x14ac:dyDescent="0.3">
      <c r="A2056">
        <v>3</v>
      </c>
      <c r="B2056">
        <v>2000</v>
      </c>
      <c r="C2056" t="s">
        <v>14</v>
      </c>
      <c r="D2056">
        <v>3</v>
      </c>
      <c r="E2056" t="s">
        <v>12</v>
      </c>
      <c r="F2056">
        <v>3</v>
      </c>
      <c r="G2056">
        <v>852.62375000000009</v>
      </c>
      <c r="H2056">
        <v>214990.74695</v>
      </c>
      <c r="I2056">
        <v>530.02499999999975</v>
      </c>
      <c r="J2056">
        <v>226</v>
      </c>
      <c r="K2056" t="s">
        <v>13</v>
      </c>
      <c r="L2056">
        <f>LN(Table13[[#This Row],[maxPress(bar)]])</f>
        <v>12.278350268741802</v>
      </c>
      <c r="M2056">
        <f>Table13[[#This Row],[maxPHe]]/Table13[[#This Row],[nv]]</f>
        <v>2.3452433628318574</v>
      </c>
      <c r="N2056">
        <f>LN(Table13[[#This Row],[dens]])</f>
        <v>0.85238917597274144</v>
      </c>
    </row>
    <row r="2057" spans="1:14" hidden="1" x14ac:dyDescent="0.3">
      <c r="A2057">
        <v>3</v>
      </c>
      <c r="B2057">
        <v>2000</v>
      </c>
      <c r="C2057" t="s">
        <v>14</v>
      </c>
      <c r="D2057">
        <v>3</v>
      </c>
      <c r="E2057" t="s">
        <v>12</v>
      </c>
      <c r="F2057">
        <v>4</v>
      </c>
      <c r="G2057">
        <v>1267.5742499999999</v>
      </c>
      <c r="H2057">
        <v>253473.15664999999</v>
      </c>
      <c r="I2057">
        <v>616.01500000000021</v>
      </c>
      <c r="J2057">
        <v>228</v>
      </c>
      <c r="K2057" t="s">
        <v>13</v>
      </c>
      <c r="L2057">
        <f>LN(Table13[[#This Row],[maxPress(bar)]])</f>
        <v>12.443013205479513</v>
      </c>
      <c r="M2057">
        <f>Table13[[#This Row],[maxPHe]]/Table13[[#This Row],[nv]]</f>
        <v>2.7018201754385975</v>
      </c>
      <c r="N2057">
        <f>LN(Table13[[#This Row],[dens]])</f>
        <v>0.99392568493195776</v>
      </c>
    </row>
    <row r="2058" spans="1:14" hidden="1" x14ac:dyDescent="0.3">
      <c r="A2058">
        <v>3</v>
      </c>
      <c r="B2058">
        <v>2000</v>
      </c>
      <c r="C2058" t="s">
        <v>14</v>
      </c>
      <c r="D2058">
        <v>3</v>
      </c>
      <c r="E2058" t="s">
        <v>12</v>
      </c>
      <c r="F2058">
        <v>5</v>
      </c>
      <c r="G2058">
        <v>1303.1682499999999</v>
      </c>
      <c r="H2058">
        <v>270389.80219999998</v>
      </c>
      <c r="I2058">
        <v>669.1350000000001</v>
      </c>
      <c r="J2058">
        <v>232</v>
      </c>
      <c r="K2058" t="s">
        <v>15</v>
      </c>
      <c r="L2058">
        <f>LN(Table13[[#This Row],[maxPress(bar)]])</f>
        <v>12.507619908682369</v>
      </c>
      <c r="M2058">
        <f>Table13[[#This Row],[maxPHe]]/Table13[[#This Row],[nv]]</f>
        <v>2.884202586206897</v>
      </c>
      <c r="N2058">
        <f>LN(Table13[[#This Row],[dens]])</f>
        <v>1.0592484618262772</v>
      </c>
    </row>
    <row r="2059" spans="1:14" hidden="1" x14ac:dyDescent="0.3">
      <c r="A2059">
        <v>3</v>
      </c>
      <c r="B2059">
        <v>2000</v>
      </c>
      <c r="C2059" t="s">
        <v>14</v>
      </c>
      <c r="D2059">
        <v>3</v>
      </c>
      <c r="E2059" t="s">
        <v>12</v>
      </c>
      <c r="F2059">
        <v>6</v>
      </c>
      <c r="G2059">
        <v>1349.8512499999999</v>
      </c>
      <c r="H2059">
        <v>274819.03860000009</v>
      </c>
      <c r="I2059">
        <v>677.47500000000002</v>
      </c>
      <c r="J2059">
        <v>231</v>
      </c>
      <c r="K2059" t="s">
        <v>16</v>
      </c>
      <c r="L2059">
        <f>LN(Table13[[#This Row],[maxPress(bar)]])</f>
        <v>12.523868118589856</v>
      </c>
      <c r="M2059">
        <f>Table13[[#This Row],[maxPHe]]/Table13[[#This Row],[nv]]</f>
        <v>2.932792207792208</v>
      </c>
      <c r="N2059">
        <f>LN(Table13[[#This Row],[dens]])</f>
        <v>1.0759549411822233</v>
      </c>
    </row>
    <row r="2060" spans="1:14" hidden="1" x14ac:dyDescent="0.3">
      <c r="A2060">
        <v>3</v>
      </c>
      <c r="B2060">
        <v>2000</v>
      </c>
      <c r="C2060" t="s">
        <v>14</v>
      </c>
      <c r="D2060">
        <v>3</v>
      </c>
      <c r="E2060" t="s">
        <v>12</v>
      </c>
      <c r="F2060">
        <v>7</v>
      </c>
      <c r="G2060">
        <v>1288.1682499999999</v>
      </c>
      <c r="H2060">
        <v>276962.37615000008</v>
      </c>
      <c r="I2060">
        <v>652.13499999999988</v>
      </c>
      <c r="J2060">
        <v>223</v>
      </c>
      <c r="K2060" t="s">
        <v>15</v>
      </c>
      <c r="L2060">
        <f>LN(Table13[[#This Row],[maxPress(bar)]])</f>
        <v>12.531636949770981</v>
      </c>
      <c r="M2060">
        <f>Table13[[#This Row],[maxPHe]]/Table13[[#This Row],[nv]]</f>
        <v>2.9243721973094163</v>
      </c>
      <c r="N2060">
        <f>LN(Table13[[#This Row],[dens]])</f>
        <v>1.0730798242482853</v>
      </c>
    </row>
    <row r="2061" spans="1:14" hidden="1" x14ac:dyDescent="0.3">
      <c r="A2061">
        <v>3</v>
      </c>
      <c r="B2061">
        <v>2000</v>
      </c>
      <c r="C2061" t="s">
        <v>14</v>
      </c>
      <c r="D2061">
        <v>3</v>
      </c>
      <c r="E2061" t="s">
        <v>12</v>
      </c>
      <c r="F2061">
        <v>8</v>
      </c>
      <c r="G2061">
        <v>1319.1087500000001</v>
      </c>
      <c r="H2061">
        <v>284426.36339999997</v>
      </c>
      <c r="I2061">
        <v>660.3249999999997</v>
      </c>
      <c r="J2061">
        <v>224</v>
      </c>
      <c r="K2061" t="s">
        <v>15</v>
      </c>
      <c r="L2061">
        <f>LN(Table13[[#This Row],[maxPress(bar)]])</f>
        <v>12.558229670927236</v>
      </c>
      <c r="M2061">
        <f>Table13[[#This Row],[maxPHe]]/Table13[[#This Row],[nv]]</f>
        <v>2.9478794642857129</v>
      </c>
      <c r="N2061">
        <f>LN(Table13[[#This Row],[dens]])</f>
        <v>1.0810860862068246</v>
      </c>
    </row>
    <row r="2062" spans="1:14" hidden="1" x14ac:dyDescent="0.3">
      <c r="A2062">
        <v>3</v>
      </c>
      <c r="B2062">
        <v>2000</v>
      </c>
      <c r="C2062" t="s">
        <v>14</v>
      </c>
      <c r="D2062">
        <v>3</v>
      </c>
      <c r="E2062" t="s">
        <v>12</v>
      </c>
      <c r="F2062">
        <v>9</v>
      </c>
      <c r="G2062">
        <v>1332.8712499999999</v>
      </c>
      <c r="H2062">
        <v>282369.57199999999</v>
      </c>
      <c r="I2062">
        <v>674.07500000000016</v>
      </c>
      <c r="J2062">
        <v>231</v>
      </c>
      <c r="K2062" t="s">
        <v>16</v>
      </c>
      <c r="L2062">
        <f>LN(Table13[[#This Row],[maxPress(bar)]])</f>
        <v>12.550972030920651</v>
      </c>
      <c r="M2062">
        <f>Table13[[#This Row],[maxPHe]]/Table13[[#This Row],[nv]]</f>
        <v>2.9180735930735939</v>
      </c>
      <c r="N2062">
        <f>LN(Table13[[#This Row],[dens]])</f>
        <v>1.0709236701641947</v>
      </c>
    </row>
    <row r="2063" spans="1:14" hidden="1" x14ac:dyDescent="0.3">
      <c r="A2063">
        <v>3</v>
      </c>
      <c r="B2063">
        <v>2000</v>
      </c>
      <c r="C2063" t="s">
        <v>14</v>
      </c>
      <c r="D2063">
        <v>4</v>
      </c>
      <c r="E2063" t="s">
        <v>12</v>
      </c>
      <c r="F2063">
        <v>10</v>
      </c>
      <c r="G2063">
        <v>3015.4457499999999</v>
      </c>
      <c r="H2063">
        <v>237131.0625</v>
      </c>
      <c r="I2063">
        <v>1449.5850000000009</v>
      </c>
      <c r="J2063">
        <v>533</v>
      </c>
      <c r="K2063" t="s">
        <v>15</v>
      </c>
      <c r="L2063">
        <f>LN(Table13[[#This Row],[maxPress(bar)]])</f>
        <v>12.376368273594732</v>
      </c>
      <c r="M2063">
        <f>Table13[[#This Row],[maxPHe]]/Table13[[#This Row],[nv]]</f>
        <v>2.7196716697936227</v>
      </c>
      <c r="N2063">
        <f>LN(Table13[[#This Row],[dens]])</f>
        <v>1.0005111633872141</v>
      </c>
    </row>
    <row r="2064" spans="1:14" hidden="1" x14ac:dyDescent="0.3">
      <c r="A2064">
        <v>3</v>
      </c>
      <c r="B2064">
        <v>2000</v>
      </c>
      <c r="C2064" t="s">
        <v>14</v>
      </c>
      <c r="D2064">
        <v>4</v>
      </c>
      <c r="E2064" t="s">
        <v>12</v>
      </c>
      <c r="F2064">
        <v>11</v>
      </c>
      <c r="G2064">
        <v>2851.68325</v>
      </c>
      <c r="H2064">
        <v>232855.54240000001</v>
      </c>
      <c r="I2064">
        <v>1423.835</v>
      </c>
      <c r="J2064">
        <v>538</v>
      </c>
      <c r="K2064" t="s">
        <v>15</v>
      </c>
      <c r="L2064">
        <f>LN(Table13[[#This Row],[maxPress(bar)]])</f>
        <v>12.358173550575177</v>
      </c>
      <c r="M2064">
        <f>Table13[[#This Row],[maxPHe]]/Table13[[#This Row],[nv]]</f>
        <v>2.6465334572490709</v>
      </c>
      <c r="N2064">
        <f>LN(Table13[[#This Row],[dens]])</f>
        <v>0.97325065431008173</v>
      </c>
    </row>
    <row r="2065" spans="1:14" hidden="1" x14ac:dyDescent="0.3">
      <c r="A2065">
        <v>3</v>
      </c>
      <c r="B2065">
        <v>2000</v>
      </c>
      <c r="C2065" t="s">
        <v>14</v>
      </c>
      <c r="D2065">
        <v>4</v>
      </c>
      <c r="E2065" t="s">
        <v>12</v>
      </c>
      <c r="F2065">
        <v>12</v>
      </c>
      <c r="G2065">
        <v>3111.38625</v>
      </c>
      <c r="H2065">
        <v>241160.7887</v>
      </c>
      <c r="I2065">
        <v>1474.775000000001</v>
      </c>
      <c r="J2065">
        <v>537</v>
      </c>
      <c r="K2065" t="s">
        <v>15</v>
      </c>
      <c r="L2065">
        <f>LN(Table13[[#This Row],[maxPress(bar)]])</f>
        <v>12.393219163040854</v>
      </c>
      <c r="M2065">
        <f>Table13[[#This Row],[maxPHe]]/Table13[[#This Row],[nv]]</f>
        <v>2.7463221601489778</v>
      </c>
      <c r="N2065">
        <f>LN(Table13[[#This Row],[dens]])</f>
        <v>1.0102626202564038</v>
      </c>
    </row>
    <row r="2066" spans="1:14" hidden="1" x14ac:dyDescent="0.3">
      <c r="A2066">
        <v>3</v>
      </c>
      <c r="B2066">
        <v>2000</v>
      </c>
      <c r="C2066" t="s">
        <v>14</v>
      </c>
      <c r="D2066">
        <v>4</v>
      </c>
      <c r="E2066" t="s">
        <v>12</v>
      </c>
      <c r="F2066">
        <v>13</v>
      </c>
      <c r="G2066">
        <v>3165.6437500000002</v>
      </c>
      <c r="H2066">
        <v>243128.75870000009</v>
      </c>
      <c r="I2066">
        <v>1497.6249999999991</v>
      </c>
      <c r="J2066">
        <v>546</v>
      </c>
      <c r="K2066" t="s">
        <v>15</v>
      </c>
      <c r="L2066">
        <f>LN(Table13[[#This Row],[maxPress(bar)]])</f>
        <v>12.40134645318393</v>
      </c>
      <c r="M2066">
        <f>Table13[[#This Row],[maxPHe]]/Table13[[#This Row],[nv]]</f>
        <v>2.7429029304029289</v>
      </c>
      <c r="N2066">
        <f>LN(Table13[[#This Row],[dens]])</f>
        <v>1.0090168232151575</v>
      </c>
    </row>
    <row r="2067" spans="1:14" hidden="1" x14ac:dyDescent="0.3">
      <c r="A2067">
        <v>3</v>
      </c>
      <c r="B2067">
        <v>2000</v>
      </c>
      <c r="C2067" t="s">
        <v>14</v>
      </c>
      <c r="D2067">
        <v>4</v>
      </c>
      <c r="E2067" t="s">
        <v>12</v>
      </c>
      <c r="F2067">
        <v>14</v>
      </c>
      <c r="G2067">
        <v>3010.7427499999999</v>
      </c>
      <c r="H2067">
        <v>240122.45509999999</v>
      </c>
      <c r="I2067">
        <v>1448.645</v>
      </c>
      <c r="J2067">
        <v>533</v>
      </c>
      <c r="K2067" t="s">
        <v>15</v>
      </c>
      <c r="L2067">
        <f>LN(Table13[[#This Row],[maxPress(bar)]])</f>
        <v>12.388904301784608</v>
      </c>
      <c r="M2067">
        <f>Table13[[#This Row],[maxPHe]]/Table13[[#This Row],[nv]]</f>
        <v>2.717908067542214</v>
      </c>
      <c r="N2067">
        <f>LN(Table13[[#This Row],[dens]])</f>
        <v>0.99986249158893614</v>
      </c>
    </row>
    <row r="2068" spans="1:14" hidden="1" x14ac:dyDescent="0.3">
      <c r="A2068">
        <v>3</v>
      </c>
      <c r="B2068">
        <v>2000</v>
      </c>
      <c r="C2068" t="s">
        <v>14</v>
      </c>
      <c r="D2068">
        <v>4</v>
      </c>
      <c r="E2068" t="s">
        <v>12</v>
      </c>
      <c r="F2068">
        <v>15</v>
      </c>
      <c r="G2068">
        <v>3166.1387500000001</v>
      </c>
      <c r="H2068">
        <v>243907.06210000001</v>
      </c>
      <c r="I2068">
        <v>1489.7249999999999</v>
      </c>
      <c r="J2068">
        <v>540</v>
      </c>
      <c r="K2068" t="s">
        <v>16</v>
      </c>
      <c r="L2068">
        <f>LN(Table13[[#This Row],[maxPress(bar)]])</f>
        <v>12.404542538684376</v>
      </c>
      <c r="M2068">
        <f>Table13[[#This Row],[maxPHe]]/Table13[[#This Row],[nv]]</f>
        <v>2.75875</v>
      </c>
      <c r="N2068">
        <f>LN(Table13[[#This Row],[dens]])</f>
        <v>1.0147776785888092</v>
      </c>
    </row>
    <row r="2069" spans="1:14" hidden="1" x14ac:dyDescent="0.3">
      <c r="A2069">
        <v>3</v>
      </c>
      <c r="B2069">
        <v>2000</v>
      </c>
      <c r="C2069" t="s">
        <v>14</v>
      </c>
      <c r="D2069">
        <v>4</v>
      </c>
      <c r="E2069" t="s">
        <v>12</v>
      </c>
      <c r="F2069">
        <v>16</v>
      </c>
      <c r="G2069">
        <v>2888.8117499999998</v>
      </c>
      <c r="H2069">
        <v>236409.12604999999</v>
      </c>
      <c r="I2069">
        <v>1420.2650000000001</v>
      </c>
      <c r="J2069">
        <v>530</v>
      </c>
      <c r="K2069" t="s">
        <v>16</v>
      </c>
      <c r="L2069">
        <f>LN(Table13[[#This Row],[maxPress(bar)]])</f>
        <v>12.373319168041373</v>
      </c>
      <c r="M2069">
        <f>Table13[[#This Row],[maxPHe]]/Table13[[#This Row],[nv]]</f>
        <v>2.6797452830188679</v>
      </c>
      <c r="N2069">
        <f>LN(Table13[[#This Row],[dens]])</f>
        <v>0.98572174635615528</v>
      </c>
    </row>
    <row r="2070" spans="1:14" hidden="1" x14ac:dyDescent="0.3">
      <c r="A2070">
        <v>3</v>
      </c>
      <c r="B2070">
        <v>2000</v>
      </c>
      <c r="C2070" t="s">
        <v>14</v>
      </c>
      <c r="D2070">
        <v>4</v>
      </c>
      <c r="E2070" t="s">
        <v>12</v>
      </c>
      <c r="F2070">
        <v>17</v>
      </c>
      <c r="G2070">
        <v>2990.5942500000001</v>
      </c>
      <c r="H2070">
        <v>240467.08439999999</v>
      </c>
      <c r="I2070">
        <v>1450.615</v>
      </c>
      <c r="J2070">
        <v>537</v>
      </c>
      <c r="K2070" t="s">
        <v>17</v>
      </c>
      <c r="L2070">
        <f>LN(Table13[[#This Row],[maxPress(bar)]])</f>
        <v>12.390338495959668</v>
      </c>
      <c r="M2070">
        <f>Table13[[#This Row],[maxPHe]]/Table13[[#This Row],[nv]]</f>
        <v>2.7013314711359406</v>
      </c>
      <c r="N2070">
        <f>LN(Table13[[#This Row],[dens]])</f>
        <v>0.99374478891572271</v>
      </c>
    </row>
    <row r="2071" spans="1:14" hidden="1" x14ac:dyDescent="0.3">
      <c r="A2071">
        <v>3</v>
      </c>
      <c r="B2071">
        <v>2000</v>
      </c>
      <c r="C2071" t="s">
        <v>14</v>
      </c>
      <c r="D2071">
        <v>4</v>
      </c>
      <c r="E2071" t="s">
        <v>12</v>
      </c>
      <c r="F2071">
        <v>18</v>
      </c>
      <c r="G2071">
        <v>2862.1287499999999</v>
      </c>
      <c r="H2071">
        <v>237494.69279999999</v>
      </c>
      <c r="I2071">
        <v>1417.925</v>
      </c>
      <c r="J2071">
        <v>532</v>
      </c>
      <c r="K2071" t="s">
        <v>15</v>
      </c>
      <c r="L2071">
        <f>LN(Table13[[#This Row],[maxPress(bar)]])</f>
        <v>12.377900556101892</v>
      </c>
      <c r="M2071">
        <f>Table13[[#This Row],[maxPHe]]/Table13[[#This Row],[nv]]</f>
        <v>2.6652725563909772</v>
      </c>
      <c r="N2071">
        <f>LN(Table13[[#This Row],[dens]])</f>
        <v>0.98030632495529624</v>
      </c>
    </row>
    <row r="2072" spans="1:14" hidden="1" x14ac:dyDescent="0.3">
      <c r="A2072">
        <v>3</v>
      </c>
      <c r="B2072">
        <v>2000</v>
      </c>
      <c r="C2072" t="s">
        <v>14</v>
      </c>
      <c r="D2072">
        <v>4</v>
      </c>
      <c r="E2072" t="s">
        <v>12</v>
      </c>
      <c r="F2072">
        <v>19</v>
      </c>
      <c r="G2072">
        <v>2985.8912500000001</v>
      </c>
      <c r="H2072">
        <v>240217.66089999999</v>
      </c>
      <c r="I2072">
        <v>1440.675</v>
      </c>
      <c r="J2072">
        <v>531</v>
      </c>
      <c r="K2072" t="s">
        <v>16</v>
      </c>
      <c r="L2072">
        <f>LN(Table13[[#This Row],[maxPress(bar)]])</f>
        <v>12.389300711736954</v>
      </c>
      <c r="M2072">
        <f>Table13[[#This Row],[maxPHe]]/Table13[[#This Row],[nv]]</f>
        <v>2.7131355932203389</v>
      </c>
      <c r="N2072">
        <f>LN(Table13[[#This Row],[dens]])</f>
        <v>0.99810501149914643</v>
      </c>
    </row>
    <row r="2073" spans="1:14" hidden="1" x14ac:dyDescent="0.3">
      <c r="A2073">
        <v>3</v>
      </c>
      <c r="B2073">
        <v>2000</v>
      </c>
      <c r="C2073" t="s">
        <v>14</v>
      </c>
      <c r="D2073">
        <v>4</v>
      </c>
      <c r="E2073" t="s">
        <v>12</v>
      </c>
      <c r="F2073">
        <v>20</v>
      </c>
      <c r="G2073">
        <v>3125.0992500000002</v>
      </c>
      <c r="H2073">
        <v>241628.41685000001</v>
      </c>
      <c r="I2073">
        <v>1486.5150000000001</v>
      </c>
      <c r="J2073">
        <v>544</v>
      </c>
      <c r="K2073" t="s">
        <v>17</v>
      </c>
      <c r="L2073">
        <f>LN(Table13[[#This Row],[maxPress(bar)]])</f>
        <v>12.395156357538427</v>
      </c>
      <c r="M2073">
        <f>Table13[[#This Row],[maxPHe]]/Table13[[#This Row],[nv]]</f>
        <v>2.7325643382352944</v>
      </c>
      <c r="N2073">
        <f>LN(Table13[[#This Row],[dens]])</f>
        <v>1.0052404863486541</v>
      </c>
    </row>
    <row r="2074" spans="1:14" hidden="1" x14ac:dyDescent="0.3">
      <c r="A2074">
        <v>3</v>
      </c>
      <c r="B2074">
        <v>2000</v>
      </c>
      <c r="C2074" t="s">
        <v>14</v>
      </c>
      <c r="D2074">
        <v>4</v>
      </c>
      <c r="E2074" t="s">
        <v>12</v>
      </c>
      <c r="F2074">
        <v>2</v>
      </c>
      <c r="G2074">
        <v>814.70275000000004</v>
      </c>
      <c r="H2074">
        <v>77702.711319999988</v>
      </c>
      <c r="I2074">
        <v>671.44500000000005</v>
      </c>
      <c r="J2074">
        <v>534</v>
      </c>
      <c r="K2074" t="s">
        <v>13</v>
      </c>
      <c r="L2074">
        <f>LN(Table13[[#This Row],[maxPress(bar)]])</f>
        <v>11.260645430470227</v>
      </c>
      <c r="M2074">
        <f>Table13[[#This Row],[maxPHe]]/Table13[[#This Row],[nv]]</f>
        <v>1.2573876404494384</v>
      </c>
      <c r="N2074">
        <f>LN(Table13[[#This Row],[dens]])</f>
        <v>0.22903626746840963</v>
      </c>
    </row>
    <row r="2075" spans="1:14" hidden="1" x14ac:dyDescent="0.3">
      <c r="A2075">
        <v>3</v>
      </c>
      <c r="B2075">
        <v>2000</v>
      </c>
      <c r="C2075" t="s">
        <v>14</v>
      </c>
      <c r="D2075">
        <v>4</v>
      </c>
      <c r="E2075" t="s">
        <v>12</v>
      </c>
      <c r="F2075">
        <v>3</v>
      </c>
      <c r="G2075">
        <v>1762.6732500000001</v>
      </c>
      <c r="H2075">
        <v>167485.58590000001</v>
      </c>
      <c r="I2075">
        <v>1118.0350000000001</v>
      </c>
      <c r="J2075">
        <v>536</v>
      </c>
      <c r="K2075" t="s">
        <v>13</v>
      </c>
      <c r="L2075">
        <f>LN(Table13[[#This Row],[maxPress(bar)]])</f>
        <v>12.028652572216014</v>
      </c>
      <c r="M2075">
        <f>Table13[[#This Row],[maxPHe]]/Table13[[#This Row],[nv]]</f>
        <v>2.0858861940298508</v>
      </c>
      <c r="N2075">
        <f>LN(Table13[[#This Row],[dens]])</f>
        <v>0.73519379805762186</v>
      </c>
    </row>
    <row r="2076" spans="1:14" hidden="1" x14ac:dyDescent="0.3">
      <c r="A2076">
        <v>3</v>
      </c>
      <c r="B2076">
        <v>2000</v>
      </c>
      <c r="C2076" t="s">
        <v>14</v>
      </c>
      <c r="D2076">
        <v>4</v>
      </c>
      <c r="E2076" t="s">
        <v>12</v>
      </c>
      <c r="F2076">
        <v>4</v>
      </c>
      <c r="G2076">
        <v>2343.91075</v>
      </c>
      <c r="H2076">
        <v>194790.06445000001</v>
      </c>
      <c r="I2076">
        <v>1221.2849999999989</v>
      </c>
      <c r="J2076">
        <v>525</v>
      </c>
      <c r="K2076" t="s">
        <v>13</v>
      </c>
      <c r="L2076">
        <f>LN(Table13[[#This Row],[maxPress(bar)]])</f>
        <v>12.179677665039728</v>
      </c>
      <c r="M2076">
        <f>Table13[[#This Row],[maxPHe]]/Table13[[#This Row],[nv]]</f>
        <v>2.3262571428571408</v>
      </c>
      <c r="N2076">
        <f>LN(Table13[[#This Row],[dens]])</f>
        <v>0.844260599515398</v>
      </c>
    </row>
    <row r="2077" spans="1:14" hidden="1" x14ac:dyDescent="0.3">
      <c r="A2077">
        <v>3</v>
      </c>
      <c r="B2077">
        <v>2000</v>
      </c>
      <c r="C2077" t="s">
        <v>14</v>
      </c>
      <c r="D2077">
        <v>4</v>
      </c>
      <c r="E2077" t="s">
        <v>12</v>
      </c>
      <c r="F2077">
        <v>5</v>
      </c>
      <c r="G2077">
        <v>2522.0297500000001</v>
      </c>
      <c r="H2077">
        <v>215624.96460000001</v>
      </c>
      <c r="I2077">
        <v>1360.905</v>
      </c>
      <c r="J2077">
        <v>540</v>
      </c>
      <c r="K2077" t="s">
        <v>15</v>
      </c>
      <c r="L2077">
        <f>LN(Table13[[#This Row],[maxPress(bar)]])</f>
        <v>12.281295902593834</v>
      </c>
      <c r="M2077">
        <f>Table13[[#This Row],[maxPHe]]/Table13[[#This Row],[nv]]</f>
        <v>2.5201944444444444</v>
      </c>
      <c r="N2077">
        <f>LN(Table13[[#This Row],[dens]])</f>
        <v>0.92433605904044125</v>
      </c>
    </row>
    <row r="2078" spans="1:14" hidden="1" x14ac:dyDescent="0.3">
      <c r="A2078">
        <v>3</v>
      </c>
      <c r="B2078">
        <v>2000</v>
      </c>
      <c r="C2078" t="s">
        <v>14</v>
      </c>
      <c r="D2078">
        <v>4</v>
      </c>
      <c r="E2078" t="s">
        <v>12</v>
      </c>
      <c r="F2078">
        <v>6</v>
      </c>
      <c r="G2078">
        <v>2729.5047500000001</v>
      </c>
      <c r="H2078">
        <v>225201.32645000011</v>
      </c>
      <c r="I2078">
        <v>1401.405</v>
      </c>
      <c r="J2078">
        <v>539</v>
      </c>
      <c r="K2078" t="s">
        <v>15</v>
      </c>
      <c r="L2078">
        <f>LN(Table13[[#This Row],[maxPress(bar)]])</f>
        <v>12.324750065328017</v>
      </c>
      <c r="M2078">
        <f>Table13[[#This Row],[maxPHe]]/Table13[[#This Row],[nv]]</f>
        <v>2.6000092764378477</v>
      </c>
      <c r="N2078">
        <f>LN(Table13[[#This Row],[dens]])</f>
        <v>0.9555150128817822</v>
      </c>
    </row>
    <row r="2079" spans="1:14" hidden="1" x14ac:dyDescent="0.3">
      <c r="A2079">
        <v>3</v>
      </c>
      <c r="B2079">
        <v>2000</v>
      </c>
      <c r="C2079" t="s">
        <v>14</v>
      </c>
      <c r="D2079">
        <v>4</v>
      </c>
      <c r="E2079" t="s">
        <v>12</v>
      </c>
      <c r="F2079">
        <v>7</v>
      </c>
      <c r="G2079">
        <v>2805.6932499999998</v>
      </c>
      <c r="H2079">
        <v>229543.54670000001</v>
      </c>
      <c r="I2079">
        <v>1402.635</v>
      </c>
      <c r="J2079">
        <v>529</v>
      </c>
      <c r="K2079" t="s">
        <v>15</v>
      </c>
      <c r="L2079">
        <f>LN(Table13[[#This Row],[maxPress(bar)]])</f>
        <v>12.343848036452746</v>
      </c>
      <c r="M2079">
        <f>Table13[[#This Row],[maxPHe]]/Table13[[#This Row],[nv]]</f>
        <v>2.65148393194707</v>
      </c>
      <c r="N2079">
        <f>LN(Table13[[#This Row],[dens]])</f>
        <v>0.97511945759066665</v>
      </c>
    </row>
    <row r="2080" spans="1:14" hidden="1" x14ac:dyDescent="0.3">
      <c r="A2080">
        <v>3</v>
      </c>
      <c r="B2080">
        <v>2000</v>
      </c>
      <c r="C2080" t="s">
        <v>14</v>
      </c>
      <c r="D2080">
        <v>4</v>
      </c>
      <c r="E2080" t="s">
        <v>12</v>
      </c>
      <c r="F2080">
        <v>8</v>
      </c>
      <c r="G2080">
        <v>2970.4457499999999</v>
      </c>
      <c r="H2080">
        <v>236014.79564999999</v>
      </c>
      <c r="I2080">
        <v>1449.5850000000009</v>
      </c>
      <c r="J2080">
        <v>539</v>
      </c>
      <c r="K2080" t="s">
        <v>15</v>
      </c>
      <c r="L2080">
        <f>LN(Table13[[#This Row],[maxPress(bar)]])</f>
        <v>12.371649775474799</v>
      </c>
      <c r="M2080">
        <f>Table13[[#This Row],[maxPHe]]/Table13[[#This Row],[nv]]</f>
        <v>2.6893970315398903</v>
      </c>
      <c r="N2080">
        <f>LN(Table13[[#This Row],[dens]])</f>
        <v>0.98931701664406146</v>
      </c>
    </row>
    <row r="2081" spans="1:14" hidden="1" x14ac:dyDescent="0.3">
      <c r="A2081">
        <v>3</v>
      </c>
      <c r="B2081">
        <v>2000</v>
      </c>
      <c r="C2081" t="s">
        <v>14</v>
      </c>
      <c r="D2081">
        <v>4</v>
      </c>
      <c r="E2081" t="s">
        <v>12</v>
      </c>
      <c r="F2081">
        <v>9</v>
      </c>
      <c r="G2081">
        <v>2868.6632500000001</v>
      </c>
      <c r="H2081">
        <v>231975.38984999989</v>
      </c>
      <c r="I2081">
        <v>1437.235000000001</v>
      </c>
      <c r="J2081">
        <v>545</v>
      </c>
      <c r="K2081" t="s">
        <v>15</v>
      </c>
      <c r="L2081">
        <f>LN(Table13[[#This Row],[maxPress(bar)]])</f>
        <v>12.354386566788994</v>
      </c>
      <c r="M2081">
        <f>Table13[[#This Row],[maxPHe]]/Table13[[#This Row],[nv]]</f>
        <v>2.6371284403669746</v>
      </c>
      <c r="N2081">
        <f>LN(Table13[[#This Row],[dens]])</f>
        <v>0.96969061318802618</v>
      </c>
    </row>
    <row r="2082" spans="1:14" hidden="1" x14ac:dyDescent="0.3">
      <c r="A2082">
        <v>3</v>
      </c>
      <c r="B2082">
        <v>2000</v>
      </c>
      <c r="C2082" t="s">
        <v>11</v>
      </c>
      <c r="D2082">
        <v>1</v>
      </c>
      <c r="E2082" t="s">
        <v>12</v>
      </c>
      <c r="F2082">
        <v>0.5</v>
      </c>
      <c r="G2082">
        <v>14.60375</v>
      </c>
      <c r="H2082">
        <v>298641.64405000012</v>
      </c>
      <c r="I2082">
        <v>20.425000000000001</v>
      </c>
      <c r="J2082">
        <v>12</v>
      </c>
      <c r="K2082" t="s">
        <v>13</v>
      </c>
      <c r="L2082">
        <f>LN(Table13[[#This Row],[maxPress(bar)]])</f>
        <v>12.606999618696538</v>
      </c>
      <c r="M2082">
        <f>Table13[[#This Row],[maxPHe]]/Table13[[#This Row],[nv]]</f>
        <v>1.7020833333333334</v>
      </c>
      <c r="N2082">
        <f>LN(Table13[[#This Row],[dens]])</f>
        <v>0.53185299095806626</v>
      </c>
    </row>
    <row r="2083" spans="1:14" hidden="1" x14ac:dyDescent="0.3">
      <c r="A2083">
        <v>3</v>
      </c>
      <c r="B2083">
        <v>2000</v>
      </c>
      <c r="C2083" t="s">
        <v>11</v>
      </c>
      <c r="D2083">
        <v>1</v>
      </c>
      <c r="E2083" t="s">
        <v>12</v>
      </c>
      <c r="F2083">
        <v>10</v>
      </c>
      <c r="G2083">
        <v>68.861249999999998</v>
      </c>
      <c r="H2083">
        <v>656574.68275000004</v>
      </c>
      <c r="I2083">
        <v>34.274999999999977</v>
      </c>
      <c r="J2083">
        <v>8</v>
      </c>
      <c r="K2083" t="s">
        <v>16</v>
      </c>
      <c r="L2083">
        <f>LN(Table13[[#This Row],[maxPress(bar)]])</f>
        <v>13.394791725203902</v>
      </c>
      <c r="M2083">
        <f>Table13[[#This Row],[maxPHe]]/Table13[[#This Row],[nv]]</f>
        <v>4.2843749999999972</v>
      </c>
      <c r="N2083">
        <f>LN(Table13[[#This Row],[dens]])</f>
        <v>1.4549746837685416</v>
      </c>
    </row>
    <row r="2084" spans="1:14" hidden="1" x14ac:dyDescent="0.3">
      <c r="A2084">
        <v>3</v>
      </c>
      <c r="B2084">
        <v>2000</v>
      </c>
      <c r="C2084" t="s">
        <v>11</v>
      </c>
      <c r="D2084">
        <v>1</v>
      </c>
      <c r="E2084" t="s">
        <v>12</v>
      </c>
      <c r="F2084">
        <v>11</v>
      </c>
      <c r="G2084">
        <v>59.306749999999987</v>
      </c>
      <c r="H2084">
        <v>606031.01474999986</v>
      </c>
      <c r="I2084">
        <v>34.364999999999981</v>
      </c>
      <c r="J2084">
        <v>9</v>
      </c>
      <c r="K2084" t="s">
        <v>16</v>
      </c>
      <c r="L2084">
        <f>LN(Table13[[#This Row],[maxPress(bar)]])</f>
        <v>13.314686443197273</v>
      </c>
      <c r="M2084">
        <f>Table13[[#This Row],[maxPHe]]/Table13[[#This Row],[nv]]</f>
        <v>3.8183333333333311</v>
      </c>
      <c r="N2084">
        <f>LN(Table13[[#This Row],[dens]])</f>
        <v>1.3398140272373487</v>
      </c>
    </row>
    <row r="2085" spans="1:14" hidden="1" x14ac:dyDescent="0.3">
      <c r="A2085">
        <v>3</v>
      </c>
      <c r="B2085">
        <v>2000</v>
      </c>
      <c r="C2085" t="s">
        <v>11</v>
      </c>
      <c r="D2085">
        <v>1</v>
      </c>
      <c r="E2085" t="s">
        <v>12</v>
      </c>
      <c r="F2085">
        <v>12</v>
      </c>
      <c r="G2085">
        <v>82.079249999999988</v>
      </c>
      <c r="H2085">
        <v>676537.46940000006</v>
      </c>
      <c r="I2085">
        <v>34.914999999999999</v>
      </c>
      <c r="J2085">
        <v>7</v>
      </c>
      <c r="K2085" t="s">
        <v>16</v>
      </c>
      <c r="L2085">
        <f>LN(Table13[[#This Row],[maxPress(bar)]])</f>
        <v>13.424743112198858</v>
      </c>
      <c r="M2085">
        <f>Table13[[#This Row],[maxPHe]]/Table13[[#This Row],[nv]]</f>
        <v>4.987857142857143</v>
      </c>
      <c r="N2085">
        <f>LN(Table13[[#This Row],[dens]])</f>
        <v>1.6070063872426854</v>
      </c>
    </row>
    <row r="2086" spans="1:14" hidden="1" x14ac:dyDescent="0.3">
      <c r="A2086">
        <v>3</v>
      </c>
      <c r="B2086">
        <v>2000</v>
      </c>
      <c r="C2086" t="s">
        <v>11</v>
      </c>
      <c r="D2086">
        <v>1</v>
      </c>
      <c r="E2086" t="s">
        <v>12</v>
      </c>
      <c r="F2086">
        <v>13</v>
      </c>
      <c r="G2086">
        <v>82.326750000000004</v>
      </c>
      <c r="H2086">
        <v>651098.23184999998</v>
      </c>
      <c r="I2086">
        <v>36.964999999999989</v>
      </c>
      <c r="J2086">
        <v>8</v>
      </c>
      <c r="K2086" t="s">
        <v>16</v>
      </c>
      <c r="L2086">
        <f>LN(Table13[[#This Row],[maxPress(bar)]])</f>
        <v>13.386415803586187</v>
      </c>
      <c r="M2086">
        <f>Table13[[#This Row],[maxPHe]]/Table13[[#This Row],[nv]]</f>
        <v>4.6206249999999986</v>
      </c>
      <c r="N2086">
        <f>LN(Table13[[#This Row],[dens]])</f>
        <v>1.5305299773292271</v>
      </c>
    </row>
    <row r="2087" spans="1:14" hidden="1" x14ac:dyDescent="0.3">
      <c r="A2087">
        <v>3</v>
      </c>
      <c r="B2087">
        <v>2000</v>
      </c>
      <c r="C2087" t="s">
        <v>11</v>
      </c>
      <c r="D2087">
        <v>1</v>
      </c>
      <c r="E2087" t="s">
        <v>12</v>
      </c>
      <c r="F2087">
        <v>14</v>
      </c>
      <c r="G2087">
        <v>94.405750000000012</v>
      </c>
      <c r="H2087">
        <v>666263.73975000007</v>
      </c>
      <c r="I2087">
        <v>39.385000000000019</v>
      </c>
      <c r="J2087">
        <v>8</v>
      </c>
      <c r="K2087" t="s">
        <v>16</v>
      </c>
      <c r="L2087">
        <f>LN(Table13[[#This Row],[maxPress(bar)]])</f>
        <v>13.409440876763622</v>
      </c>
      <c r="M2087">
        <f>Table13[[#This Row],[maxPHe]]/Table13[[#This Row],[nv]]</f>
        <v>4.9231250000000024</v>
      </c>
      <c r="N2087">
        <f>LN(Table13[[#This Row],[dens]])</f>
        <v>1.5939434914754522</v>
      </c>
    </row>
    <row r="2088" spans="1:14" hidden="1" x14ac:dyDescent="0.3">
      <c r="A2088">
        <v>3</v>
      </c>
      <c r="B2088">
        <v>2000</v>
      </c>
      <c r="C2088" t="s">
        <v>11</v>
      </c>
      <c r="D2088">
        <v>1</v>
      </c>
      <c r="E2088" t="s">
        <v>12</v>
      </c>
      <c r="F2088">
        <v>15</v>
      </c>
      <c r="G2088">
        <v>75.594250000000002</v>
      </c>
      <c r="H2088">
        <v>608902.64284999995</v>
      </c>
      <c r="I2088">
        <v>37.615000000000002</v>
      </c>
      <c r="J2088">
        <v>9</v>
      </c>
      <c r="K2088" t="s">
        <v>16</v>
      </c>
      <c r="L2088">
        <f>LN(Table13[[#This Row],[maxPress(bar)]])</f>
        <v>13.319413669955123</v>
      </c>
      <c r="M2088">
        <f>Table13[[#This Row],[maxPHe]]/Table13[[#This Row],[nv]]</f>
        <v>4.179444444444445</v>
      </c>
      <c r="N2088">
        <f>LN(Table13[[#This Row],[dens]])</f>
        <v>1.4301783296759656</v>
      </c>
    </row>
    <row r="2089" spans="1:14" hidden="1" x14ac:dyDescent="0.3">
      <c r="A2089">
        <v>3</v>
      </c>
      <c r="B2089">
        <v>2000</v>
      </c>
      <c r="C2089" t="s">
        <v>11</v>
      </c>
      <c r="D2089">
        <v>1</v>
      </c>
      <c r="E2089" t="s">
        <v>12</v>
      </c>
      <c r="F2089">
        <v>16</v>
      </c>
      <c r="G2089">
        <v>72.425750000000008</v>
      </c>
      <c r="H2089">
        <v>725992.42284999997</v>
      </c>
      <c r="I2089">
        <v>29.98500000000001</v>
      </c>
      <c r="J2089">
        <v>6</v>
      </c>
      <c r="K2089" t="s">
        <v>16</v>
      </c>
      <c r="L2089">
        <f>LN(Table13[[#This Row],[maxPress(bar)]])</f>
        <v>13.495294856906739</v>
      </c>
      <c r="M2089">
        <f>Table13[[#This Row],[maxPHe]]/Table13[[#This Row],[nv]]</f>
        <v>4.9975000000000014</v>
      </c>
      <c r="N2089">
        <f>LN(Table13[[#This Row],[dens]])</f>
        <v>1.6089377873924184</v>
      </c>
    </row>
    <row r="2090" spans="1:14" hidden="1" x14ac:dyDescent="0.3">
      <c r="A2090">
        <v>3</v>
      </c>
      <c r="B2090">
        <v>2000</v>
      </c>
      <c r="C2090" t="s">
        <v>11</v>
      </c>
      <c r="D2090">
        <v>1</v>
      </c>
      <c r="E2090" t="s">
        <v>12</v>
      </c>
      <c r="F2090">
        <v>17</v>
      </c>
      <c r="G2090">
        <v>126.23775000000001</v>
      </c>
      <c r="H2090">
        <v>610877.68129999994</v>
      </c>
      <c r="I2090">
        <v>47.74499999999999</v>
      </c>
      <c r="J2090">
        <v>9</v>
      </c>
      <c r="K2090" t="s">
        <v>16</v>
      </c>
      <c r="L2090">
        <f>LN(Table13[[#This Row],[maxPress(bar)]])</f>
        <v>13.322652023840499</v>
      </c>
      <c r="M2090">
        <f>Table13[[#This Row],[maxPHe]]/Table13[[#This Row],[nv]]</f>
        <v>5.3049999999999988</v>
      </c>
      <c r="N2090">
        <f>LN(Table13[[#This Row],[dens]])</f>
        <v>1.6686497720659463</v>
      </c>
    </row>
    <row r="2091" spans="1:14" hidden="1" x14ac:dyDescent="0.3">
      <c r="A2091">
        <v>3</v>
      </c>
      <c r="B2091">
        <v>2000</v>
      </c>
      <c r="C2091" t="s">
        <v>11</v>
      </c>
      <c r="D2091">
        <v>1</v>
      </c>
      <c r="E2091" t="s">
        <v>12</v>
      </c>
      <c r="F2091">
        <v>18</v>
      </c>
      <c r="G2091">
        <v>55.643749999999997</v>
      </c>
      <c r="H2091">
        <v>725799.76515000011</v>
      </c>
      <c r="I2091">
        <v>26.625</v>
      </c>
      <c r="J2091">
        <v>6</v>
      </c>
      <c r="K2091" t="s">
        <v>16</v>
      </c>
      <c r="L2091">
        <f>LN(Table13[[#This Row],[maxPress(bar)]])</f>
        <v>13.495029450187067</v>
      </c>
      <c r="M2091">
        <f>Table13[[#This Row],[maxPHe]]/Table13[[#This Row],[nv]]</f>
        <v>4.4375</v>
      </c>
      <c r="N2091">
        <f>LN(Table13[[#This Row],[dens]])</f>
        <v>1.4900911548015341</v>
      </c>
    </row>
    <row r="2092" spans="1:14" hidden="1" x14ac:dyDescent="0.3">
      <c r="A2092">
        <v>3</v>
      </c>
      <c r="B2092">
        <v>2000</v>
      </c>
      <c r="C2092" t="s">
        <v>11</v>
      </c>
      <c r="D2092">
        <v>1</v>
      </c>
      <c r="E2092" t="s">
        <v>12</v>
      </c>
      <c r="F2092">
        <v>19</v>
      </c>
      <c r="G2092">
        <v>90.297250000000005</v>
      </c>
      <c r="H2092">
        <v>652540.37880000006</v>
      </c>
      <c r="I2092">
        <v>38.555000000000007</v>
      </c>
      <c r="J2092">
        <v>8</v>
      </c>
      <c r="K2092" t="s">
        <v>16</v>
      </c>
      <c r="L2092">
        <f>LN(Table13[[#This Row],[maxPress(bar)]])</f>
        <v>13.388628299482688</v>
      </c>
      <c r="M2092">
        <f>Table13[[#This Row],[maxPHe]]/Table13[[#This Row],[nv]]</f>
        <v>4.8193750000000009</v>
      </c>
      <c r="N2092">
        <f>LN(Table13[[#This Row],[dens]])</f>
        <v>1.5726442516050883</v>
      </c>
    </row>
    <row r="2093" spans="1:14" hidden="1" x14ac:dyDescent="0.3">
      <c r="A2093">
        <v>3</v>
      </c>
      <c r="B2093">
        <v>2000</v>
      </c>
      <c r="C2093" t="s">
        <v>11</v>
      </c>
      <c r="D2093">
        <v>1</v>
      </c>
      <c r="E2093" t="s">
        <v>12</v>
      </c>
      <c r="F2093">
        <v>1</v>
      </c>
      <c r="G2093">
        <v>55.792250000000003</v>
      </c>
      <c r="H2093">
        <v>442494.81550000008</v>
      </c>
      <c r="I2093">
        <v>24.65499999999999</v>
      </c>
      <c r="J2093">
        <v>9</v>
      </c>
      <c r="K2093" t="s">
        <v>13</v>
      </c>
      <c r="L2093">
        <f>LN(Table13[[#This Row],[maxPress(bar)]])</f>
        <v>13.000184026977303</v>
      </c>
      <c r="M2093">
        <f>Table13[[#This Row],[maxPHe]]/Table13[[#This Row],[nv]]</f>
        <v>2.7394444444444432</v>
      </c>
      <c r="N2093">
        <f>LN(Table13[[#This Row],[dens]])</f>
        <v>1.0077551423398696</v>
      </c>
    </row>
    <row r="2094" spans="1:14" hidden="1" x14ac:dyDescent="0.3">
      <c r="A2094">
        <v>3</v>
      </c>
      <c r="B2094">
        <v>2000</v>
      </c>
      <c r="C2094" t="s">
        <v>11</v>
      </c>
      <c r="D2094">
        <v>1</v>
      </c>
      <c r="E2094" t="s">
        <v>12</v>
      </c>
      <c r="F2094">
        <v>20</v>
      </c>
      <c r="G2094">
        <v>72.920749999999998</v>
      </c>
      <c r="H2094">
        <v>681515.43765000021</v>
      </c>
      <c r="I2094">
        <v>33.085000000000008</v>
      </c>
      <c r="J2094">
        <v>7</v>
      </c>
      <c r="K2094" t="s">
        <v>16</v>
      </c>
      <c r="L2094">
        <f>LN(Table13[[#This Row],[maxPress(bar)]])</f>
        <v>13.432074182319976</v>
      </c>
      <c r="M2094">
        <f>Table13[[#This Row],[maxPHe]]/Table13[[#This Row],[nv]]</f>
        <v>4.7264285714285723</v>
      </c>
      <c r="N2094">
        <f>LN(Table13[[#This Row],[dens]])</f>
        <v>1.5531698584087097</v>
      </c>
    </row>
    <row r="2095" spans="1:14" hidden="1" x14ac:dyDescent="0.3">
      <c r="A2095">
        <v>3</v>
      </c>
      <c r="B2095">
        <v>2000</v>
      </c>
      <c r="C2095" t="s">
        <v>11</v>
      </c>
      <c r="D2095">
        <v>1</v>
      </c>
      <c r="E2095" t="s">
        <v>12</v>
      </c>
      <c r="F2095">
        <v>2</v>
      </c>
      <c r="G2095">
        <v>73.613750000000024</v>
      </c>
      <c r="H2095">
        <v>499669.32689999999</v>
      </c>
      <c r="I2095">
        <v>28.225000000000001</v>
      </c>
      <c r="J2095">
        <v>9</v>
      </c>
      <c r="K2095" t="s">
        <v>13</v>
      </c>
      <c r="L2095">
        <f>LN(Table13[[#This Row],[maxPress(bar)]])</f>
        <v>13.121701812418463</v>
      </c>
      <c r="M2095">
        <f>Table13[[#This Row],[maxPHe]]/Table13[[#This Row],[nv]]</f>
        <v>3.1361111111111111</v>
      </c>
      <c r="N2095">
        <f>LN(Table13[[#This Row],[dens]])</f>
        <v>1.1429835326995064</v>
      </c>
    </row>
    <row r="2096" spans="1:14" hidden="1" x14ac:dyDescent="0.3">
      <c r="A2096">
        <v>3</v>
      </c>
      <c r="B2096">
        <v>2000</v>
      </c>
      <c r="C2096" t="s">
        <v>11</v>
      </c>
      <c r="D2096">
        <v>1</v>
      </c>
      <c r="E2096" t="s">
        <v>12</v>
      </c>
      <c r="F2096">
        <v>3</v>
      </c>
      <c r="G2096">
        <v>65.940749999999994</v>
      </c>
      <c r="H2096">
        <v>611580.14339999994</v>
      </c>
      <c r="I2096">
        <v>31.684999999999992</v>
      </c>
      <c r="J2096">
        <v>8</v>
      </c>
      <c r="K2096" t="s">
        <v>15</v>
      </c>
      <c r="L2096">
        <f>LN(Table13[[#This Row],[maxPress(bar)]])</f>
        <v>13.323801285865125</v>
      </c>
      <c r="M2096">
        <f>Table13[[#This Row],[maxPHe]]/Table13[[#This Row],[nv]]</f>
        <v>3.960624999999999</v>
      </c>
      <c r="N2096">
        <f>LN(Table13[[#This Row],[dens]])</f>
        <v>1.376401841095644</v>
      </c>
    </row>
    <row r="2097" spans="1:14" hidden="1" x14ac:dyDescent="0.3">
      <c r="A2097">
        <v>3</v>
      </c>
      <c r="B2097">
        <v>2000</v>
      </c>
      <c r="C2097" t="s">
        <v>11</v>
      </c>
      <c r="D2097">
        <v>1</v>
      </c>
      <c r="E2097" t="s">
        <v>12</v>
      </c>
      <c r="F2097">
        <v>4</v>
      </c>
      <c r="G2097">
        <v>95.198250000000002</v>
      </c>
      <c r="H2097">
        <v>596553.31070000003</v>
      </c>
      <c r="I2097">
        <v>39.535000000000011</v>
      </c>
      <c r="J2097">
        <v>9</v>
      </c>
      <c r="K2097" t="s">
        <v>15</v>
      </c>
      <c r="L2097">
        <f>LN(Table13[[#This Row],[maxPress(bar)]])</f>
        <v>13.29892388903291</v>
      </c>
      <c r="M2097">
        <f>Table13[[#This Row],[maxPHe]]/Table13[[#This Row],[nv]]</f>
        <v>4.3927777777777788</v>
      </c>
      <c r="N2097">
        <f>LN(Table13[[#This Row],[dens]])</f>
        <v>1.4799617781866712</v>
      </c>
    </row>
    <row r="2098" spans="1:14" hidden="1" x14ac:dyDescent="0.3">
      <c r="A2098">
        <v>3</v>
      </c>
      <c r="B2098">
        <v>2000</v>
      </c>
      <c r="C2098" t="s">
        <v>11</v>
      </c>
      <c r="D2098">
        <v>1</v>
      </c>
      <c r="E2098" t="s">
        <v>12</v>
      </c>
      <c r="F2098">
        <v>5</v>
      </c>
      <c r="G2098">
        <v>59.059249999999999</v>
      </c>
      <c r="H2098">
        <v>608416.30274999992</v>
      </c>
      <c r="I2098">
        <v>34.314999999999984</v>
      </c>
      <c r="J2098">
        <v>9</v>
      </c>
      <c r="K2098" t="s">
        <v>15</v>
      </c>
      <c r="L2098">
        <f>LN(Table13[[#This Row],[maxPress(bar)]])</f>
        <v>13.318614635112802</v>
      </c>
      <c r="M2098">
        <f>Table13[[#This Row],[maxPHe]]/Table13[[#This Row],[nv]]</f>
        <v>3.812777777777776</v>
      </c>
      <c r="N2098">
        <f>LN(Table13[[#This Row],[dens]])</f>
        <v>1.3383579990243781</v>
      </c>
    </row>
    <row r="2099" spans="1:14" hidden="1" x14ac:dyDescent="0.3">
      <c r="A2099">
        <v>3</v>
      </c>
      <c r="B2099">
        <v>2000</v>
      </c>
      <c r="C2099" t="s">
        <v>11</v>
      </c>
      <c r="D2099">
        <v>1</v>
      </c>
      <c r="E2099" t="s">
        <v>12</v>
      </c>
      <c r="F2099">
        <v>6</v>
      </c>
      <c r="G2099">
        <v>63.861250000000013</v>
      </c>
      <c r="H2099">
        <v>683566.24439999985</v>
      </c>
      <c r="I2099">
        <v>31.274999999999999</v>
      </c>
      <c r="J2099">
        <v>7</v>
      </c>
      <c r="K2099" t="s">
        <v>15</v>
      </c>
      <c r="L2099">
        <f>LN(Table13[[#This Row],[maxPress(bar)]])</f>
        <v>13.435078849835277</v>
      </c>
      <c r="M2099">
        <f>Table13[[#This Row],[maxPHe]]/Table13[[#This Row],[nv]]</f>
        <v>4.4678571428571425</v>
      </c>
      <c r="N2099">
        <f>LN(Table13[[#This Row],[dens]])</f>
        <v>1.4969089072976614</v>
      </c>
    </row>
    <row r="2100" spans="1:14" hidden="1" x14ac:dyDescent="0.3">
      <c r="A2100">
        <v>3</v>
      </c>
      <c r="B2100">
        <v>2000</v>
      </c>
      <c r="C2100" t="s">
        <v>11</v>
      </c>
      <c r="D2100">
        <v>1</v>
      </c>
      <c r="E2100" t="s">
        <v>12</v>
      </c>
      <c r="F2100">
        <v>7</v>
      </c>
      <c r="G2100">
        <v>92.920749999999998</v>
      </c>
      <c r="H2100">
        <v>614299.02984999993</v>
      </c>
      <c r="I2100">
        <v>41.085000000000022</v>
      </c>
      <c r="J2100">
        <v>9</v>
      </c>
      <c r="K2100" t="s">
        <v>15</v>
      </c>
      <c r="L2100">
        <f>LN(Table13[[#This Row],[maxPress(bar)]])</f>
        <v>13.328237107873546</v>
      </c>
      <c r="M2100">
        <f>Table13[[#This Row],[maxPHe]]/Table13[[#This Row],[nv]]</f>
        <v>4.5650000000000022</v>
      </c>
      <c r="N2100">
        <f>LN(Table13[[#This Row],[dens]])</f>
        <v>1.5184185140469322</v>
      </c>
    </row>
    <row r="2101" spans="1:14" hidden="1" x14ac:dyDescent="0.3">
      <c r="A2101">
        <v>3</v>
      </c>
      <c r="B2101">
        <v>2000</v>
      </c>
      <c r="C2101" t="s">
        <v>11</v>
      </c>
      <c r="D2101">
        <v>1</v>
      </c>
      <c r="E2101" t="s">
        <v>12</v>
      </c>
      <c r="F2101">
        <v>8</v>
      </c>
      <c r="G2101">
        <v>64.752250000000004</v>
      </c>
      <c r="H2101">
        <v>651395.6780999999</v>
      </c>
      <c r="I2101">
        <v>33.455000000000013</v>
      </c>
      <c r="J2101">
        <v>8</v>
      </c>
      <c r="K2101" t="s">
        <v>16</v>
      </c>
      <c r="L2101">
        <f>LN(Table13[[#This Row],[maxPress(bar)]])</f>
        <v>13.386872537015647</v>
      </c>
      <c r="M2101">
        <f>Table13[[#This Row],[maxPHe]]/Table13[[#This Row],[nv]]</f>
        <v>4.1818750000000016</v>
      </c>
      <c r="N2101">
        <f>LN(Table13[[#This Row],[dens]])</f>
        <v>1.4307597105549448</v>
      </c>
    </row>
    <row r="2102" spans="1:14" hidden="1" x14ac:dyDescent="0.3">
      <c r="A2102">
        <v>3</v>
      </c>
      <c r="B2102">
        <v>2000</v>
      </c>
      <c r="C2102" t="s">
        <v>11</v>
      </c>
      <c r="D2102">
        <v>1</v>
      </c>
      <c r="E2102" t="s">
        <v>12</v>
      </c>
      <c r="F2102">
        <v>9</v>
      </c>
      <c r="G2102">
        <v>55.643749999999997</v>
      </c>
      <c r="H2102">
        <v>656475.11350000009</v>
      </c>
      <c r="I2102">
        <v>31.624999999999989</v>
      </c>
      <c r="J2102">
        <v>8</v>
      </c>
      <c r="K2102" t="s">
        <v>15</v>
      </c>
      <c r="L2102">
        <f>LN(Table13[[#This Row],[maxPress(bar)]])</f>
        <v>13.394640064161838</v>
      </c>
      <c r="M2102">
        <f>Table13[[#This Row],[maxPHe]]/Table13[[#This Row],[nv]]</f>
        <v>3.9531249999999987</v>
      </c>
      <c r="N2102">
        <f>LN(Table13[[#This Row],[dens]])</f>
        <v>1.374506405367848</v>
      </c>
    </row>
    <row r="2103" spans="1:14" hidden="1" x14ac:dyDescent="0.3">
      <c r="A2103">
        <v>3</v>
      </c>
      <c r="B2103">
        <v>2000</v>
      </c>
      <c r="C2103" t="s">
        <v>11</v>
      </c>
      <c r="D2103">
        <v>2</v>
      </c>
      <c r="E2103" t="s">
        <v>12</v>
      </c>
      <c r="F2103">
        <v>10</v>
      </c>
      <c r="G2103">
        <v>419.80175000000003</v>
      </c>
      <c r="H2103">
        <v>367105.69410000002</v>
      </c>
      <c r="I2103">
        <v>218.465</v>
      </c>
      <c r="J2103">
        <v>66</v>
      </c>
      <c r="K2103" t="s">
        <v>15</v>
      </c>
      <c r="L2103">
        <f>LN(Table13[[#This Row],[maxPress(bar)]])</f>
        <v>12.813405080397047</v>
      </c>
      <c r="M2103">
        <f>Table13[[#This Row],[maxPHe]]/Table13[[#This Row],[nv]]</f>
        <v>3.3100757575757576</v>
      </c>
      <c r="N2103">
        <f>LN(Table13[[#This Row],[dens]])</f>
        <v>1.1969710766121802</v>
      </c>
    </row>
    <row r="2104" spans="1:14" hidden="1" x14ac:dyDescent="0.3">
      <c r="A2104">
        <v>3</v>
      </c>
      <c r="B2104">
        <v>2000</v>
      </c>
      <c r="C2104" t="s">
        <v>11</v>
      </c>
      <c r="D2104">
        <v>2</v>
      </c>
      <c r="E2104" t="s">
        <v>12</v>
      </c>
      <c r="F2104">
        <v>11</v>
      </c>
      <c r="G2104">
        <v>537.32674999999995</v>
      </c>
      <c r="H2104">
        <v>367459.48465</v>
      </c>
      <c r="I2104">
        <v>245.96500000000009</v>
      </c>
      <c r="J2104">
        <v>68</v>
      </c>
      <c r="K2104" t="s">
        <v>15</v>
      </c>
      <c r="L2104">
        <f>LN(Table13[[#This Row],[maxPress(bar)]])</f>
        <v>12.814368345707168</v>
      </c>
      <c r="M2104">
        <f>Table13[[#This Row],[maxPHe]]/Table13[[#This Row],[nv]]</f>
        <v>3.6171323529411779</v>
      </c>
      <c r="N2104">
        <f>LN(Table13[[#This Row],[dens]])</f>
        <v>1.2856815442112419</v>
      </c>
    </row>
    <row r="2105" spans="1:14" hidden="1" x14ac:dyDescent="0.3">
      <c r="A2105">
        <v>3</v>
      </c>
      <c r="B2105">
        <v>2000</v>
      </c>
      <c r="C2105" t="s">
        <v>11</v>
      </c>
      <c r="D2105">
        <v>2</v>
      </c>
      <c r="E2105" t="s">
        <v>12</v>
      </c>
      <c r="F2105">
        <v>12</v>
      </c>
      <c r="G2105">
        <v>621.38625000000002</v>
      </c>
      <c r="H2105">
        <v>361395.1495</v>
      </c>
      <c r="I2105">
        <v>262.77499999999992</v>
      </c>
      <c r="J2105">
        <v>68</v>
      </c>
      <c r="K2105" t="s">
        <v>16</v>
      </c>
      <c r="L2105">
        <f>LN(Table13[[#This Row],[maxPress(bar)]])</f>
        <v>12.797727235633484</v>
      </c>
      <c r="M2105">
        <f>Table13[[#This Row],[maxPHe]]/Table13[[#This Row],[nv]]</f>
        <v>3.8643382352941167</v>
      </c>
      <c r="N2105">
        <f>LN(Table13[[#This Row],[dens]])</f>
        <v>1.3517904475333111</v>
      </c>
    </row>
    <row r="2106" spans="1:14" hidden="1" x14ac:dyDescent="0.3">
      <c r="A2106">
        <v>3</v>
      </c>
      <c r="B2106">
        <v>2000</v>
      </c>
      <c r="C2106" t="s">
        <v>11</v>
      </c>
      <c r="D2106">
        <v>2</v>
      </c>
      <c r="E2106" t="s">
        <v>12</v>
      </c>
      <c r="F2106">
        <v>13</v>
      </c>
      <c r="G2106">
        <v>449.60374999999999</v>
      </c>
      <c r="H2106">
        <v>370269.72619999998</v>
      </c>
      <c r="I2106">
        <v>228.4250000000001</v>
      </c>
      <c r="J2106">
        <v>68</v>
      </c>
      <c r="K2106" t="s">
        <v>16</v>
      </c>
      <c r="L2106">
        <f>LN(Table13[[#This Row],[maxPress(bar)]])</f>
        <v>12.821987008766188</v>
      </c>
      <c r="M2106">
        <f>Table13[[#This Row],[maxPHe]]/Table13[[#This Row],[nv]]</f>
        <v>3.3591911764705897</v>
      </c>
      <c r="N2106">
        <f>LN(Table13[[#This Row],[dens]])</f>
        <v>1.2117002237085781</v>
      </c>
    </row>
    <row r="2107" spans="1:14" hidden="1" x14ac:dyDescent="0.3">
      <c r="A2107">
        <v>3</v>
      </c>
      <c r="B2107">
        <v>2000</v>
      </c>
      <c r="C2107" t="s">
        <v>11</v>
      </c>
      <c r="D2107">
        <v>2</v>
      </c>
      <c r="E2107" t="s">
        <v>12</v>
      </c>
      <c r="F2107">
        <v>14</v>
      </c>
      <c r="G2107">
        <v>528.01975000000004</v>
      </c>
      <c r="H2107">
        <v>363586.01784999989</v>
      </c>
      <c r="I2107">
        <v>244.10499999999999</v>
      </c>
      <c r="J2107">
        <v>68</v>
      </c>
      <c r="K2107" t="s">
        <v>15</v>
      </c>
      <c r="L2107">
        <f>LN(Table13[[#This Row],[maxPress(bar)]])</f>
        <v>12.803771185788081</v>
      </c>
      <c r="M2107">
        <f>Table13[[#This Row],[maxPHe]]/Table13[[#This Row],[nv]]</f>
        <v>3.5897794117647059</v>
      </c>
      <c r="N2107">
        <f>LN(Table13[[#This Row],[dens]])</f>
        <v>1.2780907554214647</v>
      </c>
    </row>
    <row r="2108" spans="1:14" hidden="1" x14ac:dyDescent="0.3">
      <c r="A2108">
        <v>3</v>
      </c>
      <c r="B2108">
        <v>2000</v>
      </c>
      <c r="C2108" t="s">
        <v>11</v>
      </c>
      <c r="D2108">
        <v>2</v>
      </c>
      <c r="E2108" t="s">
        <v>12</v>
      </c>
      <c r="F2108">
        <v>15</v>
      </c>
      <c r="G2108">
        <v>385.89125000000001</v>
      </c>
      <c r="H2108">
        <v>354525.58535000012</v>
      </c>
      <c r="I2108">
        <v>217.67500000000001</v>
      </c>
      <c r="J2108">
        <v>69</v>
      </c>
      <c r="K2108" t="s">
        <v>15</v>
      </c>
      <c r="L2108">
        <f>LN(Table13[[#This Row],[maxPress(bar)]])</f>
        <v>12.778535795410619</v>
      </c>
      <c r="M2108">
        <f>Table13[[#This Row],[maxPHe]]/Table13[[#This Row],[nv]]</f>
        <v>3.1547101449275363</v>
      </c>
      <c r="N2108">
        <f>LN(Table13[[#This Row],[dens]])</f>
        <v>1.14889662011742</v>
      </c>
    </row>
    <row r="2109" spans="1:14" hidden="1" x14ac:dyDescent="0.3">
      <c r="A2109">
        <v>3</v>
      </c>
      <c r="B2109">
        <v>2000</v>
      </c>
      <c r="C2109" t="s">
        <v>11</v>
      </c>
      <c r="D2109">
        <v>2</v>
      </c>
      <c r="E2109" t="s">
        <v>12</v>
      </c>
      <c r="F2109">
        <v>16</v>
      </c>
      <c r="G2109">
        <v>482.42574999999999</v>
      </c>
      <c r="H2109">
        <v>364962.7031499999</v>
      </c>
      <c r="I2109">
        <v>239.9850000000001</v>
      </c>
      <c r="J2109">
        <v>71</v>
      </c>
      <c r="K2109" t="s">
        <v>15</v>
      </c>
      <c r="L2109">
        <f>LN(Table13[[#This Row],[maxPress(bar)]])</f>
        <v>12.80755044419289</v>
      </c>
      <c r="M2109">
        <f>Table13[[#This Row],[maxPHe]]/Table13[[#This Row],[nv]]</f>
        <v>3.3800704225352125</v>
      </c>
      <c r="N2109">
        <f>LN(Table13[[#This Row],[dens]])</f>
        <v>1.2178965443474699</v>
      </c>
    </row>
    <row r="2110" spans="1:14" hidden="1" x14ac:dyDescent="0.3">
      <c r="A2110">
        <v>3</v>
      </c>
      <c r="B2110">
        <v>2000</v>
      </c>
      <c r="C2110" t="s">
        <v>11</v>
      </c>
      <c r="D2110">
        <v>2</v>
      </c>
      <c r="E2110" t="s">
        <v>12</v>
      </c>
      <c r="F2110">
        <v>17</v>
      </c>
      <c r="G2110">
        <v>548.71275000000003</v>
      </c>
      <c r="H2110">
        <v>377931.82225000008</v>
      </c>
      <c r="I2110">
        <v>248.245</v>
      </c>
      <c r="J2110">
        <v>68</v>
      </c>
      <c r="K2110" t="s">
        <v>16</v>
      </c>
      <c r="L2110">
        <f>LN(Table13[[#This Row],[maxPress(bar)]])</f>
        <v>12.842469093916117</v>
      </c>
      <c r="M2110">
        <f>Table13[[#This Row],[maxPHe]]/Table13[[#This Row],[nv]]</f>
        <v>3.6506617647058826</v>
      </c>
      <c r="N2110">
        <f>LN(Table13[[#This Row],[dens]])</f>
        <v>1.2949084565594347</v>
      </c>
    </row>
    <row r="2111" spans="1:14" hidden="1" x14ac:dyDescent="0.3">
      <c r="A2111">
        <v>3</v>
      </c>
      <c r="B2111">
        <v>2000</v>
      </c>
      <c r="C2111" t="s">
        <v>11</v>
      </c>
      <c r="D2111">
        <v>2</v>
      </c>
      <c r="E2111" t="s">
        <v>12</v>
      </c>
      <c r="F2111">
        <v>18</v>
      </c>
      <c r="G2111">
        <v>484.55425000000002</v>
      </c>
      <c r="H2111">
        <v>373514.75565000012</v>
      </c>
      <c r="I2111">
        <v>235.41499999999999</v>
      </c>
      <c r="J2111">
        <v>68</v>
      </c>
      <c r="K2111" t="s">
        <v>15</v>
      </c>
      <c r="L2111">
        <f>LN(Table13[[#This Row],[maxPress(bar)]])</f>
        <v>12.830712789200353</v>
      </c>
      <c r="M2111">
        <f>Table13[[#This Row],[maxPHe]]/Table13[[#This Row],[nv]]</f>
        <v>3.461985294117647</v>
      </c>
      <c r="N2111">
        <f>LN(Table13[[#This Row],[dens]])</f>
        <v>1.2418422089453558</v>
      </c>
    </row>
    <row r="2112" spans="1:14" hidden="1" x14ac:dyDescent="0.3">
      <c r="A2112">
        <v>3</v>
      </c>
      <c r="B2112">
        <v>2000</v>
      </c>
      <c r="C2112" t="s">
        <v>11</v>
      </c>
      <c r="D2112">
        <v>2</v>
      </c>
      <c r="E2112" t="s">
        <v>12</v>
      </c>
      <c r="F2112">
        <v>19</v>
      </c>
      <c r="G2112">
        <v>470.99025000000012</v>
      </c>
      <c r="H2112">
        <v>373163.7698500001</v>
      </c>
      <c r="I2112">
        <v>230.69499999999991</v>
      </c>
      <c r="J2112">
        <v>67</v>
      </c>
      <c r="K2112" t="s">
        <v>15</v>
      </c>
      <c r="L2112">
        <f>LN(Table13[[#This Row],[maxPress(bar)]])</f>
        <v>12.829772663526816</v>
      </c>
      <c r="M2112">
        <f>Table13[[#This Row],[maxPHe]]/Table13[[#This Row],[nv]]</f>
        <v>3.4432089552238794</v>
      </c>
      <c r="N2112">
        <f>LN(Table13[[#This Row],[dens]])</f>
        <v>1.2364038723852577</v>
      </c>
    </row>
    <row r="2113" spans="1:14" hidden="1" x14ac:dyDescent="0.3">
      <c r="A2113">
        <v>3</v>
      </c>
      <c r="B2113">
        <v>2000</v>
      </c>
      <c r="C2113" t="s">
        <v>11</v>
      </c>
      <c r="D2113">
        <v>2</v>
      </c>
      <c r="E2113" t="s">
        <v>12</v>
      </c>
      <c r="F2113">
        <v>1</v>
      </c>
      <c r="G2113">
        <v>307.57425000000001</v>
      </c>
      <c r="H2113">
        <v>236441.27499999999</v>
      </c>
      <c r="I2113">
        <v>142.01499999999999</v>
      </c>
      <c r="J2113">
        <v>66</v>
      </c>
      <c r="K2113" t="s">
        <v>13</v>
      </c>
      <c r="L2113">
        <f>LN(Table13[[#This Row],[maxPress(bar)]])</f>
        <v>12.373455147412347</v>
      </c>
      <c r="M2113">
        <f>Table13[[#This Row],[maxPHe]]/Table13[[#This Row],[nv]]</f>
        <v>2.1517424242424239</v>
      </c>
      <c r="N2113">
        <f>LN(Table13[[#This Row],[dens]])</f>
        <v>0.76627794379879466</v>
      </c>
    </row>
    <row r="2114" spans="1:14" hidden="1" x14ac:dyDescent="0.3">
      <c r="A2114">
        <v>3</v>
      </c>
      <c r="B2114">
        <v>2000</v>
      </c>
      <c r="C2114" t="s">
        <v>11</v>
      </c>
      <c r="D2114">
        <v>2</v>
      </c>
      <c r="E2114" t="s">
        <v>12</v>
      </c>
      <c r="F2114">
        <v>20</v>
      </c>
      <c r="G2114">
        <v>463.81175000000002</v>
      </c>
      <c r="H2114">
        <v>363134.88540000009</v>
      </c>
      <c r="I2114">
        <v>233.2649999999999</v>
      </c>
      <c r="J2114">
        <v>69</v>
      </c>
      <c r="K2114" t="s">
        <v>15</v>
      </c>
      <c r="L2114">
        <f>LN(Table13[[#This Row],[maxPress(bar)]])</f>
        <v>12.8025296293503</v>
      </c>
      <c r="M2114">
        <f>Table13[[#This Row],[maxPHe]]/Table13[[#This Row],[nv]]</f>
        <v>3.3806521739130422</v>
      </c>
      <c r="N2114">
        <f>LN(Table13[[#This Row],[dens]])</f>
        <v>1.2180686417441509</v>
      </c>
    </row>
    <row r="2115" spans="1:14" hidden="1" x14ac:dyDescent="0.3">
      <c r="A2115">
        <v>3</v>
      </c>
      <c r="B2115">
        <v>2000</v>
      </c>
      <c r="C2115" t="s">
        <v>11</v>
      </c>
      <c r="D2115">
        <v>2</v>
      </c>
      <c r="E2115" t="s">
        <v>12</v>
      </c>
      <c r="F2115">
        <v>2</v>
      </c>
      <c r="G2115">
        <v>410.84174999999999</v>
      </c>
      <c r="H2115">
        <v>278301.74609999999</v>
      </c>
      <c r="I2115">
        <v>163.66499999999991</v>
      </c>
      <c r="J2115">
        <v>67</v>
      </c>
      <c r="K2115" t="s">
        <v>15</v>
      </c>
      <c r="L2115">
        <f>LN(Table13[[#This Row],[maxPress(bar)]])</f>
        <v>12.53646122165887</v>
      </c>
      <c r="M2115">
        <f>Table13[[#This Row],[maxPHe]]/Table13[[#This Row],[nv]]</f>
        <v>2.4427611940298495</v>
      </c>
      <c r="N2115">
        <f>LN(Table13[[#This Row],[dens]])</f>
        <v>0.89312903638420515</v>
      </c>
    </row>
    <row r="2116" spans="1:14" hidden="1" x14ac:dyDescent="0.3">
      <c r="A2116">
        <v>3</v>
      </c>
      <c r="B2116">
        <v>2000</v>
      </c>
      <c r="C2116" t="s">
        <v>11</v>
      </c>
      <c r="D2116">
        <v>2</v>
      </c>
      <c r="E2116" t="s">
        <v>12</v>
      </c>
      <c r="F2116">
        <v>3</v>
      </c>
      <c r="G2116">
        <v>252.42574999999999</v>
      </c>
      <c r="H2116">
        <v>293675.05719999998</v>
      </c>
      <c r="I2116">
        <v>176.9849999999999</v>
      </c>
      <c r="J2116">
        <v>69</v>
      </c>
      <c r="K2116" t="s">
        <v>15</v>
      </c>
      <c r="L2116">
        <f>LN(Table13[[#This Row],[maxPress(bar)]])</f>
        <v>12.590229187465201</v>
      </c>
      <c r="M2116">
        <f>Table13[[#This Row],[maxPHe]]/Table13[[#This Row],[nv]]</f>
        <v>2.5649999999999986</v>
      </c>
      <c r="N2116">
        <f>LN(Table13[[#This Row],[dens]])</f>
        <v>0.9419584786227323</v>
      </c>
    </row>
    <row r="2117" spans="1:14" hidden="1" x14ac:dyDescent="0.3">
      <c r="A2117">
        <v>3</v>
      </c>
      <c r="B2117">
        <v>2000</v>
      </c>
      <c r="C2117" t="s">
        <v>11</v>
      </c>
      <c r="D2117">
        <v>2</v>
      </c>
      <c r="E2117" t="s">
        <v>12</v>
      </c>
      <c r="F2117">
        <v>4</v>
      </c>
      <c r="G2117">
        <v>439.00975</v>
      </c>
      <c r="H2117">
        <v>350690.0245</v>
      </c>
      <c r="I2117">
        <v>207.30499999999989</v>
      </c>
      <c r="J2117">
        <v>65</v>
      </c>
      <c r="K2117" t="s">
        <v>15</v>
      </c>
      <c r="L2117">
        <f>LN(Table13[[#This Row],[maxPress(bar)]])</f>
        <v>12.767657991184224</v>
      </c>
      <c r="M2117">
        <f>Table13[[#This Row],[maxPHe]]/Table13[[#This Row],[nv]]</f>
        <v>3.1893076923076906</v>
      </c>
      <c r="N2117">
        <f>LN(Table13[[#This Row],[dens]])</f>
        <v>1.1598038688886041</v>
      </c>
    </row>
    <row r="2118" spans="1:14" hidden="1" x14ac:dyDescent="0.3">
      <c r="A2118">
        <v>3</v>
      </c>
      <c r="B2118">
        <v>2000</v>
      </c>
      <c r="C2118" t="s">
        <v>11</v>
      </c>
      <c r="D2118">
        <v>2</v>
      </c>
      <c r="E2118" t="s">
        <v>12</v>
      </c>
      <c r="F2118">
        <v>5</v>
      </c>
      <c r="G2118">
        <v>444.65325000000001</v>
      </c>
      <c r="H2118">
        <v>362794.46059999999</v>
      </c>
      <c r="I2118">
        <v>223.435</v>
      </c>
      <c r="J2118">
        <v>66</v>
      </c>
      <c r="K2118" t="s">
        <v>15</v>
      </c>
      <c r="L2118">
        <f>LN(Table13[[#This Row],[maxPress(bar)]])</f>
        <v>12.80159172863908</v>
      </c>
      <c r="M2118">
        <f>Table13[[#This Row],[maxPHe]]/Table13[[#This Row],[nv]]</f>
        <v>3.3853787878787878</v>
      </c>
      <c r="N2118">
        <f>LN(Table13[[#This Row],[dens]])</f>
        <v>1.2194658019881173</v>
      </c>
    </row>
    <row r="2119" spans="1:14" hidden="1" x14ac:dyDescent="0.3">
      <c r="A2119">
        <v>3</v>
      </c>
      <c r="B2119">
        <v>2000</v>
      </c>
      <c r="C2119" t="s">
        <v>11</v>
      </c>
      <c r="D2119">
        <v>2</v>
      </c>
      <c r="E2119" t="s">
        <v>12</v>
      </c>
      <c r="F2119">
        <v>6</v>
      </c>
      <c r="G2119">
        <v>485.29725000000002</v>
      </c>
      <c r="H2119">
        <v>365352.61450000008</v>
      </c>
      <c r="I2119">
        <v>240.55500000000009</v>
      </c>
      <c r="J2119">
        <v>71</v>
      </c>
      <c r="K2119" t="s">
        <v>15</v>
      </c>
      <c r="L2119">
        <f>LN(Table13[[#This Row],[maxPress(bar)]])</f>
        <v>12.808618233345394</v>
      </c>
      <c r="M2119">
        <f>Table13[[#This Row],[maxPHe]]/Table13[[#This Row],[nv]]</f>
        <v>3.3880985915492969</v>
      </c>
      <c r="N2119">
        <f>LN(Table13[[#This Row],[dens]])</f>
        <v>1.2202688765875667</v>
      </c>
    </row>
    <row r="2120" spans="1:14" hidden="1" x14ac:dyDescent="0.3">
      <c r="A2120">
        <v>3</v>
      </c>
      <c r="B2120">
        <v>2000</v>
      </c>
      <c r="C2120" t="s">
        <v>11</v>
      </c>
      <c r="D2120">
        <v>2</v>
      </c>
      <c r="E2120" t="s">
        <v>12</v>
      </c>
      <c r="F2120">
        <v>7</v>
      </c>
      <c r="G2120">
        <v>492.27724999999998</v>
      </c>
      <c r="H2120">
        <v>376535.43060000002</v>
      </c>
      <c r="I2120">
        <v>234.9550000000001</v>
      </c>
      <c r="J2120">
        <v>67</v>
      </c>
      <c r="K2120" t="s">
        <v>15</v>
      </c>
      <c r="L2120">
        <f>LN(Table13[[#This Row],[maxPress(bar)]])</f>
        <v>12.838767426973753</v>
      </c>
      <c r="M2120">
        <f>Table13[[#This Row],[maxPHe]]/Table13[[#This Row],[nv]]</f>
        <v>3.5067910447761208</v>
      </c>
      <c r="N2120">
        <f>LN(Table13[[#This Row],[dens]])</f>
        <v>1.2547013870550625</v>
      </c>
    </row>
    <row r="2121" spans="1:14" hidden="1" x14ac:dyDescent="0.3">
      <c r="A2121">
        <v>3</v>
      </c>
      <c r="B2121">
        <v>2000</v>
      </c>
      <c r="C2121" t="s">
        <v>11</v>
      </c>
      <c r="D2121">
        <v>2</v>
      </c>
      <c r="E2121" t="s">
        <v>12</v>
      </c>
      <c r="F2121">
        <v>8</v>
      </c>
      <c r="G2121">
        <v>411.73275000000001</v>
      </c>
      <c r="H2121">
        <v>368872.23515000002</v>
      </c>
      <c r="I2121">
        <v>215.84500000000011</v>
      </c>
      <c r="J2121">
        <v>65</v>
      </c>
      <c r="K2121" t="s">
        <v>16</v>
      </c>
      <c r="L2121">
        <f>LN(Table13[[#This Row],[maxPress(bar)]])</f>
        <v>12.818205616859645</v>
      </c>
      <c r="M2121">
        <f>Table13[[#This Row],[maxPHe]]/Table13[[#This Row],[nv]]</f>
        <v>3.3206923076923096</v>
      </c>
      <c r="N2121">
        <f>LN(Table13[[#This Row],[dens]])</f>
        <v>1.2001732876031328</v>
      </c>
    </row>
    <row r="2122" spans="1:14" hidden="1" x14ac:dyDescent="0.3">
      <c r="A2122">
        <v>3</v>
      </c>
      <c r="B2122">
        <v>2000</v>
      </c>
      <c r="C2122" t="s">
        <v>11</v>
      </c>
      <c r="D2122">
        <v>2</v>
      </c>
      <c r="E2122" t="s">
        <v>12</v>
      </c>
      <c r="F2122">
        <v>9</v>
      </c>
      <c r="G2122">
        <v>432.42574999999999</v>
      </c>
      <c r="H2122">
        <v>364874.91405000002</v>
      </c>
      <c r="I2122">
        <v>222.98500000000001</v>
      </c>
      <c r="J2122">
        <v>67</v>
      </c>
      <c r="K2122" t="s">
        <v>15</v>
      </c>
      <c r="L2122">
        <f>LN(Table13[[#This Row],[maxPress(bar)]])</f>
        <v>12.807309872596266</v>
      </c>
      <c r="M2122">
        <f>Table13[[#This Row],[maxPHe]]/Table13[[#This Row],[nv]]</f>
        <v>3.328134328358209</v>
      </c>
      <c r="N2122">
        <f>LN(Table13[[#This Row],[dens]])</f>
        <v>1.2024118852327987</v>
      </c>
    </row>
    <row r="2123" spans="1:14" hidden="1" x14ac:dyDescent="0.3">
      <c r="A2123">
        <v>3</v>
      </c>
      <c r="B2123">
        <v>2000</v>
      </c>
      <c r="C2123" t="s">
        <v>11</v>
      </c>
      <c r="D2123">
        <v>3</v>
      </c>
      <c r="E2123" t="s">
        <v>12</v>
      </c>
      <c r="F2123">
        <v>10</v>
      </c>
      <c r="G2123">
        <v>1291.7327499999999</v>
      </c>
      <c r="H2123">
        <v>286537.60070000001</v>
      </c>
      <c r="I2123">
        <v>654.84499999999969</v>
      </c>
      <c r="J2123">
        <v>224</v>
      </c>
      <c r="K2123" t="s">
        <v>15</v>
      </c>
      <c r="L2123">
        <f>LN(Table13[[#This Row],[maxPress(bar)]])</f>
        <v>12.565625048061291</v>
      </c>
      <c r="M2123">
        <f>Table13[[#This Row],[maxPHe]]/Table13[[#This Row],[nv]]</f>
        <v>2.9234151785714273</v>
      </c>
      <c r="N2123">
        <f>LN(Table13[[#This Row],[dens]])</f>
        <v>1.0727525145548857</v>
      </c>
    </row>
    <row r="2124" spans="1:14" hidden="1" x14ac:dyDescent="0.3">
      <c r="A2124">
        <v>3</v>
      </c>
      <c r="B2124">
        <v>2000</v>
      </c>
      <c r="C2124" t="s">
        <v>11</v>
      </c>
      <c r="D2124">
        <v>3</v>
      </c>
      <c r="E2124" t="s">
        <v>12</v>
      </c>
      <c r="F2124">
        <v>11</v>
      </c>
      <c r="G2124">
        <v>1384.20775</v>
      </c>
      <c r="H2124">
        <v>294836.62459999998</v>
      </c>
      <c r="I2124">
        <v>671.34500000000014</v>
      </c>
      <c r="J2124">
        <v>223</v>
      </c>
      <c r="K2124" t="s">
        <v>15</v>
      </c>
      <c r="L2124">
        <f>LN(Table13[[#This Row],[maxPress(bar)]])</f>
        <v>12.594176666994578</v>
      </c>
      <c r="M2124">
        <f>Table13[[#This Row],[maxPHe]]/Table13[[#This Row],[nv]]</f>
        <v>3.0105156950672654</v>
      </c>
      <c r="N2124">
        <f>LN(Table13[[#This Row],[dens]])</f>
        <v>1.1021113913508169</v>
      </c>
    </row>
    <row r="2125" spans="1:14" hidden="1" x14ac:dyDescent="0.3">
      <c r="A2125">
        <v>3</v>
      </c>
      <c r="B2125">
        <v>2000</v>
      </c>
      <c r="C2125" t="s">
        <v>11</v>
      </c>
      <c r="D2125">
        <v>3</v>
      </c>
      <c r="E2125" t="s">
        <v>12</v>
      </c>
      <c r="F2125">
        <v>12</v>
      </c>
      <c r="G2125">
        <v>1301.53475</v>
      </c>
      <c r="H2125">
        <v>284335.64494999999</v>
      </c>
      <c r="I2125">
        <v>654.80499999999972</v>
      </c>
      <c r="J2125">
        <v>223</v>
      </c>
      <c r="K2125" t="s">
        <v>15</v>
      </c>
      <c r="L2125">
        <f>LN(Table13[[#This Row],[maxPress(bar)]])</f>
        <v>12.557910667725766</v>
      </c>
      <c r="M2125">
        <f>Table13[[#This Row],[maxPHe]]/Table13[[#This Row],[nv]]</f>
        <v>2.9363452914798196</v>
      </c>
      <c r="N2125">
        <f>LN(Table13[[#This Row],[dens]])</f>
        <v>1.0771657099270719</v>
      </c>
    </row>
    <row r="2126" spans="1:14" hidden="1" x14ac:dyDescent="0.3">
      <c r="A2126">
        <v>3</v>
      </c>
      <c r="B2126">
        <v>2000</v>
      </c>
      <c r="C2126" t="s">
        <v>11</v>
      </c>
      <c r="D2126">
        <v>3</v>
      </c>
      <c r="E2126" t="s">
        <v>12</v>
      </c>
      <c r="F2126">
        <v>13</v>
      </c>
      <c r="G2126">
        <v>1299.2572500000001</v>
      </c>
      <c r="H2126">
        <v>286444.35424999997</v>
      </c>
      <c r="I2126">
        <v>653.3549999999999</v>
      </c>
      <c r="J2126">
        <v>222</v>
      </c>
      <c r="K2126" t="s">
        <v>15</v>
      </c>
      <c r="L2126">
        <f>LN(Table13[[#This Row],[maxPress(bar)]])</f>
        <v>12.565299570269127</v>
      </c>
      <c r="M2126">
        <f>Table13[[#This Row],[maxPHe]]/Table13[[#This Row],[nv]]</f>
        <v>2.9430405405405402</v>
      </c>
      <c r="N2126">
        <f>LN(Table13[[#This Row],[dens]])</f>
        <v>1.0794432443995909</v>
      </c>
    </row>
    <row r="2127" spans="1:14" hidden="1" x14ac:dyDescent="0.3">
      <c r="A2127">
        <v>3</v>
      </c>
      <c r="B2127">
        <v>2000</v>
      </c>
      <c r="C2127" t="s">
        <v>11</v>
      </c>
      <c r="D2127">
        <v>3</v>
      </c>
      <c r="E2127" t="s">
        <v>12</v>
      </c>
      <c r="F2127">
        <v>14</v>
      </c>
      <c r="G2127">
        <v>1206.1882499999999</v>
      </c>
      <c r="H2127">
        <v>279220.70569999987</v>
      </c>
      <c r="I2127">
        <v>640.73500000000013</v>
      </c>
      <c r="J2127">
        <v>226</v>
      </c>
      <c r="K2127" t="s">
        <v>15</v>
      </c>
      <c r="L2127">
        <f>LN(Table13[[#This Row],[maxPress(bar)]])</f>
        <v>12.539757807937196</v>
      </c>
      <c r="M2127">
        <f>Table13[[#This Row],[maxPHe]]/Table13[[#This Row],[nv]]</f>
        <v>2.835110619469027</v>
      </c>
      <c r="N2127">
        <f>LN(Table13[[#This Row],[dens]])</f>
        <v>1.0420809556315465</v>
      </c>
    </row>
    <row r="2128" spans="1:14" hidden="1" x14ac:dyDescent="0.3">
      <c r="A2128">
        <v>3</v>
      </c>
      <c r="B2128">
        <v>2000</v>
      </c>
      <c r="C2128" t="s">
        <v>11</v>
      </c>
      <c r="D2128">
        <v>3</v>
      </c>
      <c r="E2128" t="s">
        <v>12</v>
      </c>
      <c r="F2128">
        <v>15</v>
      </c>
      <c r="G2128">
        <v>1245.3467499999999</v>
      </c>
      <c r="H2128">
        <v>278121.86035000009</v>
      </c>
      <c r="I2128">
        <v>656.5649999999996</v>
      </c>
      <c r="J2128">
        <v>231</v>
      </c>
      <c r="K2128" t="s">
        <v>15</v>
      </c>
      <c r="L2128">
        <f>LN(Table13[[#This Row],[maxPress(bar)]])</f>
        <v>12.535814643209712</v>
      </c>
      <c r="M2128">
        <f>Table13[[#This Row],[maxPHe]]/Table13[[#This Row],[nv]]</f>
        <v>2.8422727272727255</v>
      </c>
      <c r="N2128">
        <f>LN(Table13[[#This Row],[dens]])</f>
        <v>1.0446039882208902</v>
      </c>
    </row>
    <row r="2129" spans="1:14" hidden="1" x14ac:dyDescent="0.3">
      <c r="A2129">
        <v>3</v>
      </c>
      <c r="B2129">
        <v>2000</v>
      </c>
      <c r="C2129" t="s">
        <v>11</v>
      </c>
      <c r="D2129">
        <v>3</v>
      </c>
      <c r="E2129" t="s">
        <v>12</v>
      </c>
      <c r="F2129">
        <v>16</v>
      </c>
      <c r="G2129">
        <v>1401.4357500000001</v>
      </c>
      <c r="H2129">
        <v>291974.56370000012</v>
      </c>
      <c r="I2129">
        <v>680.78499999999974</v>
      </c>
      <c r="J2129">
        <v>227</v>
      </c>
      <c r="K2129" t="s">
        <v>15</v>
      </c>
      <c r="L2129">
        <f>LN(Table13[[#This Row],[maxPress(bar)]])</f>
        <v>12.584421966839631</v>
      </c>
      <c r="M2129">
        <f>Table13[[#This Row],[maxPHe]]/Table13[[#This Row],[nv]]</f>
        <v>2.999052863436122</v>
      </c>
      <c r="N2129">
        <f>LN(Table13[[#This Row],[dens]])</f>
        <v>1.0982965266325655</v>
      </c>
    </row>
    <row r="2130" spans="1:14" hidden="1" x14ac:dyDescent="0.3">
      <c r="A2130">
        <v>3</v>
      </c>
      <c r="B2130">
        <v>2000</v>
      </c>
      <c r="C2130" t="s">
        <v>11</v>
      </c>
      <c r="D2130">
        <v>3</v>
      </c>
      <c r="E2130" t="s">
        <v>12</v>
      </c>
      <c r="F2130">
        <v>17</v>
      </c>
      <c r="G2130">
        <v>1344.05925</v>
      </c>
      <c r="H2130">
        <v>282031.87329999992</v>
      </c>
      <c r="I2130">
        <v>669.31500000000017</v>
      </c>
      <c r="J2130">
        <v>227</v>
      </c>
      <c r="K2130" t="s">
        <v>15</v>
      </c>
      <c r="L2130">
        <f>LN(Table13[[#This Row],[maxPress(bar)]])</f>
        <v>12.54977536941983</v>
      </c>
      <c r="M2130">
        <f>Table13[[#This Row],[maxPHe]]/Table13[[#This Row],[nv]]</f>
        <v>2.9485242290748905</v>
      </c>
      <c r="N2130">
        <f>LN(Table13[[#This Row],[dens]])</f>
        <v>1.0813047838487357</v>
      </c>
    </row>
    <row r="2131" spans="1:14" hidden="1" x14ac:dyDescent="0.3">
      <c r="A2131">
        <v>3</v>
      </c>
      <c r="B2131">
        <v>2000</v>
      </c>
      <c r="C2131" t="s">
        <v>11</v>
      </c>
      <c r="D2131">
        <v>3</v>
      </c>
      <c r="E2131" t="s">
        <v>12</v>
      </c>
      <c r="F2131">
        <v>18</v>
      </c>
      <c r="G2131">
        <v>1395.69325</v>
      </c>
      <c r="H2131">
        <v>289712.51775</v>
      </c>
      <c r="I2131">
        <v>679.63499999999965</v>
      </c>
      <c r="J2131">
        <v>227</v>
      </c>
      <c r="K2131" t="s">
        <v>16</v>
      </c>
      <c r="L2131">
        <f>LN(Table13[[#This Row],[maxPress(bar)]])</f>
        <v>12.57664439217845</v>
      </c>
      <c r="M2131">
        <f>Table13[[#This Row],[maxPHe]]/Table13[[#This Row],[nv]]</f>
        <v>2.9939867841409677</v>
      </c>
      <c r="N2131">
        <f>LN(Table13[[#This Row],[dens]])</f>
        <v>1.0966058718731211</v>
      </c>
    </row>
    <row r="2132" spans="1:14" hidden="1" x14ac:dyDescent="0.3">
      <c r="A2132">
        <v>3</v>
      </c>
      <c r="B2132">
        <v>2000</v>
      </c>
      <c r="C2132" t="s">
        <v>11</v>
      </c>
      <c r="D2132">
        <v>3</v>
      </c>
      <c r="E2132" t="s">
        <v>12</v>
      </c>
      <c r="F2132">
        <v>19</v>
      </c>
      <c r="G2132">
        <v>1258.51475</v>
      </c>
      <c r="H2132">
        <v>283357.74839999998</v>
      </c>
      <c r="I2132">
        <v>648.20499999999981</v>
      </c>
      <c r="J2132">
        <v>224</v>
      </c>
      <c r="K2132" t="s">
        <v>15</v>
      </c>
      <c r="L2132">
        <f>LN(Table13[[#This Row],[maxPress(bar)]])</f>
        <v>12.554465506909427</v>
      </c>
      <c r="M2132">
        <f>Table13[[#This Row],[maxPHe]]/Table13[[#This Row],[nv]]</f>
        <v>2.8937723214285707</v>
      </c>
      <c r="N2132">
        <f>LN(Table13[[#This Row],[dens]])</f>
        <v>1.0625609524912776</v>
      </c>
    </row>
    <row r="2133" spans="1:14" hidden="1" x14ac:dyDescent="0.3">
      <c r="A2133">
        <v>3</v>
      </c>
      <c r="B2133">
        <v>2000</v>
      </c>
      <c r="C2133" t="s">
        <v>11</v>
      </c>
      <c r="D2133">
        <v>3</v>
      </c>
      <c r="E2133" t="s">
        <v>12</v>
      </c>
      <c r="F2133">
        <v>1</v>
      </c>
      <c r="G2133">
        <v>574.00975000000017</v>
      </c>
      <c r="H2133">
        <v>123797.40525</v>
      </c>
      <c r="I2133">
        <v>351.30500000000001</v>
      </c>
      <c r="J2133">
        <v>223</v>
      </c>
      <c r="K2133" t="s">
        <v>13</v>
      </c>
      <c r="L2133">
        <f>LN(Table13[[#This Row],[maxPress(bar)]])</f>
        <v>11.726401679804585</v>
      </c>
      <c r="M2133">
        <f>Table13[[#This Row],[maxPHe]]/Table13[[#This Row],[nv]]</f>
        <v>1.5753587443946189</v>
      </c>
      <c r="N2133">
        <f>LN(Table13[[#This Row],[dens]])</f>
        <v>0.45448302055979301</v>
      </c>
    </row>
    <row r="2134" spans="1:14" hidden="1" x14ac:dyDescent="0.3">
      <c r="A2134">
        <v>3</v>
      </c>
      <c r="B2134">
        <v>2000</v>
      </c>
      <c r="C2134" t="s">
        <v>11</v>
      </c>
      <c r="D2134">
        <v>3</v>
      </c>
      <c r="E2134" t="s">
        <v>12</v>
      </c>
      <c r="F2134">
        <v>20</v>
      </c>
      <c r="G2134">
        <v>1340</v>
      </c>
      <c r="H2134">
        <v>289599.30464999989</v>
      </c>
      <c r="I2134">
        <v>654.49999999999977</v>
      </c>
      <c r="J2134">
        <v>218</v>
      </c>
      <c r="K2134" t="s">
        <v>15</v>
      </c>
      <c r="L2134">
        <f>LN(Table13[[#This Row],[maxPress(bar)]])</f>
        <v>12.576253538420373</v>
      </c>
      <c r="M2134">
        <f>Table13[[#This Row],[maxPHe]]/Table13[[#This Row],[nv]]</f>
        <v>3.0022935779816504</v>
      </c>
      <c r="N2134">
        <f>LN(Table13[[#This Row],[dens]])</f>
        <v>1.0993765225608654</v>
      </c>
    </row>
    <row r="2135" spans="1:14" hidden="1" x14ac:dyDescent="0.3">
      <c r="A2135">
        <v>3</v>
      </c>
      <c r="B2135">
        <v>2000</v>
      </c>
      <c r="C2135" t="s">
        <v>11</v>
      </c>
      <c r="D2135">
        <v>3</v>
      </c>
      <c r="E2135" t="s">
        <v>12</v>
      </c>
      <c r="F2135">
        <v>2</v>
      </c>
      <c r="G2135">
        <v>1152.37625</v>
      </c>
      <c r="H2135">
        <v>180855.3192</v>
      </c>
      <c r="I2135">
        <v>471.97500000000002</v>
      </c>
      <c r="J2135">
        <v>228</v>
      </c>
      <c r="K2135" t="s">
        <v>13</v>
      </c>
      <c r="L2135">
        <f>LN(Table13[[#This Row],[maxPress(bar)]])</f>
        <v>12.105452649167786</v>
      </c>
      <c r="M2135">
        <f>Table13[[#This Row],[maxPHe]]/Table13[[#This Row],[nv]]</f>
        <v>2.0700657894736842</v>
      </c>
      <c r="N2135">
        <f>LN(Table13[[#This Row],[dens]])</f>
        <v>0.72758038912666623</v>
      </c>
    </row>
    <row r="2136" spans="1:14" hidden="1" x14ac:dyDescent="0.3">
      <c r="A2136">
        <v>3</v>
      </c>
      <c r="B2136">
        <v>2000</v>
      </c>
      <c r="C2136" t="s">
        <v>11</v>
      </c>
      <c r="D2136">
        <v>3</v>
      </c>
      <c r="E2136" t="s">
        <v>12</v>
      </c>
      <c r="F2136">
        <v>3</v>
      </c>
      <c r="G2136">
        <v>813.66324999999995</v>
      </c>
      <c r="H2136">
        <v>216278.00414999999</v>
      </c>
      <c r="I2136">
        <v>519.23500000000024</v>
      </c>
      <c r="J2136">
        <v>224</v>
      </c>
      <c r="K2136" t="s">
        <v>15</v>
      </c>
      <c r="L2136">
        <f>LN(Table13[[#This Row],[maxPress(bar)]])</f>
        <v>12.284319915369396</v>
      </c>
      <c r="M2136">
        <f>Table13[[#This Row],[maxPHe]]/Table13[[#This Row],[nv]]</f>
        <v>2.3180133928571438</v>
      </c>
      <c r="N2136">
        <f>LN(Table13[[#This Row],[dens]])</f>
        <v>0.8407105226649515</v>
      </c>
    </row>
    <row r="2137" spans="1:14" hidden="1" x14ac:dyDescent="0.3">
      <c r="A2137">
        <v>3</v>
      </c>
      <c r="B2137">
        <v>2000</v>
      </c>
      <c r="C2137" t="s">
        <v>11</v>
      </c>
      <c r="D2137">
        <v>3</v>
      </c>
      <c r="E2137" t="s">
        <v>12</v>
      </c>
      <c r="F2137">
        <v>4</v>
      </c>
      <c r="G2137">
        <v>1247.4257500000001</v>
      </c>
      <c r="H2137">
        <v>255835.15465000001</v>
      </c>
      <c r="I2137">
        <v>609.98499999999956</v>
      </c>
      <c r="J2137">
        <v>227</v>
      </c>
      <c r="K2137" t="s">
        <v>15</v>
      </c>
      <c r="L2137">
        <f>LN(Table13[[#This Row],[maxPress(bar)]])</f>
        <v>12.452288588903134</v>
      </c>
      <c r="M2137">
        <f>Table13[[#This Row],[maxPHe]]/Table13[[#This Row],[nv]]</f>
        <v>2.6871585903083681</v>
      </c>
      <c r="N2137">
        <f>LN(Table13[[#This Row],[dens]])</f>
        <v>0.9884843492196761</v>
      </c>
    </row>
    <row r="2138" spans="1:14" hidden="1" x14ac:dyDescent="0.3">
      <c r="A2138">
        <v>3</v>
      </c>
      <c r="B2138">
        <v>2000</v>
      </c>
      <c r="C2138" t="s">
        <v>11</v>
      </c>
      <c r="D2138">
        <v>3</v>
      </c>
      <c r="E2138" t="s">
        <v>12</v>
      </c>
      <c r="F2138">
        <v>5</v>
      </c>
      <c r="G2138">
        <v>1222.2772500000001</v>
      </c>
      <c r="H2138">
        <v>275052.19264999998</v>
      </c>
      <c r="I2138">
        <v>638.9550000000005</v>
      </c>
      <c r="J2138">
        <v>223</v>
      </c>
      <c r="K2138" t="s">
        <v>15</v>
      </c>
      <c r="L2138">
        <f>LN(Table13[[#This Row],[maxPress(bar)]])</f>
        <v>12.524716150095134</v>
      </c>
      <c r="M2138">
        <f>Table13[[#This Row],[maxPHe]]/Table13[[#This Row],[nv]]</f>
        <v>2.8652690582959663</v>
      </c>
      <c r="N2138">
        <f>LN(Table13[[#This Row],[dens]])</f>
        <v>1.0526622579024223</v>
      </c>
    </row>
    <row r="2139" spans="1:14" hidden="1" x14ac:dyDescent="0.3">
      <c r="A2139">
        <v>3</v>
      </c>
      <c r="B2139">
        <v>2000</v>
      </c>
      <c r="C2139" t="s">
        <v>11</v>
      </c>
      <c r="D2139">
        <v>3</v>
      </c>
      <c r="E2139" t="s">
        <v>12</v>
      </c>
      <c r="F2139">
        <v>6</v>
      </c>
      <c r="G2139">
        <v>1117.37625</v>
      </c>
      <c r="H2139">
        <v>270290.71260000003</v>
      </c>
      <c r="I2139">
        <v>622.97499999999991</v>
      </c>
      <c r="J2139">
        <v>226</v>
      </c>
      <c r="K2139" t="s">
        <v>15</v>
      </c>
      <c r="L2139">
        <f>LN(Table13[[#This Row],[maxPress(bar)]])</f>
        <v>12.507253372073791</v>
      </c>
      <c r="M2139">
        <f>Table13[[#This Row],[maxPHe]]/Table13[[#This Row],[nv]]</f>
        <v>2.7565265486725661</v>
      </c>
      <c r="N2139">
        <f>LN(Table13[[#This Row],[dens]])</f>
        <v>1.0139713902990861</v>
      </c>
    </row>
    <row r="2140" spans="1:14" hidden="1" x14ac:dyDescent="0.3">
      <c r="A2140">
        <v>3</v>
      </c>
      <c r="B2140">
        <v>2000</v>
      </c>
      <c r="C2140" t="s">
        <v>11</v>
      </c>
      <c r="D2140">
        <v>3</v>
      </c>
      <c r="E2140" t="s">
        <v>12</v>
      </c>
      <c r="F2140">
        <v>7</v>
      </c>
      <c r="G2140">
        <v>1311.5842500000001</v>
      </c>
      <c r="H2140">
        <v>282473.29710000003</v>
      </c>
      <c r="I2140">
        <v>662.8150000000004</v>
      </c>
      <c r="J2140">
        <v>227</v>
      </c>
      <c r="K2140" t="s">
        <v>15</v>
      </c>
      <c r="L2140">
        <f>LN(Table13[[#This Row],[maxPress(bar)]])</f>
        <v>12.551339301561178</v>
      </c>
      <c r="M2140">
        <f>Table13[[#This Row],[maxPHe]]/Table13[[#This Row],[nv]]</f>
        <v>2.9198898678414116</v>
      </c>
      <c r="N2140">
        <f>LN(Table13[[#This Row],[dens]])</f>
        <v>1.0715458990762383</v>
      </c>
    </row>
    <row r="2141" spans="1:14" hidden="1" x14ac:dyDescent="0.3">
      <c r="A2141">
        <v>3</v>
      </c>
      <c r="B2141">
        <v>2000</v>
      </c>
      <c r="C2141" t="s">
        <v>11</v>
      </c>
      <c r="D2141">
        <v>3</v>
      </c>
      <c r="E2141" t="s">
        <v>12</v>
      </c>
      <c r="F2141">
        <v>8</v>
      </c>
      <c r="G2141">
        <v>1276.53475</v>
      </c>
      <c r="H2141">
        <v>284191.28110000002</v>
      </c>
      <c r="I2141">
        <v>651.80499999999995</v>
      </c>
      <c r="J2141">
        <v>224</v>
      </c>
      <c r="K2141" t="s">
        <v>15</v>
      </c>
      <c r="L2141">
        <f>LN(Table13[[#This Row],[maxPress(bar)]])</f>
        <v>12.557402815427174</v>
      </c>
      <c r="M2141">
        <f>Table13[[#This Row],[maxPHe]]/Table13[[#This Row],[nv]]</f>
        <v>2.9098437499999998</v>
      </c>
      <c r="N2141">
        <f>LN(Table13[[#This Row],[dens]])</f>
        <v>1.0680993855837426</v>
      </c>
    </row>
    <row r="2142" spans="1:14" hidden="1" x14ac:dyDescent="0.3">
      <c r="A2142">
        <v>3</v>
      </c>
      <c r="B2142">
        <v>2000</v>
      </c>
      <c r="C2142" t="s">
        <v>11</v>
      </c>
      <c r="D2142">
        <v>3</v>
      </c>
      <c r="E2142" t="s">
        <v>12</v>
      </c>
      <c r="F2142">
        <v>9</v>
      </c>
      <c r="G2142">
        <v>1313.06925</v>
      </c>
      <c r="H2142">
        <v>287119.89035000012</v>
      </c>
      <c r="I2142">
        <v>665.11500000000012</v>
      </c>
      <c r="J2142">
        <v>228</v>
      </c>
      <c r="K2142" t="s">
        <v>15</v>
      </c>
      <c r="L2142">
        <f>LN(Table13[[#This Row],[maxPress(bar)]])</f>
        <v>12.567655143925345</v>
      </c>
      <c r="M2142">
        <f>Table13[[#This Row],[maxPHe]]/Table13[[#This Row],[nv]]</f>
        <v>2.9171710526315793</v>
      </c>
      <c r="N2142">
        <f>LN(Table13[[#This Row],[dens]])</f>
        <v>1.0706143290811687</v>
      </c>
    </row>
    <row r="2143" spans="1:14" x14ac:dyDescent="0.3">
      <c r="A2143">
        <v>3</v>
      </c>
      <c r="B2143">
        <v>2000</v>
      </c>
      <c r="C2143" t="s">
        <v>11</v>
      </c>
      <c r="D2143">
        <v>4</v>
      </c>
      <c r="E2143" t="s">
        <v>12</v>
      </c>
      <c r="F2143">
        <v>10</v>
      </c>
      <c r="G2143">
        <v>3010.1487499999998</v>
      </c>
      <c r="H2143">
        <v>239777.3756</v>
      </c>
      <c r="I2143">
        <v>1454.525000000001</v>
      </c>
      <c r="J2143">
        <v>537</v>
      </c>
      <c r="K2143" t="s">
        <v>15</v>
      </c>
      <c r="L2143">
        <f>LN(Table13[[#This Row],[maxPress(bar)]])</f>
        <v>12.3874661701688</v>
      </c>
      <c r="M2143">
        <f>Table13[[#This Row],[maxPHe]]/Table13[[#This Row],[nv]]</f>
        <v>2.7086126629422735</v>
      </c>
      <c r="N2143">
        <f>LN(Table13[[#This Row],[dens]])</f>
        <v>0.99643657131580576</v>
      </c>
    </row>
    <row r="2144" spans="1:14" x14ac:dyDescent="0.3">
      <c r="A2144">
        <v>3</v>
      </c>
      <c r="B2144">
        <v>2000</v>
      </c>
      <c r="C2144" t="s">
        <v>11</v>
      </c>
      <c r="D2144">
        <v>4</v>
      </c>
      <c r="E2144" t="s">
        <v>12</v>
      </c>
      <c r="F2144">
        <v>11</v>
      </c>
      <c r="G2144">
        <v>2883.4157500000001</v>
      </c>
      <c r="H2144">
        <v>236785.40364999999</v>
      </c>
      <c r="I2144">
        <v>1436.184999999999</v>
      </c>
      <c r="J2144">
        <v>542</v>
      </c>
      <c r="K2144" t="s">
        <v>16</v>
      </c>
      <c r="L2144">
        <f>LN(Table13[[#This Row],[maxPress(bar)]])</f>
        <v>12.374909540100612</v>
      </c>
      <c r="M2144">
        <f>Table13[[#This Row],[maxPHe]]/Table13[[#This Row],[nv]]</f>
        <v>2.6497878228782268</v>
      </c>
      <c r="N2144">
        <f>LN(Table13[[#This Row],[dens]])</f>
        <v>0.97447956995420548</v>
      </c>
    </row>
    <row r="2145" spans="1:14" x14ac:dyDescent="0.3">
      <c r="A2145">
        <v>3</v>
      </c>
      <c r="B2145">
        <v>2000</v>
      </c>
      <c r="C2145" t="s">
        <v>11</v>
      </c>
      <c r="D2145">
        <v>4</v>
      </c>
      <c r="E2145" t="s">
        <v>12</v>
      </c>
      <c r="F2145">
        <v>12</v>
      </c>
      <c r="G2145">
        <v>3023.31675</v>
      </c>
      <c r="H2145">
        <v>243151.66965</v>
      </c>
      <c r="I2145">
        <v>1448.165</v>
      </c>
      <c r="J2145">
        <v>531</v>
      </c>
      <c r="K2145" t="s">
        <v>16</v>
      </c>
      <c r="L2145">
        <f>LN(Table13[[#This Row],[maxPress(bar)]])</f>
        <v>12.401440682557276</v>
      </c>
      <c r="M2145">
        <f>Table13[[#This Row],[maxPHe]]/Table13[[#This Row],[nv]]</f>
        <v>2.7272410546139358</v>
      </c>
      <c r="N2145">
        <f>LN(Table13[[#This Row],[dens]])</f>
        <v>1.0032904954881263</v>
      </c>
    </row>
    <row r="2146" spans="1:14" x14ac:dyDescent="0.3">
      <c r="A2146">
        <v>3</v>
      </c>
      <c r="B2146">
        <v>2000</v>
      </c>
      <c r="C2146" t="s">
        <v>11</v>
      </c>
      <c r="D2146">
        <v>4</v>
      </c>
      <c r="E2146" t="s">
        <v>12</v>
      </c>
      <c r="F2146">
        <v>13</v>
      </c>
      <c r="G2146">
        <v>2962.0297500000001</v>
      </c>
      <c r="H2146">
        <v>240350.03985</v>
      </c>
      <c r="I2146">
        <v>1440.905</v>
      </c>
      <c r="J2146">
        <v>534</v>
      </c>
      <c r="K2146" t="s">
        <v>15</v>
      </c>
      <c r="L2146">
        <f>LN(Table13[[#This Row],[maxPress(bar)]])</f>
        <v>12.389851639121968</v>
      </c>
      <c r="M2146">
        <f>Table13[[#This Row],[maxPHe]]/Table13[[#This Row],[nv]]</f>
        <v>2.6983239700374533</v>
      </c>
      <c r="N2146">
        <f>LN(Table13[[#This Row],[dens]])</f>
        <v>0.99263082842611183</v>
      </c>
    </row>
    <row r="2147" spans="1:14" x14ac:dyDescent="0.3">
      <c r="A2147">
        <v>3</v>
      </c>
      <c r="B2147">
        <v>2000</v>
      </c>
      <c r="C2147" t="s">
        <v>11</v>
      </c>
      <c r="D2147">
        <v>4</v>
      </c>
      <c r="E2147" t="s">
        <v>12</v>
      </c>
      <c r="F2147">
        <v>14</v>
      </c>
      <c r="G2147">
        <v>3054.8512500000002</v>
      </c>
      <c r="H2147">
        <v>243205.6465</v>
      </c>
      <c r="I2147">
        <v>1468.4749999999999</v>
      </c>
      <c r="J2147">
        <v>541</v>
      </c>
      <c r="K2147" t="s">
        <v>15</v>
      </c>
      <c r="L2147">
        <f>LN(Table13[[#This Row],[maxPress(bar)]])</f>
        <v>12.401662646321075</v>
      </c>
      <c r="M2147">
        <f>Table13[[#This Row],[maxPHe]]/Table13[[#This Row],[nv]]</f>
        <v>2.7143715341959331</v>
      </c>
      <c r="N2147">
        <f>LN(Table13[[#This Row],[dens]])</f>
        <v>0.99856044747295269</v>
      </c>
    </row>
    <row r="2148" spans="1:14" x14ac:dyDescent="0.3">
      <c r="A2148">
        <v>3</v>
      </c>
      <c r="B2148">
        <v>2000</v>
      </c>
      <c r="C2148" t="s">
        <v>11</v>
      </c>
      <c r="D2148">
        <v>4</v>
      </c>
      <c r="E2148" t="s">
        <v>12</v>
      </c>
      <c r="F2148">
        <v>15</v>
      </c>
      <c r="G2148">
        <v>3140.4952499999999</v>
      </c>
      <c r="H2148">
        <v>245096.37294999999</v>
      </c>
      <c r="I2148">
        <v>1484.595</v>
      </c>
      <c r="J2148">
        <v>540</v>
      </c>
      <c r="K2148" t="s">
        <v>15</v>
      </c>
      <c r="L2148">
        <f>LN(Table13[[#This Row],[maxPress(bar)]])</f>
        <v>12.409406771161095</v>
      </c>
      <c r="M2148">
        <f>Table13[[#This Row],[maxPHe]]/Table13[[#This Row],[nv]]</f>
        <v>2.74925</v>
      </c>
      <c r="N2148">
        <f>LN(Table13[[#This Row],[dens]])</f>
        <v>1.0113281472089068</v>
      </c>
    </row>
    <row r="2149" spans="1:14" x14ac:dyDescent="0.3">
      <c r="A2149">
        <v>3</v>
      </c>
      <c r="B2149">
        <v>2000</v>
      </c>
      <c r="C2149" t="s">
        <v>11</v>
      </c>
      <c r="D2149">
        <v>4</v>
      </c>
      <c r="E2149" t="s">
        <v>12</v>
      </c>
      <c r="F2149">
        <v>16</v>
      </c>
      <c r="G2149">
        <v>3121.2377499999998</v>
      </c>
      <c r="H2149">
        <v>246102.0988500001</v>
      </c>
      <c r="I2149">
        <v>1467.7449999999999</v>
      </c>
      <c r="J2149">
        <v>531</v>
      </c>
      <c r="K2149" t="s">
        <v>16</v>
      </c>
      <c r="L2149">
        <f>LN(Table13[[#This Row],[maxPress(bar)]])</f>
        <v>12.413501764786503</v>
      </c>
      <c r="M2149">
        <f>Table13[[#This Row],[maxPHe]]/Table13[[#This Row],[nv]]</f>
        <v>2.7641148775894537</v>
      </c>
      <c r="N2149">
        <f>LN(Table13[[#This Row],[dens]])</f>
        <v>1.0167204671218648</v>
      </c>
    </row>
    <row r="2150" spans="1:14" x14ac:dyDescent="0.3">
      <c r="A2150">
        <v>3</v>
      </c>
      <c r="B2150">
        <v>2000</v>
      </c>
      <c r="C2150" t="s">
        <v>11</v>
      </c>
      <c r="D2150">
        <v>4</v>
      </c>
      <c r="E2150" t="s">
        <v>12</v>
      </c>
      <c r="F2150">
        <v>17</v>
      </c>
      <c r="G2150">
        <v>3040.79225</v>
      </c>
      <c r="H2150">
        <v>244426.57855000001</v>
      </c>
      <c r="I2150">
        <v>1453.6550000000011</v>
      </c>
      <c r="J2150">
        <v>532</v>
      </c>
      <c r="K2150" t="s">
        <v>15</v>
      </c>
      <c r="L2150">
        <f>LN(Table13[[#This Row],[maxPress(bar)]])</f>
        <v>12.406670250571285</v>
      </c>
      <c r="M2150">
        <f>Table13[[#This Row],[maxPHe]]/Table13[[#This Row],[nv]]</f>
        <v>2.7324342105263177</v>
      </c>
      <c r="N2150">
        <f>LN(Table13[[#This Row],[dens]])</f>
        <v>1.0051928641186241</v>
      </c>
    </row>
    <row r="2151" spans="1:14" x14ac:dyDescent="0.3">
      <c r="A2151">
        <v>3</v>
      </c>
      <c r="B2151">
        <v>2000</v>
      </c>
      <c r="C2151" t="s">
        <v>11</v>
      </c>
      <c r="D2151">
        <v>4</v>
      </c>
      <c r="E2151" t="s">
        <v>12</v>
      </c>
      <c r="F2151">
        <v>18</v>
      </c>
      <c r="G2151">
        <v>3020.6932499999998</v>
      </c>
      <c r="H2151">
        <v>242599.90244999999</v>
      </c>
      <c r="I2151">
        <v>1453.6350000000009</v>
      </c>
      <c r="J2151">
        <v>535</v>
      </c>
      <c r="K2151" t="s">
        <v>15</v>
      </c>
      <c r="L2151">
        <f>LN(Table13[[#This Row],[maxPress(bar)]])</f>
        <v>12.39916887338978</v>
      </c>
      <c r="M2151">
        <f>Table13[[#This Row],[maxPHe]]/Table13[[#This Row],[nv]]</f>
        <v>2.7170747663551418</v>
      </c>
      <c r="N2151">
        <f>LN(Table13[[#This Row],[dens]])</f>
        <v>0.99955584804687947</v>
      </c>
    </row>
    <row r="2152" spans="1:14" x14ac:dyDescent="0.3">
      <c r="A2152">
        <v>3</v>
      </c>
      <c r="B2152">
        <v>2000</v>
      </c>
      <c r="C2152" t="s">
        <v>11</v>
      </c>
      <c r="D2152">
        <v>4</v>
      </c>
      <c r="E2152" t="s">
        <v>12</v>
      </c>
      <c r="F2152">
        <v>19</v>
      </c>
      <c r="G2152">
        <v>3027.4257499999999</v>
      </c>
      <c r="H2152">
        <v>243368.62904999999</v>
      </c>
      <c r="I2152">
        <v>1450.9849999999999</v>
      </c>
      <c r="J2152">
        <v>532</v>
      </c>
      <c r="K2152" t="s">
        <v>16</v>
      </c>
      <c r="L2152">
        <f>LN(Table13[[#This Row],[maxPress(bar)]])</f>
        <v>12.402332564828011</v>
      </c>
      <c r="M2152">
        <f>Table13[[#This Row],[maxPHe]]/Table13[[#This Row],[nv]]</f>
        <v>2.7274154135338344</v>
      </c>
      <c r="N2152">
        <f>LN(Table13[[#This Row],[dens]])</f>
        <v>1.0033544257909699</v>
      </c>
    </row>
    <row r="2153" spans="1:14" hidden="1" x14ac:dyDescent="0.3">
      <c r="A2153">
        <v>3</v>
      </c>
      <c r="B2153">
        <v>2000</v>
      </c>
      <c r="C2153" t="s">
        <v>11</v>
      </c>
      <c r="D2153">
        <v>4</v>
      </c>
      <c r="E2153" t="s">
        <v>12</v>
      </c>
      <c r="F2153">
        <v>1</v>
      </c>
      <c r="G2153">
        <v>1385.7427499999999</v>
      </c>
      <c r="H2153">
        <v>96163.175635000007</v>
      </c>
      <c r="I2153">
        <v>789.64500000000044</v>
      </c>
      <c r="J2153">
        <v>538</v>
      </c>
      <c r="K2153" t="s">
        <v>13</v>
      </c>
      <c r="L2153">
        <f>LN(Table13[[#This Row],[maxPress(bar)]])</f>
        <v>11.47380177371417</v>
      </c>
      <c r="M2153">
        <f>Table13[[#This Row],[maxPHe]]/Table13[[#This Row],[nv]]</f>
        <v>1.4677416356877331</v>
      </c>
      <c r="N2153">
        <f>LN(Table13[[#This Row],[dens]])</f>
        <v>0.38372491721502827</v>
      </c>
    </row>
    <row r="2154" spans="1:14" x14ac:dyDescent="0.3">
      <c r="A2154">
        <v>3</v>
      </c>
      <c r="B2154">
        <v>2000</v>
      </c>
      <c r="C2154" t="s">
        <v>11</v>
      </c>
      <c r="D2154">
        <v>4</v>
      </c>
      <c r="E2154" t="s">
        <v>12</v>
      </c>
      <c r="F2154">
        <v>20</v>
      </c>
      <c r="G2154">
        <v>3036.63375</v>
      </c>
      <c r="H2154">
        <v>242704.73024999999</v>
      </c>
      <c r="I2154">
        <v>1455.825000000001</v>
      </c>
      <c r="J2154">
        <v>534</v>
      </c>
      <c r="K2154" t="s">
        <v>16</v>
      </c>
      <c r="L2154">
        <f>LN(Table13[[#This Row],[maxPress(bar)]])</f>
        <v>12.399600881636012</v>
      </c>
      <c r="M2154">
        <f>Table13[[#This Row],[maxPHe]]/Table13[[#This Row],[nv]]</f>
        <v>2.726264044943822</v>
      </c>
      <c r="N2154">
        <f>LN(Table13[[#This Row],[dens]])</f>
        <v>1.0029321902650705</v>
      </c>
    </row>
    <row r="2155" spans="1:14" hidden="1" x14ac:dyDescent="0.3">
      <c r="A2155">
        <v>3</v>
      </c>
      <c r="B2155">
        <v>2000</v>
      </c>
      <c r="C2155" t="s">
        <v>11</v>
      </c>
      <c r="D2155">
        <v>4</v>
      </c>
      <c r="E2155" t="s">
        <v>12</v>
      </c>
      <c r="F2155">
        <v>2</v>
      </c>
      <c r="G2155">
        <v>2193.960250000001</v>
      </c>
      <c r="H2155">
        <v>132370.86619999999</v>
      </c>
      <c r="I2155">
        <v>952.29499999999996</v>
      </c>
      <c r="J2155">
        <v>539</v>
      </c>
      <c r="K2155" t="s">
        <v>13</v>
      </c>
      <c r="L2155">
        <f>LN(Table13[[#This Row],[maxPress(bar)]])</f>
        <v>11.793362854465208</v>
      </c>
      <c r="M2155">
        <f>Table13[[#This Row],[maxPHe]]/Table13[[#This Row],[nv]]</f>
        <v>1.7667810760667904</v>
      </c>
      <c r="N2155">
        <f>LN(Table13[[#This Row],[dens]])</f>
        <v>0.56915928983093156</v>
      </c>
    </row>
    <row r="2156" spans="1:14" hidden="1" x14ac:dyDescent="0.3">
      <c r="A2156">
        <v>3</v>
      </c>
      <c r="B2156">
        <v>2000</v>
      </c>
      <c r="C2156" t="s">
        <v>11</v>
      </c>
      <c r="D2156">
        <v>4</v>
      </c>
      <c r="E2156" t="s">
        <v>12</v>
      </c>
      <c r="F2156">
        <v>3</v>
      </c>
      <c r="G2156">
        <v>1750.4952499999999</v>
      </c>
      <c r="H2156">
        <v>172762.20379999999</v>
      </c>
      <c r="I2156">
        <v>1103.5950000000009</v>
      </c>
      <c r="J2156">
        <v>526</v>
      </c>
      <c r="K2156" t="s">
        <v>15</v>
      </c>
      <c r="L2156">
        <f>LN(Table13[[#This Row],[maxPress(bar)]])</f>
        <v>12.059671383418372</v>
      </c>
      <c r="M2156">
        <f>Table13[[#This Row],[maxPHe]]/Table13[[#This Row],[nv]]</f>
        <v>2.0980893536121692</v>
      </c>
      <c r="N2156">
        <f>LN(Table13[[#This Row],[dens]])</f>
        <v>0.74102709896811991</v>
      </c>
    </row>
    <row r="2157" spans="1:14" hidden="1" x14ac:dyDescent="0.3">
      <c r="A2157">
        <v>3</v>
      </c>
      <c r="B2157">
        <v>2000</v>
      </c>
      <c r="C2157" t="s">
        <v>11</v>
      </c>
      <c r="D2157">
        <v>4</v>
      </c>
      <c r="E2157" t="s">
        <v>12</v>
      </c>
      <c r="F2157">
        <v>4</v>
      </c>
      <c r="G2157">
        <v>2343.960250000001</v>
      </c>
      <c r="H2157">
        <v>194465.50135000001</v>
      </c>
      <c r="I2157">
        <v>1238.2949999999989</v>
      </c>
      <c r="J2157">
        <v>539</v>
      </c>
      <c r="K2157" t="s">
        <v>15</v>
      </c>
      <c r="L2157">
        <f>LN(Table13[[#This Row],[maxPress(bar)]])</f>
        <v>12.178010055357394</v>
      </c>
      <c r="M2157">
        <f>Table13[[#This Row],[maxPHe]]/Table13[[#This Row],[nv]]</f>
        <v>2.2973933209647477</v>
      </c>
      <c r="N2157">
        <f>LN(Table13[[#This Row],[dens]])</f>
        <v>0.83177514151015353</v>
      </c>
    </row>
    <row r="2158" spans="1:14" hidden="1" x14ac:dyDescent="0.3">
      <c r="A2158">
        <v>3</v>
      </c>
      <c r="B2158">
        <v>2000</v>
      </c>
      <c r="C2158" t="s">
        <v>11</v>
      </c>
      <c r="D2158">
        <v>4</v>
      </c>
      <c r="E2158" t="s">
        <v>12</v>
      </c>
      <c r="F2158">
        <v>5</v>
      </c>
      <c r="G2158">
        <v>2461.5842499999999</v>
      </c>
      <c r="H2158">
        <v>216634.02919999999</v>
      </c>
      <c r="I2158">
        <v>1340.8150000000001</v>
      </c>
      <c r="J2158">
        <v>534</v>
      </c>
      <c r="K2158" t="s">
        <v>15</v>
      </c>
      <c r="L2158">
        <f>LN(Table13[[#This Row],[maxPress(bar)]])</f>
        <v>12.285964707395662</v>
      </c>
      <c r="M2158">
        <f>Table13[[#This Row],[maxPHe]]/Table13[[#This Row],[nv]]</f>
        <v>2.5108895131086144</v>
      </c>
      <c r="N2158">
        <f>LN(Table13[[#This Row],[dens]])</f>
        <v>0.92063707805588124</v>
      </c>
    </row>
    <row r="2159" spans="1:14" hidden="1" x14ac:dyDescent="0.3">
      <c r="A2159">
        <v>3</v>
      </c>
      <c r="B2159">
        <v>2000</v>
      </c>
      <c r="C2159" t="s">
        <v>11</v>
      </c>
      <c r="D2159">
        <v>4</v>
      </c>
      <c r="E2159" t="s">
        <v>12</v>
      </c>
      <c r="F2159">
        <v>6</v>
      </c>
      <c r="G2159">
        <v>2554.6532499999998</v>
      </c>
      <c r="H2159">
        <v>223901.87719999999</v>
      </c>
      <c r="I2159">
        <v>1354.4350000000011</v>
      </c>
      <c r="J2159">
        <v>531</v>
      </c>
      <c r="K2159" t="s">
        <v>15</v>
      </c>
      <c r="L2159">
        <f>LN(Table13[[#This Row],[maxPress(bar)]])</f>
        <v>12.318963186651745</v>
      </c>
      <c r="M2159">
        <f>Table13[[#This Row],[maxPHe]]/Table13[[#This Row],[nv]]</f>
        <v>2.5507250470809812</v>
      </c>
      <c r="N2159">
        <f>LN(Table13[[#This Row],[dens]])</f>
        <v>0.93637765094421876</v>
      </c>
    </row>
    <row r="2160" spans="1:14" hidden="1" x14ac:dyDescent="0.3">
      <c r="A2160">
        <v>3</v>
      </c>
      <c r="B2160">
        <v>2000</v>
      </c>
      <c r="C2160" t="s">
        <v>11</v>
      </c>
      <c r="D2160">
        <v>4</v>
      </c>
      <c r="E2160" t="s">
        <v>12</v>
      </c>
      <c r="F2160">
        <v>7</v>
      </c>
      <c r="G2160">
        <v>2840.1487499999998</v>
      </c>
      <c r="H2160">
        <v>234396.08444999999</v>
      </c>
      <c r="I2160">
        <v>1416.5250000000001</v>
      </c>
      <c r="J2160">
        <v>534</v>
      </c>
      <c r="K2160" t="s">
        <v>16</v>
      </c>
      <c r="L2160">
        <f>LN(Table13[[#This Row],[maxPress(bar)]])</f>
        <v>12.364767631980625</v>
      </c>
      <c r="M2160">
        <f>Table13[[#This Row],[maxPHe]]/Table13[[#This Row],[nv]]</f>
        <v>2.6526685393258429</v>
      </c>
      <c r="N2160">
        <f>LN(Table13[[#This Row],[dens]])</f>
        <v>0.97556612928982467</v>
      </c>
    </row>
    <row r="2161" spans="1:14" hidden="1" x14ac:dyDescent="0.3">
      <c r="A2161">
        <v>3</v>
      </c>
      <c r="B2161">
        <v>2000</v>
      </c>
      <c r="C2161" t="s">
        <v>11</v>
      </c>
      <c r="D2161">
        <v>4</v>
      </c>
      <c r="E2161" t="s">
        <v>12</v>
      </c>
      <c r="F2161">
        <v>8</v>
      </c>
      <c r="G2161">
        <v>2556.68325</v>
      </c>
      <c r="H2161">
        <v>225790.26389999999</v>
      </c>
      <c r="I2161">
        <v>1359.835</v>
      </c>
      <c r="J2161">
        <v>534</v>
      </c>
      <c r="K2161" t="s">
        <v>15</v>
      </c>
      <c r="L2161">
        <f>LN(Table13[[#This Row],[maxPress(bar)]])</f>
        <v>12.327361811521845</v>
      </c>
      <c r="M2161">
        <f>Table13[[#This Row],[maxPHe]]/Table13[[#This Row],[nv]]</f>
        <v>2.5465074906367042</v>
      </c>
      <c r="N2161">
        <f>LN(Table13[[#This Row],[dens]])</f>
        <v>0.93472280888019643</v>
      </c>
    </row>
    <row r="2162" spans="1:14" hidden="1" x14ac:dyDescent="0.3">
      <c r="A2162">
        <v>3</v>
      </c>
      <c r="B2162">
        <v>2000</v>
      </c>
      <c r="C2162" t="s">
        <v>11</v>
      </c>
      <c r="D2162">
        <v>4</v>
      </c>
      <c r="E2162" t="s">
        <v>12</v>
      </c>
      <c r="F2162">
        <v>9</v>
      </c>
      <c r="G2162">
        <v>2915.841750000001</v>
      </c>
      <c r="H2162">
        <v>237883.89655</v>
      </c>
      <c r="I2162">
        <v>1436.665</v>
      </c>
      <c r="J2162">
        <v>538</v>
      </c>
      <c r="K2162" t="s">
        <v>16</v>
      </c>
      <c r="L2162">
        <f>LN(Table13[[#This Row],[maxPress(bar)]])</f>
        <v>12.379538004004182</v>
      </c>
      <c r="M2162">
        <f>Table13[[#This Row],[maxPHe]]/Table13[[#This Row],[nv]]</f>
        <v>2.6703810408921931</v>
      </c>
      <c r="N2162">
        <f>LN(Table13[[#This Row],[dens]])</f>
        <v>0.9822211741744189</v>
      </c>
    </row>
    <row r="2163" spans="1:14" hidden="1" x14ac:dyDescent="0.3">
      <c r="A2163">
        <v>3</v>
      </c>
      <c r="B2163">
        <v>2500</v>
      </c>
      <c r="C2163" t="s">
        <v>14</v>
      </c>
      <c r="D2163">
        <v>1</v>
      </c>
      <c r="E2163" t="s">
        <v>12</v>
      </c>
      <c r="F2163">
        <v>10</v>
      </c>
      <c r="G2163">
        <v>86.881250000000009</v>
      </c>
      <c r="H2163">
        <v>597856.32955000014</v>
      </c>
      <c r="I2163">
        <v>36.874999999999993</v>
      </c>
      <c r="J2163">
        <v>8</v>
      </c>
      <c r="K2163" t="s">
        <v>15</v>
      </c>
      <c r="L2163">
        <f>LN(Table13[[#This Row],[maxPress(bar)]])</f>
        <v>13.301105752479105</v>
      </c>
      <c r="M2163">
        <f>Table13[[#This Row],[maxPHe]]/Table13[[#This Row],[nv]]</f>
        <v>4.6093749999999991</v>
      </c>
      <c r="N2163">
        <f>LN(Table13[[#This Row],[dens]])</f>
        <v>1.5280922729801478</v>
      </c>
    </row>
    <row r="2164" spans="1:14" hidden="1" x14ac:dyDescent="0.3">
      <c r="A2164">
        <v>3</v>
      </c>
      <c r="B2164">
        <v>2500</v>
      </c>
      <c r="C2164" t="s">
        <v>14</v>
      </c>
      <c r="D2164">
        <v>1</v>
      </c>
      <c r="E2164" t="s">
        <v>12</v>
      </c>
      <c r="F2164">
        <v>11</v>
      </c>
      <c r="G2164">
        <v>71.386250000000004</v>
      </c>
      <c r="H2164">
        <v>568545.98144999996</v>
      </c>
      <c r="I2164">
        <v>35.775000000000013</v>
      </c>
      <c r="J2164">
        <v>9</v>
      </c>
      <c r="K2164" t="s">
        <v>15</v>
      </c>
      <c r="L2164">
        <f>LN(Table13[[#This Row],[maxPress(bar)]])</f>
        <v>13.250837470959999</v>
      </c>
      <c r="M2164">
        <f>Table13[[#This Row],[maxPHe]]/Table13[[#This Row],[nv]]</f>
        <v>3.9750000000000014</v>
      </c>
      <c r="N2164">
        <f>LN(Table13[[#This Row],[dens]])</f>
        <v>1.3800247481062955</v>
      </c>
    </row>
    <row r="2165" spans="1:14" hidden="1" x14ac:dyDescent="0.3">
      <c r="A2165">
        <v>3</v>
      </c>
      <c r="B2165">
        <v>2500</v>
      </c>
      <c r="C2165" t="s">
        <v>14</v>
      </c>
      <c r="D2165">
        <v>1</v>
      </c>
      <c r="E2165" t="s">
        <v>12</v>
      </c>
      <c r="F2165">
        <v>12</v>
      </c>
      <c r="G2165">
        <v>73.762250000000009</v>
      </c>
      <c r="H2165">
        <v>537376.68195</v>
      </c>
      <c r="I2165">
        <v>34.254999999999981</v>
      </c>
      <c r="J2165">
        <v>8</v>
      </c>
      <c r="K2165" t="s">
        <v>15</v>
      </c>
      <c r="L2165">
        <f>LN(Table13[[#This Row],[maxPress(bar)]])</f>
        <v>13.194454583730879</v>
      </c>
      <c r="M2165">
        <f>Table13[[#This Row],[maxPHe]]/Table13[[#This Row],[nv]]</f>
        <v>4.2818749999999977</v>
      </c>
      <c r="N2165">
        <f>LN(Table13[[#This Row],[dens]])</f>
        <v>1.454390997775026</v>
      </c>
    </row>
    <row r="2166" spans="1:14" hidden="1" x14ac:dyDescent="0.3">
      <c r="A2166">
        <v>3</v>
      </c>
      <c r="B2166">
        <v>2500</v>
      </c>
      <c r="C2166" t="s">
        <v>14</v>
      </c>
      <c r="D2166">
        <v>1</v>
      </c>
      <c r="E2166" t="s">
        <v>12</v>
      </c>
      <c r="F2166">
        <v>13</v>
      </c>
      <c r="G2166">
        <v>91.336750000000009</v>
      </c>
      <c r="H2166">
        <v>517235.91979999997</v>
      </c>
      <c r="I2166">
        <v>43.765000000000008</v>
      </c>
      <c r="J2166">
        <v>11</v>
      </c>
      <c r="K2166" t="s">
        <v>16</v>
      </c>
      <c r="L2166">
        <f>LN(Table13[[#This Row],[maxPress(bar)]])</f>
        <v>13.156254373970972</v>
      </c>
      <c r="M2166">
        <f>Table13[[#This Row],[maxPHe]]/Table13[[#This Row],[nv]]</f>
        <v>3.9786363636363644</v>
      </c>
      <c r="N2166">
        <f>LN(Table13[[#This Row],[dens]])</f>
        <v>1.380939138386031</v>
      </c>
    </row>
    <row r="2167" spans="1:14" hidden="1" x14ac:dyDescent="0.3">
      <c r="A2167">
        <v>3</v>
      </c>
      <c r="B2167">
        <v>2500</v>
      </c>
      <c r="C2167" t="s">
        <v>14</v>
      </c>
      <c r="D2167">
        <v>1</v>
      </c>
      <c r="E2167" t="s">
        <v>12</v>
      </c>
      <c r="F2167">
        <v>14</v>
      </c>
      <c r="G2167">
        <v>102.42574999999999</v>
      </c>
      <c r="H2167">
        <v>541972.68325000012</v>
      </c>
      <c r="I2167">
        <v>43.985000000000007</v>
      </c>
      <c r="J2167">
        <v>10</v>
      </c>
      <c r="K2167" t="s">
        <v>16</v>
      </c>
      <c r="L2167">
        <f>LN(Table13[[#This Row],[maxPress(bar)]])</f>
        <v>13.202970879243916</v>
      </c>
      <c r="M2167">
        <f>Table13[[#This Row],[maxPHe]]/Table13[[#This Row],[nv]]</f>
        <v>4.3985000000000003</v>
      </c>
      <c r="N2167">
        <f>LN(Table13[[#This Row],[dens]])</f>
        <v>1.4812635737105921</v>
      </c>
    </row>
    <row r="2168" spans="1:14" hidden="1" x14ac:dyDescent="0.3">
      <c r="A2168">
        <v>3</v>
      </c>
      <c r="B2168">
        <v>2500</v>
      </c>
      <c r="C2168" t="s">
        <v>14</v>
      </c>
      <c r="D2168">
        <v>1</v>
      </c>
      <c r="E2168" t="s">
        <v>12</v>
      </c>
      <c r="F2168">
        <v>15</v>
      </c>
      <c r="G2168">
        <v>69.405750000000012</v>
      </c>
      <c r="H2168">
        <v>509243.15255000012</v>
      </c>
      <c r="I2168">
        <v>37.384999999999977</v>
      </c>
      <c r="J2168">
        <v>10</v>
      </c>
      <c r="K2168" t="s">
        <v>16</v>
      </c>
      <c r="L2168">
        <f>LN(Table13[[#This Row],[maxPress(bar)]])</f>
        <v>13.140680887852358</v>
      </c>
      <c r="M2168">
        <f>Table13[[#This Row],[maxPHe]]/Table13[[#This Row],[nv]]</f>
        <v>3.7384999999999975</v>
      </c>
      <c r="N2168">
        <f>LN(Table13[[#This Row],[dens]])</f>
        <v>1.3186844614578326</v>
      </c>
    </row>
    <row r="2169" spans="1:14" hidden="1" x14ac:dyDescent="0.3">
      <c r="A2169">
        <v>3</v>
      </c>
      <c r="B2169">
        <v>2500</v>
      </c>
      <c r="C2169" t="s">
        <v>14</v>
      </c>
      <c r="D2169">
        <v>1</v>
      </c>
      <c r="E2169" t="s">
        <v>12</v>
      </c>
      <c r="F2169">
        <v>16</v>
      </c>
      <c r="G2169">
        <v>69.455250000000021</v>
      </c>
      <c r="H2169">
        <v>627207.19929999998</v>
      </c>
      <c r="I2169">
        <v>31.395</v>
      </c>
      <c r="J2169">
        <v>7</v>
      </c>
      <c r="K2169" t="s">
        <v>16</v>
      </c>
      <c r="L2169">
        <f>LN(Table13[[#This Row],[maxPress(bar)]])</f>
        <v>13.349032226428223</v>
      </c>
      <c r="M2169">
        <f>Table13[[#This Row],[maxPHe]]/Table13[[#This Row],[nv]]</f>
        <v>4.4850000000000003</v>
      </c>
      <c r="N2169">
        <f>LN(Table13[[#This Row],[dens]])</f>
        <v>1.5007384955107594</v>
      </c>
    </row>
    <row r="2170" spans="1:14" hidden="1" x14ac:dyDescent="0.3">
      <c r="A2170">
        <v>3</v>
      </c>
      <c r="B2170">
        <v>2500</v>
      </c>
      <c r="C2170" t="s">
        <v>14</v>
      </c>
      <c r="D2170">
        <v>1</v>
      </c>
      <c r="E2170" t="s">
        <v>12</v>
      </c>
      <c r="F2170">
        <v>17</v>
      </c>
      <c r="G2170">
        <v>69.009749999999997</v>
      </c>
      <c r="H2170">
        <v>610820.49234999984</v>
      </c>
      <c r="I2170">
        <v>31.305</v>
      </c>
      <c r="J2170">
        <v>7</v>
      </c>
      <c r="K2170" t="s">
        <v>15</v>
      </c>
      <c r="L2170">
        <f>LN(Table13[[#This Row],[maxPress(bar)]])</f>
        <v>13.322558401780197</v>
      </c>
      <c r="M2170">
        <f>Table13[[#This Row],[maxPHe]]/Table13[[#This Row],[nv]]</f>
        <v>4.472142857142857</v>
      </c>
      <c r="N2170">
        <f>LN(Table13[[#This Row],[dens]])</f>
        <v>1.4978676801419604</v>
      </c>
    </row>
    <row r="2171" spans="1:14" hidden="1" x14ac:dyDescent="0.3">
      <c r="A2171">
        <v>3</v>
      </c>
      <c r="B2171">
        <v>2500</v>
      </c>
      <c r="C2171" t="s">
        <v>14</v>
      </c>
      <c r="D2171">
        <v>1</v>
      </c>
      <c r="E2171" t="s">
        <v>12</v>
      </c>
      <c r="F2171">
        <v>18</v>
      </c>
      <c r="G2171">
        <v>120.59425</v>
      </c>
      <c r="H2171">
        <v>533073.16824999999</v>
      </c>
      <c r="I2171">
        <v>47.614999999999988</v>
      </c>
      <c r="J2171">
        <v>10</v>
      </c>
      <c r="K2171" t="s">
        <v>16</v>
      </c>
      <c r="L2171">
        <f>LN(Table13[[#This Row],[maxPress(bar)]])</f>
        <v>13.186413969992874</v>
      </c>
      <c r="M2171">
        <f>Table13[[#This Row],[maxPHe]]/Table13[[#This Row],[nv]]</f>
        <v>4.761499999999999</v>
      </c>
      <c r="N2171">
        <f>LN(Table13[[#This Row],[dens]])</f>
        <v>1.5605627446519634</v>
      </c>
    </row>
    <row r="2172" spans="1:14" hidden="1" x14ac:dyDescent="0.3">
      <c r="A2172">
        <v>3</v>
      </c>
      <c r="B2172">
        <v>2500</v>
      </c>
      <c r="C2172" t="s">
        <v>14</v>
      </c>
      <c r="D2172">
        <v>1</v>
      </c>
      <c r="E2172" t="s">
        <v>12</v>
      </c>
      <c r="F2172">
        <v>19</v>
      </c>
      <c r="G2172">
        <v>104.95025</v>
      </c>
      <c r="H2172">
        <v>536350.62729999993</v>
      </c>
      <c r="I2172">
        <v>44.495000000000019</v>
      </c>
      <c r="J2172">
        <v>10</v>
      </c>
      <c r="K2172" t="s">
        <v>16</v>
      </c>
      <c r="L2172">
        <f>LN(Table13[[#This Row],[maxPress(bar)]])</f>
        <v>13.192543381596998</v>
      </c>
      <c r="M2172">
        <f>Table13[[#This Row],[maxPHe]]/Table13[[#This Row],[nv]]</f>
        <v>4.4495000000000022</v>
      </c>
      <c r="N2172">
        <f>LN(Table13[[#This Row],[dens]])</f>
        <v>1.4927917303147804</v>
      </c>
    </row>
    <row r="2173" spans="1:14" hidden="1" x14ac:dyDescent="0.3">
      <c r="A2173">
        <v>3</v>
      </c>
      <c r="B2173">
        <v>2500</v>
      </c>
      <c r="C2173" t="s">
        <v>14</v>
      </c>
      <c r="D2173">
        <v>1</v>
      </c>
      <c r="E2173" t="s">
        <v>12</v>
      </c>
      <c r="F2173">
        <v>1</v>
      </c>
      <c r="G2173">
        <v>33.217750000000002</v>
      </c>
      <c r="H2173">
        <v>293259.29849999998</v>
      </c>
      <c r="I2173">
        <v>11.14500000000001</v>
      </c>
      <c r="J2173">
        <v>9</v>
      </c>
      <c r="K2173" t="s">
        <v>13</v>
      </c>
      <c r="L2173">
        <f>LN(Table13[[#This Row],[maxPress(bar)]])</f>
        <v>12.588812474452917</v>
      </c>
      <c r="M2173">
        <f>Table13[[#This Row],[maxPHe]]/Table13[[#This Row],[nv]]</f>
        <v>1.2383333333333344</v>
      </c>
      <c r="N2173">
        <f>LN(Table13[[#This Row],[dens]])</f>
        <v>0.21376638950161364</v>
      </c>
    </row>
    <row r="2174" spans="1:14" hidden="1" x14ac:dyDescent="0.3">
      <c r="A2174">
        <v>3</v>
      </c>
      <c r="B2174">
        <v>2500</v>
      </c>
      <c r="C2174" t="s">
        <v>14</v>
      </c>
      <c r="D2174">
        <v>1</v>
      </c>
      <c r="E2174" t="s">
        <v>12</v>
      </c>
      <c r="F2174">
        <v>20</v>
      </c>
      <c r="G2174">
        <v>67.920750000000012</v>
      </c>
      <c r="H2174">
        <v>629931.22975000006</v>
      </c>
      <c r="I2174">
        <v>31.085000000000001</v>
      </c>
      <c r="J2174">
        <v>7</v>
      </c>
      <c r="K2174" t="s">
        <v>16</v>
      </c>
      <c r="L2174">
        <f>LN(Table13[[#This Row],[maxPress(bar)]])</f>
        <v>13.35336593328244</v>
      </c>
      <c r="M2174">
        <f>Table13[[#This Row],[maxPHe]]/Table13[[#This Row],[nv]]</f>
        <v>4.4407142857142858</v>
      </c>
      <c r="N2174">
        <f>LN(Table13[[#This Row],[dens]])</f>
        <v>1.4908152386659876</v>
      </c>
    </row>
    <row r="2175" spans="1:14" hidden="1" x14ac:dyDescent="0.3">
      <c r="A2175">
        <v>3</v>
      </c>
      <c r="B2175">
        <v>2500</v>
      </c>
      <c r="C2175" t="s">
        <v>14</v>
      </c>
      <c r="D2175">
        <v>1</v>
      </c>
      <c r="E2175" t="s">
        <v>12</v>
      </c>
      <c r="F2175">
        <v>2</v>
      </c>
      <c r="G2175">
        <v>47.673250000000003</v>
      </c>
      <c r="H2175">
        <v>378172.36979999993</v>
      </c>
      <c r="I2175">
        <v>22.034999999999989</v>
      </c>
      <c r="J2175">
        <v>9</v>
      </c>
      <c r="K2175" t="s">
        <v>13</v>
      </c>
      <c r="L2175">
        <f>LN(Table13[[#This Row],[maxPress(bar)]])</f>
        <v>12.843105375425054</v>
      </c>
      <c r="M2175">
        <f>Table13[[#This Row],[maxPHe]]/Table13[[#This Row],[nv]]</f>
        <v>2.4483333333333324</v>
      </c>
      <c r="N2175">
        <f>LN(Table13[[#This Row],[dens]])</f>
        <v>0.89540752095773057</v>
      </c>
    </row>
    <row r="2176" spans="1:14" hidden="1" x14ac:dyDescent="0.3">
      <c r="A2176">
        <v>3</v>
      </c>
      <c r="B2176">
        <v>2500</v>
      </c>
      <c r="C2176" t="s">
        <v>14</v>
      </c>
      <c r="D2176">
        <v>1</v>
      </c>
      <c r="E2176" t="s">
        <v>12</v>
      </c>
      <c r="F2176">
        <v>3</v>
      </c>
      <c r="G2176">
        <v>72.22775</v>
      </c>
      <c r="H2176">
        <v>565866.67695000011</v>
      </c>
      <c r="I2176">
        <v>31.94499999999999</v>
      </c>
      <c r="J2176">
        <v>8</v>
      </c>
      <c r="K2176" t="s">
        <v>13</v>
      </c>
      <c r="L2176">
        <f>LN(Table13[[#This Row],[maxPress(bar)]])</f>
        <v>13.24611377634646</v>
      </c>
      <c r="M2176">
        <f>Table13[[#This Row],[maxPHe]]/Table13[[#This Row],[nv]]</f>
        <v>3.9931249999999987</v>
      </c>
      <c r="N2176">
        <f>LN(Table13[[#This Row],[dens]])</f>
        <v>1.3845741323744702</v>
      </c>
    </row>
    <row r="2177" spans="1:14" hidden="1" x14ac:dyDescent="0.3">
      <c r="A2177">
        <v>3</v>
      </c>
      <c r="B2177">
        <v>2500</v>
      </c>
      <c r="C2177" t="s">
        <v>14</v>
      </c>
      <c r="D2177">
        <v>1</v>
      </c>
      <c r="E2177" t="s">
        <v>12</v>
      </c>
      <c r="F2177">
        <v>4</v>
      </c>
      <c r="G2177">
        <v>74.306750000000008</v>
      </c>
      <c r="H2177">
        <v>616145.08780000021</v>
      </c>
      <c r="I2177">
        <v>30.365000000000009</v>
      </c>
      <c r="J2177">
        <v>7</v>
      </c>
      <c r="K2177" t="s">
        <v>13</v>
      </c>
      <c r="L2177">
        <f>LN(Table13[[#This Row],[maxPress(bar)]])</f>
        <v>13.331237746925174</v>
      </c>
      <c r="M2177">
        <f>Table13[[#This Row],[maxPHe]]/Table13[[#This Row],[nv]]</f>
        <v>4.3378571428571444</v>
      </c>
      <c r="N2177">
        <f>LN(Table13[[#This Row],[dens]])</f>
        <v>1.4673804802942256</v>
      </c>
    </row>
    <row r="2178" spans="1:14" hidden="1" x14ac:dyDescent="0.3">
      <c r="A2178">
        <v>3</v>
      </c>
      <c r="B2178">
        <v>2500</v>
      </c>
      <c r="C2178" t="s">
        <v>14</v>
      </c>
      <c r="D2178">
        <v>1</v>
      </c>
      <c r="E2178" t="s">
        <v>12</v>
      </c>
      <c r="F2178">
        <v>5</v>
      </c>
      <c r="G2178">
        <v>108.51475000000001</v>
      </c>
      <c r="H2178">
        <v>477927.82165</v>
      </c>
      <c r="I2178">
        <v>47.205000000000027</v>
      </c>
      <c r="J2178">
        <v>11</v>
      </c>
      <c r="K2178" t="s">
        <v>13</v>
      </c>
      <c r="L2178">
        <f>LN(Table13[[#This Row],[maxPress(bar)]])</f>
        <v>13.077214999339617</v>
      </c>
      <c r="M2178">
        <f>Table13[[#This Row],[maxPHe]]/Table13[[#This Row],[nv]]</f>
        <v>4.2913636363636387</v>
      </c>
      <c r="N2178">
        <f>LN(Table13[[#This Row],[dens]])</f>
        <v>1.4566045463861099</v>
      </c>
    </row>
    <row r="2179" spans="1:14" hidden="1" x14ac:dyDescent="0.3">
      <c r="A2179">
        <v>3</v>
      </c>
      <c r="B2179">
        <v>2500</v>
      </c>
      <c r="C2179" t="s">
        <v>14</v>
      </c>
      <c r="D2179">
        <v>1</v>
      </c>
      <c r="E2179" t="s">
        <v>12</v>
      </c>
      <c r="F2179">
        <v>6</v>
      </c>
      <c r="G2179">
        <v>65.297250000000005</v>
      </c>
      <c r="H2179">
        <v>661269.80740000005</v>
      </c>
      <c r="I2179">
        <v>27.555</v>
      </c>
      <c r="J2179">
        <v>6</v>
      </c>
      <c r="K2179" t="s">
        <v>15</v>
      </c>
      <c r="L2179">
        <f>LN(Table13[[#This Row],[maxPress(bar)]])</f>
        <v>13.40191721618617</v>
      </c>
      <c r="M2179">
        <f>Table13[[#This Row],[maxPHe]]/Table13[[#This Row],[nv]]</f>
        <v>4.5925000000000002</v>
      </c>
      <c r="N2179">
        <f>LN(Table13[[#This Row],[dens]])</f>
        <v>1.5244245381071437</v>
      </c>
    </row>
    <row r="2180" spans="1:14" hidden="1" x14ac:dyDescent="0.3">
      <c r="A2180">
        <v>3</v>
      </c>
      <c r="B2180">
        <v>2500</v>
      </c>
      <c r="C2180" t="s">
        <v>14</v>
      </c>
      <c r="D2180">
        <v>1</v>
      </c>
      <c r="E2180" t="s">
        <v>12</v>
      </c>
      <c r="F2180">
        <v>7</v>
      </c>
      <c r="G2180">
        <v>68.564250000000001</v>
      </c>
      <c r="H2180">
        <v>584071.87349999987</v>
      </c>
      <c r="I2180">
        <v>33.215000000000011</v>
      </c>
      <c r="J2180">
        <v>8</v>
      </c>
      <c r="K2180" t="s">
        <v>15</v>
      </c>
      <c r="L2180">
        <f>LN(Table13[[#This Row],[maxPress(bar)]])</f>
        <v>13.277779325299386</v>
      </c>
      <c r="M2180">
        <f>Table13[[#This Row],[maxPHe]]/Table13[[#This Row],[nv]]</f>
        <v>4.1518750000000013</v>
      </c>
      <c r="N2180">
        <f>LN(Table13[[#This Row],[dens]])</f>
        <v>1.4235600394373689</v>
      </c>
    </row>
    <row r="2181" spans="1:14" hidden="1" x14ac:dyDescent="0.3">
      <c r="A2181">
        <v>3</v>
      </c>
      <c r="B2181">
        <v>2500</v>
      </c>
      <c r="C2181" t="s">
        <v>14</v>
      </c>
      <c r="D2181">
        <v>1</v>
      </c>
      <c r="E2181" t="s">
        <v>12</v>
      </c>
      <c r="F2181">
        <v>8</v>
      </c>
      <c r="G2181">
        <v>67.722750000000019</v>
      </c>
      <c r="H2181">
        <v>560398.52560000005</v>
      </c>
      <c r="I2181">
        <v>35.045000000000002</v>
      </c>
      <c r="J2181">
        <v>9</v>
      </c>
      <c r="K2181" t="s">
        <v>15</v>
      </c>
      <c r="L2181">
        <f>LN(Table13[[#This Row],[maxPress(bar)]])</f>
        <v>13.236403462463656</v>
      </c>
      <c r="M2181">
        <f>Table13[[#This Row],[maxPHe]]/Table13[[#This Row],[nv]]</f>
        <v>3.8938888888888892</v>
      </c>
      <c r="N2181">
        <f>LN(Table13[[#This Row],[dens]])</f>
        <v>1.3594083726160688</v>
      </c>
    </row>
    <row r="2182" spans="1:14" hidden="1" x14ac:dyDescent="0.3">
      <c r="A2182">
        <v>3</v>
      </c>
      <c r="B2182">
        <v>2500</v>
      </c>
      <c r="C2182" t="s">
        <v>14</v>
      </c>
      <c r="D2182">
        <v>1</v>
      </c>
      <c r="E2182" t="s">
        <v>12</v>
      </c>
      <c r="F2182">
        <v>9</v>
      </c>
      <c r="G2182">
        <v>83.564249999999987</v>
      </c>
      <c r="H2182">
        <v>570156.40674999997</v>
      </c>
      <c r="I2182">
        <v>38.215000000000003</v>
      </c>
      <c r="J2182">
        <v>9</v>
      </c>
      <c r="K2182" t="s">
        <v>15</v>
      </c>
      <c r="L2182">
        <f>LN(Table13[[#This Row],[maxPress(bar)]])</f>
        <v>13.253665999977558</v>
      </c>
      <c r="M2182">
        <f>Table13[[#This Row],[maxPHe]]/Table13[[#This Row],[nv]]</f>
        <v>4.2461111111111114</v>
      </c>
      <c r="N2182">
        <f>LN(Table13[[#This Row],[dens]])</f>
        <v>1.4460035313586281</v>
      </c>
    </row>
    <row r="2183" spans="1:14" hidden="1" x14ac:dyDescent="0.3">
      <c r="A2183">
        <v>3</v>
      </c>
      <c r="B2183">
        <v>2500</v>
      </c>
      <c r="C2183" t="s">
        <v>14</v>
      </c>
      <c r="D2183">
        <v>2</v>
      </c>
      <c r="E2183" t="s">
        <v>12</v>
      </c>
      <c r="F2183">
        <v>10</v>
      </c>
      <c r="G2183">
        <v>401.28724999999997</v>
      </c>
      <c r="H2183">
        <v>329637.7414</v>
      </c>
      <c r="I2183">
        <v>205.75499999999991</v>
      </c>
      <c r="J2183">
        <v>66</v>
      </c>
      <c r="K2183" t="s">
        <v>15</v>
      </c>
      <c r="L2183">
        <f>LN(Table13[[#This Row],[maxPress(bar)]])</f>
        <v>12.705749577136823</v>
      </c>
      <c r="M2183">
        <f>Table13[[#This Row],[maxPHe]]/Table13[[#This Row],[nv]]</f>
        <v>3.1174999999999988</v>
      </c>
      <c r="N2183">
        <f>LN(Table13[[#This Row],[dens]])</f>
        <v>1.1370313985720542</v>
      </c>
    </row>
    <row r="2184" spans="1:14" hidden="1" x14ac:dyDescent="0.3">
      <c r="A2184">
        <v>3</v>
      </c>
      <c r="B2184">
        <v>2500</v>
      </c>
      <c r="C2184" t="s">
        <v>14</v>
      </c>
      <c r="D2184">
        <v>2</v>
      </c>
      <c r="E2184" t="s">
        <v>12</v>
      </c>
      <c r="F2184">
        <v>11</v>
      </c>
      <c r="G2184">
        <v>385.19824999999997</v>
      </c>
      <c r="H2184">
        <v>322262.70344999997</v>
      </c>
      <c r="I2184">
        <v>206.535</v>
      </c>
      <c r="J2184">
        <v>68</v>
      </c>
      <c r="K2184" t="s">
        <v>15</v>
      </c>
      <c r="L2184">
        <f>LN(Table13[[#This Row],[maxPress(bar)]])</f>
        <v>12.683122341126072</v>
      </c>
      <c r="M2184">
        <f>Table13[[#This Row],[maxPHe]]/Table13[[#This Row],[nv]]</f>
        <v>3.0372794117647057</v>
      </c>
      <c r="N2184">
        <f>LN(Table13[[#This Row],[dens]])</f>
        <v>1.1109621843883386</v>
      </c>
    </row>
    <row r="2185" spans="1:14" hidden="1" x14ac:dyDescent="0.3">
      <c r="A2185">
        <v>3</v>
      </c>
      <c r="B2185">
        <v>2500</v>
      </c>
      <c r="C2185" t="s">
        <v>14</v>
      </c>
      <c r="D2185">
        <v>2</v>
      </c>
      <c r="E2185" t="s">
        <v>12</v>
      </c>
      <c r="F2185">
        <v>12</v>
      </c>
      <c r="G2185">
        <v>390.59424999999999</v>
      </c>
      <c r="H2185">
        <v>334136.30414999998</v>
      </c>
      <c r="I2185">
        <v>198.61500000000001</v>
      </c>
      <c r="J2185">
        <v>63</v>
      </c>
      <c r="K2185" t="s">
        <v>15</v>
      </c>
      <c r="L2185">
        <f>LN(Table13[[#This Row],[maxPress(bar)]])</f>
        <v>12.719304284967693</v>
      </c>
      <c r="M2185">
        <f>Table13[[#This Row],[maxPHe]]/Table13[[#This Row],[nv]]</f>
        <v>3.1526190476190479</v>
      </c>
      <c r="N2185">
        <f>LN(Table13[[#This Row],[dens]])</f>
        <v>1.1482335510682973</v>
      </c>
    </row>
    <row r="2186" spans="1:14" hidden="1" x14ac:dyDescent="0.3">
      <c r="A2186">
        <v>3</v>
      </c>
      <c r="B2186">
        <v>2500</v>
      </c>
      <c r="C2186" t="s">
        <v>14</v>
      </c>
      <c r="D2186">
        <v>2</v>
      </c>
      <c r="E2186" t="s">
        <v>12</v>
      </c>
      <c r="F2186">
        <v>13</v>
      </c>
      <c r="G2186">
        <v>452.32675000000012</v>
      </c>
      <c r="H2186">
        <v>338697.39795000001</v>
      </c>
      <c r="I2186">
        <v>217.965</v>
      </c>
      <c r="J2186">
        <v>67</v>
      </c>
      <c r="K2186" t="s">
        <v>15</v>
      </c>
      <c r="L2186">
        <f>LN(Table13[[#This Row],[maxPress(bar)]])</f>
        <v>12.732862356313996</v>
      </c>
      <c r="M2186">
        <f>Table13[[#This Row],[maxPHe]]/Table13[[#This Row],[nv]]</f>
        <v>3.2532089552238808</v>
      </c>
      <c r="N2186">
        <f>LN(Table13[[#This Row],[dens]])</f>
        <v>1.179641880049803</v>
      </c>
    </row>
    <row r="2187" spans="1:14" hidden="1" x14ac:dyDescent="0.3">
      <c r="A2187">
        <v>3</v>
      </c>
      <c r="B2187">
        <v>2500</v>
      </c>
      <c r="C2187" t="s">
        <v>14</v>
      </c>
      <c r="D2187">
        <v>2</v>
      </c>
      <c r="E2187" t="s">
        <v>12</v>
      </c>
      <c r="F2187">
        <v>14</v>
      </c>
      <c r="G2187">
        <v>453.46525000000003</v>
      </c>
      <c r="H2187">
        <v>332431.46625</v>
      </c>
      <c r="I2187">
        <v>218.19499999999999</v>
      </c>
      <c r="J2187">
        <v>67</v>
      </c>
      <c r="K2187" t="s">
        <v>15</v>
      </c>
      <c r="L2187">
        <f>LN(Table13[[#This Row],[maxPress(bar)]])</f>
        <v>12.714189001291759</v>
      </c>
      <c r="M2187">
        <f>Table13[[#This Row],[maxPHe]]/Table13[[#This Row],[nv]]</f>
        <v>3.256641791044776</v>
      </c>
      <c r="N2187">
        <f>LN(Table13[[#This Row],[dens]])</f>
        <v>1.1806965389883537</v>
      </c>
    </row>
    <row r="2188" spans="1:14" hidden="1" x14ac:dyDescent="0.3">
      <c r="A2188">
        <v>3</v>
      </c>
      <c r="B2188">
        <v>2500</v>
      </c>
      <c r="C2188" t="s">
        <v>14</v>
      </c>
      <c r="D2188">
        <v>2</v>
      </c>
      <c r="E2188" t="s">
        <v>12</v>
      </c>
      <c r="F2188">
        <v>15</v>
      </c>
      <c r="G2188">
        <v>455.24775000000011</v>
      </c>
      <c r="H2188">
        <v>337422.85424999997</v>
      </c>
      <c r="I2188">
        <v>221.5450000000001</v>
      </c>
      <c r="J2188">
        <v>69</v>
      </c>
      <c r="K2188" t="s">
        <v>15</v>
      </c>
      <c r="L2188">
        <f>LN(Table13[[#This Row],[maxPress(bar)]])</f>
        <v>12.729092183166332</v>
      </c>
      <c r="M2188">
        <f>Table13[[#This Row],[maxPHe]]/Table13[[#This Row],[nv]]</f>
        <v>3.2107971014492769</v>
      </c>
      <c r="N2188">
        <f>LN(Table13[[#This Row],[dens]])</f>
        <v>1.1665192245245586</v>
      </c>
    </row>
    <row r="2189" spans="1:14" hidden="1" x14ac:dyDescent="0.3">
      <c r="A2189">
        <v>3</v>
      </c>
      <c r="B2189">
        <v>2500</v>
      </c>
      <c r="C2189" t="s">
        <v>14</v>
      </c>
      <c r="D2189">
        <v>2</v>
      </c>
      <c r="E2189" t="s">
        <v>12</v>
      </c>
      <c r="F2189">
        <v>16</v>
      </c>
      <c r="G2189">
        <v>372.67325</v>
      </c>
      <c r="H2189">
        <v>322520.42155000003</v>
      </c>
      <c r="I2189">
        <v>204.03500000000011</v>
      </c>
      <c r="J2189">
        <v>68</v>
      </c>
      <c r="K2189" t="s">
        <v>15</v>
      </c>
      <c r="L2189">
        <f>LN(Table13[[#This Row],[maxPress(bar)]])</f>
        <v>12.683921735848831</v>
      </c>
      <c r="M2189">
        <f>Table13[[#This Row],[maxPHe]]/Table13[[#This Row],[nv]]</f>
        <v>3.0005147058823547</v>
      </c>
      <c r="N2189">
        <f>LN(Table13[[#This Row],[dens]])</f>
        <v>1.0987838425793475</v>
      </c>
    </row>
    <row r="2190" spans="1:14" hidden="1" x14ac:dyDescent="0.3">
      <c r="A2190">
        <v>3</v>
      </c>
      <c r="B2190">
        <v>2500</v>
      </c>
      <c r="C2190" t="s">
        <v>14</v>
      </c>
      <c r="D2190">
        <v>2</v>
      </c>
      <c r="E2190" t="s">
        <v>12</v>
      </c>
      <c r="F2190">
        <v>17</v>
      </c>
      <c r="G2190">
        <v>488.26724999999999</v>
      </c>
      <c r="H2190">
        <v>322791.5512000001</v>
      </c>
      <c r="I2190">
        <v>227.15499999999989</v>
      </c>
      <c r="J2190">
        <v>68</v>
      </c>
      <c r="K2190" t="s">
        <v>16</v>
      </c>
      <c r="L2190">
        <f>LN(Table13[[#This Row],[maxPress(bar)]])</f>
        <v>12.684762041553368</v>
      </c>
      <c r="M2190">
        <f>Table13[[#This Row],[maxPHe]]/Table13[[#This Row],[nv]]</f>
        <v>3.3405147058823514</v>
      </c>
      <c r="N2190">
        <f>LN(Table13[[#This Row],[dens]])</f>
        <v>1.2061248986734658</v>
      </c>
    </row>
    <row r="2191" spans="1:14" hidden="1" x14ac:dyDescent="0.3">
      <c r="A2191">
        <v>3</v>
      </c>
      <c r="B2191">
        <v>2500</v>
      </c>
      <c r="C2191" t="s">
        <v>14</v>
      </c>
      <c r="D2191">
        <v>2</v>
      </c>
      <c r="E2191" t="s">
        <v>12</v>
      </c>
      <c r="F2191">
        <v>18</v>
      </c>
      <c r="G2191">
        <v>425.59424999999999</v>
      </c>
      <c r="H2191">
        <v>329601.78909999999</v>
      </c>
      <c r="I2191">
        <v>215.61500000000009</v>
      </c>
      <c r="J2191">
        <v>69</v>
      </c>
      <c r="K2191" t="s">
        <v>15</v>
      </c>
      <c r="L2191">
        <f>LN(Table13[[#This Row],[maxPress(bar)]])</f>
        <v>12.705640505097382</v>
      </c>
      <c r="M2191">
        <f>Table13[[#This Row],[maxPHe]]/Table13[[#This Row],[nv]]</f>
        <v>3.1248550724637694</v>
      </c>
      <c r="N2191">
        <f>LN(Table13[[#This Row],[dens]])</f>
        <v>1.1393879053013334</v>
      </c>
    </row>
    <row r="2192" spans="1:14" hidden="1" x14ac:dyDescent="0.3">
      <c r="A2192">
        <v>3</v>
      </c>
      <c r="B2192">
        <v>2500</v>
      </c>
      <c r="C2192" t="s">
        <v>14</v>
      </c>
      <c r="D2192">
        <v>2</v>
      </c>
      <c r="E2192" t="s">
        <v>12</v>
      </c>
      <c r="F2192">
        <v>19</v>
      </c>
      <c r="G2192">
        <v>415.19824999999997</v>
      </c>
      <c r="H2192">
        <v>321347.83474999998</v>
      </c>
      <c r="I2192">
        <v>217.535</v>
      </c>
      <c r="J2192">
        <v>71</v>
      </c>
      <c r="K2192" t="s">
        <v>16</v>
      </c>
      <c r="L2192">
        <f>LN(Table13[[#This Row],[maxPress(bar)]])</f>
        <v>12.680279412796336</v>
      </c>
      <c r="M2192">
        <f>Table13[[#This Row],[maxPHe]]/Table13[[#This Row],[nv]]</f>
        <v>3.0638732394366195</v>
      </c>
      <c r="N2192">
        <f>LN(Table13[[#This Row],[dens]])</f>
        <v>1.1196798800814929</v>
      </c>
    </row>
    <row r="2193" spans="1:14" hidden="1" x14ac:dyDescent="0.3">
      <c r="A2193">
        <v>3</v>
      </c>
      <c r="B2193">
        <v>2500</v>
      </c>
      <c r="C2193" t="s">
        <v>14</v>
      </c>
      <c r="D2193">
        <v>2</v>
      </c>
      <c r="E2193" t="s">
        <v>12</v>
      </c>
      <c r="F2193">
        <v>20</v>
      </c>
      <c r="G2193">
        <v>414.30675000000002</v>
      </c>
      <c r="H2193">
        <v>330954.95960000012</v>
      </c>
      <c r="I2193">
        <v>208.3649999999999</v>
      </c>
      <c r="J2193">
        <v>66</v>
      </c>
      <c r="K2193" t="s">
        <v>15</v>
      </c>
      <c r="L2193">
        <f>LN(Table13[[#This Row],[maxPress(bar)]])</f>
        <v>12.70973757138432</v>
      </c>
      <c r="M2193">
        <f>Table13[[#This Row],[maxPHe]]/Table13[[#This Row],[nv]]</f>
        <v>3.1570454545454529</v>
      </c>
      <c r="N2193">
        <f>LN(Table13[[#This Row],[dens]])</f>
        <v>1.1496366074910362</v>
      </c>
    </row>
    <row r="2194" spans="1:14" hidden="1" x14ac:dyDescent="0.3">
      <c r="A2194">
        <v>3</v>
      </c>
      <c r="B2194">
        <v>2500</v>
      </c>
      <c r="C2194" t="s">
        <v>14</v>
      </c>
      <c r="D2194">
        <v>2</v>
      </c>
      <c r="E2194" t="s">
        <v>12</v>
      </c>
      <c r="F2194">
        <v>2</v>
      </c>
      <c r="G2194">
        <v>128.61375000000001</v>
      </c>
      <c r="H2194">
        <v>165236.05650000001</v>
      </c>
      <c r="I2194">
        <v>105.22499999999999</v>
      </c>
      <c r="J2194">
        <v>70</v>
      </c>
      <c r="K2194" t="s">
        <v>13</v>
      </c>
      <c r="L2194">
        <f>LN(Table13[[#This Row],[maxPress(bar)]])</f>
        <v>12.015130375939066</v>
      </c>
      <c r="M2194">
        <f>Table13[[#This Row],[maxPHe]]/Table13[[#This Row],[nv]]</f>
        <v>1.5032142857142856</v>
      </c>
      <c r="N2194">
        <f>LN(Table13[[#This Row],[dens]])</f>
        <v>0.40760567260727526</v>
      </c>
    </row>
    <row r="2195" spans="1:14" hidden="1" x14ac:dyDescent="0.3">
      <c r="A2195">
        <v>3</v>
      </c>
      <c r="B2195">
        <v>2500</v>
      </c>
      <c r="C2195" t="s">
        <v>14</v>
      </c>
      <c r="D2195">
        <v>2</v>
      </c>
      <c r="E2195" t="s">
        <v>12</v>
      </c>
      <c r="F2195">
        <v>3</v>
      </c>
      <c r="G2195">
        <v>206.48525000000001</v>
      </c>
      <c r="H2195">
        <v>230057.80374999999</v>
      </c>
      <c r="I2195">
        <v>152.7950000000001</v>
      </c>
      <c r="J2195">
        <v>65</v>
      </c>
      <c r="K2195" t="s">
        <v>13</v>
      </c>
      <c r="L2195">
        <f>LN(Table13[[#This Row],[maxPress(bar)]])</f>
        <v>12.346085876981762</v>
      </c>
      <c r="M2195">
        <f>Table13[[#This Row],[maxPHe]]/Table13[[#This Row],[nv]]</f>
        <v>2.3506923076923094</v>
      </c>
      <c r="N2195">
        <f>LN(Table13[[#This Row],[dens]])</f>
        <v>0.85470988378830159</v>
      </c>
    </row>
    <row r="2196" spans="1:14" hidden="1" x14ac:dyDescent="0.3">
      <c r="A2196">
        <v>3</v>
      </c>
      <c r="B2196">
        <v>2500</v>
      </c>
      <c r="C2196" t="s">
        <v>14</v>
      </c>
      <c r="D2196">
        <v>2</v>
      </c>
      <c r="E2196" t="s">
        <v>12</v>
      </c>
      <c r="F2196">
        <v>4</v>
      </c>
      <c r="G2196">
        <v>450.89125000000001</v>
      </c>
      <c r="H2196">
        <v>306489.41915000009</v>
      </c>
      <c r="I2196">
        <v>206.67500000000001</v>
      </c>
      <c r="J2196">
        <v>68</v>
      </c>
      <c r="K2196" t="s">
        <v>13</v>
      </c>
      <c r="L2196">
        <f>LN(Table13[[#This Row],[maxPress(bar)]])</f>
        <v>12.63293851222908</v>
      </c>
      <c r="M2196">
        <f>Table13[[#This Row],[maxPHe]]/Table13[[#This Row],[nv]]</f>
        <v>3.0393382352941178</v>
      </c>
      <c r="N2196">
        <f>LN(Table13[[#This Row],[dens]])</f>
        <v>1.1116398059626327</v>
      </c>
    </row>
    <row r="2197" spans="1:14" hidden="1" x14ac:dyDescent="0.3">
      <c r="A2197">
        <v>3</v>
      </c>
      <c r="B2197">
        <v>2500</v>
      </c>
      <c r="C2197" t="s">
        <v>14</v>
      </c>
      <c r="D2197">
        <v>2</v>
      </c>
      <c r="E2197" t="s">
        <v>12</v>
      </c>
      <c r="F2197">
        <v>5</v>
      </c>
      <c r="G2197">
        <v>354.85125000000011</v>
      </c>
      <c r="H2197">
        <v>314885.60570000007</v>
      </c>
      <c r="I2197">
        <v>190.47500000000011</v>
      </c>
      <c r="J2197">
        <v>62</v>
      </c>
      <c r="K2197" t="s">
        <v>15</v>
      </c>
      <c r="L2197">
        <f>LN(Table13[[#This Row],[maxPress(bar)]])</f>
        <v>12.65996469534254</v>
      </c>
      <c r="M2197">
        <f>Table13[[#This Row],[maxPHe]]/Table13[[#This Row],[nv]]</f>
        <v>3.0721774193548406</v>
      </c>
      <c r="N2197">
        <f>LN(Table13[[#This Row],[dens]])</f>
        <v>1.1223865673139823</v>
      </c>
    </row>
    <row r="2198" spans="1:14" hidden="1" x14ac:dyDescent="0.3">
      <c r="A2198">
        <v>3</v>
      </c>
      <c r="B2198">
        <v>2500</v>
      </c>
      <c r="C2198" t="s">
        <v>14</v>
      </c>
      <c r="D2198">
        <v>2</v>
      </c>
      <c r="E2198" t="s">
        <v>12</v>
      </c>
      <c r="F2198">
        <v>6</v>
      </c>
      <c r="G2198">
        <v>396.63375000000002</v>
      </c>
      <c r="H2198">
        <v>312937.29175000009</v>
      </c>
      <c r="I2198">
        <v>211.82499999999999</v>
      </c>
      <c r="J2198">
        <v>70</v>
      </c>
      <c r="K2198" t="s">
        <v>15</v>
      </c>
      <c r="L2198">
        <f>LN(Table13[[#This Row],[maxPress(bar)]])</f>
        <v>12.653758103603735</v>
      </c>
      <c r="M2198">
        <f>Table13[[#This Row],[maxPHe]]/Table13[[#This Row],[nv]]</f>
        <v>3.0260714285714285</v>
      </c>
      <c r="N2198">
        <f>LN(Table13[[#This Row],[dens]])</f>
        <v>1.1072652200351687</v>
      </c>
    </row>
    <row r="2199" spans="1:14" hidden="1" x14ac:dyDescent="0.3">
      <c r="A2199">
        <v>3</v>
      </c>
      <c r="B2199">
        <v>2500</v>
      </c>
      <c r="C2199" t="s">
        <v>14</v>
      </c>
      <c r="D2199">
        <v>2</v>
      </c>
      <c r="E2199" t="s">
        <v>12</v>
      </c>
      <c r="F2199">
        <v>7</v>
      </c>
      <c r="G2199">
        <v>364.95024999999998</v>
      </c>
      <c r="H2199">
        <v>313246.78464999999</v>
      </c>
      <c r="I2199">
        <v>198.495</v>
      </c>
      <c r="J2199">
        <v>66</v>
      </c>
      <c r="K2199" t="s">
        <v>15</v>
      </c>
      <c r="L2199">
        <f>LN(Table13[[#This Row],[maxPress(bar)]])</f>
        <v>12.6547466082204</v>
      </c>
      <c r="M2199">
        <f>Table13[[#This Row],[maxPHe]]/Table13[[#This Row],[nv]]</f>
        <v>3.0075000000000003</v>
      </c>
      <c r="N2199">
        <f>LN(Table13[[#This Row],[dens]])</f>
        <v>1.101109168866697</v>
      </c>
    </row>
    <row r="2200" spans="1:14" hidden="1" x14ac:dyDescent="0.3">
      <c r="A2200">
        <v>3</v>
      </c>
      <c r="B2200">
        <v>2500</v>
      </c>
      <c r="C2200" t="s">
        <v>14</v>
      </c>
      <c r="D2200">
        <v>2</v>
      </c>
      <c r="E2200" t="s">
        <v>12</v>
      </c>
      <c r="F2200">
        <v>8</v>
      </c>
      <c r="G2200">
        <v>354.05925000000008</v>
      </c>
      <c r="H2200">
        <v>321655.44404999999</v>
      </c>
      <c r="I2200">
        <v>198.315</v>
      </c>
      <c r="J2200">
        <v>67</v>
      </c>
      <c r="K2200" t="s">
        <v>15</v>
      </c>
      <c r="L2200">
        <f>LN(Table13[[#This Row],[maxPress(bar)]])</f>
        <v>12.681236202080649</v>
      </c>
      <c r="M2200">
        <f>Table13[[#This Row],[maxPHe]]/Table13[[#This Row],[nv]]</f>
        <v>2.9599253731343285</v>
      </c>
      <c r="N2200">
        <f>LN(Table13[[#This Row],[dens]])</f>
        <v>1.0851640562392038</v>
      </c>
    </row>
    <row r="2201" spans="1:14" hidden="1" x14ac:dyDescent="0.3">
      <c r="A2201">
        <v>3</v>
      </c>
      <c r="B2201">
        <v>2500</v>
      </c>
      <c r="C2201" t="s">
        <v>14</v>
      </c>
      <c r="D2201">
        <v>2</v>
      </c>
      <c r="E2201" t="s">
        <v>12</v>
      </c>
      <c r="F2201">
        <v>9</v>
      </c>
      <c r="G2201">
        <v>386.83175</v>
      </c>
      <c r="H2201">
        <v>329590.59729999991</v>
      </c>
      <c r="I2201">
        <v>206.8649999999999</v>
      </c>
      <c r="J2201">
        <v>68</v>
      </c>
      <c r="K2201" t="s">
        <v>15</v>
      </c>
      <c r="L2201">
        <f>LN(Table13[[#This Row],[maxPress(bar)]])</f>
        <v>12.70560654900131</v>
      </c>
      <c r="M2201">
        <f>Table13[[#This Row],[maxPHe]]/Table13[[#This Row],[nv]]</f>
        <v>3.042132352941175</v>
      </c>
      <c r="N2201">
        <f>LN(Table13[[#This Row],[dens]])</f>
        <v>1.1125587014183036</v>
      </c>
    </row>
    <row r="2202" spans="1:14" hidden="1" x14ac:dyDescent="0.3">
      <c r="A2202">
        <v>3</v>
      </c>
      <c r="B2202">
        <v>2500</v>
      </c>
      <c r="C2202" t="s">
        <v>14</v>
      </c>
      <c r="D2202">
        <v>3</v>
      </c>
      <c r="E2202" t="s">
        <v>12</v>
      </c>
      <c r="F2202">
        <v>10</v>
      </c>
      <c r="G2202">
        <v>1042.07925</v>
      </c>
      <c r="H2202">
        <v>240708.15225000001</v>
      </c>
      <c r="I2202">
        <v>573.91500000000008</v>
      </c>
      <c r="J2202">
        <v>222</v>
      </c>
      <c r="K2202" t="s">
        <v>15</v>
      </c>
      <c r="L2202">
        <f>LN(Table13[[#This Row],[maxPress(bar)]])</f>
        <v>12.391340492121596</v>
      </c>
      <c r="M2202">
        <f>Table13[[#This Row],[maxPHe]]/Table13[[#This Row],[nv]]</f>
        <v>2.5852027027027029</v>
      </c>
      <c r="N2202">
        <f>LN(Table13[[#This Row],[dens]])</f>
        <v>0.94980391985813128</v>
      </c>
    </row>
    <row r="2203" spans="1:14" hidden="1" x14ac:dyDescent="0.3">
      <c r="A2203">
        <v>3</v>
      </c>
      <c r="B2203">
        <v>2500</v>
      </c>
      <c r="C2203" t="s">
        <v>14</v>
      </c>
      <c r="D2203">
        <v>3</v>
      </c>
      <c r="E2203" t="s">
        <v>12</v>
      </c>
      <c r="F2203">
        <v>11</v>
      </c>
      <c r="G2203">
        <v>1155.2972500000001</v>
      </c>
      <c r="H2203">
        <v>246482.62385</v>
      </c>
      <c r="I2203">
        <v>605.55499999999995</v>
      </c>
      <c r="J2203">
        <v>228</v>
      </c>
      <c r="K2203" t="s">
        <v>15</v>
      </c>
      <c r="L2203">
        <f>LN(Table13[[#This Row],[maxPress(bar)]])</f>
        <v>12.41504677849951</v>
      </c>
      <c r="M2203">
        <f>Table13[[#This Row],[maxPHe]]/Table13[[#This Row],[nv]]</f>
        <v>2.65594298245614</v>
      </c>
      <c r="N2203">
        <f>LN(Table13[[#This Row],[dens]])</f>
        <v>0.976799763935016</v>
      </c>
    </row>
    <row r="2204" spans="1:14" hidden="1" x14ac:dyDescent="0.3">
      <c r="A2204">
        <v>3</v>
      </c>
      <c r="B2204">
        <v>2500</v>
      </c>
      <c r="C2204" t="s">
        <v>14</v>
      </c>
      <c r="D2204">
        <v>3</v>
      </c>
      <c r="E2204" t="s">
        <v>12</v>
      </c>
      <c r="F2204">
        <v>12</v>
      </c>
      <c r="G2204">
        <v>1174.75225</v>
      </c>
      <c r="H2204">
        <v>249426.6642</v>
      </c>
      <c r="I2204">
        <v>609.45499999999959</v>
      </c>
      <c r="J2204">
        <v>228</v>
      </c>
      <c r="K2204" t="s">
        <v>15</v>
      </c>
      <c r="L2204">
        <f>LN(Table13[[#This Row],[maxPress(bar)]])</f>
        <v>12.426920219905385</v>
      </c>
      <c r="M2204">
        <f>Table13[[#This Row],[maxPHe]]/Table13[[#This Row],[nv]]</f>
        <v>2.6730482456140332</v>
      </c>
      <c r="N2204">
        <f>LN(Table13[[#This Row],[dens]])</f>
        <v>0.98321948623221789</v>
      </c>
    </row>
    <row r="2205" spans="1:14" hidden="1" x14ac:dyDescent="0.3">
      <c r="A2205">
        <v>3</v>
      </c>
      <c r="B2205">
        <v>2500</v>
      </c>
      <c r="C2205" t="s">
        <v>14</v>
      </c>
      <c r="D2205">
        <v>3</v>
      </c>
      <c r="E2205" t="s">
        <v>12</v>
      </c>
      <c r="F2205">
        <v>13</v>
      </c>
      <c r="G2205">
        <v>1149.5047500000001</v>
      </c>
      <c r="H2205">
        <v>251410.56255000009</v>
      </c>
      <c r="I2205">
        <v>603.40499999999986</v>
      </c>
      <c r="J2205">
        <v>227</v>
      </c>
      <c r="K2205" t="s">
        <v>15</v>
      </c>
      <c r="L2205">
        <f>LN(Table13[[#This Row],[maxPress(bar)]])</f>
        <v>12.434842589172151</v>
      </c>
      <c r="M2205">
        <f>Table13[[#This Row],[maxPHe]]/Table13[[#This Row],[nv]]</f>
        <v>2.6581718061674002</v>
      </c>
      <c r="N2205">
        <f>LN(Table13[[#This Row],[dens]])</f>
        <v>0.97763859558642185</v>
      </c>
    </row>
    <row r="2206" spans="1:14" hidden="1" x14ac:dyDescent="0.3">
      <c r="A2206">
        <v>3</v>
      </c>
      <c r="B2206">
        <v>2500</v>
      </c>
      <c r="C2206" t="s">
        <v>14</v>
      </c>
      <c r="D2206">
        <v>3</v>
      </c>
      <c r="E2206" t="s">
        <v>12</v>
      </c>
      <c r="F2206">
        <v>14</v>
      </c>
      <c r="G2206">
        <v>1181.9802500000001</v>
      </c>
      <c r="H2206">
        <v>248381.36905000001</v>
      </c>
      <c r="I2206">
        <v>610.89499999999964</v>
      </c>
      <c r="J2206">
        <v>228</v>
      </c>
      <c r="K2206" t="s">
        <v>15</v>
      </c>
      <c r="L2206">
        <f>LN(Table13[[#This Row],[maxPress(bar)]])</f>
        <v>12.422720622404057</v>
      </c>
      <c r="M2206">
        <f>Table13[[#This Row],[maxPHe]]/Table13[[#This Row],[nv]]</f>
        <v>2.6793640350877177</v>
      </c>
      <c r="N2206">
        <f>LN(Table13[[#This Row],[dens]])</f>
        <v>0.98557946602218061</v>
      </c>
    </row>
    <row r="2207" spans="1:14" hidden="1" x14ac:dyDescent="0.3">
      <c r="A2207">
        <v>3</v>
      </c>
      <c r="B2207">
        <v>2500</v>
      </c>
      <c r="C2207" t="s">
        <v>14</v>
      </c>
      <c r="D2207">
        <v>3</v>
      </c>
      <c r="E2207" t="s">
        <v>12</v>
      </c>
      <c r="F2207">
        <v>15</v>
      </c>
      <c r="G2207">
        <v>1376.38625</v>
      </c>
      <c r="H2207">
        <v>262360.80190000002</v>
      </c>
      <c r="I2207">
        <v>652.77499999999998</v>
      </c>
      <c r="J2207">
        <v>230</v>
      </c>
      <c r="K2207" t="s">
        <v>15</v>
      </c>
      <c r="L2207">
        <f>LN(Table13[[#This Row],[maxPress(bar)]])</f>
        <v>12.477475941890271</v>
      </c>
      <c r="M2207">
        <f>Table13[[#This Row],[maxPHe]]/Table13[[#This Row],[nv]]</f>
        <v>2.8381521739130435</v>
      </c>
      <c r="N2207">
        <f>LN(Table13[[#This Row],[dens]])</f>
        <v>1.0431531974247421</v>
      </c>
    </row>
    <row r="2208" spans="1:14" hidden="1" x14ac:dyDescent="0.3">
      <c r="A2208">
        <v>3</v>
      </c>
      <c r="B2208">
        <v>2500</v>
      </c>
      <c r="C2208" t="s">
        <v>14</v>
      </c>
      <c r="D2208">
        <v>3</v>
      </c>
      <c r="E2208" t="s">
        <v>12</v>
      </c>
      <c r="F2208">
        <v>16</v>
      </c>
      <c r="G2208">
        <v>1238.21775</v>
      </c>
      <c r="H2208">
        <v>258075.92910000001</v>
      </c>
      <c r="I2208">
        <v>621.1450000000001</v>
      </c>
      <c r="J2208">
        <v>227</v>
      </c>
      <c r="K2208" t="s">
        <v>15</v>
      </c>
      <c r="L2208">
        <f>LN(Table13[[#This Row],[maxPress(bar)]])</f>
        <v>12.461009119443556</v>
      </c>
      <c r="M2208">
        <f>Table13[[#This Row],[maxPHe]]/Table13[[#This Row],[nv]]</f>
        <v>2.7363215859030841</v>
      </c>
      <c r="N2208">
        <f>LN(Table13[[#This Row],[dens]])</f>
        <v>1.0066145315604389</v>
      </c>
    </row>
    <row r="2209" spans="1:14" hidden="1" x14ac:dyDescent="0.3">
      <c r="A2209">
        <v>3</v>
      </c>
      <c r="B2209">
        <v>2500</v>
      </c>
      <c r="C2209" t="s">
        <v>14</v>
      </c>
      <c r="D2209">
        <v>3</v>
      </c>
      <c r="E2209" t="s">
        <v>12</v>
      </c>
      <c r="F2209">
        <v>17</v>
      </c>
      <c r="G2209">
        <v>964.45525000000009</v>
      </c>
      <c r="H2209">
        <v>239630.2763</v>
      </c>
      <c r="I2209">
        <v>554.39499999999964</v>
      </c>
      <c r="J2209">
        <v>219</v>
      </c>
      <c r="K2209" t="s">
        <v>16</v>
      </c>
      <c r="L2209">
        <f>LN(Table13[[#This Row],[maxPress(bar)]])</f>
        <v>12.386852499093534</v>
      </c>
      <c r="M2209">
        <f>Table13[[#This Row],[maxPHe]]/Table13[[#This Row],[nv]]</f>
        <v>2.5314840182648384</v>
      </c>
      <c r="N2209">
        <f>LN(Table13[[#This Row],[dens]])</f>
        <v>0.92880569925950396</v>
      </c>
    </row>
    <row r="2210" spans="1:14" hidden="1" x14ac:dyDescent="0.3">
      <c r="A2210">
        <v>3</v>
      </c>
      <c r="B2210">
        <v>2500</v>
      </c>
      <c r="C2210" t="s">
        <v>14</v>
      </c>
      <c r="D2210">
        <v>3</v>
      </c>
      <c r="E2210" t="s">
        <v>12</v>
      </c>
      <c r="F2210">
        <v>18</v>
      </c>
      <c r="G2210">
        <v>1315.39625</v>
      </c>
      <c r="H2210">
        <v>253885.75485</v>
      </c>
      <c r="I2210">
        <v>627.57499999999993</v>
      </c>
      <c r="J2210">
        <v>221</v>
      </c>
      <c r="K2210" t="s">
        <v>17</v>
      </c>
      <c r="L2210">
        <f>LN(Table13[[#This Row],[maxPress(bar)]])</f>
        <v>12.444639660762366</v>
      </c>
      <c r="M2210">
        <f>Table13[[#This Row],[maxPHe]]/Table13[[#This Row],[nv]]</f>
        <v>2.8397058823529409</v>
      </c>
      <c r="N2210">
        <f>LN(Table13[[#This Row],[dens]])</f>
        <v>1.0437004842583619</v>
      </c>
    </row>
    <row r="2211" spans="1:14" hidden="1" x14ac:dyDescent="0.3">
      <c r="A2211">
        <v>3</v>
      </c>
      <c r="B2211">
        <v>2500</v>
      </c>
      <c r="C2211" t="s">
        <v>14</v>
      </c>
      <c r="D2211">
        <v>3</v>
      </c>
      <c r="E2211" t="s">
        <v>12</v>
      </c>
      <c r="F2211">
        <v>19</v>
      </c>
      <c r="G2211">
        <v>1204.8017500000001</v>
      </c>
      <c r="H2211">
        <v>255818.6011</v>
      </c>
      <c r="I2211">
        <v>612.46500000000049</v>
      </c>
      <c r="J2211">
        <v>226</v>
      </c>
      <c r="K2211" t="s">
        <v>15</v>
      </c>
      <c r="L2211">
        <f>LN(Table13[[#This Row],[maxPress(bar)]])</f>
        <v>12.452223882840411</v>
      </c>
      <c r="M2211">
        <f>Table13[[#This Row],[maxPHe]]/Table13[[#This Row],[nv]]</f>
        <v>2.7100221238938076</v>
      </c>
      <c r="N2211">
        <f>LN(Table13[[#This Row],[dens]])</f>
        <v>0.99695679865673892</v>
      </c>
    </row>
    <row r="2212" spans="1:14" hidden="1" x14ac:dyDescent="0.3">
      <c r="A2212">
        <v>3</v>
      </c>
      <c r="B2212">
        <v>2500</v>
      </c>
      <c r="C2212" t="s">
        <v>14</v>
      </c>
      <c r="D2212">
        <v>3</v>
      </c>
      <c r="E2212" t="s">
        <v>12</v>
      </c>
      <c r="F2212">
        <v>20</v>
      </c>
      <c r="G2212">
        <v>1211.08925</v>
      </c>
      <c r="H2212">
        <v>253077.56985</v>
      </c>
      <c r="I2212">
        <v>613.71500000000037</v>
      </c>
      <c r="J2212">
        <v>226</v>
      </c>
      <c r="K2212" t="s">
        <v>15</v>
      </c>
      <c r="L2212">
        <f>LN(Table13[[#This Row],[maxPress(bar)]])</f>
        <v>12.44145132091505</v>
      </c>
      <c r="M2212">
        <f>Table13[[#This Row],[maxPHe]]/Table13[[#This Row],[nv]]</f>
        <v>2.7155530973451345</v>
      </c>
      <c r="N2212">
        <f>LN(Table13[[#This Row],[dens]])</f>
        <v>0.99899565173379534</v>
      </c>
    </row>
    <row r="2213" spans="1:14" hidden="1" x14ac:dyDescent="0.3">
      <c r="A2213">
        <v>3</v>
      </c>
      <c r="B2213">
        <v>2500</v>
      </c>
      <c r="C2213" t="s">
        <v>14</v>
      </c>
      <c r="D2213">
        <v>3</v>
      </c>
      <c r="E2213" t="s">
        <v>12</v>
      </c>
      <c r="F2213">
        <v>2</v>
      </c>
      <c r="G2213">
        <v>342.92075</v>
      </c>
      <c r="H2213">
        <v>97125.302014999994</v>
      </c>
      <c r="I2213">
        <v>287.08499999999998</v>
      </c>
      <c r="J2213">
        <v>221</v>
      </c>
      <c r="K2213" t="s">
        <v>13</v>
      </c>
      <c r="L2213">
        <f>LN(Table13[[#This Row],[maxPress(bar)]])</f>
        <v>11.483757197214663</v>
      </c>
      <c r="M2213">
        <f>Table13[[#This Row],[maxPHe]]/Table13[[#This Row],[nv]]</f>
        <v>1.2990271493212668</v>
      </c>
      <c r="N2213">
        <f>LN(Table13[[#This Row],[dens]])</f>
        <v>0.26161563764039325</v>
      </c>
    </row>
    <row r="2214" spans="1:14" hidden="1" x14ac:dyDescent="0.3">
      <c r="A2214">
        <v>3</v>
      </c>
      <c r="B2214">
        <v>2500</v>
      </c>
      <c r="C2214" t="s">
        <v>14</v>
      </c>
      <c r="D2214">
        <v>3</v>
      </c>
      <c r="E2214" t="s">
        <v>12</v>
      </c>
      <c r="F2214">
        <v>3</v>
      </c>
      <c r="G2214">
        <v>387.22775000000001</v>
      </c>
      <c r="H2214">
        <v>151495.7703</v>
      </c>
      <c r="I2214">
        <v>414.94499999999982</v>
      </c>
      <c r="J2214">
        <v>228</v>
      </c>
      <c r="K2214" t="s">
        <v>13</v>
      </c>
      <c r="L2214">
        <f>LN(Table13[[#This Row],[maxPress(bar)]])</f>
        <v>11.928312984729942</v>
      </c>
      <c r="M2214">
        <f>Table13[[#This Row],[maxPHe]]/Table13[[#This Row],[nv]]</f>
        <v>1.819934210526315</v>
      </c>
      <c r="N2214">
        <f>LN(Table13[[#This Row],[dens]])</f>
        <v>0.59880035237288276</v>
      </c>
    </row>
    <row r="2215" spans="1:14" hidden="1" x14ac:dyDescent="0.3">
      <c r="A2215">
        <v>3</v>
      </c>
      <c r="B2215">
        <v>2500</v>
      </c>
      <c r="C2215" t="s">
        <v>14</v>
      </c>
      <c r="D2215">
        <v>3</v>
      </c>
      <c r="E2215" t="s">
        <v>12</v>
      </c>
      <c r="F2215">
        <v>4</v>
      </c>
      <c r="G2215">
        <v>913.81174999999996</v>
      </c>
      <c r="H2215">
        <v>209566.32735000001</v>
      </c>
      <c r="I2215">
        <v>516.26499999999999</v>
      </c>
      <c r="J2215">
        <v>225</v>
      </c>
      <c r="K2215" t="s">
        <v>13</v>
      </c>
      <c r="L2215">
        <f>LN(Table13[[#This Row],[maxPress(bar)]])</f>
        <v>12.252795566567009</v>
      </c>
      <c r="M2215">
        <f>Table13[[#This Row],[maxPHe]]/Table13[[#This Row],[nv]]</f>
        <v>2.2945111111111109</v>
      </c>
      <c r="N2215">
        <f>LN(Table13[[#This Row],[dens]])</f>
        <v>0.83051979733878656</v>
      </c>
    </row>
    <row r="2216" spans="1:14" hidden="1" x14ac:dyDescent="0.3">
      <c r="A2216">
        <v>3</v>
      </c>
      <c r="B2216">
        <v>2500</v>
      </c>
      <c r="C2216" t="s">
        <v>14</v>
      </c>
      <c r="D2216">
        <v>3</v>
      </c>
      <c r="E2216" t="s">
        <v>12</v>
      </c>
      <c r="F2216">
        <v>5</v>
      </c>
      <c r="G2216">
        <v>1085.24775</v>
      </c>
      <c r="H2216">
        <v>237337.11605000001</v>
      </c>
      <c r="I2216">
        <v>590.54500000000019</v>
      </c>
      <c r="J2216">
        <v>227</v>
      </c>
      <c r="K2216" t="s">
        <v>13</v>
      </c>
      <c r="L2216">
        <f>LN(Table13[[#This Row],[maxPress(bar)]])</f>
        <v>12.377236840011909</v>
      </c>
      <c r="M2216">
        <f>Table13[[#This Row],[maxPHe]]/Table13[[#This Row],[nv]]</f>
        <v>2.6015198237885473</v>
      </c>
      <c r="N2216">
        <f>LN(Table13[[#This Row],[dens]])</f>
        <v>0.95609582185701136</v>
      </c>
    </row>
    <row r="2217" spans="1:14" hidden="1" x14ac:dyDescent="0.3">
      <c r="A2217">
        <v>3</v>
      </c>
      <c r="B2217">
        <v>2500</v>
      </c>
      <c r="C2217" t="s">
        <v>14</v>
      </c>
      <c r="D2217">
        <v>3</v>
      </c>
      <c r="E2217" t="s">
        <v>12</v>
      </c>
      <c r="F2217">
        <v>6</v>
      </c>
      <c r="G2217">
        <v>1212.62375</v>
      </c>
      <c r="H2217">
        <v>241452.85824999999</v>
      </c>
      <c r="I2217">
        <v>620.0250000000002</v>
      </c>
      <c r="J2217">
        <v>230</v>
      </c>
      <c r="K2217" t="s">
        <v>13</v>
      </c>
      <c r="L2217">
        <f>LN(Table13[[#This Row],[maxPress(bar)]])</f>
        <v>12.394429529086249</v>
      </c>
      <c r="M2217">
        <f>Table13[[#This Row],[maxPHe]]/Table13[[#This Row],[nv]]</f>
        <v>2.6957608695652184</v>
      </c>
      <c r="N2217">
        <f>LN(Table13[[#This Row],[dens]])</f>
        <v>0.99168049088365406</v>
      </c>
    </row>
    <row r="2218" spans="1:14" hidden="1" x14ac:dyDescent="0.3">
      <c r="A2218">
        <v>3</v>
      </c>
      <c r="B2218">
        <v>2500</v>
      </c>
      <c r="C2218" t="s">
        <v>14</v>
      </c>
      <c r="D2218">
        <v>3</v>
      </c>
      <c r="E2218" t="s">
        <v>12</v>
      </c>
      <c r="F2218">
        <v>7</v>
      </c>
      <c r="G2218">
        <v>1193.36625</v>
      </c>
      <c r="H2218">
        <v>248001.27179999999</v>
      </c>
      <c r="I2218">
        <v>603.17499999999995</v>
      </c>
      <c r="J2218">
        <v>221</v>
      </c>
      <c r="K2218" t="s">
        <v>15</v>
      </c>
      <c r="L2218">
        <f>LN(Table13[[#This Row],[maxPress(bar)]])</f>
        <v>12.421189153359776</v>
      </c>
      <c r="M2218">
        <f>Table13[[#This Row],[maxPHe]]/Table13[[#This Row],[nv]]</f>
        <v>2.7292986425339363</v>
      </c>
      <c r="N2218">
        <f>LN(Table13[[#This Row],[dens]])</f>
        <v>1.0040446686937576</v>
      </c>
    </row>
    <row r="2219" spans="1:14" hidden="1" x14ac:dyDescent="0.3">
      <c r="A2219">
        <v>3</v>
      </c>
      <c r="B2219">
        <v>2500</v>
      </c>
      <c r="C2219" t="s">
        <v>14</v>
      </c>
      <c r="D2219">
        <v>3</v>
      </c>
      <c r="E2219" t="s">
        <v>12</v>
      </c>
      <c r="F2219">
        <v>8</v>
      </c>
      <c r="G2219">
        <v>1241.08925</v>
      </c>
      <c r="H2219">
        <v>250688.66625000001</v>
      </c>
      <c r="I2219">
        <v>625.7149999999998</v>
      </c>
      <c r="J2219">
        <v>230</v>
      </c>
      <c r="K2219" t="s">
        <v>15</v>
      </c>
      <c r="L2219">
        <f>LN(Table13[[#This Row],[maxPress(bar)]])</f>
        <v>12.43196707470802</v>
      </c>
      <c r="M2219">
        <f>Table13[[#This Row],[maxPHe]]/Table13[[#This Row],[nv]]</f>
        <v>2.720499999999999</v>
      </c>
      <c r="N2219">
        <f>LN(Table13[[#This Row],[dens]])</f>
        <v>1.0008156869438427</v>
      </c>
    </row>
    <row r="2220" spans="1:14" hidden="1" x14ac:dyDescent="0.3">
      <c r="A2220">
        <v>3</v>
      </c>
      <c r="B2220">
        <v>2500</v>
      </c>
      <c r="C2220" t="s">
        <v>14</v>
      </c>
      <c r="D2220">
        <v>3</v>
      </c>
      <c r="E2220" t="s">
        <v>12</v>
      </c>
      <c r="F2220">
        <v>9</v>
      </c>
      <c r="G2220">
        <v>1148.51475</v>
      </c>
      <c r="H2220">
        <v>250696.51740000001</v>
      </c>
      <c r="I2220">
        <v>600.20500000000004</v>
      </c>
      <c r="J2220">
        <v>225</v>
      </c>
      <c r="K2220" t="s">
        <v>15</v>
      </c>
      <c r="L2220">
        <f>LN(Table13[[#This Row],[maxPress(bar)]])</f>
        <v>12.431998392546108</v>
      </c>
      <c r="M2220">
        <f>Table13[[#This Row],[maxPHe]]/Table13[[#This Row],[nv]]</f>
        <v>2.6675777777777778</v>
      </c>
      <c r="N2220">
        <f>LN(Table13[[#This Row],[dens]])</f>
        <v>0.98117086132362885</v>
      </c>
    </row>
    <row r="2221" spans="1:14" hidden="1" x14ac:dyDescent="0.3">
      <c r="A2221">
        <v>3</v>
      </c>
      <c r="B2221">
        <v>2500</v>
      </c>
      <c r="C2221" t="s">
        <v>14</v>
      </c>
      <c r="D2221">
        <v>4</v>
      </c>
      <c r="E2221" t="s">
        <v>12</v>
      </c>
      <c r="F2221">
        <v>10</v>
      </c>
      <c r="G2221">
        <v>2499.6037500000002</v>
      </c>
      <c r="H2221">
        <v>203811.93969999999</v>
      </c>
      <c r="I2221">
        <v>1290.424999999999</v>
      </c>
      <c r="J2221">
        <v>537</v>
      </c>
      <c r="K2221" t="s">
        <v>15</v>
      </c>
      <c r="L2221">
        <f>LN(Table13[[#This Row],[maxPress(bar)]])</f>
        <v>12.224952983432527</v>
      </c>
      <c r="M2221">
        <f>Table13[[#This Row],[maxPHe]]/Table13[[#This Row],[nv]]</f>
        <v>2.4030260707634992</v>
      </c>
      <c r="N2221">
        <f>LN(Table13[[#This Row],[dens]])</f>
        <v>0.87672880595203306</v>
      </c>
    </row>
    <row r="2222" spans="1:14" hidden="1" x14ac:dyDescent="0.3">
      <c r="A2222">
        <v>3</v>
      </c>
      <c r="B2222">
        <v>2500</v>
      </c>
      <c r="C2222" t="s">
        <v>14</v>
      </c>
      <c r="D2222">
        <v>4</v>
      </c>
      <c r="E2222" t="s">
        <v>12</v>
      </c>
      <c r="F2222">
        <v>11</v>
      </c>
      <c r="G2222">
        <v>2647.0297500000001</v>
      </c>
      <c r="H2222">
        <v>209993.05420000001</v>
      </c>
      <c r="I2222">
        <v>1312.9049999999991</v>
      </c>
      <c r="J2222">
        <v>532</v>
      </c>
      <c r="K2222" t="s">
        <v>15</v>
      </c>
      <c r="L2222">
        <f>LN(Table13[[#This Row],[maxPress(bar)]])</f>
        <v>12.254829733914512</v>
      </c>
      <c r="M2222">
        <f>Table13[[#This Row],[maxPHe]]/Table13[[#This Row],[nv]]</f>
        <v>2.4678665413533816</v>
      </c>
      <c r="N2222">
        <f>LN(Table13[[#This Row],[dens]])</f>
        <v>0.90335402895433325</v>
      </c>
    </row>
    <row r="2223" spans="1:14" hidden="1" x14ac:dyDescent="0.3">
      <c r="A2223">
        <v>3</v>
      </c>
      <c r="B2223">
        <v>2500</v>
      </c>
      <c r="C2223" t="s">
        <v>14</v>
      </c>
      <c r="D2223">
        <v>4</v>
      </c>
      <c r="E2223" t="s">
        <v>12</v>
      </c>
      <c r="F2223">
        <v>12</v>
      </c>
      <c r="G2223">
        <v>2540.79225</v>
      </c>
      <c r="H2223">
        <v>207856.18544999999</v>
      </c>
      <c r="I2223">
        <v>1289.655</v>
      </c>
      <c r="J2223">
        <v>530</v>
      </c>
      <c r="K2223" t="s">
        <v>15</v>
      </c>
      <c r="L2223">
        <f>LN(Table13[[#This Row],[maxPress(bar)]])</f>
        <v>12.244601703439335</v>
      </c>
      <c r="M2223">
        <f>Table13[[#This Row],[maxPHe]]/Table13[[#This Row],[nv]]</f>
        <v>2.4333113207547168</v>
      </c>
      <c r="N2223">
        <f>LN(Table13[[#This Row],[dens]])</f>
        <v>0.88925301318013317</v>
      </c>
    </row>
    <row r="2224" spans="1:14" hidden="1" x14ac:dyDescent="0.3">
      <c r="A2224">
        <v>3</v>
      </c>
      <c r="B2224">
        <v>2500</v>
      </c>
      <c r="C2224" t="s">
        <v>14</v>
      </c>
      <c r="D2224">
        <v>4</v>
      </c>
      <c r="E2224" t="s">
        <v>12</v>
      </c>
      <c r="F2224">
        <v>13</v>
      </c>
      <c r="G2224">
        <v>2622.0792500000011</v>
      </c>
      <c r="H2224">
        <v>210246.1121</v>
      </c>
      <c r="I2224">
        <v>1314.915</v>
      </c>
      <c r="J2224">
        <v>537</v>
      </c>
      <c r="K2224" t="s">
        <v>15</v>
      </c>
      <c r="L2224">
        <f>LN(Table13[[#This Row],[maxPress(bar)]])</f>
        <v>12.256034085868738</v>
      </c>
      <c r="M2224">
        <f>Table13[[#This Row],[maxPHe]]/Table13[[#This Row],[nv]]</f>
        <v>2.4486312849162011</v>
      </c>
      <c r="N2224">
        <f>LN(Table13[[#This Row],[dens]])</f>
        <v>0.89552920923055412</v>
      </c>
    </row>
    <row r="2225" spans="1:14" hidden="1" x14ac:dyDescent="0.3">
      <c r="A2225">
        <v>3</v>
      </c>
      <c r="B2225">
        <v>2500</v>
      </c>
      <c r="C2225" t="s">
        <v>14</v>
      </c>
      <c r="D2225">
        <v>4</v>
      </c>
      <c r="E2225" t="s">
        <v>12</v>
      </c>
      <c r="F2225">
        <v>14</v>
      </c>
      <c r="G2225">
        <v>2698.31675</v>
      </c>
      <c r="H2225">
        <v>208759.60440000001</v>
      </c>
      <c r="I2225">
        <v>1343.165</v>
      </c>
      <c r="J2225">
        <v>547</v>
      </c>
      <c r="K2225" t="s">
        <v>17</v>
      </c>
      <c r="L2225">
        <f>LN(Table13[[#This Row],[maxPress(bar)]])</f>
        <v>12.248938650756513</v>
      </c>
      <c r="M2225">
        <f>Table13[[#This Row],[maxPHe]]/Table13[[#This Row],[nv]]</f>
        <v>2.4555118829981719</v>
      </c>
      <c r="N2225">
        <f>LN(Table13[[#This Row],[dens]])</f>
        <v>0.89833524582496471</v>
      </c>
    </row>
    <row r="2226" spans="1:14" hidden="1" x14ac:dyDescent="0.3">
      <c r="A2226">
        <v>3</v>
      </c>
      <c r="B2226">
        <v>2500</v>
      </c>
      <c r="C2226" t="s">
        <v>14</v>
      </c>
      <c r="D2226">
        <v>4</v>
      </c>
      <c r="E2226" t="s">
        <v>12</v>
      </c>
      <c r="F2226">
        <v>15</v>
      </c>
      <c r="G2226">
        <v>2760.24775</v>
      </c>
      <c r="H2226">
        <v>211875.86989999999</v>
      </c>
      <c r="I2226">
        <v>1351.545000000001</v>
      </c>
      <c r="J2226">
        <v>544</v>
      </c>
      <c r="K2226" t="s">
        <v>15</v>
      </c>
      <c r="L2226">
        <f>LN(Table13[[#This Row],[maxPress(bar)]])</f>
        <v>12.263755862831138</v>
      </c>
      <c r="M2226">
        <f>Table13[[#This Row],[maxPHe]]/Table13[[#This Row],[nv]]</f>
        <v>2.484457720588237</v>
      </c>
      <c r="N2226">
        <f>LN(Table13[[#This Row],[dens]])</f>
        <v>0.91005441464365255</v>
      </c>
    </row>
    <row r="2227" spans="1:14" hidden="1" x14ac:dyDescent="0.3">
      <c r="A2227">
        <v>3</v>
      </c>
      <c r="B2227">
        <v>2500</v>
      </c>
      <c r="C2227" t="s">
        <v>14</v>
      </c>
      <c r="D2227">
        <v>4</v>
      </c>
      <c r="E2227" t="s">
        <v>12</v>
      </c>
      <c r="F2227">
        <v>16</v>
      </c>
      <c r="G2227">
        <v>2957.9702499999999</v>
      </c>
      <c r="H2227">
        <v>217576.3</v>
      </c>
      <c r="I2227">
        <v>1390.095</v>
      </c>
      <c r="J2227">
        <v>543</v>
      </c>
      <c r="K2227" t="s">
        <v>17</v>
      </c>
      <c r="L2227">
        <f>LN(Table13[[#This Row],[maxPress(bar)]])</f>
        <v>12.290304872591031</v>
      </c>
      <c r="M2227">
        <f>Table13[[#This Row],[maxPHe]]/Table13[[#This Row],[nv]]</f>
        <v>2.5600276243093925</v>
      </c>
      <c r="N2227">
        <f>LN(Table13[[#This Row],[dens]])</f>
        <v>0.94001804917910781</v>
      </c>
    </row>
    <row r="2228" spans="1:14" hidden="1" x14ac:dyDescent="0.3">
      <c r="A2228">
        <v>3</v>
      </c>
      <c r="B2228">
        <v>2500</v>
      </c>
      <c r="C2228" t="s">
        <v>14</v>
      </c>
      <c r="D2228">
        <v>4</v>
      </c>
      <c r="E2228" t="s">
        <v>12</v>
      </c>
      <c r="F2228">
        <v>17</v>
      </c>
      <c r="G2228">
        <v>2599.20775</v>
      </c>
      <c r="H2228">
        <v>209904.75344999999</v>
      </c>
      <c r="I2228">
        <v>1312.345</v>
      </c>
      <c r="J2228">
        <v>539</v>
      </c>
      <c r="K2228" t="s">
        <v>15</v>
      </c>
      <c r="L2228">
        <f>LN(Table13[[#This Row],[maxPress(bar)]])</f>
        <v>12.254409151812425</v>
      </c>
      <c r="M2228">
        <f>Table13[[#This Row],[maxPHe]]/Table13[[#This Row],[nv]]</f>
        <v>2.4347773654916511</v>
      </c>
      <c r="N2228">
        <f>LN(Table13[[#This Row],[dens]])</f>
        <v>0.88985532134489476</v>
      </c>
    </row>
    <row r="2229" spans="1:14" hidden="1" x14ac:dyDescent="0.3">
      <c r="A2229">
        <v>3</v>
      </c>
      <c r="B2229">
        <v>2500</v>
      </c>
      <c r="C2229" t="s">
        <v>14</v>
      </c>
      <c r="D2229">
        <v>4</v>
      </c>
      <c r="E2229" t="s">
        <v>12</v>
      </c>
      <c r="F2229">
        <v>18</v>
      </c>
      <c r="G2229">
        <v>2732.0792499999998</v>
      </c>
      <c r="H2229">
        <v>213136.52674999999</v>
      </c>
      <c r="I2229">
        <v>1344.915</v>
      </c>
      <c r="J2229">
        <v>543</v>
      </c>
      <c r="K2229" t="s">
        <v>17</v>
      </c>
      <c r="L2229">
        <f>LN(Table13[[#This Row],[maxPress(bar)]])</f>
        <v>12.269688210014884</v>
      </c>
      <c r="M2229">
        <f>Table13[[#This Row],[maxPHe]]/Table13[[#This Row],[nv]]</f>
        <v>2.4768232044198895</v>
      </c>
      <c r="N2229">
        <f>LN(Table13[[#This Row],[dens]])</f>
        <v>0.90697677307896551</v>
      </c>
    </row>
    <row r="2230" spans="1:14" hidden="1" x14ac:dyDescent="0.3">
      <c r="A2230">
        <v>3</v>
      </c>
      <c r="B2230">
        <v>2500</v>
      </c>
      <c r="C2230" t="s">
        <v>14</v>
      </c>
      <c r="D2230">
        <v>4</v>
      </c>
      <c r="E2230" t="s">
        <v>12</v>
      </c>
      <c r="F2230">
        <v>19</v>
      </c>
      <c r="G2230">
        <v>2593.61375</v>
      </c>
      <c r="H2230">
        <v>210390.1961</v>
      </c>
      <c r="I2230">
        <v>1304.225000000001</v>
      </c>
      <c r="J2230">
        <v>533</v>
      </c>
      <c r="K2230" t="s">
        <v>15</v>
      </c>
      <c r="L2230">
        <f>LN(Table13[[#This Row],[maxPress(bar)]])</f>
        <v>12.256719162277152</v>
      </c>
      <c r="M2230">
        <f>Table13[[#This Row],[maxPHe]]/Table13[[#This Row],[nv]]</f>
        <v>2.4469512195121972</v>
      </c>
      <c r="N2230">
        <f>LN(Table13[[#This Row],[dens]])</f>
        <v>0.89484284944867343</v>
      </c>
    </row>
    <row r="2231" spans="1:14" hidden="1" x14ac:dyDescent="0.3">
      <c r="A2231">
        <v>3</v>
      </c>
      <c r="B2231">
        <v>2500</v>
      </c>
      <c r="C2231" t="s">
        <v>14</v>
      </c>
      <c r="D2231">
        <v>4</v>
      </c>
      <c r="E2231" t="s">
        <v>12</v>
      </c>
      <c r="F2231">
        <v>20</v>
      </c>
      <c r="G2231">
        <v>2612.1782499999999</v>
      </c>
      <c r="H2231">
        <v>210817.51010000001</v>
      </c>
      <c r="I2231">
        <v>1313.9349999999999</v>
      </c>
      <c r="J2231">
        <v>538</v>
      </c>
      <c r="K2231" t="s">
        <v>15</v>
      </c>
      <c r="L2231">
        <f>LN(Table13[[#This Row],[maxPress(bar)]])</f>
        <v>12.258748157190151</v>
      </c>
      <c r="M2231">
        <f>Table13[[#This Row],[maxPHe]]/Table13[[#This Row],[nv]]</f>
        <v>2.4422583643122677</v>
      </c>
      <c r="N2231">
        <f>LN(Table13[[#This Row],[dens]])</f>
        <v>0.8929231703837307</v>
      </c>
    </row>
    <row r="2232" spans="1:14" hidden="1" x14ac:dyDescent="0.3">
      <c r="A2232">
        <v>3</v>
      </c>
      <c r="B2232">
        <v>2500</v>
      </c>
      <c r="C2232" t="s">
        <v>14</v>
      </c>
      <c r="D2232">
        <v>4</v>
      </c>
      <c r="E2232" t="s">
        <v>12</v>
      </c>
      <c r="F2232">
        <v>2</v>
      </c>
      <c r="G2232">
        <v>409.05925000000002</v>
      </c>
      <c r="H2232">
        <v>60339.563600000009</v>
      </c>
      <c r="I2232">
        <v>555.31499999999971</v>
      </c>
      <c r="J2232">
        <v>536</v>
      </c>
      <c r="K2232" t="s">
        <v>13</v>
      </c>
      <c r="L2232">
        <f>LN(Table13[[#This Row],[maxPress(bar)]])</f>
        <v>11.007743280336882</v>
      </c>
      <c r="M2232">
        <f>Table13[[#This Row],[maxPHe]]/Table13[[#This Row],[nv]]</f>
        <v>1.0360354477611935</v>
      </c>
      <c r="N2232">
        <f>LN(Table13[[#This Row],[dens]])</f>
        <v>3.5401359237645834E-2</v>
      </c>
    </row>
    <row r="2233" spans="1:14" hidden="1" x14ac:dyDescent="0.3">
      <c r="A2233">
        <v>3</v>
      </c>
      <c r="B2233">
        <v>2500</v>
      </c>
      <c r="C2233" t="s">
        <v>14</v>
      </c>
      <c r="D2233">
        <v>4</v>
      </c>
      <c r="E2233" t="s">
        <v>12</v>
      </c>
      <c r="F2233">
        <v>3</v>
      </c>
      <c r="G2233">
        <v>528.61374999999998</v>
      </c>
      <c r="H2233">
        <v>101704.104745</v>
      </c>
      <c r="I2233">
        <v>818.22500000000025</v>
      </c>
      <c r="J2233">
        <v>538</v>
      </c>
      <c r="K2233" t="s">
        <v>13</v>
      </c>
      <c r="L2233">
        <f>LN(Table13[[#This Row],[maxPress(bar)]])</f>
        <v>11.529822942529924</v>
      </c>
      <c r="M2233">
        <f>Table13[[#This Row],[maxPHe]]/Table13[[#This Row],[nv]]</f>
        <v>1.5208643122676584</v>
      </c>
      <c r="N2233">
        <f>LN(Table13[[#This Row],[dens]])</f>
        <v>0.41927879974328158</v>
      </c>
    </row>
    <row r="2234" spans="1:14" hidden="1" x14ac:dyDescent="0.3">
      <c r="A2234">
        <v>3</v>
      </c>
      <c r="B2234">
        <v>2500</v>
      </c>
      <c r="C2234" t="s">
        <v>14</v>
      </c>
      <c r="D2234">
        <v>4</v>
      </c>
      <c r="E2234" t="s">
        <v>12</v>
      </c>
      <c r="F2234">
        <v>4</v>
      </c>
      <c r="G2234">
        <v>1930.4952499999999</v>
      </c>
      <c r="H2234">
        <v>160595.83635</v>
      </c>
      <c r="I2234">
        <v>1106.5949999999989</v>
      </c>
      <c r="J2234">
        <v>545</v>
      </c>
      <c r="K2234" t="s">
        <v>13</v>
      </c>
      <c r="L2234">
        <f>LN(Table13[[#This Row],[maxPress(bar)]])</f>
        <v>11.986646154567193</v>
      </c>
      <c r="M2234">
        <f>Table13[[#This Row],[maxPHe]]/Table13[[#This Row],[nv]]</f>
        <v>2.0304495412844017</v>
      </c>
      <c r="N2234">
        <f>LN(Table13[[#This Row],[dens]])</f>
        <v>0.70825721744607795</v>
      </c>
    </row>
    <row r="2235" spans="1:14" hidden="1" x14ac:dyDescent="0.3">
      <c r="A2235">
        <v>3</v>
      </c>
      <c r="B2235">
        <v>2500</v>
      </c>
      <c r="C2235" t="s">
        <v>14</v>
      </c>
      <c r="D2235">
        <v>4</v>
      </c>
      <c r="E2235" t="s">
        <v>12</v>
      </c>
      <c r="F2235">
        <v>5</v>
      </c>
      <c r="G2235">
        <v>2102.52475</v>
      </c>
      <c r="H2235">
        <v>184454.6091</v>
      </c>
      <c r="I2235">
        <v>1215.0050000000001</v>
      </c>
      <c r="J2235">
        <v>540</v>
      </c>
      <c r="K2235" t="s">
        <v>13</v>
      </c>
      <c r="L2235">
        <f>LN(Table13[[#This Row],[maxPress(bar)]])</f>
        <v>12.125158691056344</v>
      </c>
      <c r="M2235">
        <f>Table13[[#This Row],[maxPHe]]/Table13[[#This Row],[nv]]</f>
        <v>2.2500092592592593</v>
      </c>
      <c r="N2235">
        <f>LN(Table13[[#This Row],[dens]])</f>
        <v>0.81093433143419869</v>
      </c>
    </row>
    <row r="2236" spans="1:14" hidden="1" x14ac:dyDescent="0.3">
      <c r="A2236">
        <v>3</v>
      </c>
      <c r="B2236">
        <v>2500</v>
      </c>
      <c r="C2236" t="s">
        <v>14</v>
      </c>
      <c r="D2236">
        <v>4</v>
      </c>
      <c r="E2236" t="s">
        <v>12</v>
      </c>
      <c r="F2236">
        <v>6</v>
      </c>
      <c r="G2236">
        <v>2447.0792500000011</v>
      </c>
      <c r="H2236">
        <v>198271.49739999999</v>
      </c>
      <c r="I2236">
        <v>1270.9149999999991</v>
      </c>
      <c r="J2236">
        <v>530</v>
      </c>
      <c r="K2236" t="s">
        <v>13</v>
      </c>
      <c r="L2236">
        <f>LN(Table13[[#This Row],[maxPress(bar)]])</f>
        <v>12.197392569431724</v>
      </c>
      <c r="M2236">
        <f>Table13[[#This Row],[maxPHe]]/Table13[[#This Row],[nv]]</f>
        <v>2.3979528301886774</v>
      </c>
      <c r="N2236">
        <f>LN(Table13[[#This Row],[dens]])</f>
        <v>0.87461538593173827</v>
      </c>
    </row>
    <row r="2237" spans="1:14" hidden="1" x14ac:dyDescent="0.3">
      <c r="A2237">
        <v>3</v>
      </c>
      <c r="B2237">
        <v>2500</v>
      </c>
      <c r="C2237" t="s">
        <v>14</v>
      </c>
      <c r="D2237">
        <v>4</v>
      </c>
      <c r="E2237" t="s">
        <v>12</v>
      </c>
      <c r="F2237">
        <v>7</v>
      </c>
      <c r="G2237">
        <v>2454.75225</v>
      </c>
      <c r="H2237">
        <v>199907.4123</v>
      </c>
      <c r="I2237">
        <v>1277.4550000000011</v>
      </c>
      <c r="J2237">
        <v>534</v>
      </c>
      <c r="K2237" t="s">
        <v>15</v>
      </c>
      <c r="L2237">
        <f>LN(Table13[[#This Row],[maxPress(bar)]])</f>
        <v>12.205609599841063</v>
      </c>
      <c r="M2237">
        <f>Table13[[#This Row],[maxPHe]]/Table13[[#This Row],[nv]]</f>
        <v>2.3922378277153578</v>
      </c>
      <c r="N2237">
        <f>LN(Table13[[#This Row],[dens]])</f>
        <v>0.87222925744832525</v>
      </c>
    </row>
    <row r="2238" spans="1:14" hidden="1" x14ac:dyDescent="0.3">
      <c r="A2238">
        <v>3</v>
      </c>
      <c r="B2238">
        <v>2500</v>
      </c>
      <c r="C2238" t="s">
        <v>14</v>
      </c>
      <c r="D2238">
        <v>4</v>
      </c>
      <c r="E2238" t="s">
        <v>12</v>
      </c>
      <c r="F2238">
        <v>8</v>
      </c>
      <c r="G2238">
        <v>2562.6237500000002</v>
      </c>
      <c r="H2238">
        <v>206521.12654999999</v>
      </c>
      <c r="I2238">
        <v>1295.025000000001</v>
      </c>
      <c r="J2238">
        <v>531</v>
      </c>
      <c r="K2238" t="s">
        <v>15</v>
      </c>
      <c r="L2238">
        <f>LN(Table13[[#This Row],[maxPress(bar)]])</f>
        <v>12.238157993898328</v>
      </c>
      <c r="M2238">
        <f>Table13[[#This Row],[maxPHe]]/Table13[[#This Row],[nv]]</f>
        <v>2.4388418079096064</v>
      </c>
      <c r="N2238">
        <f>LN(Table13[[#This Row],[dens]])</f>
        <v>0.89152325772466556</v>
      </c>
    </row>
    <row r="2239" spans="1:14" hidden="1" x14ac:dyDescent="0.3">
      <c r="A2239">
        <v>3</v>
      </c>
      <c r="B2239">
        <v>2500</v>
      </c>
      <c r="C2239" t="s">
        <v>14</v>
      </c>
      <c r="D2239">
        <v>4</v>
      </c>
      <c r="E2239" t="s">
        <v>12</v>
      </c>
      <c r="F2239">
        <v>9</v>
      </c>
      <c r="G2239">
        <v>2584.8017500000001</v>
      </c>
      <c r="H2239">
        <v>206100.90815</v>
      </c>
      <c r="I2239">
        <v>1309.4649999999999</v>
      </c>
      <c r="J2239">
        <v>539</v>
      </c>
      <c r="K2239" t="s">
        <v>15</v>
      </c>
      <c r="L2239">
        <f>LN(Table13[[#This Row],[maxPress(bar)]])</f>
        <v>12.23612117322498</v>
      </c>
      <c r="M2239">
        <f>Table13[[#This Row],[maxPHe]]/Table13[[#This Row],[nv]]</f>
        <v>2.4294341372912802</v>
      </c>
      <c r="N2239">
        <f>LN(Table13[[#This Row],[dens]])</f>
        <v>0.88765836492289008</v>
      </c>
    </row>
    <row r="2240" spans="1:14" hidden="1" x14ac:dyDescent="0.3">
      <c r="A2240">
        <v>3</v>
      </c>
      <c r="B2240">
        <v>2500</v>
      </c>
      <c r="C2240" t="s">
        <v>14</v>
      </c>
      <c r="D2240">
        <v>5</v>
      </c>
      <c r="E2240" t="s">
        <v>12</v>
      </c>
      <c r="F2240">
        <v>10</v>
      </c>
      <c r="G2240">
        <v>5190.8912500000006</v>
      </c>
      <c r="H2240">
        <v>185257.52590000001</v>
      </c>
      <c r="I2240">
        <v>2444.6750000000002</v>
      </c>
      <c r="J2240">
        <v>1046</v>
      </c>
      <c r="K2240" t="s">
        <v>15</v>
      </c>
      <c r="L2240">
        <f>LN(Table13[[#This Row],[maxPress(bar)]])</f>
        <v>12.129502167974159</v>
      </c>
      <c r="M2240">
        <f>Table13[[#This Row],[maxPHe]]/Table13[[#This Row],[nv]]</f>
        <v>2.3371653919694073</v>
      </c>
      <c r="N2240">
        <f>LN(Table13[[#This Row],[dens]])</f>
        <v>0.84893882411350352</v>
      </c>
    </row>
    <row r="2241" spans="1:14" hidden="1" x14ac:dyDescent="0.3">
      <c r="A2241">
        <v>3</v>
      </c>
      <c r="B2241">
        <v>2500</v>
      </c>
      <c r="C2241" t="s">
        <v>14</v>
      </c>
      <c r="D2241">
        <v>5</v>
      </c>
      <c r="E2241" t="s">
        <v>12</v>
      </c>
      <c r="F2241">
        <v>11</v>
      </c>
      <c r="G2241">
        <v>5089.8017499999996</v>
      </c>
      <c r="H2241">
        <v>185900.04639999999</v>
      </c>
      <c r="I2241">
        <v>2413.4650000000011</v>
      </c>
      <c r="J2241">
        <v>1036</v>
      </c>
      <c r="K2241" t="s">
        <v>16</v>
      </c>
      <c r="L2241">
        <f>LN(Table13[[#This Row],[maxPress(bar)]])</f>
        <v>12.132964423306062</v>
      </c>
      <c r="M2241">
        <f>Table13[[#This Row],[maxPHe]]/Table13[[#This Row],[nv]]</f>
        <v>2.329599420849422</v>
      </c>
      <c r="N2241">
        <f>LN(Table13[[#This Row],[dens]])</f>
        <v>0.84569633041504</v>
      </c>
    </row>
    <row r="2242" spans="1:14" hidden="1" x14ac:dyDescent="0.3">
      <c r="A2242">
        <v>3</v>
      </c>
      <c r="B2242">
        <v>2500</v>
      </c>
      <c r="C2242" t="s">
        <v>14</v>
      </c>
      <c r="D2242">
        <v>5</v>
      </c>
      <c r="E2242" t="s">
        <v>12</v>
      </c>
      <c r="F2242">
        <v>12</v>
      </c>
      <c r="G2242">
        <v>5161.8317500000003</v>
      </c>
      <c r="H2242">
        <v>184742.72279999999</v>
      </c>
      <c r="I2242">
        <v>2439.8649999999998</v>
      </c>
      <c r="J2242">
        <v>1047</v>
      </c>
      <c r="K2242" t="s">
        <v>16</v>
      </c>
      <c r="L2242">
        <f>LN(Table13[[#This Row],[maxPress(bar)]])</f>
        <v>12.126719448589467</v>
      </c>
      <c r="M2242">
        <f>Table13[[#This Row],[maxPHe]]/Table13[[#This Row],[nv]]</f>
        <v>2.3303390639923589</v>
      </c>
      <c r="N2242">
        <f>LN(Table13[[#This Row],[dens]])</f>
        <v>0.84601377801721511</v>
      </c>
    </row>
    <row r="2243" spans="1:14" hidden="1" x14ac:dyDescent="0.3">
      <c r="A2243">
        <v>3</v>
      </c>
      <c r="B2243">
        <v>2500</v>
      </c>
      <c r="C2243" t="s">
        <v>14</v>
      </c>
      <c r="D2243">
        <v>6</v>
      </c>
      <c r="E2243" t="s">
        <v>12</v>
      </c>
      <c r="F2243">
        <v>10</v>
      </c>
      <c r="G2243">
        <v>8210.3962499999998</v>
      </c>
      <c r="H2243">
        <v>161859.63704999999</v>
      </c>
      <c r="I2243">
        <v>3888.574999999998</v>
      </c>
      <c r="J2243">
        <v>1805</v>
      </c>
      <c r="K2243" t="s">
        <v>16</v>
      </c>
      <c r="L2243">
        <f>LN(Table13[[#This Row],[maxPress(bar)]])</f>
        <v>11.994484800677229</v>
      </c>
      <c r="M2243">
        <f>Table13[[#This Row],[maxPHe]]/Table13[[#This Row],[nv]]</f>
        <v>2.1543351800554005</v>
      </c>
      <c r="N2243">
        <f>LN(Table13[[#This Row],[dens]])</f>
        <v>0.76748217482506198</v>
      </c>
    </row>
    <row r="2244" spans="1:14" hidden="1" x14ac:dyDescent="0.3">
      <c r="A2244">
        <v>3</v>
      </c>
      <c r="B2244">
        <v>2500</v>
      </c>
      <c r="C2244" t="s">
        <v>14</v>
      </c>
      <c r="D2244">
        <v>6</v>
      </c>
      <c r="E2244" t="s">
        <v>12</v>
      </c>
      <c r="F2244">
        <v>11</v>
      </c>
      <c r="G2244">
        <v>8969.2077500000014</v>
      </c>
      <c r="H2244">
        <v>167998.19394999999</v>
      </c>
      <c r="I2244">
        <v>4045.3449999999989</v>
      </c>
      <c r="J2244">
        <v>1810</v>
      </c>
      <c r="K2244" t="s">
        <v>16</v>
      </c>
      <c r="L2244">
        <f>LN(Table13[[#This Row],[maxPress(bar)]])</f>
        <v>12.031708508029991</v>
      </c>
      <c r="M2244">
        <f>Table13[[#This Row],[maxPHe]]/Table13[[#This Row],[nv]]</f>
        <v>2.2349972375690603</v>
      </c>
      <c r="N2244">
        <f>LN(Table13[[#This Row],[dens]])</f>
        <v>0.80423999207777075</v>
      </c>
    </row>
    <row r="2245" spans="1:14" hidden="1" x14ac:dyDescent="0.3">
      <c r="A2245">
        <v>3</v>
      </c>
      <c r="B2245">
        <v>2500</v>
      </c>
      <c r="C2245" t="s">
        <v>14</v>
      </c>
      <c r="D2245">
        <v>6</v>
      </c>
      <c r="E2245" t="s">
        <v>12</v>
      </c>
      <c r="F2245">
        <v>12</v>
      </c>
      <c r="G2245">
        <v>8485.0992500000029</v>
      </c>
      <c r="H2245">
        <v>164161.97305</v>
      </c>
      <c r="I2245">
        <v>3942.5150000000008</v>
      </c>
      <c r="J2245">
        <v>1804</v>
      </c>
      <c r="K2245" t="s">
        <v>16</v>
      </c>
      <c r="L2245">
        <f>LN(Table13[[#This Row],[maxPress(bar)]])</f>
        <v>12.008608859959077</v>
      </c>
      <c r="M2245">
        <f>Table13[[#This Row],[maxPHe]]/Table13[[#This Row],[nv]]</f>
        <v>2.1854296008869185</v>
      </c>
      <c r="N2245">
        <f>LN(Table13[[#This Row],[dens]])</f>
        <v>0.78181242289984099</v>
      </c>
    </row>
    <row r="2246" spans="1:14" hidden="1" x14ac:dyDescent="0.3">
      <c r="A2246">
        <v>3</v>
      </c>
      <c r="B2246">
        <v>2500</v>
      </c>
      <c r="C2246" t="s">
        <v>11</v>
      </c>
      <c r="D2246">
        <v>1</v>
      </c>
      <c r="E2246" t="s">
        <v>12</v>
      </c>
      <c r="F2246">
        <v>0.5</v>
      </c>
      <c r="G2246">
        <v>38.118750000000013</v>
      </c>
      <c r="H2246">
        <v>401243.67815000011</v>
      </c>
      <c r="I2246">
        <v>20.125</v>
      </c>
      <c r="J2246">
        <v>9</v>
      </c>
      <c r="K2246" t="s">
        <v>13</v>
      </c>
      <c r="L2246">
        <f>LN(Table13[[#This Row],[maxPress(bar)]])</f>
        <v>12.902324197912838</v>
      </c>
      <c r="M2246">
        <f>Table13[[#This Row],[maxPHe]]/Table13[[#This Row],[nv]]</f>
        <v>2.2361111111111112</v>
      </c>
      <c r="N2246">
        <f>LN(Table13[[#This Row],[dens]])</f>
        <v>0.80473824596840771</v>
      </c>
    </row>
    <row r="2247" spans="1:14" hidden="1" x14ac:dyDescent="0.3">
      <c r="A2247">
        <v>3</v>
      </c>
      <c r="B2247">
        <v>2500</v>
      </c>
      <c r="C2247" t="s">
        <v>11</v>
      </c>
      <c r="D2247">
        <v>1</v>
      </c>
      <c r="E2247" t="s">
        <v>12</v>
      </c>
      <c r="F2247">
        <v>10</v>
      </c>
      <c r="G2247">
        <v>78.168249999999986</v>
      </c>
      <c r="H2247">
        <v>585704.95984999987</v>
      </c>
      <c r="I2247">
        <v>35.134999999999998</v>
      </c>
      <c r="J2247">
        <v>8</v>
      </c>
      <c r="K2247" t="s">
        <v>16</v>
      </c>
      <c r="L2247">
        <f>LN(Table13[[#This Row],[maxPress(bar)]])</f>
        <v>13.280571460285145</v>
      </c>
      <c r="M2247">
        <f>Table13[[#This Row],[maxPHe]]/Table13[[#This Row],[nv]]</f>
        <v>4.3918749999999998</v>
      </c>
      <c r="N2247">
        <f>LN(Table13[[#This Row],[dens]])</f>
        <v>1.479756242964325</v>
      </c>
    </row>
    <row r="2248" spans="1:14" hidden="1" x14ac:dyDescent="0.3">
      <c r="A2248">
        <v>3</v>
      </c>
      <c r="B2248">
        <v>2500</v>
      </c>
      <c r="C2248" t="s">
        <v>11</v>
      </c>
      <c r="D2248">
        <v>1</v>
      </c>
      <c r="E2248" t="s">
        <v>12</v>
      </c>
      <c r="F2248">
        <v>11</v>
      </c>
      <c r="G2248">
        <v>80.742750000000029</v>
      </c>
      <c r="H2248">
        <v>512606.87984999991</v>
      </c>
      <c r="I2248">
        <v>41.645000000000017</v>
      </c>
      <c r="J2248">
        <v>11</v>
      </c>
      <c r="K2248" t="s">
        <v>15</v>
      </c>
      <c r="L2248">
        <f>LN(Table13[[#This Row],[maxPress(bar)]])</f>
        <v>13.147264514300776</v>
      </c>
      <c r="M2248">
        <f>Table13[[#This Row],[maxPHe]]/Table13[[#This Row],[nv]]</f>
        <v>3.7859090909090924</v>
      </c>
      <c r="N2248">
        <f>LN(Table13[[#This Row],[dens]])</f>
        <v>1.3312860405889337</v>
      </c>
    </row>
    <row r="2249" spans="1:14" hidden="1" x14ac:dyDescent="0.3">
      <c r="A2249">
        <v>3</v>
      </c>
      <c r="B2249">
        <v>2500</v>
      </c>
      <c r="C2249" t="s">
        <v>11</v>
      </c>
      <c r="D2249">
        <v>1</v>
      </c>
      <c r="E2249" t="s">
        <v>12</v>
      </c>
      <c r="F2249">
        <v>12</v>
      </c>
      <c r="G2249">
        <v>82.772250000000014</v>
      </c>
      <c r="H2249">
        <v>539053.49199999997</v>
      </c>
      <c r="I2249">
        <v>40.054999999999993</v>
      </c>
      <c r="J2249">
        <v>10</v>
      </c>
      <c r="K2249" t="s">
        <v>16</v>
      </c>
      <c r="L2249">
        <f>LN(Table13[[#This Row],[maxPress(bar)]])</f>
        <v>13.197570088009542</v>
      </c>
      <c r="M2249">
        <f>Table13[[#This Row],[maxPHe]]/Table13[[#This Row],[nv]]</f>
        <v>4.0054999999999996</v>
      </c>
      <c r="N2249">
        <f>LN(Table13[[#This Row],[dens]])</f>
        <v>1.3876684166730344</v>
      </c>
    </row>
    <row r="2250" spans="1:14" hidden="1" x14ac:dyDescent="0.3">
      <c r="A2250">
        <v>3</v>
      </c>
      <c r="B2250">
        <v>2500</v>
      </c>
      <c r="C2250" t="s">
        <v>11</v>
      </c>
      <c r="D2250">
        <v>1</v>
      </c>
      <c r="E2250" t="s">
        <v>12</v>
      </c>
      <c r="F2250">
        <v>13</v>
      </c>
      <c r="G2250">
        <v>81.138750000000016</v>
      </c>
      <c r="H2250">
        <v>609286.65470000019</v>
      </c>
      <c r="I2250">
        <v>35.725000000000023</v>
      </c>
      <c r="J2250">
        <v>8</v>
      </c>
      <c r="K2250" t="s">
        <v>16</v>
      </c>
      <c r="L2250">
        <f>LN(Table13[[#This Row],[maxPress(bar)]])</f>
        <v>13.320044133321518</v>
      </c>
      <c r="M2250">
        <f>Table13[[#This Row],[maxPHe]]/Table13[[#This Row],[nv]]</f>
        <v>4.4656250000000028</v>
      </c>
      <c r="N2250">
        <f>LN(Table13[[#This Row],[dens]])</f>
        <v>1.4964091821360959</v>
      </c>
    </row>
    <row r="2251" spans="1:14" hidden="1" x14ac:dyDescent="0.3">
      <c r="A2251">
        <v>3</v>
      </c>
      <c r="B2251">
        <v>2500</v>
      </c>
      <c r="C2251" t="s">
        <v>11</v>
      </c>
      <c r="D2251">
        <v>1</v>
      </c>
      <c r="E2251" t="s">
        <v>12</v>
      </c>
      <c r="F2251">
        <v>14</v>
      </c>
      <c r="G2251">
        <v>46.336750000000002</v>
      </c>
      <c r="H2251">
        <v>551708.44384999992</v>
      </c>
      <c r="I2251">
        <v>30.765000000000001</v>
      </c>
      <c r="J2251">
        <v>9</v>
      </c>
      <c r="K2251" t="s">
        <v>16</v>
      </c>
      <c r="L2251">
        <f>LN(Table13[[#This Row],[maxPress(bar)]])</f>
        <v>13.220775004291125</v>
      </c>
      <c r="M2251">
        <f>Table13[[#This Row],[maxPHe]]/Table13[[#This Row],[nv]]</f>
        <v>3.4183333333333334</v>
      </c>
      <c r="N2251">
        <f>LN(Table13[[#This Row],[dens]])</f>
        <v>1.2291531028562344</v>
      </c>
    </row>
    <row r="2252" spans="1:14" hidden="1" x14ac:dyDescent="0.3">
      <c r="A2252">
        <v>3</v>
      </c>
      <c r="B2252">
        <v>2500</v>
      </c>
      <c r="C2252" t="s">
        <v>11</v>
      </c>
      <c r="D2252">
        <v>1</v>
      </c>
      <c r="E2252" t="s">
        <v>12</v>
      </c>
      <c r="F2252">
        <v>15</v>
      </c>
      <c r="G2252">
        <v>75.29725000000002</v>
      </c>
      <c r="H2252">
        <v>596566.86025000003</v>
      </c>
      <c r="I2252">
        <v>34.554999999999993</v>
      </c>
      <c r="J2252">
        <v>8</v>
      </c>
      <c r="K2252" t="s">
        <v>16</v>
      </c>
      <c r="L2252">
        <f>LN(Table13[[#This Row],[maxPress(bar)]])</f>
        <v>13.298946601833062</v>
      </c>
      <c r="M2252">
        <f>Table13[[#This Row],[maxPHe]]/Table13[[#This Row],[nv]]</f>
        <v>4.3193749999999991</v>
      </c>
      <c r="N2252">
        <f>LN(Table13[[#This Row],[dens]])</f>
        <v>1.4631107158635215</v>
      </c>
    </row>
    <row r="2253" spans="1:14" hidden="1" x14ac:dyDescent="0.3">
      <c r="A2253">
        <v>3</v>
      </c>
      <c r="B2253">
        <v>2500</v>
      </c>
      <c r="C2253" t="s">
        <v>11</v>
      </c>
      <c r="D2253">
        <v>1</v>
      </c>
      <c r="E2253" t="s">
        <v>12</v>
      </c>
      <c r="F2253">
        <v>16</v>
      </c>
      <c r="G2253">
        <v>69.059249999999992</v>
      </c>
      <c r="H2253">
        <v>642610.37935000006</v>
      </c>
      <c r="I2253">
        <v>31.314999999999991</v>
      </c>
      <c r="J2253">
        <v>7</v>
      </c>
      <c r="K2253" t="s">
        <v>16</v>
      </c>
      <c r="L2253">
        <f>LN(Table13[[#This Row],[maxPress(bar)]])</f>
        <v>13.373293877649854</v>
      </c>
      <c r="M2253">
        <f>Table13[[#This Row],[maxPHe]]/Table13[[#This Row],[nv]]</f>
        <v>4.473571428571427</v>
      </c>
      <c r="N2253">
        <f>LN(Table13[[#This Row],[dens]])</f>
        <v>1.4981870669220625</v>
      </c>
    </row>
    <row r="2254" spans="1:14" hidden="1" x14ac:dyDescent="0.3">
      <c r="A2254">
        <v>3</v>
      </c>
      <c r="B2254">
        <v>2500</v>
      </c>
      <c r="C2254" t="s">
        <v>11</v>
      </c>
      <c r="D2254">
        <v>1</v>
      </c>
      <c r="E2254" t="s">
        <v>12</v>
      </c>
      <c r="F2254">
        <v>17</v>
      </c>
      <c r="G2254">
        <v>85.643749999999997</v>
      </c>
      <c r="H2254">
        <v>554589.09054999985</v>
      </c>
      <c r="I2254">
        <v>40.625000000000007</v>
      </c>
      <c r="J2254">
        <v>10</v>
      </c>
      <c r="K2254" t="s">
        <v>16</v>
      </c>
      <c r="L2254">
        <f>LN(Table13[[#This Row],[maxPress(bar)]])</f>
        <v>13.22598274112649</v>
      </c>
      <c r="M2254">
        <f>Table13[[#This Row],[maxPHe]]/Table13[[#This Row],[nv]]</f>
        <v>4.0625000000000009</v>
      </c>
      <c r="N2254">
        <f>LN(Table13[[#This Row],[dens]])</f>
        <v>1.4017985476558561</v>
      </c>
    </row>
    <row r="2255" spans="1:14" hidden="1" x14ac:dyDescent="0.3">
      <c r="A2255">
        <v>3</v>
      </c>
      <c r="B2255">
        <v>2500</v>
      </c>
      <c r="C2255" t="s">
        <v>11</v>
      </c>
      <c r="D2255">
        <v>1</v>
      </c>
      <c r="E2255" t="s">
        <v>12</v>
      </c>
      <c r="F2255">
        <v>18</v>
      </c>
      <c r="G2255">
        <v>78.910750000000007</v>
      </c>
      <c r="H2255">
        <v>537134.62400000007</v>
      </c>
      <c r="I2255">
        <v>39.285000000000032</v>
      </c>
      <c r="J2255">
        <v>10</v>
      </c>
      <c r="K2255" t="s">
        <v>16</v>
      </c>
      <c r="L2255">
        <f>LN(Table13[[#This Row],[maxPress(bar)]])</f>
        <v>13.19400403853372</v>
      </c>
      <c r="M2255">
        <f>Table13[[#This Row],[maxPHe]]/Table13[[#This Row],[nv]]</f>
        <v>3.9285000000000032</v>
      </c>
      <c r="N2255">
        <f>LN(Table13[[#This Row],[dens]])</f>
        <v>1.36825767363374</v>
      </c>
    </row>
    <row r="2256" spans="1:14" hidden="1" x14ac:dyDescent="0.3">
      <c r="A2256">
        <v>3</v>
      </c>
      <c r="B2256">
        <v>2500</v>
      </c>
      <c r="C2256" t="s">
        <v>11</v>
      </c>
      <c r="D2256">
        <v>1</v>
      </c>
      <c r="E2256" t="s">
        <v>12</v>
      </c>
      <c r="F2256">
        <v>19</v>
      </c>
      <c r="G2256">
        <v>79.356250000000003</v>
      </c>
      <c r="H2256">
        <v>627403.44215000002</v>
      </c>
      <c r="I2256">
        <v>33.375000000000007</v>
      </c>
      <c r="J2256">
        <v>7</v>
      </c>
      <c r="K2256" t="s">
        <v>16</v>
      </c>
      <c r="L2256">
        <f>LN(Table13[[#This Row],[maxPress(bar)]])</f>
        <v>13.349345061095995</v>
      </c>
      <c r="M2256">
        <f>Table13[[#This Row],[maxPHe]]/Table13[[#This Row],[nv]]</f>
        <v>4.7678571428571441</v>
      </c>
      <c r="N2256">
        <f>LN(Table13[[#This Row],[dens]])</f>
        <v>1.5618969676651007</v>
      </c>
    </row>
    <row r="2257" spans="1:14" hidden="1" x14ac:dyDescent="0.3">
      <c r="A2257">
        <v>3</v>
      </c>
      <c r="B2257">
        <v>2500</v>
      </c>
      <c r="C2257" t="s">
        <v>11</v>
      </c>
      <c r="D2257">
        <v>1</v>
      </c>
      <c r="E2257" t="s">
        <v>12</v>
      </c>
      <c r="F2257">
        <v>1</v>
      </c>
      <c r="G2257">
        <v>38.217750000000002</v>
      </c>
      <c r="H2257">
        <v>365028.59100000001</v>
      </c>
      <c r="I2257">
        <v>20.145</v>
      </c>
      <c r="J2257">
        <v>9</v>
      </c>
      <c r="K2257" t="s">
        <v>15</v>
      </c>
      <c r="L2257">
        <f>LN(Table13[[#This Row],[maxPress(bar)]])</f>
        <v>12.807730961003726</v>
      </c>
      <c r="M2257">
        <f>Table13[[#This Row],[maxPHe]]/Table13[[#This Row],[nv]]</f>
        <v>2.2383333333333333</v>
      </c>
      <c r="N2257">
        <f>LN(Table13[[#This Row],[dens]])</f>
        <v>0.80573154130709124</v>
      </c>
    </row>
    <row r="2258" spans="1:14" hidden="1" x14ac:dyDescent="0.3">
      <c r="A2258">
        <v>3</v>
      </c>
      <c r="B2258">
        <v>2500</v>
      </c>
      <c r="C2258" t="s">
        <v>11</v>
      </c>
      <c r="D2258">
        <v>1</v>
      </c>
      <c r="E2258" t="s">
        <v>12</v>
      </c>
      <c r="F2258">
        <v>20</v>
      </c>
      <c r="G2258">
        <v>80.544750000000022</v>
      </c>
      <c r="H2258">
        <v>608753.69814999984</v>
      </c>
      <c r="I2258">
        <v>35.605000000000018</v>
      </c>
      <c r="J2258">
        <v>8</v>
      </c>
      <c r="K2258" t="s">
        <v>16</v>
      </c>
      <c r="L2258">
        <f>LN(Table13[[#This Row],[maxPress(bar)]])</f>
        <v>13.319169028350217</v>
      </c>
      <c r="M2258">
        <f>Table13[[#This Row],[maxPHe]]/Table13[[#This Row],[nv]]</f>
        <v>4.4506250000000023</v>
      </c>
      <c r="N2258">
        <f>LN(Table13[[#This Row],[dens]])</f>
        <v>1.4930445357542526</v>
      </c>
    </row>
    <row r="2259" spans="1:14" hidden="1" x14ac:dyDescent="0.3">
      <c r="A2259">
        <v>3</v>
      </c>
      <c r="B2259">
        <v>2500</v>
      </c>
      <c r="C2259" t="s">
        <v>11</v>
      </c>
      <c r="D2259">
        <v>1</v>
      </c>
      <c r="E2259" t="s">
        <v>12</v>
      </c>
      <c r="F2259">
        <v>2</v>
      </c>
      <c r="G2259">
        <v>60.693250000000013</v>
      </c>
      <c r="H2259">
        <v>495418.88640000008</v>
      </c>
      <c r="I2259">
        <v>23.635000000000009</v>
      </c>
      <c r="J2259">
        <v>8</v>
      </c>
      <c r="K2259" t="s">
        <v>15</v>
      </c>
      <c r="L2259">
        <f>LN(Table13[[#This Row],[maxPress(bar)]])</f>
        <v>13.113158918847249</v>
      </c>
      <c r="M2259">
        <f>Table13[[#This Row],[maxPHe]]/Table13[[#This Row],[nv]]</f>
        <v>2.9543750000000011</v>
      </c>
      <c r="N2259">
        <f>LN(Table13[[#This Row],[dens]])</f>
        <v>1.0832871225653642</v>
      </c>
    </row>
    <row r="2260" spans="1:14" hidden="1" x14ac:dyDescent="0.3">
      <c r="A2260">
        <v>3</v>
      </c>
      <c r="B2260">
        <v>2500</v>
      </c>
      <c r="C2260" t="s">
        <v>11</v>
      </c>
      <c r="D2260">
        <v>1</v>
      </c>
      <c r="E2260" t="s">
        <v>12</v>
      </c>
      <c r="F2260">
        <v>3</v>
      </c>
      <c r="G2260">
        <v>65.643750000000011</v>
      </c>
      <c r="H2260">
        <v>520070.42944999988</v>
      </c>
      <c r="I2260">
        <v>32.625000000000007</v>
      </c>
      <c r="J2260">
        <v>9</v>
      </c>
      <c r="K2260" t="s">
        <v>15</v>
      </c>
      <c r="L2260">
        <f>LN(Table13[[#This Row],[maxPress(bar)]])</f>
        <v>13.161719522636272</v>
      </c>
      <c r="M2260">
        <f>Table13[[#This Row],[maxPHe]]/Table13[[#This Row],[nv]]</f>
        <v>3.6250000000000009</v>
      </c>
      <c r="N2260">
        <f>LN(Table13[[#This Row],[dens]])</f>
        <v>1.2878542883066384</v>
      </c>
    </row>
    <row r="2261" spans="1:14" hidden="1" x14ac:dyDescent="0.3">
      <c r="A2261">
        <v>3</v>
      </c>
      <c r="B2261">
        <v>2500</v>
      </c>
      <c r="C2261" t="s">
        <v>11</v>
      </c>
      <c r="D2261">
        <v>1</v>
      </c>
      <c r="E2261" t="s">
        <v>12</v>
      </c>
      <c r="F2261">
        <v>4</v>
      </c>
      <c r="G2261">
        <v>87.277249999999995</v>
      </c>
      <c r="H2261">
        <v>616131.87675000005</v>
      </c>
      <c r="I2261">
        <v>30.954999999999998</v>
      </c>
      <c r="J2261">
        <v>6</v>
      </c>
      <c r="K2261" t="s">
        <v>15</v>
      </c>
      <c r="L2261">
        <f>LN(Table13[[#This Row],[maxPress(bar)]])</f>
        <v>13.331216305235715</v>
      </c>
      <c r="M2261">
        <f>Table13[[#This Row],[maxPHe]]/Table13[[#This Row],[nv]]</f>
        <v>5.1591666666666667</v>
      </c>
      <c r="N2261">
        <f>LN(Table13[[#This Row],[dens]])</f>
        <v>1.6407750677431405</v>
      </c>
    </row>
    <row r="2262" spans="1:14" hidden="1" x14ac:dyDescent="0.3">
      <c r="A2262">
        <v>3</v>
      </c>
      <c r="B2262">
        <v>2500</v>
      </c>
      <c r="C2262" t="s">
        <v>11</v>
      </c>
      <c r="D2262">
        <v>1</v>
      </c>
      <c r="E2262" t="s">
        <v>12</v>
      </c>
      <c r="F2262">
        <v>5</v>
      </c>
      <c r="G2262">
        <v>64.65325</v>
      </c>
      <c r="H2262">
        <v>570309.59080000024</v>
      </c>
      <c r="I2262">
        <v>32.435000000000002</v>
      </c>
      <c r="J2262">
        <v>8</v>
      </c>
      <c r="K2262" t="s">
        <v>15</v>
      </c>
      <c r="L2262">
        <f>LN(Table13[[#This Row],[maxPress(bar)]])</f>
        <v>13.253934634117025</v>
      </c>
      <c r="M2262">
        <f>Table13[[#This Row],[maxPHe]]/Table13[[#This Row],[nv]]</f>
        <v>4.0543750000000003</v>
      </c>
      <c r="N2262">
        <f>LN(Table13[[#This Row],[dens]])</f>
        <v>1.3997965449851828</v>
      </c>
    </row>
    <row r="2263" spans="1:14" hidden="1" x14ac:dyDescent="0.3">
      <c r="A2263">
        <v>3</v>
      </c>
      <c r="B2263">
        <v>2500</v>
      </c>
      <c r="C2263" t="s">
        <v>11</v>
      </c>
      <c r="D2263">
        <v>1</v>
      </c>
      <c r="E2263" t="s">
        <v>12</v>
      </c>
      <c r="F2263">
        <v>6</v>
      </c>
      <c r="G2263">
        <v>58.415750000000003</v>
      </c>
      <c r="H2263">
        <v>646059.49809999997</v>
      </c>
      <c r="I2263">
        <v>26.185000000000009</v>
      </c>
      <c r="J2263">
        <v>6</v>
      </c>
      <c r="K2263" t="s">
        <v>15</v>
      </c>
      <c r="L2263">
        <f>LN(Table13[[#This Row],[maxPress(bar)]])</f>
        <v>13.378646880845562</v>
      </c>
      <c r="M2263">
        <f>Table13[[#This Row],[maxPHe]]/Table13[[#This Row],[nv]]</f>
        <v>4.3641666666666685</v>
      </c>
      <c r="N2263">
        <f>LN(Table13[[#This Row],[dens]])</f>
        <v>1.4734272585033965</v>
      </c>
    </row>
    <row r="2264" spans="1:14" hidden="1" x14ac:dyDescent="0.3">
      <c r="A2264">
        <v>3</v>
      </c>
      <c r="B2264">
        <v>2500</v>
      </c>
      <c r="C2264" t="s">
        <v>11</v>
      </c>
      <c r="D2264">
        <v>1</v>
      </c>
      <c r="E2264" t="s">
        <v>12</v>
      </c>
      <c r="F2264">
        <v>7</v>
      </c>
      <c r="G2264">
        <v>87.673249999999996</v>
      </c>
      <c r="H2264">
        <v>555219.69580000022</v>
      </c>
      <c r="I2264">
        <v>41.035000000000011</v>
      </c>
      <c r="J2264">
        <v>10</v>
      </c>
      <c r="K2264" t="s">
        <v>15</v>
      </c>
      <c r="L2264">
        <f>LN(Table13[[#This Row],[maxPress(bar)]])</f>
        <v>13.227119162689597</v>
      </c>
      <c r="M2264">
        <f>Table13[[#This Row],[maxPHe]]/Table13[[#This Row],[nv]]</f>
        <v>4.1035000000000013</v>
      </c>
      <c r="N2264">
        <f>LN(Table13[[#This Row],[dens]])</f>
        <v>1.4118402680876296</v>
      </c>
    </row>
    <row r="2265" spans="1:14" hidden="1" x14ac:dyDescent="0.3">
      <c r="A2265">
        <v>3</v>
      </c>
      <c r="B2265">
        <v>2500</v>
      </c>
      <c r="C2265" t="s">
        <v>11</v>
      </c>
      <c r="D2265">
        <v>1</v>
      </c>
      <c r="E2265" t="s">
        <v>12</v>
      </c>
      <c r="F2265">
        <v>8</v>
      </c>
      <c r="G2265">
        <v>105.14875000000001</v>
      </c>
      <c r="H2265">
        <v>564615.72974999994</v>
      </c>
      <c r="I2265">
        <v>42.52500000000002</v>
      </c>
      <c r="J2265">
        <v>9</v>
      </c>
      <c r="K2265" t="s">
        <v>15</v>
      </c>
      <c r="L2265">
        <f>LN(Table13[[#This Row],[maxPress(bar)]])</f>
        <v>13.243900654402816</v>
      </c>
      <c r="M2265">
        <f>Table13[[#This Row],[maxPHe]]/Table13[[#This Row],[nv]]</f>
        <v>4.7250000000000023</v>
      </c>
      <c r="N2265">
        <f>LN(Table13[[#This Row],[dens]])</f>
        <v>1.5528675609457065</v>
      </c>
    </row>
    <row r="2266" spans="1:14" hidden="1" x14ac:dyDescent="0.3">
      <c r="A2266">
        <v>3</v>
      </c>
      <c r="B2266">
        <v>2500</v>
      </c>
      <c r="C2266" t="s">
        <v>11</v>
      </c>
      <c r="D2266">
        <v>1</v>
      </c>
      <c r="E2266" t="s">
        <v>12</v>
      </c>
      <c r="F2266">
        <v>9</v>
      </c>
      <c r="G2266">
        <v>83.465249999999997</v>
      </c>
      <c r="H2266">
        <v>572823.71680000005</v>
      </c>
      <c r="I2266">
        <v>38.195</v>
      </c>
      <c r="J2266">
        <v>9</v>
      </c>
      <c r="K2266" t="s">
        <v>16</v>
      </c>
      <c r="L2266">
        <f>LN(Table13[[#This Row],[maxPress(bar)]])</f>
        <v>13.258333298799341</v>
      </c>
      <c r="M2266">
        <f>Table13[[#This Row],[maxPHe]]/Table13[[#This Row],[nv]]</f>
        <v>4.2438888888888888</v>
      </c>
      <c r="N2266">
        <f>LN(Table13[[#This Row],[dens]])</f>
        <v>1.4454800396571037</v>
      </c>
    </row>
    <row r="2267" spans="1:14" hidden="1" x14ac:dyDescent="0.3">
      <c r="A2267">
        <v>3</v>
      </c>
      <c r="B2267">
        <v>2500</v>
      </c>
      <c r="C2267" t="s">
        <v>11</v>
      </c>
      <c r="D2267">
        <v>2</v>
      </c>
      <c r="E2267" t="s">
        <v>12</v>
      </c>
      <c r="F2267">
        <v>10</v>
      </c>
      <c r="G2267">
        <v>345.44574999999998</v>
      </c>
      <c r="H2267">
        <v>323653.14825000003</v>
      </c>
      <c r="I2267">
        <v>194.58499999999989</v>
      </c>
      <c r="J2267">
        <v>66</v>
      </c>
      <c r="K2267" t="s">
        <v>15</v>
      </c>
      <c r="L2267">
        <f>LN(Table13[[#This Row],[maxPress(bar)]])</f>
        <v>12.687427691255252</v>
      </c>
      <c r="M2267">
        <f>Table13[[#This Row],[maxPHe]]/Table13[[#This Row],[nv]]</f>
        <v>2.948257575757574</v>
      </c>
      <c r="N2267">
        <f>LN(Table13[[#This Row],[dens]])</f>
        <v>1.0812143435623818</v>
      </c>
    </row>
    <row r="2268" spans="1:14" hidden="1" x14ac:dyDescent="0.3">
      <c r="A2268">
        <v>3</v>
      </c>
      <c r="B2268">
        <v>2500</v>
      </c>
      <c r="C2268" t="s">
        <v>11</v>
      </c>
      <c r="D2268">
        <v>2</v>
      </c>
      <c r="E2268" t="s">
        <v>12</v>
      </c>
      <c r="F2268">
        <v>11</v>
      </c>
      <c r="G2268">
        <v>483.76224999999999</v>
      </c>
      <c r="H2268">
        <v>335186.29729999998</v>
      </c>
      <c r="I2268">
        <v>227.25499999999991</v>
      </c>
      <c r="J2268">
        <v>69</v>
      </c>
      <c r="K2268" t="s">
        <v>15</v>
      </c>
      <c r="L2268">
        <f>LN(Table13[[#This Row],[maxPress(bar)]])</f>
        <v>12.722441767577878</v>
      </c>
      <c r="M2268">
        <f>Table13[[#This Row],[maxPHe]]/Table13[[#This Row],[nv]]</f>
        <v>3.2935507246376798</v>
      </c>
      <c r="N2268">
        <f>LN(Table13[[#This Row],[dens]])</f>
        <v>1.1919662304185037</v>
      </c>
    </row>
    <row r="2269" spans="1:14" hidden="1" x14ac:dyDescent="0.3">
      <c r="A2269">
        <v>3</v>
      </c>
      <c r="B2269">
        <v>2500</v>
      </c>
      <c r="C2269" t="s">
        <v>11</v>
      </c>
      <c r="D2269">
        <v>2</v>
      </c>
      <c r="E2269" t="s">
        <v>12</v>
      </c>
      <c r="F2269">
        <v>12</v>
      </c>
      <c r="G2269">
        <v>448.31675000000001</v>
      </c>
      <c r="H2269">
        <v>335057.46899999998</v>
      </c>
      <c r="I2269">
        <v>222.16500000000011</v>
      </c>
      <c r="J2269">
        <v>70</v>
      </c>
      <c r="K2269" t="s">
        <v>16</v>
      </c>
      <c r="L2269">
        <f>LN(Table13[[#This Row],[maxPress(bar)]])</f>
        <v>12.722057345348045</v>
      </c>
      <c r="M2269">
        <f>Table13[[#This Row],[maxPHe]]/Table13[[#This Row],[nv]]</f>
        <v>3.173785714285716</v>
      </c>
      <c r="N2269">
        <f>LN(Table13[[#This Row],[dens]])</f>
        <v>1.1549251069976871</v>
      </c>
    </row>
    <row r="2270" spans="1:14" hidden="1" x14ac:dyDescent="0.3">
      <c r="A2270">
        <v>3</v>
      </c>
      <c r="B2270">
        <v>2500</v>
      </c>
      <c r="C2270" t="s">
        <v>11</v>
      </c>
      <c r="D2270">
        <v>2</v>
      </c>
      <c r="E2270" t="s">
        <v>12</v>
      </c>
      <c r="F2270">
        <v>13</v>
      </c>
      <c r="G2270">
        <v>388.06925000000001</v>
      </c>
      <c r="H2270">
        <v>331635.03950000001</v>
      </c>
      <c r="I2270">
        <v>205.11500000000001</v>
      </c>
      <c r="J2270">
        <v>67</v>
      </c>
      <c r="K2270" t="s">
        <v>16</v>
      </c>
      <c r="L2270">
        <f>LN(Table13[[#This Row],[maxPress(bar)]])</f>
        <v>12.711790364634272</v>
      </c>
      <c r="M2270">
        <f>Table13[[#This Row],[maxPHe]]/Table13[[#This Row],[nv]]</f>
        <v>3.0614179104477612</v>
      </c>
      <c r="N2270">
        <f>LN(Table13[[#This Row],[dens]])</f>
        <v>1.1188781780692012</v>
      </c>
    </row>
    <row r="2271" spans="1:14" hidden="1" x14ac:dyDescent="0.3">
      <c r="A2271">
        <v>3</v>
      </c>
      <c r="B2271">
        <v>2500</v>
      </c>
      <c r="C2271" t="s">
        <v>11</v>
      </c>
      <c r="D2271">
        <v>2</v>
      </c>
      <c r="E2271" t="s">
        <v>12</v>
      </c>
      <c r="F2271">
        <v>14</v>
      </c>
      <c r="G2271">
        <v>420.99025000000012</v>
      </c>
      <c r="H2271">
        <v>330443.85814999993</v>
      </c>
      <c r="I2271">
        <v>213.69499999999991</v>
      </c>
      <c r="J2271">
        <v>68</v>
      </c>
      <c r="K2271" t="s">
        <v>15</v>
      </c>
      <c r="L2271">
        <f>LN(Table13[[#This Row],[maxPress(bar)]])</f>
        <v>12.708192054404188</v>
      </c>
      <c r="M2271">
        <f>Table13[[#This Row],[maxPHe]]/Table13[[#This Row],[nv]]</f>
        <v>3.1425735294117634</v>
      </c>
      <c r="N2271">
        <f>LN(Table13[[#This Row],[dens]])</f>
        <v>1.1450420595893591</v>
      </c>
    </row>
    <row r="2272" spans="1:14" hidden="1" x14ac:dyDescent="0.3">
      <c r="A2272">
        <v>3</v>
      </c>
      <c r="B2272">
        <v>2500</v>
      </c>
      <c r="C2272" t="s">
        <v>11</v>
      </c>
      <c r="D2272">
        <v>2</v>
      </c>
      <c r="E2272" t="s">
        <v>12</v>
      </c>
      <c r="F2272">
        <v>15</v>
      </c>
      <c r="G2272">
        <v>468.11874999999998</v>
      </c>
      <c r="H2272">
        <v>336475.38174999988</v>
      </c>
      <c r="I2272">
        <v>226.12499999999989</v>
      </c>
      <c r="J2272">
        <v>70</v>
      </c>
      <c r="K2272" t="s">
        <v>15</v>
      </c>
      <c r="L2272">
        <f>LN(Table13[[#This Row],[maxPress(bar)]])</f>
        <v>12.726280265658074</v>
      </c>
      <c r="M2272">
        <f>Table13[[#This Row],[maxPHe]]/Table13[[#This Row],[nv]]</f>
        <v>3.2303571428571414</v>
      </c>
      <c r="N2272">
        <f>LN(Table13[[#This Row],[dens]])</f>
        <v>1.1725927016660997</v>
      </c>
    </row>
    <row r="2273" spans="1:14" hidden="1" x14ac:dyDescent="0.3">
      <c r="A2273">
        <v>3</v>
      </c>
      <c r="B2273">
        <v>2500</v>
      </c>
      <c r="C2273" t="s">
        <v>11</v>
      </c>
      <c r="D2273">
        <v>2</v>
      </c>
      <c r="E2273" t="s">
        <v>12</v>
      </c>
      <c r="F2273">
        <v>16</v>
      </c>
      <c r="G2273">
        <v>383.96024999999997</v>
      </c>
      <c r="H2273">
        <v>319690.95045000012</v>
      </c>
      <c r="I2273">
        <v>209.2950000000001</v>
      </c>
      <c r="J2273">
        <v>70</v>
      </c>
      <c r="K2273" t="s">
        <v>15</v>
      </c>
      <c r="L2273">
        <f>LN(Table13[[#This Row],[maxPress(bar)]])</f>
        <v>12.675110028266317</v>
      </c>
      <c r="M2273">
        <f>Table13[[#This Row],[maxPHe]]/Table13[[#This Row],[nv]]</f>
        <v>2.9899285714285728</v>
      </c>
      <c r="N2273">
        <f>LN(Table13[[#This Row],[dens]])</f>
        <v>1.0952494979629213</v>
      </c>
    </row>
    <row r="2274" spans="1:14" hidden="1" x14ac:dyDescent="0.3">
      <c r="A2274">
        <v>3</v>
      </c>
      <c r="B2274">
        <v>2500</v>
      </c>
      <c r="C2274" t="s">
        <v>11</v>
      </c>
      <c r="D2274">
        <v>2</v>
      </c>
      <c r="E2274" t="s">
        <v>12</v>
      </c>
      <c r="F2274">
        <v>17</v>
      </c>
      <c r="G2274">
        <v>384.45524999999998</v>
      </c>
      <c r="H2274">
        <v>333651.34104999999</v>
      </c>
      <c r="I2274">
        <v>201.3949999999999</v>
      </c>
      <c r="J2274">
        <v>65</v>
      </c>
      <c r="K2274" t="s">
        <v>15</v>
      </c>
      <c r="L2274">
        <f>LN(Table13[[#This Row],[maxPress(bar)]])</f>
        <v>12.71785183765531</v>
      </c>
      <c r="M2274">
        <f>Table13[[#This Row],[maxPHe]]/Table13[[#This Row],[nv]]</f>
        <v>3.0983846153846137</v>
      </c>
      <c r="N2274">
        <f>LN(Table13[[#This Row],[dens]])</f>
        <v>1.130880883864164</v>
      </c>
    </row>
    <row r="2275" spans="1:14" hidden="1" x14ac:dyDescent="0.3">
      <c r="A2275">
        <v>3</v>
      </c>
      <c r="B2275">
        <v>2500</v>
      </c>
      <c r="C2275" t="s">
        <v>11</v>
      </c>
      <c r="D2275">
        <v>2</v>
      </c>
      <c r="E2275" t="s">
        <v>12</v>
      </c>
      <c r="F2275">
        <v>18</v>
      </c>
      <c r="G2275">
        <v>425.49525000000011</v>
      </c>
      <c r="H2275">
        <v>326875.58289999998</v>
      </c>
      <c r="I2275">
        <v>215.59500000000011</v>
      </c>
      <c r="J2275">
        <v>69</v>
      </c>
      <c r="K2275" t="s">
        <v>16</v>
      </c>
      <c r="L2275">
        <f>LN(Table13[[#This Row],[maxPress(bar)]])</f>
        <v>12.697334897050212</v>
      </c>
      <c r="M2275">
        <f>Table13[[#This Row],[maxPHe]]/Table13[[#This Row],[nv]]</f>
        <v>3.1245652173913059</v>
      </c>
      <c r="N2275">
        <f>LN(Table13[[#This Row],[dens]])</f>
        <v>1.1392951430740459</v>
      </c>
    </row>
    <row r="2276" spans="1:14" hidden="1" x14ac:dyDescent="0.3">
      <c r="A2276">
        <v>3</v>
      </c>
      <c r="B2276">
        <v>2500</v>
      </c>
      <c r="C2276" t="s">
        <v>11</v>
      </c>
      <c r="D2276">
        <v>2</v>
      </c>
      <c r="E2276" t="s">
        <v>12</v>
      </c>
      <c r="F2276">
        <v>19</v>
      </c>
      <c r="G2276">
        <v>372.92075000000011</v>
      </c>
      <c r="H2276">
        <v>332134.46354999999</v>
      </c>
      <c r="I2276">
        <v>199.08500000000001</v>
      </c>
      <c r="J2276">
        <v>65</v>
      </c>
      <c r="K2276" t="s">
        <v>15</v>
      </c>
      <c r="L2276">
        <f>LN(Table13[[#This Row],[maxPress(bar)]])</f>
        <v>12.713295176596704</v>
      </c>
      <c r="M2276">
        <f>Table13[[#This Row],[maxPHe]]/Table13[[#This Row],[nv]]</f>
        <v>3.062846153846154</v>
      </c>
      <c r="N2276">
        <f>LN(Table13[[#This Row],[dens]])</f>
        <v>1.1193445993107713</v>
      </c>
    </row>
    <row r="2277" spans="1:14" hidden="1" x14ac:dyDescent="0.3">
      <c r="A2277">
        <v>3</v>
      </c>
      <c r="B2277">
        <v>2500</v>
      </c>
      <c r="C2277" t="s">
        <v>11</v>
      </c>
      <c r="D2277">
        <v>2</v>
      </c>
      <c r="E2277" t="s">
        <v>12</v>
      </c>
      <c r="F2277">
        <v>1</v>
      </c>
      <c r="G2277">
        <v>232.07925</v>
      </c>
      <c r="H2277">
        <v>189211.87085000001</v>
      </c>
      <c r="I2277">
        <v>121.91500000000001</v>
      </c>
      <c r="J2277">
        <v>66</v>
      </c>
      <c r="K2277" t="s">
        <v>13</v>
      </c>
      <c r="L2277">
        <f>LN(Table13[[#This Row],[maxPress(bar)]])</f>
        <v>12.150622675967849</v>
      </c>
      <c r="M2277">
        <f>Table13[[#This Row],[maxPHe]]/Table13[[#This Row],[nv]]</f>
        <v>1.8471969696969699</v>
      </c>
      <c r="N2277">
        <f>LN(Table13[[#This Row],[dens]])</f>
        <v>0.61366933857226957</v>
      </c>
    </row>
    <row r="2278" spans="1:14" hidden="1" x14ac:dyDescent="0.3">
      <c r="A2278">
        <v>3</v>
      </c>
      <c r="B2278">
        <v>2500</v>
      </c>
      <c r="C2278" t="s">
        <v>11</v>
      </c>
      <c r="D2278">
        <v>2</v>
      </c>
      <c r="E2278" t="s">
        <v>12</v>
      </c>
      <c r="F2278">
        <v>20</v>
      </c>
      <c r="G2278">
        <v>417.12875000000003</v>
      </c>
      <c r="H2278">
        <v>326530.01849999989</v>
      </c>
      <c r="I2278">
        <v>210.92500000000001</v>
      </c>
      <c r="J2278">
        <v>67</v>
      </c>
      <c r="K2278" t="s">
        <v>15</v>
      </c>
      <c r="L2278">
        <f>LN(Table13[[#This Row],[maxPress(bar)]])</f>
        <v>12.696277163748025</v>
      </c>
      <c r="M2278">
        <f>Table13[[#This Row],[maxPHe]]/Table13[[#This Row],[nv]]</f>
        <v>3.1481343283582093</v>
      </c>
      <c r="N2278">
        <f>LN(Table13[[#This Row],[dens]])</f>
        <v>1.1468100006607245</v>
      </c>
    </row>
    <row r="2279" spans="1:14" hidden="1" x14ac:dyDescent="0.3">
      <c r="A2279">
        <v>3</v>
      </c>
      <c r="B2279">
        <v>2500</v>
      </c>
      <c r="C2279" t="s">
        <v>11</v>
      </c>
      <c r="D2279">
        <v>2</v>
      </c>
      <c r="E2279" t="s">
        <v>12</v>
      </c>
      <c r="F2279">
        <v>2</v>
      </c>
      <c r="G2279">
        <v>325.49525000000011</v>
      </c>
      <c r="H2279">
        <v>216764.47214999999</v>
      </c>
      <c r="I2279">
        <v>142.595</v>
      </c>
      <c r="J2279">
        <v>68</v>
      </c>
      <c r="K2279" t="s">
        <v>15</v>
      </c>
      <c r="L2279">
        <f>LN(Table13[[#This Row],[maxPress(bar)]])</f>
        <v>12.286566661271978</v>
      </c>
      <c r="M2279">
        <f>Table13[[#This Row],[maxPHe]]/Table13[[#This Row],[nv]]</f>
        <v>2.0969852941176472</v>
      </c>
      <c r="N2279">
        <f>LN(Table13[[#This Row],[dens]])</f>
        <v>0.74050073907575908</v>
      </c>
    </row>
    <row r="2280" spans="1:14" hidden="1" x14ac:dyDescent="0.3">
      <c r="A2280">
        <v>3</v>
      </c>
      <c r="B2280">
        <v>2500</v>
      </c>
      <c r="C2280" t="s">
        <v>11</v>
      </c>
      <c r="D2280">
        <v>2</v>
      </c>
      <c r="E2280" t="s">
        <v>12</v>
      </c>
      <c r="F2280">
        <v>3</v>
      </c>
      <c r="G2280">
        <v>287.32675</v>
      </c>
      <c r="H2280">
        <v>275733.51199999999</v>
      </c>
      <c r="I2280">
        <v>176.96499999999989</v>
      </c>
      <c r="J2280">
        <v>70</v>
      </c>
      <c r="K2280" t="s">
        <v>15</v>
      </c>
      <c r="L2280">
        <f>LN(Table13[[#This Row],[maxPress(bar)]])</f>
        <v>12.527190142037034</v>
      </c>
      <c r="M2280">
        <f>Table13[[#This Row],[maxPHe]]/Table13[[#This Row],[nv]]</f>
        <v>2.528071428571427</v>
      </c>
      <c r="N2280">
        <f>LN(Table13[[#This Row],[dens]])</f>
        <v>0.92745673085832137</v>
      </c>
    </row>
    <row r="2281" spans="1:14" hidden="1" x14ac:dyDescent="0.3">
      <c r="A2281">
        <v>3</v>
      </c>
      <c r="B2281">
        <v>2500</v>
      </c>
      <c r="C2281" t="s">
        <v>11</v>
      </c>
      <c r="D2281">
        <v>2</v>
      </c>
      <c r="E2281" t="s">
        <v>12</v>
      </c>
      <c r="F2281">
        <v>4</v>
      </c>
      <c r="G2281">
        <v>423.66324999999989</v>
      </c>
      <c r="H2281">
        <v>318843.36979999999</v>
      </c>
      <c r="I2281">
        <v>198.23500000000001</v>
      </c>
      <c r="J2281">
        <v>66</v>
      </c>
      <c r="K2281" t="s">
        <v>15</v>
      </c>
      <c r="L2281">
        <f>LN(Table13[[#This Row],[maxPress(bar)]])</f>
        <v>12.672455257423406</v>
      </c>
      <c r="M2281">
        <f>Table13[[#This Row],[maxPHe]]/Table13[[#This Row],[nv]]</f>
        <v>3.0035606060606064</v>
      </c>
      <c r="N2281">
        <f>LN(Table13[[#This Row],[dens]])</f>
        <v>1.09979845358314</v>
      </c>
    </row>
    <row r="2282" spans="1:14" hidden="1" x14ac:dyDescent="0.3">
      <c r="A2282">
        <v>3</v>
      </c>
      <c r="B2282">
        <v>2500</v>
      </c>
      <c r="C2282" t="s">
        <v>11</v>
      </c>
      <c r="D2282">
        <v>2</v>
      </c>
      <c r="E2282" t="s">
        <v>12</v>
      </c>
      <c r="F2282">
        <v>5</v>
      </c>
      <c r="G2282">
        <v>346.98025000000013</v>
      </c>
      <c r="H2282">
        <v>318687.36580000003</v>
      </c>
      <c r="I2282">
        <v>198.89500000000001</v>
      </c>
      <c r="J2282">
        <v>68</v>
      </c>
      <c r="K2282" t="s">
        <v>15</v>
      </c>
      <c r="L2282">
        <f>LN(Table13[[#This Row],[maxPress(bar)]])</f>
        <v>12.671965856695246</v>
      </c>
      <c r="M2282">
        <f>Table13[[#This Row],[maxPHe]]/Table13[[#This Row],[nv]]</f>
        <v>2.9249264705882356</v>
      </c>
      <c r="N2282">
        <f>LN(Table13[[#This Row],[dens]])</f>
        <v>1.0732693421074162</v>
      </c>
    </row>
    <row r="2283" spans="1:14" hidden="1" x14ac:dyDescent="0.3">
      <c r="A2283">
        <v>3</v>
      </c>
      <c r="B2283">
        <v>2500</v>
      </c>
      <c r="C2283" t="s">
        <v>11</v>
      </c>
      <c r="D2283">
        <v>2</v>
      </c>
      <c r="E2283" t="s">
        <v>12</v>
      </c>
      <c r="F2283">
        <v>6</v>
      </c>
      <c r="G2283">
        <v>356.63375000000008</v>
      </c>
      <c r="H2283">
        <v>324995.37075</v>
      </c>
      <c r="I2283">
        <v>198.82499999999999</v>
      </c>
      <c r="J2283">
        <v>67</v>
      </c>
      <c r="K2283" t="s">
        <v>15</v>
      </c>
      <c r="L2283">
        <f>LN(Table13[[#This Row],[maxPress(bar)]])</f>
        <v>12.691566217364276</v>
      </c>
      <c r="M2283">
        <f>Table13[[#This Row],[maxPHe]]/Table13[[#This Row],[nv]]</f>
        <v>2.9675373134328358</v>
      </c>
      <c r="N2283">
        <f>LN(Table13[[#This Row],[dens]])</f>
        <v>1.0877324214522328</v>
      </c>
    </row>
    <row r="2284" spans="1:14" hidden="1" x14ac:dyDescent="0.3">
      <c r="A2284">
        <v>3</v>
      </c>
      <c r="B2284">
        <v>2500</v>
      </c>
      <c r="C2284" t="s">
        <v>11</v>
      </c>
      <c r="D2284">
        <v>2</v>
      </c>
      <c r="E2284" t="s">
        <v>12</v>
      </c>
      <c r="F2284">
        <v>7</v>
      </c>
      <c r="G2284">
        <v>444.45524999999998</v>
      </c>
      <c r="H2284">
        <v>329813.12174999999</v>
      </c>
      <c r="I2284">
        <v>216.39500000000021</v>
      </c>
      <c r="J2284">
        <v>67</v>
      </c>
      <c r="K2284" t="s">
        <v>15</v>
      </c>
      <c r="L2284">
        <f>LN(Table13[[#This Row],[maxPress(bar)]])</f>
        <v>12.70628147530827</v>
      </c>
      <c r="M2284">
        <f>Table13[[#This Row],[maxPHe]]/Table13[[#This Row],[nv]]</f>
        <v>3.2297761194029881</v>
      </c>
      <c r="N2284">
        <f>LN(Table13[[#This Row],[dens]])</f>
        <v>1.1724128219539847</v>
      </c>
    </row>
    <row r="2285" spans="1:14" hidden="1" x14ac:dyDescent="0.3">
      <c r="A2285">
        <v>3</v>
      </c>
      <c r="B2285">
        <v>2500</v>
      </c>
      <c r="C2285" t="s">
        <v>11</v>
      </c>
      <c r="D2285">
        <v>2</v>
      </c>
      <c r="E2285" t="s">
        <v>12</v>
      </c>
      <c r="F2285">
        <v>8</v>
      </c>
      <c r="G2285">
        <v>410.19824999999997</v>
      </c>
      <c r="H2285">
        <v>333384.35389999999</v>
      </c>
      <c r="I2285">
        <v>206.535</v>
      </c>
      <c r="J2285">
        <v>65</v>
      </c>
      <c r="K2285" t="s">
        <v>15</v>
      </c>
      <c r="L2285">
        <f>LN(Table13[[#This Row],[maxPress(bar)]])</f>
        <v>12.717051319283417</v>
      </c>
      <c r="M2285">
        <f>Table13[[#This Row],[maxPHe]]/Table13[[#This Row],[nv]]</f>
        <v>3.1774615384615386</v>
      </c>
      <c r="N2285">
        <f>LN(Table13[[#This Row],[dens]])</f>
        <v>1.1560826196688083</v>
      </c>
    </row>
    <row r="2286" spans="1:14" hidden="1" x14ac:dyDescent="0.3">
      <c r="A2286">
        <v>3</v>
      </c>
      <c r="B2286">
        <v>2500</v>
      </c>
      <c r="C2286" t="s">
        <v>11</v>
      </c>
      <c r="D2286">
        <v>2</v>
      </c>
      <c r="E2286" t="s">
        <v>12</v>
      </c>
      <c r="F2286">
        <v>9</v>
      </c>
      <c r="G2286">
        <v>428.56425000000002</v>
      </c>
      <c r="H2286">
        <v>340651.59129999997</v>
      </c>
      <c r="I2286">
        <v>210.215</v>
      </c>
      <c r="J2286">
        <v>65</v>
      </c>
      <c r="K2286" t="s">
        <v>16</v>
      </c>
      <c r="L2286">
        <f>LN(Table13[[#This Row],[maxPress(bar)]])</f>
        <v>12.738615507554472</v>
      </c>
      <c r="M2286">
        <f>Table13[[#This Row],[maxPHe]]/Table13[[#This Row],[nv]]</f>
        <v>3.2340769230769233</v>
      </c>
      <c r="N2286">
        <f>LN(Table13[[#This Row],[dens]])</f>
        <v>1.1737435466101105</v>
      </c>
    </row>
    <row r="2287" spans="1:14" hidden="1" x14ac:dyDescent="0.3">
      <c r="A2287">
        <v>3</v>
      </c>
      <c r="B2287">
        <v>2500</v>
      </c>
      <c r="C2287" t="s">
        <v>11</v>
      </c>
      <c r="D2287">
        <v>3</v>
      </c>
      <c r="E2287" t="s">
        <v>12</v>
      </c>
      <c r="F2287">
        <v>0.5</v>
      </c>
      <c r="G2287">
        <v>347.07925000000012</v>
      </c>
      <c r="H2287">
        <v>97893.498769999991</v>
      </c>
      <c r="I2287">
        <v>291.91499999999979</v>
      </c>
      <c r="J2287">
        <v>225</v>
      </c>
      <c r="K2287" t="s">
        <v>13</v>
      </c>
      <c r="L2287">
        <f>LN(Table13[[#This Row],[maxPress(bar)]])</f>
        <v>11.491635419469851</v>
      </c>
      <c r="M2287">
        <f>Table13[[#This Row],[maxPHe]]/Table13[[#This Row],[nv]]</f>
        <v>1.297399999999999</v>
      </c>
      <c r="N2287">
        <f>LN(Table13[[#This Row],[dens]])</f>
        <v>0.26036226179681721</v>
      </c>
    </row>
    <row r="2288" spans="1:14" hidden="1" x14ac:dyDescent="0.3">
      <c r="A2288">
        <v>3</v>
      </c>
      <c r="B2288">
        <v>2500</v>
      </c>
      <c r="C2288" t="s">
        <v>11</v>
      </c>
      <c r="D2288">
        <v>3</v>
      </c>
      <c r="E2288" t="s">
        <v>12</v>
      </c>
      <c r="F2288">
        <v>10</v>
      </c>
      <c r="G2288">
        <v>1190.94075</v>
      </c>
      <c r="H2288">
        <v>255347.16325000001</v>
      </c>
      <c r="I2288">
        <v>609.6849999999996</v>
      </c>
      <c r="J2288">
        <v>226</v>
      </c>
      <c r="K2288" t="s">
        <v>15</v>
      </c>
      <c r="L2288">
        <f>LN(Table13[[#This Row],[maxPress(bar)]])</f>
        <v>12.450379322752283</v>
      </c>
      <c r="M2288">
        <f>Table13[[#This Row],[maxPHe]]/Table13[[#This Row],[nv]]</f>
        <v>2.6977212389380512</v>
      </c>
      <c r="N2288">
        <f>LN(Table13[[#This Row],[dens]])</f>
        <v>0.99240743107543494</v>
      </c>
    </row>
    <row r="2289" spans="1:14" hidden="1" x14ac:dyDescent="0.3">
      <c r="A2289">
        <v>3</v>
      </c>
      <c r="B2289">
        <v>2500</v>
      </c>
      <c r="C2289" t="s">
        <v>11</v>
      </c>
      <c r="D2289">
        <v>3</v>
      </c>
      <c r="E2289" t="s">
        <v>12</v>
      </c>
      <c r="F2289">
        <v>11</v>
      </c>
      <c r="G2289">
        <v>1181.8317500000001</v>
      </c>
      <c r="H2289">
        <v>255923.4283</v>
      </c>
      <c r="I2289">
        <v>606.86499999999967</v>
      </c>
      <c r="J2289">
        <v>225</v>
      </c>
      <c r="K2289" t="s">
        <v>15</v>
      </c>
      <c r="L2289">
        <f>LN(Table13[[#This Row],[maxPress(bar)]])</f>
        <v>12.452633570516793</v>
      </c>
      <c r="M2289">
        <f>Table13[[#This Row],[maxPHe]]/Table13[[#This Row],[nv]]</f>
        <v>2.6971777777777763</v>
      </c>
      <c r="N2289">
        <f>LN(Table13[[#This Row],[dens]])</f>
        <v>0.99220595884752882</v>
      </c>
    </row>
    <row r="2290" spans="1:14" hidden="1" x14ac:dyDescent="0.3">
      <c r="A2290">
        <v>3</v>
      </c>
      <c r="B2290">
        <v>2500</v>
      </c>
      <c r="C2290" t="s">
        <v>11</v>
      </c>
      <c r="D2290">
        <v>3</v>
      </c>
      <c r="E2290" t="s">
        <v>12</v>
      </c>
      <c r="F2290">
        <v>12</v>
      </c>
      <c r="G2290">
        <v>1183.8612499999999</v>
      </c>
      <c r="H2290">
        <v>255275.50235</v>
      </c>
      <c r="I2290">
        <v>605.27499999999975</v>
      </c>
      <c r="J2290">
        <v>224</v>
      </c>
      <c r="K2290" t="s">
        <v>15</v>
      </c>
      <c r="L2290">
        <f>LN(Table13[[#This Row],[maxPress(bar)]])</f>
        <v>12.450098642299581</v>
      </c>
      <c r="M2290">
        <f>Table13[[#This Row],[maxPHe]]/Table13[[#This Row],[nv]]</f>
        <v>2.7021205357142848</v>
      </c>
      <c r="N2290">
        <f>LN(Table13[[#This Row],[dens]])</f>
        <v>0.99403684835585571</v>
      </c>
    </row>
    <row r="2291" spans="1:14" hidden="1" x14ac:dyDescent="0.3">
      <c r="A2291">
        <v>3</v>
      </c>
      <c r="B2291">
        <v>2500</v>
      </c>
      <c r="C2291" t="s">
        <v>11</v>
      </c>
      <c r="D2291">
        <v>3</v>
      </c>
      <c r="E2291" t="s">
        <v>12</v>
      </c>
      <c r="F2291">
        <v>13</v>
      </c>
      <c r="G2291">
        <v>1105.9902500000001</v>
      </c>
      <c r="H2291">
        <v>251016.2838</v>
      </c>
      <c r="I2291">
        <v>594.69500000000028</v>
      </c>
      <c r="J2291">
        <v>227</v>
      </c>
      <c r="K2291" t="s">
        <v>15</v>
      </c>
      <c r="L2291">
        <f>LN(Table13[[#This Row],[maxPress(bar)]])</f>
        <v>12.433273091706795</v>
      </c>
      <c r="M2291">
        <f>Table13[[#This Row],[maxPHe]]/Table13[[#This Row],[nv]]</f>
        <v>2.6198017621145389</v>
      </c>
      <c r="N2291">
        <f>LN(Table13[[#This Row],[dens]])</f>
        <v>0.96309865159533092</v>
      </c>
    </row>
    <row r="2292" spans="1:14" hidden="1" x14ac:dyDescent="0.3">
      <c r="A2292">
        <v>3</v>
      </c>
      <c r="B2292">
        <v>2500</v>
      </c>
      <c r="C2292" t="s">
        <v>11</v>
      </c>
      <c r="D2292">
        <v>3</v>
      </c>
      <c r="E2292" t="s">
        <v>12</v>
      </c>
      <c r="F2292">
        <v>14</v>
      </c>
      <c r="G2292">
        <v>1252.47525</v>
      </c>
      <c r="H2292">
        <v>256894.48514999999</v>
      </c>
      <c r="I2292">
        <v>624.995</v>
      </c>
      <c r="J2292">
        <v>228</v>
      </c>
      <c r="K2292" t="s">
        <v>15</v>
      </c>
      <c r="L2292">
        <f>LN(Table13[[#This Row],[maxPress(bar)]])</f>
        <v>12.456420715954362</v>
      </c>
      <c r="M2292">
        <f>Table13[[#This Row],[maxPHe]]/Table13[[#This Row],[nv]]</f>
        <v>2.7412061403508772</v>
      </c>
      <c r="N2292">
        <f>LN(Table13[[#This Row],[dens]])</f>
        <v>1.0083980207499605</v>
      </c>
    </row>
    <row r="2293" spans="1:14" hidden="1" x14ac:dyDescent="0.3">
      <c r="A2293">
        <v>3</v>
      </c>
      <c r="B2293">
        <v>2500</v>
      </c>
      <c r="C2293" t="s">
        <v>11</v>
      </c>
      <c r="D2293">
        <v>3</v>
      </c>
      <c r="E2293" t="s">
        <v>12</v>
      </c>
      <c r="F2293">
        <v>15</v>
      </c>
      <c r="G2293">
        <v>1254.5542499999999</v>
      </c>
      <c r="H2293">
        <v>259944.30804999999</v>
      </c>
      <c r="I2293">
        <v>616.4150000000003</v>
      </c>
      <c r="J2293">
        <v>222</v>
      </c>
      <c r="K2293" t="s">
        <v>16</v>
      </c>
      <c r="L2293">
        <f>LN(Table13[[#This Row],[maxPress(bar)]])</f>
        <v>12.468222687245918</v>
      </c>
      <c r="M2293">
        <f>Table13[[#This Row],[maxPHe]]/Table13[[#This Row],[nv]]</f>
        <v>2.7766441441441456</v>
      </c>
      <c r="N2293">
        <f>LN(Table13[[#This Row],[dens]])</f>
        <v>1.0212430561250958</v>
      </c>
    </row>
    <row r="2294" spans="1:14" hidden="1" x14ac:dyDescent="0.3">
      <c r="A2294">
        <v>3</v>
      </c>
      <c r="B2294">
        <v>2500</v>
      </c>
      <c r="C2294" t="s">
        <v>11</v>
      </c>
      <c r="D2294">
        <v>3</v>
      </c>
      <c r="E2294" t="s">
        <v>12</v>
      </c>
      <c r="F2294">
        <v>16</v>
      </c>
      <c r="G2294">
        <v>1195.54475</v>
      </c>
      <c r="H2294">
        <v>253704.1260499999</v>
      </c>
      <c r="I2294">
        <v>613.60500000000036</v>
      </c>
      <c r="J2294">
        <v>228</v>
      </c>
      <c r="K2294" t="s">
        <v>16</v>
      </c>
      <c r="L2294">
        <f>LN(Table13[[#This Row],[maxPress(bar)]])</f>
        <v>12.443924008955321</v>
      </c>
      <c r="M2294">
        <f>Table13[[#This Row],[maxPHe]]/Table13[[#This Row],[nv]]</f>
        <v>2.6912500000000015</v>
      </c>
      <c r="N2294">
        <f>LN(Table13[[#This Row],[dens]])</f>
        <v>0.99000576969643628</v>
      </c>
    </row>
    <row r="2295" spans="1:14" hidden="1" x14ac:dyDescent="0.3">
      <c r="A2295">
        <v>3</v>
      </c>
      <c r="B2295">
        <v>2500</v>
      </c>
      <c r="C2295" t="s">
        <v>11</v>
      </c>
      <c r="D2295">
        <v>3</v>
      </c>
      <c r="E2295" t="s">
        <v>12</v>
      </c>
      <c r="F2295">
        <v>17</v>
      </c>
      <c r="G2295">
        <v>1319.05925</v>
      </c>
      <c r="H2295">
        <v>257566.9172</v>
      </c>
      <c r="I2295">
        <v>632.31499999999971</v>
      </c>
      <c r="J2295">
        <v>224</v>
      </c>
      <c r="K2295" t="s">
        <v>16</v>
      </c>
      <c r="L2295">
        <f>LN(Table13[[#This Row],[maxPress(bar)]])</f>
        <v>12.459034837946247</v>
      </c>
      <c r="M2295">
        <f>Table13[[#This Row],[maxPHe]]/Table13[[#This Row],[nv]]</f>
        <v>2.8228348214285703</v>
      </c>
      <c r="N2295">
        <f>LN(Table13[[#This Row],[dens]])</f>
        <v>1.0377416358444804</v>
      </c>
    </row>
    <row r="2296" spans="1:14" hidden="1" x14ac:dyDescent="0.3">
      <c r="A2296">
        <v>3</v>
      </c>
      <c r="B2296">
        <v>2500</v>
      </c>
      <c r="C2296" t="s">
        <v>11</v>
      </c>
      <c r="D2296">
        <v>3</v>
      </c>
      <c r="E2296" t="s">
        <v>12</v>
      </c>
      <c r="F2296">
        <v>18</v>
      </c>
      <c r="G2296">
        <v>1020.59425</v>
      </c>
      <c r="H2296">
        <v>239895.90160000001</v>
      </c>
      <c r="I2296">
        <v>575.6149999999999</v>
      </c>
      <c r="J2296">
        <v>226</v>
      </c>
      <c r="K2296" t="s">
        <v>16</v>
      </c>
      <c r="L2296">
        <f>LN(Table13[[#This Row],[maxPress(bar)]])</f>
        <v>12.387960364896946</v>
      </c>
      <c r="M2296">
        <f>Table13[[#This Row],[maxPHe]]/Table13[[#This Row],[nv]]</f>
        <v>2.546969026548672</v>
      </c>
      <c r="N2296">
        <f>LN(Table13[[#This Row],[dens]])</f>
        <v>0.93490403516510168</v>
      </c>
    </row>
    <row r="2297" spans="1:14" hidden="1" x14ac:dyDescent="0.3">
      <c r="A2297">
        <v>3</v>
      </c>
      <c r="B2297">
        <v>2500</v>
      </c>
      <c r="C2297" t="s">
        <v>11</v>
      </c>
      <c r="D2297">
        <v>3</v>
      </c>
      <c r="E2297" t="s">
        <v>12</v>
      </c>
      <c r="F2297">
        <v>19</v>
      </c>
      <c r="G2297">
        <v>1206.1387500000001</v>
      </c>
      <c r="H2297">
        <v>254922.93825000009</v>
      </c>
      <c r="I2297">
        <v>615.72500000000014</v>
      </c>
      <c r="J2297">
        <v>228</v>
      </c>
      <c r="K2297" t="s">
        <v>16</v>
      </c>
      <c r="L2297">
        <f>LN(Table13[[#This Row],[maxPress(bar)]])</f>
        <v>12.448716575526877</v>
      </c>
      <c r="M2297">
        <f>Table13[[#This Row],[maxPHe]]/Table13[[#This Row],[nv]]</f>
        <v>2.7005482456140357</v>
      </c>
      <c r="N2297">
        <f>LN(Table13[[#This Row],[dens]])</f>
        <v>0.9934548063287485</v>
      </c>
    </row>
    <row r="2298" spans="1:14" hidden="1" x14ac:dyDescent="0.3">
      <c r="A2298">
        <v>3</v>
      </c>
      <c r="B2298">
        <v>2500</v>
      </c>
      <c r="C2298" t="s">
        <v>11</v>
      </c>
      <c r="D2298">
        <v>3</v>
      </c>
      <c r="E2298" t="s">
        <v>12</v>
      </c>
      <c r="F2298">
        <v>1</v>
      </c>
      <c r="G2298">
        <v>380.24775000000011</v>
      </c>
      <c r="H2298">
        <v>99040.319070000012</v>
      </c>
      <c r="I2298">
        <v>297.54500000000007</v>
      </c>
      <c r="J2298">
        <v>224</v>
      </c>
      <c r="K2298" t="s">
        <v>13</v>
      </c>
      <c r="L2298">
        <f>LN(Table13[[#This Row],[maxPress(bar)]])</f>
        <v>11.503282309540859</v>
      </c>
      <c r="M2298">
        <f>Table13[[#This Row],[maxPHe]]/Table13[[#This Row],[nv]]</f>
        <v>1.3283258928571431</v>
      </c>
      <c r="N2298">
        <f>LN(Table13[[#This Row],[dens]])</f>
        <v>0.28391942219612987</v>
      </c>
    </row>
    <row r="2299" spans="1:14" hidden="1" x14ac:dyDescent="0.3">
      <c r="A2299">
        <v>3</v>
      </c>
      <c r="B2299">
        <v>2500</v>
      </c>
      <c r="C2299" t="s">
        <v>11</v>
      </c>
      <c r="D2299">
        <v>3</v>
      </c>
      <c r="E2299" t="s">
        <v>12</v>
      </c>
      <c r="F2299">
        <v>20</v>
      </c>
      <c r="G2299">
        <v>1132.7227499999999</v>
      </c>
      <c r="H2299">
        <v>250256.74445</v>
      </c>
      <c r="I2299">
        <v>604.04499999999973</v>
      </c>
      <c r="J2299">
        <v>230</v>
      </c>
      <c r="K2299" t="s">
        <v>15</v>
      </c>
      <c r="L2299">
        <f>LN(Table13[[#This Row],[maxPress(bar)]])</f>
        <v>12.43024264766345</v>
      </c>
      <c r="M2299">
        <f>Table13[[#This Row],[maxPHe]]/Table13[[#This Row],[nv]]</f>
        <v>2.626282608695651</v>
      </c>
      <c r="N2299">
        <f>LN(Table13[[#This Row],[dens]])</f>
        <v>0.9655693895476436</v>
      </c>
    </row>
    <row r="2300" spans="1:14" hidden="1" x14ac:dyDescent="0.3">
      <c r="A2300">
        <v>3</v>
      </c>
      <c r="B2300">
        <v>2500</v>
      </c>
      <c r="C2300" t="s">
        <v>11</v>
      </c>
      <c r="D2300">
        <v>3</v>
      </c>
      <c r="E2300" t="s">
        <v>12</v>
      </c>
      <c r="F2300">
        <v>2</v>
      </c>
      <c r="G2300">
        <v>872.52475000000004</v>
      </c>
      <c r="H2300">
        <v>143929.08165000001</v>
      </c>
      <c r="I2300">
        <v>396.00500000000011</v>
      </c>
      <c r="J2300">
        <v>224</v>
      </c>
      <c r="K2300" t="s">
        <v>15</v>
      </c>
      <c r="L2300">
        <f>LN(Table13[[#This Row],[maxPress(bar)]])</f>
        <v>11.877075968704158</v>
      </c>
      <c r="M2300">
        <f>Table13[[#This Row],[maxPHe]]/Table13[[#This Row],[nv]]</f>
        <v>1.7678794642857147</v>
      </c>
      <c r="N2300">
        <f>LN(Table13[[#This Row],[dens]])</f>
        <v>0.56978078558235667</v>
      </c>
    </row>
    <row r="2301" spans="1:14" hidden="1" x14ac:dyDescent="0.3">
      <c r="A2301">
        <v>3</v>
      </c>
      <c r="B2301">
        <v>2500</v>
      </c>
      <c r="C2301" t="s">
        <v>11</v>
      </c>
      <c r="D2301">
        <v>3</v>
      </c>
      <c r="E2301" t="s">
        <v>12</v>
      </c>
      <c r="F2301">
        <v>3</v>
      </c>
      <c r="G2301">
        <v>895.5942500000001</v>
      </c>
      <c r="H2301">
        <v>180026.80095</v>
      </c>
      <c r="I2301">
        <v>509.61500000000012</v>
      </c>
      <c r="J2301">
        <v>223</v>
      </c>
      <c r="K2301" t="s">
        <v>13</v>
      </c>
      <c r="L2301">
        <f>LN(Table13[[#This Row],[maxPress(bar)]])</f>
        <v>12.100861012955377</v>
      </c>
      <c r="M2301">
        <f>Table13[[#This Row],[maxPHe]]/Table13[[#This Row],[nv]]</f>
        <v>2.2852690582959645</v>
      </c>
      <c r="N2301">
        <f>LN(Table13[[#This Row],[dens]])</f>
        <v>0.82648376721550165</v>
      </c>
    </row>
    <row r="2302" spans="1:14" hidden="1" x14ac:dyDescent="0.3">
      <c r="A2302">
        <v>3</v>
      </c>
      <c r="B2302">
        <v>2500</v>
      </c>
      <c r="C2302" t="s">
        <v>11</v>
      </c>
      <c r="D2302">
        <v>3</v>
      </c>
      <c r="E2302" t="s">
        <v>12</v>
      </c>
      <c r="F2302">
        <v>4</v>
      </c>
      <c r="G2302">
        <v>1048.7127499999999</v>
      </c>
      <c r="H2302">
        <v>218724.22020000001</v>
      </c>
      <c r="I2302">
        <v>553.245</v>
      </c>
      <c r="J2302">
        <v>233</v>
      </c>
      <c r="K2302" t="s">
        <v>15</v>
      </c>
      <c r="L2302">
        <f>LN(Table13[[#This Row],[maxPress(bar)]])</f>
        <v>12.295566946760658</v>
      </c>
      <c r="M2302">
        <f>Table13[[#This Row],[maxPHe]]/Table13[[#This Row],[nv]]</f>
        <v>2.3744420600858369</v>
      </c>
      <c r="N2302">
        <f>LN(Table13[[#This Row],[dens]])</f>
        <v>0.86476248781897158</v>
      </c>
    </row>
    <row r="2303" spans="1:14" hidden="1" x14ac:dyDescent="0.3">
      <c r="A2303">
        <v>3</v>
      </c>
      <c r="B2303">
        <v>2500</v>
      </c>
      <c r="C2303" t="s">
        <v>11</v>
      </c>
      <c r="D2303">
        <v>3</v>
      </c>
      <c r="E2303" t="s">
        <v>12</v>
      </c>
      <c r="F2303">
        <v>5</v>
      </c>
      <c r="G2303">
        <v>986.33675000000017</v>
      </c>
      <c r="H2303">
        <v>229822.8407</v>
      </c>
      <c r="I2303">
        <v>575.76499999999987</v>
      </c>
      <c r="J2303">
        <v>231</v>
      </c>
      <c r="K2303" t="s">
        <v>15</v>
      </c>
      <c r="L2303">
        <f>LN(Table13[[#This Row],[maxPress(bar)]])</f>
        <v>12.345064033278268</v>
      </c>
      <c r="M2303">
        <f>Table13[[#This Row],[maxPHe]]/Table13[[#This Row],[nv]]</f>
        <v>2.4924891774891771</v>
      </c>
      <c r="N2303">
        <f>LN(Table13[[#This Row],[dens]])</f>
        <v>0.91328188081400929</v>
      </c>
    </row>
    <row r="2304" spans="1:14" hidden="1" x14ac:dyDescent="0.3">
      <c r="A2304">
        <v>3</v>
      </c>
      <c r="B2304">
        <v>2500</v>
      </c>
      <c r="C2304" t="s">
        <v>11</v>
      </c>
      <c r="D2304">
        <v>3</v>
      </c>
      <c r="E2304" t="s">
        <v>12</v>
      </c>
      <c r="F2304">
        <v>6</v>
      </c>
      <c r="G2304">
        <v>1077.4257500000001</v>
      </c>
      <c r="H2304">
        <v>247280.91560000001</v>
      </c>
      <c r="I2304">
        <v>579.98499999999967</v>
      </c>
      <c r="J2304">
        <v>221</v>
      </c>
      <c r="K2304" t="s">
        <v>15</v>
      </c>
      <c r="L2304">
        <f>LN(Table13[[#This Row],[maxPress(bar)]])</f>
        <v>12.418280279484359</v>
      </c>
      <c r="M2304">
        <f>Table13[[#This Row],[maxPHe]]/Table13[[#This Row],[nv]]</f>
        <v>2.6243665158371026</v>
      </c>
      <c r="N2304">
        <f>LN(Table13[[#This Row],[dens]])</f>
        <v>0.96483953961931701</v>
      </c>
    </row>
    <row r="2305" spans="1:14" hidden="1" x14ac:dyDescent="0.3">
      <c r="A2305">
        <v>3</v>
      </c>
      <c r="B2305">
        <v>2500</v>
      </c>
      <c r="C2305" t="s">
        <v>11</v>
      </c>
      <c r="D2305">
        <v>3</v>
      </c>
      <c r="E2305" t="s">
        <v>12</v>
      </c>
      <c r="F2305">
        <v>7</v>
      </c>
      <c r="G2305">
        <v>1040.2972500000001</v>
      </c>
      <c r="H2305">
        <v>242478.98420000001</v>
      </c>
      <c r="I2305">
        <v>579.55499999999972</v>
      </c>
      <c r="J2305">
        <v>226</v>
      </c>
      <c r="K2305" t="s">
        <v>15</v>
      </c>
      <c r="L2305">
        <f>LN(Table13[[#This Row],[maxPress(bar)]])</f>
        <v>12.398670322511428</v>
      </c>
      <c r="M2305">
        <f>Table13[[#This Row],[maxPHe]]/Table13[[#This Row],[nv]]</f>
        <v>2.5644026548672554</v>
      </c>
      <c r="N2305">
        <f>LN(Table13[[#This Row],[dens]])</f>
        <v>0.94172556840856658</v>
      </c>
    </row>
    <row r="2306" spans="1:14" hidden="1" x14ac:dyDescent="0.3">
      <c r="A2306">
        <v>3</v>
      </c>
      <c r="B2306">
        <v>2500</v>
      </c>
      <c r="C2306" t="s">
        <v>11</v>
      </c>
      <c r="D2306">
        <v>3</v>
      </c>
      <c r="E2306" t="s">
        <v>12</v>
      </c>
      <c r="F2306">
        <v>8</v>
      </c>
      <c r="G2306">
        <v>1007.52475</v>
      </c>
      <c r="H2306">
        <v>246080.80115000001</v>
      </c>
      <c r="I2306">
        <v>562.00500000000045</v>
      </c>
      <c r="J2306">
        <v>218</v>
      </c>
      <c r="K2306" t="s">
        <v>15</v>
      </c>
      <c r="L2306">
        <f>LN(Table13[[#This Row],[maxPress(bar)]])</f>
        <v>12.413415220942687</v>
      </c>
      <c r="M2306">
        <f>Table13[[#This Row],[maxPHe]]/Table13[[#This Row],[nv]]</f>
        <v>2.5780045871559656</v>
      </c>
      <c r="N2306">
        <f>LN(Table13[[#This Row],[dens]])</f>
        <v>0.94701568386217971</v>
      </c>
    </row>
    <row r="2307" spans="1:14" hidden="1" x14ac:dyDescent="0.3">
      <c r="A2307">
        <v>3</v>
      </c>
      <c r="B2307">
        <v>2500</v>
      </c>
      <c r="C2307" t="s">
        <v>11</v>
      </c>
      <c r="D2307">
        <v>3</v>
      </c>
      <c r="E2307" t="s">
        <v>12</v>
      </c>
      <c r="F2307">
        <v>9</v>
      </c>
      <c r="G2307">
        <v>1135.39625</v>
      </c>
      <c r="H2307">
        <v>252459.3316</v>
      </c>
      <c r="I2307">
        <v>594.57500000000039</v>
      </c>
      <c r="J2307">
        <v>223</v>
      </c>
      <c r="K2307" t="s">
        <v>15</v>
      </c>
      <c r="L2307">
        <f>LN(Table13[[#This Row],[maxPress(bar)]])</f>
        <v>12.439005451755222</v>
      </c>
      <c r="M2307">
        <f>Table13[[#This Row],[maxPHe]]/Table13[[#This Row],[nv]]</f>
        <v>2.6662556053811675</v>
      </c>
      <c r="N2307">
        <f>LN(Table13[[#This Row],[dens]])</f>
        <v>0.98067509314764278</v>
      </c>
    </row>
    <row r="2308" spans="1:14" x14ac:dyDescent="0.3">
      <c r="A2308">
        <v>3</v>
      </c>
      <c r="B2308">
        <v>2500</v>
      </c>
      <c r="C2308" t="s">
        <v>11</v>
      </c>
      <c r="D2308">
        <v>4</v>
      </c>
      <c r="E2308" t="s">
        <v>12</v>
      </c>
      <c r="F2308">
        <v>10</v>
      </c>
      <c r="G2308">
        <v>2613.5642499999999</v>
      </c>
      <c r="H2308">
        <v>213018.18215000001</v>
      </c>
      <c r="I2308">
        <v>1303.2149999999999</v>
      </c>
      <c r="J2308">
        <v>529</v>
      </c>
      <c r="K2308" t="s">
        <v>15</v>
      </c>
      <c r="L2308">
        <f>LN(Table13[[#This Row],[maxPress(bar)]])</f>
        <v>12.269132803254989</v>
      </c>
      <c r="M2308">
        <f>Table13[[#This Row],[maxPHe]]/Table13[[#This Row],[nv]]</f>
        <v>2.4635444234404535</v>
      </c>
      <c r="N2308">
        <f>LN(Table13[[#This Row],[dens]])</f>
        <v>0.90160113549220833</v>
      </c>
    </row>
    <row r="2309" spans="1:14" x14ac:dyDescent="0.3">
      <c r="A2309">
        <v>3</v>
      </c>
      <c r="B2309">
        <v>2500</v>
      </c>
      <c r="C2309" t="s">
        <v>11</v>
      </c>
      <c r="D2309">
        <v>4</v>
      </c>
      <c r="E2309" t="s">
        <v>12</v>
      </c>
      <c r="F2309">
        <v>11</v>
      </c>
      <c r="G2309">
        <v>2728.4157500000001</v>
      </c>
      <c r="H2309">
        <v>214244.60474999991</v>
      </c>
      <c r="I2309">
        <v>1333.1849999999999</v>
      </c>
      <c r="J2309">
        <v>535</v>
      </c>
      <c r="K2309" t="s">
        <v>15</v>
      </c>
      <c r="L2309">
        <f>LN(Table13[[#This Row],[maxPress(bar)]])</f>
        <v>12.274873654112614</v>
      </c>
      <c r="M2309">
        <f>Table13[[#This Row],[maxPHe]]/Table13[[#This Row],[nv]]</f>
        <v>2.4919345794392522</v>
      </c>
      <c r="N2309">
        <f>LN(Table13[[#This Row],[dens]])</f>
        <v>0.91305934834917113</v>
      </c>
    </row>
    <row r="2310" spans="1:14" x14ac:dyDescent="0.3">
      <c r="A2310">
        <v>3</v>
      </c>
      <c r="B2310">
        <v>2500</v>
      </c>
      <c r="C2310" t="s">
        <v>11</v>
      </c>
      <c r="D2310">
        <v>4</v>
      </c>
      <c r="E2310" t="s">
        <v>12</v>
      </c>
      <c r="F2310">
        <v>12</v>
      </c>
      <c r="G2310">
        <v>2463.2177499999998</v>
      </c>
      <c r="H2310">
        <v>206462.22560000001</v>
      </c>
      <c r="I2310">
        <v>1284.145</v>
      </c>
      <c r="J2310">
        <v>538</v>
      </c>
      <c r="K2310" t="s">
        <v>15</v>
      </c>
      <c r="L2310">
        <f>LN(Table13[[#This Row],[maxPress(bar)]])</f>
        <v>12.237872747773549</v>
      </c>
      <c r="M2310">
        <f>Table13[[#This Row],[maxPHe]]/Table13[[#This Row],[nv]]</f>
        <v>2.3868866171003718</v>
      </c>
      <c r="N2310">
        <f>LN(Table13[[#This Row],[dens]])</f>
        <v>0.86998984606110574</v>
      </c>
    </row>
    <row r="2311" spans="1:14" x14ac:dyDescent="0.3">
      <c r="A2311">
        <v>3</v>
      </c>
      <c r="B2311">
        <v>2500</v>
      </c>
      <c r="C2311" t="s">
        <v>11</v>
      </c>
      <c r="D2311">
        <v>4</v>
      </c>
      <c r="E2311" t="s">
        <v>12</v>
      </c>
      <c r="F2311">
        <v>13</v>
      </c>
      <c r="G2311">
        <v>2821.1387500000001</v>
      </c>
      <c r="H2311">
        <v>219241.11720000001</v>
      </c>
      <c r="I2311">
        <v>1342.7249999999999</v>
      </c>
      <c r="J2311">
        <v>528</v>
      </c>
      <c r="K2311" t="s">
        <v>15</v>
      </c>
      <c r="L2311">
        <f>LN(Table13[[#This Row],[maxPress(bar)]])</f>
        <v>12.297927394932509</v>
      </c>
      <c r="M2311">
        <f>Table13[[#This Row],[maxPHe]]/Table13[[#This Row],[nv]]</f>
        <v>2.5430397727272727</v>
      </c>
      <c r="N2311">
        <f>LN(Table13[[#This Row],[dens]])</f>
        <v>0.93336012639918498</v>
      </c>
    </row>
    <row r="2312" spans="1:14" x14ac:dyDescent="0.3">
      <c r="A2312">
        <v>3</v>
      </c>
      <c r="B2312">
        <v>2500</v>
      </c>
      <c r="C2312" t="s">
        <v>11</v>
      </c>
      <c r="D2312">
        <v>4</v>
      </c>
      <c r="E2312" t="s">
        <v>12</v>
      </c>
      <c r="F2312">
        <v>14</v>
      </c>
      <c r="G2312">
        <v>3742.4257499999999</v>
      </c>
      <c r="H2312">
        <v>210286.09424999999</v>
      </c>
      <c r="I2312">
        <v>1539.9849999999999</v>
      </c>
      <c r="J2312">
        <v>538</v>
      </c>
      <c r="K2312" t="s">
        <v>15</v>
      </c>
      <c r="L2312">
        <f>LN(Table13[[#This Row],[maxPress(bar)]])</f>
        <v>12.256224236109393</v>
      </c>
      <c r="M2312">
        <f>Table13[[#This Row],[maxPHe]]/Table13[[#This Row],[nv]]</f>
        <v>2.8624256505576207</v>
      </c>
      <c r="N2312">
        <f>LN(Table13[[#This Row],[dens]])</f>
        <v>1.0516693949387135</v>
      </c>
    </row>
    <row r="2313" spans="1:14" x14ac:dyDescent="0.3">
      <c r="A2313">
        <v>3</v>
      </c>
      <c r="B2313">
        <v>2500</v>
      </c>
      <c r="C2313" t="s">
        <v>11</v>
      </c>
      <c r="D2313">
        <v>4</v>
      </c>
      <c r="E2313" t="s">
        <v>12</v>
      </c>
      <c r="F2313">
        <v>15</v>
      </c>
      <c r="G2313">
        <v>2677.1782499999999</v>
      </c>
      <c r="H2313">
        <v>213717.30585</v>
      </c>
      <c r="I2313">
        <v>1330.9349999999999</v>
      </c>
      <c r="J2313">
        <v>541</v>
      </c>
      <c r="K2313" t="s">
        <v>15</v>
      </c>
      <c r="L2313">
        <f>LN(Table13[[#This Row],[maxPress(bar)]])</f>
        <v>12.272409420012465</v>
      </c>
      <c r="M2313">
        <f>Table13[[#This Row],[maxPHe]]/Table13[[#This Row],[nv]]</f>
        <v>2.4601386321626615</v>
      </c>
      <c r="N2313">
        <f>LN(Table13[[#This Row],[dens]])</f>
        <v>0.90021770289408143</v>
      </c>
    </row>
    <row r="2314" spans="1:14" x14ac:dyDescent="0.3">
      <c r="A2314">
        <v>3</v>
      </c>
      <c r="B2314">
        <v>2500</v>
      </c>
      <c r="C2314" t="s">
        <v>11</v>
      </c>
      <c r="D2314">
        <v>4</v>
      </c>
      <c r="E2314" t="s">
        <v>12</v>
      </c>
      <c r="F2314">
        <v>16</v>
      </c>
      <c r="G2314">
        <v>3760.2972500000001</v>
      </c>
      <c r="H2314">
        <v>211887.47320000001</v>
      </c>
      <c r="I2314">
        <v>1550.5550000000001</v>
      </c>
      <c r="J2314">
        <v>543</v>
      </c>
      <c r="K2314" t="s">
        <v>16</v>
      </c>
      <c r="L2314">
        <f>LN(Table13[[#This Row],[maxPress(bar)]])</f>
        <v>12.263810625944521</v>
      </c>
      <c r="M2314">
        <f>Table13[[#This Row],[maxPHe]]/Table13[[#This Row],[nv]]</f>
        <v>2.8555340699815841</v>
      </c>
      <c r="N2314">
        <f>LN(Table13[[#This Row],[dens]])</f>
        <v>1.0492588904056857</v>
      </c>
    </row>
    <row r="2315" spans="1:14" x14ac:dyDescent="0.3">
      <c r="A2315">
        <v>3</v>
      </c>
      <c r="B2315">
        <v>2500</v>
      </c>
      <c r="C2315" t="s">
        <v>11</v>
      </c>
      <c r="D2315">
        <v>4</v>
      </c>
      <c r="E2315" t="s">
        <v>12</v>
      </c>
      <c r="F2315">
        <v>17</v>
      </c>
      <c r="G2315">
        <v>2750.9407500000002</v>
      </c>
      <c r="H2315">
        <v>213638.19505000001</v>
      </c>
      <c r="I2315">
        <v>1350.6849999999999</v>
      </c>
      <c r="J2315">
        <v>545</v>
      </c>
      <c r="K2315" t="s">
        <v>15</v>
      </c>
      <c r="L2315">
        <f>LN(Table13[[#This Row],[maxPress(bar)]])</f>
        <v>12.272039185859695</v>
      </c>
      <c r="M2315">
        <f>Table13[[#This Row],[maxPHe]]/Table13[[#This Row],[nv]]</f>
        <v>2.4783211009174311</v>
      </c>
      <c r="N2315">
        <f>LN(Table13[[#This Row],[dens]])</f>
        <v>0.90758135548902941</v>
      </c>
    </row>
    <row r="2316" spans="1:14" x14ac:dyDescent="0.3">
      <c r="A2316">
        <v>3</v>
      </c>
      <c r="B2316">
        <v>2500</v>
      </c>
      <c r="C2316" t="s">
        <v>11</v>
      </c>
      <c r="D2316">
        <v>4</v>
      </c>
      <c r="E2316" t="s">
        <v>12</v>
      </c>
      <c r="F2316">
        <v>18</v>
      </c>
      <c r="G2316">
        <v>2576.4852500000002</v>
      </c>
      <c r="H2316">
        <v>211947.19320000001</v>
      </c>
      <c r="I2316">
        <v>1301.795000000001</v>
      </c>
      <c r="J2316">
        <v>534</v>
      </c>
      <c r="K2316" t="s">
        <v>15</v>
      </c>
      <c r="L2316">
        <f>LN(Table13[[#This Row],[maxPress(bar)]])</f>
        <v>12.264092433947166</v>
      </c>
      <c r="M2316">
        <f>Table13[[#This Row],[maxPHe]]/Table13[[#This Row],[nv]]</f>
        <v>2.437818352059927</v>
      </c>
      <c r="N2316">
        <f>LN(Table13[[#This Row],[dens]])</f>
        <v>0.89110352133495097</v>
      </c>
    </row>
    <row r="2317" spans="1:14" x14ac:dyDescent="0.3">
      <c r="A2317">
        <v>3</v>
      </c>
      <c r="B2317">
        <v>2500</v>
      </c>
      <c r="C2317" t="s">
        <v>11</v>
      </c>
      <c r="D2317">
        <v>4</v>
      </c>
      <c r="E2317" t="s">
        <v>12</v>
      </c>
      <c r="F2317">
        <v>19</v>
      </c>
      <c r="G2317">
        <v>2733.4652500000002</v>
      </c>
      <c r="H2317">
        <v>215398.6066</v>
      </c>
      <c r="I2317">
        <v>1337.1950000000011</v>
      </c>
      <c r="J2317">
        <v>537</v>
      </c>
      <c r="K2317" t="s">
        <v>17</v>
      </c>
      <c r="L2317">
        <f>LN(Table13[[#This Row],[maxPress(bar)]])</f>
        <v>12.280245574788422</v>
      </c>
      <c r="M2317">
        <f>Table13[[#This Row],[maxPHe]]/Table13[[#This Row],[nv]]</f>
        <v>2.490121042830542</v>
      </c>
      <c r="N2317">
        <f>LN(Table13[[#This Row],[dens]])</f>
        <v>0.91233132087364266</v>
      </c>
    </row>
    <row r="2318" spans="1:14" hidden="1" x14ac:dyDescent="0.3">
      <c r="A2318">
        <v>3</v>
      </c>
      <c r="B2318">
        <v>2500</v>
      </c>
      <c r="C2318" t="s">
        <v>11</v>
      </c>
      <c r="D2318">
        <v>4</v>
      </c>
      <c r="E2318" t="s">
        <v>12</v>
      </c>
      <c r="F2318">
        <v>1</v>
      </c>
      <c r="G2318">
        <v>2440.049750000001</v>
      </c>
      <c r="H2318">
        <v>73916.220039999986</v>
      </c>
      <c r="I2318">
        <v>643.50500000000011</v>
      </c>
      <c r="J2318">
        <v>526</v>
      </c>
      <c r="K2318" t="s">
        <v>13</v>
      </c>
      <c r="L2318">
        <f>LN(Table13[[#This Row],[maxPress(bar)]])</f>
        <v>11.210687569185573</v>
      </c>
      <c r="M2318">
        <f>Table13[[#This Row],[maxPHe]]/Table13[[#This Row],[nv]]</f>
        <v>1.2233935361216732</v>
      </c>
      <c r="N2318">
        <f>LN(Table13[[#This Row],[dens]])</f>
        <v>0.20162858427605534</v>
      </c>
    </row>
    <row r="2319" spans="1:14" x14ac:dyDescent="0.3">
      <c r="A2319">
        <v>3</v>
      </c>
      <c r="B2319">
        <v>2500</v>
      </c>
      <c r="C2319" t="s">
        <v>11</v>
      </c>
      <c r="D2319">
        <v>4</v>
      </c>
      <c r="E2319" t="s">
        <v>12</v>
      </c>
      <c r="F2319">
        <v>20</v>
      </c>
      <c r="G2319">
        <v>2728.4652500000002</v>
      </c>
      <c r="H2319">
        <v>217337.09675</v>
      </c>
      <c r="I2319">
        <v>1329.1950000000011</v>
      </c>
      <c r="J2319">
        <v>532</v>
      </c>
      <c r="K2319" t="s">
        <v>15</v>
      </c>
      <c r="L2319">
        <f>LN(Table13[[#This Row],[maxPress(bar)]])</f>
        <v>12.289204868425109</v>
      </c>
      <c r="M2319">
        <f>Table13[[#This Row],[maxPHe]]/Table13[[#This Row],[nv]]</f>
        <v>2.4984868421052653</v>
      </c>
      <c r="N2319">
        <f>LN(Table13[[#This Row],[dens]])</f>
        <v>0.91568528547057104</v>
      </c>
    </row>
    <row r="2320" spans="1:14" hidden="1" x14ac:dyDescent="0.3">
      <c r="A2320">
        <v>3</v>
      </c>
      <c r="B2320">
        <v>2500</v>
      </c>
      <c r="C2320" t="s">
        <v>11</v>
      </c>
      <c r="D2320">
        <v>4</v>
      </c>
      <c r="E2320" t="s">
        <v>12</v>
      </c>
      <c r="F2320">
        <v>2</v>
      </c>
      <c r="G2320">
        <v>1625.64375</v>
      </c>
      <c r="H2320">
        <v>108122.69005</v>
      </c>
      <c r="I2320">
        <v>799.625</v>
      </c>
      <c r="J2320">
        <v>538</v>
      </c>
      <c r="K2320" t="s">
        <v>15</v>
      </c>
      <c r="L2320">
        <f>LN(Table13[[#This Row],[maxPress(bar)]])</f>
        <v>11.591021880306551</v>
      </c>
      <c r="M2320">
        <f>Table13[[#This Row],[maxPHe]]/Table13[[#This Row],[nv]]</f>
        <v>1.4862918215613383</v>
      </c>
      <c r="N2320">
        <f>LN(Table13[[#This Row],[dens]])</f>
        <v>0.39628430760851729</v>
      </c>
    </row>
    <row r="2321" spans="1:14" hidden="1" x14ac:dyDescent="0.3">
      <c r="A2321">
        <v>3</v>
      </c>
      <c r="B2321">
        <v>2500</v>
      </c>
      <c r="C2321" t="s">
        <v>11</v>
      </c>
      <c r="D2321">
        <v>4</v>
      </c>
      <c r="E2321" t="s">
        <v>12</v>
      </c>
      <c r="F2321">
        <v>3</v>
      </c>
      <c r="G2321">
        <v>1278.5642499999999</v>
      </c>
      <c r="H2321">
        <v>140434.49295000001</v>
      </c>
      <c r="I2321">
        <v>967.21500000000049</v>
      </c>
      <c r="J2321">
        <v>537</v>
      </c>
      <c r="K2321" t="s">
        <v>13</v>
      </c>
      <c r="L2321">
        <f>LN(Table13[[#This Row],[maxPress(bar)]])</f>
        <v>11.852496416682424</v>
      </c>
      <c r="M2321">
        <f>Table13[[#This Row],[maxPHe]]/Table13[[#This Row],[nv]]</f>
        <v>1.801145251396649</v>
      </c>
      <c r="N2321">
        <f>LN(Table13[[#This Row],[dens]])</f>
        <v>0.5884227133563239</v>
      </c>
    </row>
    <row r="2322" spans="1:14" hidden="1" x14ac:dyDescent="0.3">
      <c r="A2322">
        <v>3</v>
      </c>
      <c r="B2322">
        <v>2500</v>
      </c>
      <c r="C2322" t="s">
        <v>11</v>
      </c>
      <c r="D2322">
        <v>4</v>
      </c>
      <c r="E2322" t="s">
        <v>12</v>
      </c>
      <c r="F2322">
        <v>4</v>
      </c>
      <c r="G2322">
        <v>2138.4157500000001</v>
      </c>
      <c r="H2322">
        <v>175630.15220000001</v>
      </c>
      <c r="I2322">
        <v>1139.1849999999999</v>
      </c>
      <c r="J2322">
        <v>537</v>
      </c>
      <c r="K2322" t="s">
        <v>15</v>
      </c>
      <c r="L2322">
        <f>LN(Table13[[#This Row],[maxPress(bar)]])</f>
        <v>12.076135655009951</v>
      </c>
      <c r="M2322">
        <f>Table13[[#This Row],[maxPHe]]/Table13[[#This Row],[nv]]</f>
        <v>2.1213873370577279</v>
      </c>
      <c r="N2322">
        <f>LN(Table13[[#This Row],[dens]])</f>
        <v>0.75207027892732758</v>
      </c>
    </row>
    <row r="2323" spans="1:14" hidden="1" x14ac:dyDescent="0.3">
      <c r="A2323">
        <v>3</v>
      </c>
      <c r="B2323">
        <v>2500</v>
      </c>
      <c r="C2323" t="s">
        <v>11</v>
      </c>
      <c r="D2323">
        <v>4</v>
      </c>
      <c r="E2323" t="s">
        <v>12</v>
      </c>
      <c r="F2323">
        <v>5</v>
      </c>
      <c r="G2323">
        <v>2234.5047500000001</v>
      </c>
      <c r="H2323">
        <v>189429.31580000001</v>
      </c>
      <c r="I2323">
        <v>1242.405</v>
      </c>
      <c r="J2323">
        <v>541</v>
      </c>
      <c r="K2323" t="s">
        <v>15</v>
      </c>
      <c r="L2323">
        <f>LN(Table13[[#This Row],[maxPress(bar)]])</f>
        <v>12.151771230227505</v>
      </c>
      <c r="M2323">
        <f>Table13[[#This Row],[maxPHe]]/Table13[[#This Row],[nv]]</f>
        <v>2.2964972273567468</v>
      </c>
      <c r="N2323">
        <f>LN(Table13[[#This Row],[dens]])</f>
        <v>0.83138501744866777</v>
      </c>
    </row>
    <row r="2324" spans="1:14" hidden="1" x14ac:dyDescent="0.3">
      <c r="A2324">
        <v>3</v>
      </c>
      <c r="B2324">
        <v>2500</v>
      </c>
      <c r="C2324" t="s">
        <v>11</v>
      </c>
      <c r="D2324">
        <v>4</v>
      </c>
      <c r="E2324" t="s">
        <v>12</v>
      </c>
      <c r="F2324">
        <v>6</v>
      </c>
      <c r="G2324">
        <v>2405.3467500000002</v>
      </c>
      <c r="H2324">
        <v>199738.80215</v>
      </c>
      <c r="I2324">
        <v>1271.5650000000001</v>
      </c>
      <c r="J2324">
        <v>537</v>
      </c>
      <c r="K2324" t="s">
        <v>15</v>
      </c>
      <c r="L2324">
        <f>LN(Table13[[#This Row],[maxPress(bar)]])</f>
        <v>12.204765802732984</v>
      </c>
      <c r="M2324">
        <f>Table13[[#This Row],[maxPHe]]/Table13[[#This Row],[nv]]</f>
        <v>2.3679050279329612</v>
      </c>
      <c r="N2324">
        <f>LN(Table13[[#This Row],[dens]])</f>
        <v>0.86200560977024498</v>
      </c>
    </row>
    <row r="2325" spans="1:14" hidden="1" x14ac:dyDescent="0.3">
      <c r="A2325">
        <v>3</v>
      </c>
      <c r="B2325">
        <v>2500</v>
      </c>
      <c r="C2325" t="s">
        <v>11</v>
      </c>
      <c r="D2325">
        <v>4</v>
      </c>
      <c r="E2325" t="s">
        <v>12</v>
      </c>
      <c r="F2325">
        <v>7</v>
      </c>
      <c r="G2325">
        <v>2641.4852500000011</v>
      </c>
      <c r="H2325">
        <v>210435.05160000001</v>
      </c>
      <c r="I2325">
        <v>1315.7950000000001</v>
      </c>
      <c r="J2325">
        <v>535</v>
      </c>
      <c r="K2325" t="s">
        <v>15</v>
      </c>
      <c r="L2325">
        <f>LN(Table13[[#This Row],[maxPress(bar)]])</f>
        <v>12.25693234102731</v>
      </c>
      <c r="M2325">
        <f>Table13[[#This Row],[maxPHe]]/Table13[[#This Row],[nv]]</f>
        <v>2.4594299065420562</v>
      </c>
      <c r="N2325">
        <f>LN(Table13[[#This Row],[dens]])</f>
        <v>0.8999295777790709</v>
      </c>
    </row>
    <row r="2326" spans="1:14" hidden="1" x14ac:dyDescent="0.3">
      <c r="A2326">
        <v>3</v>
      </c>
      <c r="B2326">
        <v>2500</v>
      </c>
      <c r="C2326" t="s">
        <v>11</v>
      </c>
      <c r="D2326">
        <v>4</v>
      </c>
      <c r="E2326" t="s">
        <v>12</v>
      </c>
      <c r="F2326">
        <v>8</v>
      </c>
      <c r="G2326">
        <v>2630.9407500000002</v>
      </c>
      <c r="H2326">
        <v>210792.17504999999</v>
      </c>
      <c r="I2326">
        <v>1317.6849999999999</v>
      </c>
      <c r="J2326">
        <v>538</v>
      </c>
      <c r="K2326" t="s">
        <v>15</v>
      </c>
      <c r="L2326">
        <f>LN(Table13[[#This Row],[maxPress(bar)]])</f>
        <v>12.258627974704204</v>
      </c>
      <c r="M2326">
        <f>Table13[[#This Row],[maxPHe]]/Table13[[#This Row],[nv]]</f>
        <v>2.4492286245353161</v>
      </c>
      <c r="N2326">
        <f>LN(Table13[[#This Row],[dens]])</f>
        <v>0.89577312785343011</v>
      </c>
    </row>
    <row r="2327" spans="1:14" hidden="1" x14ac:dyDescent="0.3">
      <c r="A2327">
        <v>3</v>
      </c>
      <c r="B2327">
        <v>2500</v>
      </c>
      <c r="C2327" t="s">
        <v>11</v>
      </c>
      <c r="D2327">
        <v>4</v>
      </c>
      <c r="E2327" t="s">
        <v>12</v>
      </c>
      <c r="F2327">
        <v>9</v>
      </c>
      <c r="G2327">
        <v>2615.6437500000002</v>
      </c>
      <c r="H2327">
        <v>210815.60280000011</v>
      </c>
      <c r="I2327">
        <v>1312.6249999999991</v>
      </c>
      <c r="J2327">
        <v>536</v>
      </c>
      <c r="K2327" t="s">
        <v>15</v>
      </c>
      <c r="L2327">
        <f>LN(Table13[[#This Row],[maxPress(bar)]])</f>
        <v>12.258739109988015</v>
      </c>
      <c r="M2327">
        <f>Table13[[#This Row],[maxPHe]]/Table13[[#This Row],[nv]]</f>
        <v>2.4489272388059686</v>
      </c>
      <c r="N2327">
        <f>LN(Table13[[#This Row],[dens]])</f>
        <v>0.89565006695535487</v>
      </c>
    </row>
    <row r="2328" spans="1:14" hidden="1" x14ac:dyDescent="0.3">
      <c r="A2328">
        <v>3</v>
      </c>
      <c r="B2328">
        <v>500</v>
      </c>
      <c r="C2328" t="s">
        <v>14</v>
      </c>
      <c r="D2328">
        <v>1</v>
      </c>
      <c r="E2328" t="s">
        <v>12</v>
      </c>
      <c r="F2328">
        <v>0.4</v>
      </c>
      <c r="G2328">
        <v>30.34675</v>
      </c>
      <c r="H2328">
        <v>652491.49754999985</v>
      </c>
      <c r="I2328">
        <v>21.564999999999991</v>
      </c>
      <c r="J2328">
        <v>8</v>
      </c>
      <c r="K2328" t="s">
        <v>13</v>
      </c>
      <c r="L2328">
        <f>LN(Table13[[#This Row],[maxPress(bar)]])</f>
        <v>13.388553387519375</v>
      </c>
      <c r="M2328">
        <f>Table13[[#This Row],[maxPHe]]/Table13[[#This Row],[nv]]</f>
        <v>2.6956249999999988</v>
      </c>
      <c r="N2328">
        <f>LN(Table13[[#This Row],[dens]])</f>
        <v>0.99163008841997013</v>
      </c>
    </row>
    <row r="2329" spans="1:14" hidden="1" x14ac:dyDescent="0.3">
      <c r="A2329">
        <v>3</v>
      </c>
      <c r="B2329">
        <v>500</v>
      </c>
      <c r="C2329" t="s">
        <v>14</v>
      </c>
      <c r="D2329">
        <v>1</v>
      </c>
      <c r="E2329" t="s">
        <v>12</v>
      </c>
      <c r="F2329">
        <v>10</v>
      </c>
      <c r="G2329">
        <v>144.25725</v>
      </c>
      <c r="H2329">
        <v>887177.01894999994</v>
      </c>
      <c r="I2329">
        <v>52.355000000000011</v>
      </c>
      <c r="J2329">
        <v>7</v>
      </c>
      <c r="K2329" t="s">
        <v>16</v>
      </c>
      <c r="L2329">
        <f>LN(Table13[[#This Row],[maxPress(bar)]])</f>
        <v>13.695799811786054</v>
      </c>
      <c r="M2329">
        <f>Table13[[#This Row],[maxPHe]]/Table13[[#This Row],[nv]]</f>
        <v>7.4792857142857159</v>
      </c>
      <c r="N2329">
        <f>LN(Table13[[#This Row],[dens]])</f>
        <v>2.0121372946841123</v>
      </c>
    </row>
    <row r="2330" spans="1:14" hidden="1" x14ac:dyDescent="0.3">
      <c r="A2330">
        <v>3</v>
      </c>
      <c r="B2330">
        <v>500</v>
      </c>
      <c r="C2330" t="s">
        <v>14</v>
      </c>
      <c r="D2330">
        <v>1</v>
      </c>
      <c r="E2330" t="s">
        <v>12</v>
      </c>
      <c r="F2330">
        <v>11</v>
      </c>
      <c r="G2330">
        <v>75.643750000000011</v>
      </c>
      <c r="H2330">
        <v>861904.18295000005</v>
      </c>
      <c r="I2330">
        <v>41.625000000000021</v>
      </c>
      <c r="J2330">
        <v>8</v>
      </c>
      <c r="K2330" t="s">
        <v>16</v>
      </c>
      <c r="L2330">
        <f>LN(Table13[[#This Row],[maxPress(bar)]])</f>
        <v>13.666899386796937</v>
      </c>
      <c r="M2330">
        <f>Table13[[#This Row],[maxPHe]]/Table13[[#This Row],[nv]]</f>
        <v>5.2031250000000027</v>
      </c>
      <c r="N2330">
        <f>LN(Table13[[#This Row],[dens]])</f>
        <v>1.6492594066207724</v>
      </c>
    </row>
    <row r="2331" spans="1:14" hidden="1" x14ac:dyDescent="0.3">
      <c r="A2331">
        <v>3</v>
      </c>
      <c r="B2331">
        <v>500</v>
      </c>
      <c r="C2331" t="s">
        <v>14</v>
      </c>
      <c r="D2331">
        <v>1</v>
      </c>
      <c r="E2331" t="s">
        <v>12</v>
      </c>
      <c r="F2331">
        <v>12</v>
      </c>
      <c r="G2331">
        <v>97.970250000000007</v>
      </c>
      <c r="H2331">
        <v>858444.9217500001</v>
      </c>
      <c r="I2331">
        <v>46.094999999999992</v>
      </c>
      <c r="J2331">
        <v>8</v>
      </c>
      <c r="K2331" t="s">
        <v>15</v>
      </c>
      <c r="L2331">
        <f>LN(Table13[[#This Row],[maxPress(bar)]])</f>
        <v>13.662877800884157</v>
      </c>
      <c r="M2331">
        <f>Table13[[#This Row],[maxPHe]]/Table13[[#This Row],[nv]]</f>
        <v>5.761874999999999</v>
      </c>
      <c r="N2331">
        <f>LN(Table13[[#This Row],[dens]])</f>
        <v>1.7512629425707216</v>
      </c>
    </row>
    <row r="2332" spans="1:14" hidden="1" x14ac:dyDescent="0.3">
      <c r="A2332">
        <v>3</v>
      </c>
      <c r="B2332">
        <v>500</v>
      </c>
      <c r="C2332" t="s">
        <v>14</v>
      </c>
      <c r="D2332">
        <v>1</v>
      </c>
      <c r="E2332" t="s">
        <v>12</v>
      </c>
      <c r="F2332">
        <v>13</v>
      </c>
      <c r="G2332">
        <v>96.831750000000014</v>
      </c>
      <c r="H2332">
        <v>863429.11844999983</v>
      </c>
      <c r="I2332">
        <v>45.864999999999988</v>
      </c>
      <c r="J2332">
        <v>8</v>
      </c>
      <c r="K2332" t="s">
        <v>15</v>
      </c>
      <c r="L2332">
        <f>LN(Table13[[#This Row],[maxPress(bar)]])</f>
        <v>13.668667086864918</v>
      </c>
      <c r="M2332">
        <f>Table13[[#This Row],[maxPHe]]/Table13[[#This Row],[nv]]</f>
        <v>5.7331249999999985</v>
      </c>
      <c r="N2332">
        <f>LN(Table13[[#This Row],[dens]])</f>
        <v>1.7462607572817828</v>
      </c>
    </row>
    <row r="2333" spans="1:14" hidden="1" x14ac:dyDescent="0.3">
      <c r="A2333">
        <v>3</v>
      </c>
      <c r="B2333">
        <v>500</v>
      </c>
      <c r="C2333" t="s">
        <v>14</v>
      </c>
      <c r="D2333">
        <v>1</v>
      </c>
      <c r="E2333" t="s">
        <v>12</v>
      </c>
      <c r="F2333">
        <v>14</v>
      </c>
      <c r="G2333">
        <v>64.900750000000002</v>
      </c>
      <c r="H2333">
        <v>917888.17139999999</v>
      </c>
      <c r="I2333">
        <v>36.485000000000021</v>
      </c>
      <c r="J2333">
        <v>7</v>
      </c>
      <c r="K2333" t="s">
        <v>15</v>
      </c>
      <c r="L2333">
        <f>LN(Table13[[#This Row],[maxPress(bar)]])</f>
        <v>13.729830844535197</v>
      </c>
      <c r="M2333">
        <f>Table13[[#This Row],[maxPHe]]/Table13[[#This Row],[nv]]</f>
        <v>5.2121428571428599</v>
      </c>
      <c r="N2333">
        <f>LN(Table13[[#This Row],[dens]])</f>
        <v>1.6509910681622706</v>
      </c>
    </row>
    <row r="2334" spans="1:14" hidden="1" x14ac:dyDescent="0.3">
      <c r="A2334">
        <v>3</v>
      </c>
      <c r="B2334">
        <v>500</v>
      </c>
      <c r="C2334" t="s">
        <v>14</v>
      </c>
      <c r="D2334">
        <v>1</v>
      </c>
      <c r="E2334" t="s">
        <v>12</v>
      </c>
      <c r="F2334">
        <v>15</v>
      </c>
      <c r="G2334">
        <v>77.178250000000006</v>
      </c>
      <c r="H2334">
        <v>903218.79345000011</v>
      </c>
      <c r="I2334">
        <v>38.935000000000031</v>
      </c>
      <c r="J2334">
        <v>7</v>
      </c>
      <c r="K2334" t="s">
        <v>16</v>
      </c>
      <c r="L2334">
        <f>LN(Table13[[#This Row],[maxPress(bar)]])</f>
        <v>13.713720099229546</v>
      </c>
      <c r="M2334">
        <f>Table13[[#This Row],[maxPHe]]/Table13[[#This Row],[nv]]</f>
        <v>5.5621428571428613</v>
      </c>
      <c r="N2334">
        <f>LN(Table13[[#This Row],[dens]])</f>
        <v>1.7159834399736369</v>
      </c>
    </row>
    <row r="2335" spans="1:14" hidden="1" x14ac:dyDescent="0.3">
      <c r="A2335">
        <v>3</v>
      </c>
      <c r="B2335">
        <v>500</v>
      </c>
      <c r="C2335" t="s">
        <v>14</v>
      </c>
      <c r="D2335">
        <v>1</v>
      </c>
      <c r="E2335" t="s">
        <v>12</v>
      </c>
      <c r="F2335">
        <v>16</v>
      </c>
      <c r="G2335">
        <v>77.079250000000002</v>
      </c>
      <c r="H2335">
        <v>856160.97164999985</v>
      </c>
      <c r="I2335">
        <v>41.91500000000002</v>
      </c>
      <c r="J2335">
        <v>8</v>
      </c>
      <c r="K2335" t="s">
        <v>16</v>
      </c>
      <c r="L2335">
        <f>LN(Table13[[#This Row],[maxPress(bar)]])</f>
        <v>13.660213688437498</v>
      </c>
      <c r="M2335">
        <f>Table13[[#This Row],[maxPHe]]/Table13[[#This Row],[nv]]</f>
        <v>5.2393750000000026</v>
      </c>
      <c r="N2335">
        <f>LN(Table13[[#This Row],[dens]])</f>
        <v>1.6562022164099852</v>
      </c>
    </row>
    <row r="2336" spans="1:14" hidden="1" x14ac:dyDescent="0.3">
      <c r="A2336">
        <v>3</v>
      </c>
      <c r="B2336">
        <v>500</v>
      </c>
      <c r="C2336" t="s">
        <v>14</v>
      </c>
      <c r="D2336">
        <v>1</v>
      </c>
      <c r="E2336" t="s">
        <v>12</v>
      </c>
      <c r="F2336">
        <v>17</v>
      </c>
      <c r="G2336">
        <v>157.07925</v>
      </c>
      <c r="H2336">
        <v>908652.80689999997</v>
      </c>
      <c r="I2336">
        <v>54.914999999999992</v>
      </c>
      <c r="J2336">
        <v>7</v>
      </c>
      <c r="K2336" t="s">
        <v>15</v>
      </c>
      <c r="L2336">
        <f>LN(Table13[[#This Row],[maxPress(bar)]])</f>
        <v>13.719718349592844</v>
      </c>
      <c r="M2336">
        <f>Table13[[#This Row],[maxPHe]]/Table13[[#This Row],[nv]]</f>
        <v>7.8449999999999989</v>
      </c>
      <c r="N2336">
        <f>LN(Table13[[#This Row],[dens]])</f>
        <v>2.0598763861849956</v>
      </c>
    </row>
    <row r="2337" spans="1:14" hidden="1" x14ac:dyDescent="0.3">
      <c r="A2337">
        <v>3</v>
      </c>
      <c r="B2337">
        <v>500</v>
      </c>
      <c r="C2337" t="s">
        <v>14</v>
      </c>
      <c r="D2337">
        <v>1</v>
      </c>
      <c r="E2337" t="s">
        <v>12</v>
      </c>
      <c r="F2337">
        <v>18</v>
      </c>
      <c r="G2337">
        <v>93.712750000000014</v>
      </c>
      <c r="H2337">
        <v>841054.00820000004</v>
      </c>
      <c r="I2337">
        <v>48.24499999999999</v>
      </c>
      <c r="J2337">
        <v>9</v>
      </c>
      <c r="K2337" t="s">
        <v>16</v>
      </c>
      <c r="L2337">
        <f>LN(Table13[[#This Row],[maxPress(bar)]])</f>
        <v>13.642411155918102</v>
      </c>
      <c r="M2337">
        <f>Table13[[#This Row],[maxPHe]]/Table13[[#This Row],[nv]]</f>
        <v>5.3605555555555542</v>
      </c>
      <c r="N2337">
        <f>LN(Table13[[#This Row],[dens]])</f>
        <v>1.6790676181361275</v>
      </c>
    </row>
    <row r="2338" spans="1:14" hidden="1" x14ac:dyDescent="0.3">
      <c r="A2338">
        <v>3</v>
      </c>
      <c r="B2338">
        <v>500</v>
      </c>
      <c r="C2338" t="s">
        <v>14</v>
      </c>
      <c r="D2338">
        <v>1</v>
      </c>
      <c r="E2338" t="s">
        <v>12</v>
      </c>
      <c r="F2338">
        <v>19</v>
      </c>
      <c r="G2338">
        <v>145.19825</v>
      </c>
      <c r="H2338">
        <v>851023.63350000011</v>
      </c>
      <c r="I2338">
        <v>58.534999999999997</v>
      </c>
      <c r="J2338">
        <v>9</v>
      </c>
      <c r="K2338" t="s">
        <v>16</v>
      </c>
      <c r="L2338">
        <f>LN(Table13[[#This Row],[maxPress(bar)]])</f>
        <v>13.65419517861525</v>
      </c>
      <c r="M2338">
        <f>Table13[[#This Row],[maxPHe]]/Table13[[#This Row],[nv]]</f>
        <v>6.5038888888888886</v>
      </c>
      <c r="N2338">
        <f>LN(Table13[[#This Row],[dens]])</f>
        <v>1.8724002885954163</v>
      </c>
    </row>
    <row r="2339" spans="1:14" hidden="1" x14ac:dyDescent="0.3">
      <c r="A2339">
        <v>3</v>
      </c>
      <c r="B2339">
        <v>500</v>
      </c>
      <c r="C2339" t="s">
        <v>14</v>
      </c>
      <c r="D2339">
        <v>1</v>
      </c>
      <c r="E2339" t="s">
        <v>12</v>
      </c>
      <c r="F2339">
        <v>1</v>
      </c>
      <c r="G2339">
        <v>55.445749999999997</v>
      </c>
      <c r="H2339">
        <v>785339.45864999993</v>
      </c>
      <c r="I2339">
        <v>25.585000000000001</v>
      </c>
      <c r="J2339">
        <v>7</v>
      </c>
      <c r="K2339" t="s">
        <v>13</v>
      </c>
      <c r="L2339">
        <f>LN(Table13[[#This Row],[maxPress(bar)]])</f>
        <v>13.573871334694307</v>
      </c>
      <c r="M2339">
        <f>Table13[[#This Row],[maxPHe]]/Table13[[#This Row],[nv]]</f>
        <v>3.6550000000000002</v>
      </c>
      <c r="N2339">
        <f>LN(Table13[[#This Row],[dens]])</f>
        <v>1.2960960932017418</v>
      </c>
    </row>
    <row r="2340" spans="1:14" hidden="1" x14ac:dyDescent="0.3">
      <c r="A2340">
        <v>3</v>
      </c>
      <c r="B2340">
        <v>500</v>
      </c>
      <c r="C2340" t="s">
        <v>14</v>
      </c>
      <c r="D2340">
        <v>1</v>
      </c>
      <c r="E2340" t="s">
        <v>12</v>
      </c>
      <c r="F2340">
        <v>20</v>
      </c>
      <c r="G2340">
        <v>84.405749999999998</v>
      </c>
      <c r="H2340">
        <v>879125.04929999996</v>
      </c>
      <c r="I2340">
        <v>43.384999999999998</v>
      </c>
      <c r="J2340">
        <v>8</v>
      </c>
      <c r="K2340" t="s">
        <v>15</v>
      </c>
      <c r="L2340">
        <f>LN(Table13[[#This Row],[maxPress(bar)]])</f>
        <v>13.686682429688805</v>
      </c>
      <c r="M2340">
        <f>Table13[[#This Row],[maxPHe]]/Table13[[#This Row],[nv]]</f>
        <v>5.4231249999999998</v>
      </c>
      <c r="N2340">
        <f>LN(Table13[[#This Row],[dens]])</f>
        <v>1.690672217565617</v>
      </c>
    </row>
    <row r="2341" spans="1:14" hidden="1" x14ac:dyDescent="0.3">
      <c r="A2341">
        <v>3</v>
      </c>
      <c r="B2341">
        <v>500</v>
      </c>
      <c r="C2341" t="s">
        <v>14</v>
      </c>
      <c r="D2341">
        <v>1</v>
      </c>
      <c r="E2341" t="s">
        <v>12</v>
      </c>
      <c r="F2341">
        <v>2</v>
      </c>
      <c r="G2341">
        <v>110.29725000000001</v>
      </c>
      <c r="H2341">
        <v>748971.62425000011</v>
      </c>
      <c r="I2341">
        <v>39.555</v>
      </c>
      <c r="J2341">
        <v>9</v>
      </c>
      <c r="K2341" t="s">
        <v>15</v>
      </c>
      <c r="L2341">
        <f>LN(Table13[[#This Row],[maxPress(bar)]])</f>
        <v>13.526456376935245</v>
      </c>
      <c r="M2341">
        <f>Table13[[#This Row],[maxPHe]]/Table13[[#This Row],[nv]]</f>
        <v>4.3949999999999996</v>
      </c>
      <c r="N2341">
        <f>LN(Table13[[#This Row],[dens]])</f>
        <v>1.4804675311371402</v>
      </c>
    </row>
    <row r="2342" spans="1:14" hidden="1" x14ac:dyDescent="0.3">
      <c r="A2342">
        <v>3</v>
      </c>
      <c r="B2342">
        <v>500</v>
      </c>
      <c r="C2342" t="s">
        <v>14</v>
      </c>
      <c r="D2342">
        <v>1</v>
      </c>
      <c r="E2342" t="s">
        <v>12</v>
      </c>
      <c r="F2342">
        <v>3</v>
      </c>
      <c r="G2342">
        <v>74.504750000000016</v>
      </c>
      <c r="H2342">
        <v>981513.43755000003</v>
      </c>
      <c r="I2342">
        <v>33.405000000000022</v>
      </c>
      <c r="J2342">
        <v>6</v>
      </c>
      <c r="K2342" t="s">
        <v>15</v>
      </c>
      <c r="L2342">
        <f>LN(Table13[[#This Row],[maxPress(bar)]])</f>
        <v>13.796850983435297</v>
      </c>
      <c r="M2342">
        <f>Table13[[#This Row],[maxPHe]]/Table13[[#This Row],[nv]]</f>
        <v>5.5675000000000034</v>
      </c>
      <c r="N2342">
        <f>LN(Table13[[#This Row],[dens]])</f>
        <v>1.7169461201493863</v>
      </c>
    </row>
    <row r="2343" spans="1:14" hidden="1" x14ac:dyDescent="0.3">
      <c r="A2343">
        <v>3</v>
      </c>
      <c r="B2343">
        <v>500</v>
      </c>
      <c r="C2343" t="s">
        <v>14</v>
      </c>
      <c r="D2343">
        <v>1</v>
      </c>
      <c r="E2343" t="s">
        <v>12</v>
      </c>
      <c r="F2343">
        <v>4</v>
      </c>
      <c r="G2343">
        <v>64.158249999999995</v>
      </c>
      <c r="H2343">
        <v>832875.50335000025</v>
      </c>
      <c r="I2343">
        <v>36.335000000000022</v>
      </c>
      <c r="J2343">
        <v>8</v>
      </c>
      <c r="K2343" t="s">
        <v>15</v>
      </c>
      <c r="L2343">
        <f>LN(Table13[[#This Row],[maxPress(bar)]])</f>
        <v>13.632639454217049</v>
      </c>
      <c r="M2343">
        <f>Table13[[#This Row],[maxPHe]]/Table13[[#This Row],[nv]]</f>
        <v>4.5418750000000028</v>
      </c>
      <c r="N2343">
        <f>LN(Table13[[#This Row],[dens]])</f>
        <v>1.5133399223887638</v>
      </c>
    </row>
    <row r="2344" spans="1:14" hidden="1" x14ac:dyDescent="0.3">
      <c r="A2344">
        <v>3</v>
      </c>
      <c r="B2344">
        <v>500</v>
      </c>
      <c r="C2344" t="s">
        <v>14</v>
      </c>
      <c r="D2344">
        <v>1</v>
      </c>
      <c r="E2344" t="s">
        <v>12</v>
      </c>
      <c r="F2344">
        <v>5</v>
      </c>
      <c r="G2344">
        <v>35.445749999999997</v>
      </c>
      <c r="H2344">
        <v>979481.53149999992</v>
      </c>
      <c r="I2344">
        <v>27.58499999999999</v>
      </c>
      <c r="J2344">
        <v>6</v>
      </c>
      <c r="K2344" t="s">
        <v>15</v>
      </c>
      <c r="L2344">
        <f>LN(Table13[[#This Row],[maxPress(bar)]])</f>
        <v>13.794778661160899</v>
      </c>
      <c r="M2344">
        <f>Table13[[#This Row],[maxPHe]]/Table13[[#This Row],[nv]]</f>
        <v>4.5974999999999984</v>
      </c>
      <c r="N2344">
        <f>LN(Table13[[#This Row],[dens]])</f>
        <v>1.5255126774963388</v>
      </c>
    </row>
    <row r="2345" spans="1:14" hidden="1" x14ac:dyDescent="0.3">
      <c r="A2345">
        <v>3</v>
      </c>
      <c r="B2345">
        <v>500</v>
      </c>
      <c r="C2345" t="s">
        <v>14</v>
      </c>
      <c r="D2345">
        <v>1</v>
      </c>
      <c r="E2345" t="s">
        <v>12</v>
      </c>
      <c r="F2345">
        <v>6</v>
      </c>
      <c r="G2345">
        <v>129.10874999999999</v>
      </c>
      <c r="H2345">
        <v>856056.64829999988</v>
      </c>
      <c r="I2345">
        <v>55.325000000000003</v>
      </c>
      <c r="J2345">
        <v>9</v>
      </c>
      <c r="K2345" t="s">
        <v>15</v>
      </c>
      <c r="L2345">
        <f>LN(Table13[[#This Row],[maxPress(bar)]])</f>
        <v>13.660091830854778</v>
      </c>
      <c r="M2345">
        <f>Table13[[#This Row],[maxPHe]]/Table13[[#This Row],[nv]]</f>
        <v>6.1472222222222221</v>
      </c>
      <c r="N2345">
        <f>LN(Table13[[#This Row],[dens]])</f>
        <v>1.816000308600894</v>
      </c>
    </row>
    <row r="2346" spans="1:14" hidden="1" x14ac:dyDescent="0.3">
      <c r="A2346">
        <v>3</v>
      </c>
      <c r="B2346">
        <v>500</v>
      </c>
      <c r="C2346" t="s">
        <v>14</v>
      </c>
      <c r="D2346">
        <v>1</v>
      </c>
      <c r="E2346" t="s">
        <v>12</v>
      </c>
      <c r="F2346">
        <v>7</v>
      </c>
      <c r="G2346">
        <v>67.475250000000003</v>
      </c>
      <c r="H2346">
        <v>918354.99280000012</v>
      </c>
      <c r="I2346">
        <v>36.994999999999983</v>
      </c>
      <c r="J2346">
        <v>7</v>
      </c>
      <c r="K2346" t="s">
        <v>15</v>
      </c>
      <c r="L2346">
        <f>LN(Table13[[#This Row],[maxPress(bar)]])</f>
        <v>13.73033929724904</v>
      </c>
      <c r="M2346">
        <f>Table13[[#This Row],[maxPHe]]/Table13[[#This Row],[nv]]</f>
        <v>5.2849999999999975</v>
      </c>
      <c r="N2346">
        <f>LN(Table13[[#This Row],[dens]])</f>
        <v>1.6648726193222005</v>
      </c>
    </row>
    <row r="2347" spans="1:14" hidden="1" x14ac:dyDescent="0.3">
      <c r="A2347">
        <v>3</v>
      </c>
      <c r="B2347">
        <v>500</v>
      </c>
      <c r="C2347" t="s">
        <v>14</v>
      </c>
      <c r="D2347">
        <v>1</v>
      </c>
      <c r="E2347" t="s">
        <v>12</v>
      </c>
      <c r="F2347">
        <v>8</v>
      </c>
      <c r="G2347">
        <v>93.118749999999991</v>
      </c>
      <c r="H2347">
        <v>840057.60274999985</v>
      </c>
      <c r="I2347">
        <v>48.124999999999993</v>
      </c>
      <c r="J2347">
        <v>9</v>
      </c>
      <c r="K2347" t="s">
        <v>15</v>
      </c>
      <c r="L2347">
        <f>LN(Table13[[#This Row],[maxPress(bar)]])</f>
        <v>13.64122574317074</v>
      </c>
      <c r="M2347">
        <f>Table13[[#This Row],[maxPHe]]/Table13[[#This Row],[nv]]</f>
        <v>5.3472222222222214</v>
      </c>
      <c r="N2347">
        <f>LN(Table13[[#This Row],[dens]])</f>
        <v>1.6765772152717289</v>
      </c>
    </row>
    <row r="2348" spans="1:14" hidden="1" x14ac:dyDescent="0.3">
      <c r="A2348">
        <v>3</v>
      </c>
      <c r="B2348">
        <v>500</v>
      </c>
      <c r="C2348" t="s">
        <v>14</v>
      </c>
      <c r="D2348">
        <v>1</v>
      </c>
      <c r="E2348" t="s">
        <v>12</v>
      </c>
      <c r="F2348">
        <v>9</v>
      </c>
      <c r="G2348">
        <v>172.02975000000001</v>
      </c>
      <c r="H2348">
        <v>851531.30014999991</v>
      </c>
      <c r="I2348">
        <v>63.905000000000022</v>
      </c>
      <c r="J2348">
        <v>9</v>
      </c>
      <c r="K2348" t="s">
        <v>15</v>
      </c>
      <c r="L2348">
        <f>LN(Table13[[#This Row],[maxPress(bar)]])</f>
        <v>13.654791537246636</v>
      </c>
      <c r="M2348">
        <f>Table13[[#This Row],[maxPHe]]/Table13[[#This Row],[nv]]</f>
        <v>7.100555555555558</v>
      </c>
      <c r="N2348">
        <f>LN(Table13[[#This Row],[dens]])</f>
        <v>1.9601730282474588</v>
      </c>
    </row>
    <row r="2349" spans="1:14" hidden="1" x14ac:dyDescent="0.3">
      <c r="A2349">
        <v>3</v>
      </c>
      <c r="B2349">
        <v>500</v>
      </c>
      <c r="C2349" t="s">
        <v>14</v>
      </c>
      <c r="D2349">
        <v>2</v>
      </c>
      <c r="E2349" t="s">
        <v>12</v>
      </c>
      <c r="F2349">
        <v>10</v>
      </c>
      <c r="G2349">
        <v>649.30674999999997</v>
      </c>
      <c r="H2349">
        <v>562474.10200000007</v>
      </c>
      <c r="I2349">
        <v>309.36500000000012</v>
      </c>
      <c r="J2349">
        <v>68</v>
      </c>
      <c r="K2349" t="s">
        <v>15</v>
      </c>
      <c r="L2349">
        <f>LN(Table13[[#This Row],[maxPress(bar)]])</f>
        <v>13.240100371111909</v>
      </c>
      <c r="M2349">
        <f>Table13[[#This Row],[maxPHe]]/Table13[[#This Row],[nv]]</f>
        <v>4.5494852941176491</v>
      </c>
      <c r="N2349">
        <f>LN(Table13[[#This Row],[dens]])</f>
        <v>1.5150141043921184</v>
      </c>
    </row>
    <row r="2350" spans="1:14" hidden="1" x14ac:dyDescent="0.3">
      <c r="A2350">
        <v>3</v>
      </c>
      <c r="B2350">
        <v>500</v>
      </c>
      <c r="C2350" t="s">
        <v>14</v>
      </c>
      <c r="D2350">
        <v>2</v>
      </c>
      <c r="E2350" t="s">
        <v>12</v>
      </c>
      <c r="F2350">
        <v>11</v>
      </c>
      <c r="G2350">
        <v>578.6137500000001</v>
      </c>
      <c r="H2350">
        <v>551238.054</v>
      </c>
      <c r="I2350">
        <v>295.22500000000008</v>
      </c>
      <c r="J2350">
        <v>68</v>
      </c>
      <c r="K2350" t="s">
        <v>15</v>
      </c>
      <c r="L2350">
        <f>LN(Table13[[#This Row],[maxPress(bar)]])</f>
        <v>13.21992203476008</v>
      </c>
      <c r="M2350">
        <f>Table13[[#This Row],[maxPHe]]/Table13[[#This Row],[nv]]</f>
        <v>4.3415441176470599</v>
      </c>
      <c r="N2350">
        <f>LN(Table13[[#This Row],[dens]])</f>
        <v>1.4682300723112389</v>
      </c>
    </row>
    <row r="2351" spans="1:14" hidden="1" x14ac:dyDescent="0.3">
      <c r="A2351">
        <v>3</v>
      </c>
      <c r="B2351">
        <v>500</v>
      </c>
      <c r="C2351" t="s">
        <v>14</v>
      </c>
      <c r="D2351">
        <v>2</v>
      </c>
      <c r="E2351" t="s">
        <v>12</v>
      </c>
      <c r="F2351">
        <v>12</v>
      </c>
      <c r="G2351">
        <v>624.55425000000014</v>
      </c>
      <c r="H2351">
        <v>553656.61025000014</v>
      </c>
      <c r="I2351">
        <v>307.41500000000008</v>
      </c>
      <c r="J2351">
        <v>69</v>
      </c>
      <c r="K2351" t="s">
        <v>16</v>
      </c>
      <c r="L2351">
        <f>LN(Table13[[#This Row],[maxPress(bar)]])</f>
        <v>13.224299936457129</v>
      </c>
      <c r="M2351">
        <f>Table13[[#This Row],[maxPHe]]/Table13[[#This Row],[nv]]</f>
        <v>4.4552898550724649</v>
      </c>
      <c r="N2351">
        <f>LN(Table13[[#This Row],[dens]])</f>
        <v>1.4940921216732717</v>
      </c>
    </row>
    <row r="2352" spans="1:14" hidden="1" x14ac:dyDescent="0.3">
      <c r="A2352">
        <v>3</v>
      </c>
      <c r="B2352">
        <v>500</v>
      </c>
      <c r="C2352" t="s">
        <v>14</v>
      </c>
      <c r="D2352">
        <v>2</v>
      </c>
      <c r="E2352" t="s">
        <v>12</v>
      </c>
      <c r="F2352">
        <v>13</v>
      </c>
      <c r="G2352">
        <v>584.30674999999997</v>
      </c>
      <c r="H2352">
        <v>556749.99825000006</v>
      </c>
      <c r="I2352">
        <v>294.36500000000018</v>
      </c>
      <c r="J2352">
        <v>67</v>
      </c>
      <c r="K2352" t="s">
        <v>15</v>
      </c>
      <c r="L2352">
        <f>LN(Table13[[#This Row],[maxPress(bar)]])</f>
        <v>13.229871581976372</v>
      </c>
      <c r="M2352">
        <f>Table13[[#This Row],[maxPHe]]/Table13[[#This Row],[nv]]</f>
        <v>4.3935074626865696</v>
      </c>
      <c r="N2352">
        <f>LN(Table13[[#This Row],[dens]])</f>
        <v>1.4801278745267052</v>
      </c>
    </row>
    <row r="2353" spans="1:14" hidden="1" x14ac:dyDescent="0.3">
      <c r="A2353">
        <v>3</v>
      </c>
      <c r="B2353">
        <v>500</v>
      </c>
      <c r="C2353" t="s">
        <v>14</v>
      </c>
      <c r="D2353">
        <v>2</v>
      </c>
      <c r="E2353" t="s">
        <v>12</v>
      </c>
      <c r="F2353">
        <v>14</v>
      </c>
      <c r="G2353">
        <v>634.10874999999999</v>
      </c>
      <c r="H2353">
        <v>550784.17444999993</v>
      </c>
      <c r="I2353">
        <v>304.32499999999982</v>
      </c>
      <c r="J2353">
        <v>67</v>
      </c>
      <c r="K2353" t="s">
        <v>16</v>
      </c>
      <c r="L2353">
        <f>LN(Table13[[#This Row],[maxPress(bar)]])</f>
        <v>13.2190983134885</v>
      </c>
      <c r="M2353">
        <f>Table13[[#This Row],[maxPHe]]/Table13[[#This Row],[nv]]</f>
        <v>4.5421641791044749</v>
      </c>
      <c r="N2353">
        <f>LN(Table13[[#This Row],[dens]])</f>
        <v>1.5134035899046934</v>
      </c>
    </row>
    <row r="2354" spans="1:14" hidden="1" x14ac:dyDescent="0.3">
      <c r="A2354">
        <v>3</v>
      </c>
      <c r="B2354">
        <v>500</v>
      </c>
      <c r="C2354" t="s">
        <v>14</v>
      </c>
      <c r="D2354">
        <v>2</v>
      </c>
      <c r="E2354" t="s">
        <v>12</v>
      </c>
      <c r="F2354">
        <v>15</v>
      </c>
      <c r="G2354">
        <v>678.11875000000009</v>
      </c>
      <c r="H2354">
        <v>557685.97799999977</v>
      </c>
      <c r="I2354">
        <v>318.12500000000023</v>
      </c>
      <c r="J2354">
        <v>69</v>
      </c>
      <c r="K2354" t="s">
        <v>15</v>
      </c>
      <c r="L2354">
        <f>LN(Table13[[#This Row],[maxPress(bar)]])</f>
        <v>13.231551319511807</v>
      </c>
      <c r="M2354">
        <f>Table13[[#This Row],[maxPHe]]/Table13[[#This Row],[nv]]</f>
        <v>4.6105072463768151</v>
      </c>
      <c r="N2354">
        <f>LN(Table13[[#This Row],[dens]])</f>
        <v>1.5283378827075285</v>
      </c>
    </row>
    <row r="2355" spans="1:14" hidden="1" x14ac:dyDescent="0.3">
      <c r="A2355">
        <v>3</v>
      </c>
      <c r="B2355">
        <v>500</v>
      </c>
      <c r="C2355" t="s">
        <v>14</v>
      </c>
      <c r="D2355">
        <v>2</v>
      </c>
      <c r="E2355" t="s">
        <v>12</v>
      </c>
      <c r="F2355">
        <v>16</v>
      </c>
      <c r="G2355">
        <v>644.00974999999994</v>
      </c>
      <c r="H2355">
        <v>560402.24945000012</v>
      </c>
      <c r="I2355">
        <v>306.30500000000018</v>
      </c>
      <c r="J2355">
        <v>67</v>
      </c>
      <c r="K2355" t="s">
        <v>15</v>
      </c>
      <c r="L2355">
        <f>LN(Table13[[#This Row],[maxPress(bar)]])</f>
        <v>13.236410107444785</v>
      </c>
      <c r="M2355">
        <f>Table13[[#This Row],[maxPHe]]/Table13[[#This Row],[nv]]</f>
        <v>4.5717164179104506</v>
      </c>
      <c r="N2355">
        <f>LN(Table13[[#This Row],[dens]])</f>
        <v>1.5198887181800227</v>
      </c>
    </row>
    <row r="2356" spans="1:14" hidden="1" x14ac:dyDescent="0.3">
      <c r="A2356">
        <v>3</v>
      </c>
      <c r="B2356">
        <v>500</v>
      </c>
      <c r="C2356" t="s">
        <v>14</v>
      </c>
      <c r="D2356">
        <v>2</v>
      </c>
      <c r="E2356" t="s">
        <v>12</v>
      </c>
      <c r="F2356">
        <v>17</v>
      </c>
      <c r="G2356">
        <v>695.79225000000008</v>
      </c>
      <c r="H2356">
        <v>564066.06385000015</v>
      </c>
      <c r="I2356">
        <v>316.65499999999992</v>
      </c>
      <c r="J2356">
        <v>67</v>
      </c>
      <c r="K2356" t="s">
        <v>16</v>
      </c>
      <c r="L2356">
        <f>LN(Table13[[#This Row],[maxPress(bar)]])</f>
        <v>13.242926658106304</v>
      </c>
      <c r="M2356">
        <f>Table13[[#This Row],[maxPHe]]/Table13[[#This Row],[nv]]</f>
        <v>4.7261940298507454</v>
      </c>
      <c r="N2356">
        <f>LN(Table13[[#This Row],[dens]])</f>
        <v>1.5531202337515604</v>
      </c>
    </row>
    <row r="2357" spans="1:14" hidden="1" x14ac:dyDescent="0.3">
      <c r="A2357">
        <v>3</v>
      </c>
      <c r="B2357">
        <v>500</v>
      </c>
      <c r="C2357" t="s">
        <v>14</v>
      </c>
      <c r="D2357">
        <v>2</v>
      </c>
      <c r="E2357" t="s">
        <v>12</v>
      </c>
      <c r="F2357">
        <v>18</v>
      </c>
      <c r="G2357">
        <v>571.28724999999997</v>
      </c>
      <c r="H2357">
        <v>557294.59349999996</v>
      </c>
      <c r="I2357">
        <v>291.75499999999988</v>
      </c>
      <c r="J2357">
        <v>67</v>
      </c>
      <c r="K2357" t="s">
        <v>15</v>
      </c>
      <c r="L2357">
        <f>LN(Table13[[#This Row],[maxPress(bar)]])</f>
        <v>13.230849272272458</v>
      </c>
      <c r="M2357">
        <f>Table13[[#This Row],[maxPHe]]/Table13[[#This Row],[nv]]</f>
        <v>4.3545522388059688</v>
      </c>
      <c r="N2357">
        <f>LN(Table13[[#This Row],[dens]])</f>
        <v>1.4712217895894284</v>
      </c>
    </row>
    <row r="2358" spans="1:14" hidden="1" x14ac:dyDescent="0.3">
      <c r="A2358">
        <v>3</v>
      </c>
      <c r="B2358">
        <v>500</v>
      </c>
      <c r="C2358" t="s">
        <v>14</v>
      </c>
      <c r="D2358">
        <v>2</v>
      </c>
      <c r="E2358" t="s">
        <v>12</v>
      </c>
      <c r="F2358">
        <v>19</v>
      </c>
      <c r="G2358">
        <v>623.61374999999998</v>
      </c>
      <c r="H2358">
        <v>558615.9585500001</v>
      </c>
      <c r="I2358">
        <v>304.2249999999998</v>
      </c>
      <c r="J2358">
        <v>68</v>
      </c>
      <c r="K2358" t="s">
        <v>16</v>
      </c>
      <c r="L2358">
        <f>LN(Table13[[#This Row],[maxPress(bar)]])</f>
        <v>13.233217500917929</v>
      </c>
      <c r="M2358">
        <f>Table13[[#This Row],[maxPHe]]/Table13[[#This Row],[nv]]</f>
        <v>4.4738970588235265</v>
      </c>
      <c r="N2358">
        <f>LN(Table13[[#This Row],[dens]])</f>
        <v>1.4982598540467564</v>
      </c>
    </row>
    <row r="2359" spans="1:14" hidden="1" x14ac:dyDescent="0.3">
      <c r="A2359">
        <v>3</v>
      </c>
      <c r="B2359">
        <v>500</v>
      </c>
      <c r="C2359" t="s">
        <v>14</v>
      </c>
      <c r="D2359">
        <v>2</v>
      </c>
      <c r="E2359" t="s">
        <v>12</v>
      </c>
      <c r="F2359">
        <v>1</v>
      </c>
      <c r="G2359">
        <v>293.46525000000003</v>
      </c>
      <c r="H2359">
        <v>280753.90535000002</v>
      </c>
      <c r="I2359">
        <v>165.19500000000011</v>
      </c>
      <c r="J2359">
        <v>67</v>
      </c>
      <c r="K2359" t="s">
        <v>13</v>
      </c>
      <c r="L2359">
        <f>LN(Table13[[#This Row],[maxPress(bar)]])</f>
        <v>12.545233782922462</v>
      </c>
      <c r="M2359">
        <f>Table13[[#This Row],[maxPHe]]/Table13[[#This Row],[nv]]</f>
        <v>2.4655970149253745</v>
      </c>
      <c r="N2359">
        <f>LN(Table13[[#This Row],[dens]])</f>
        <v>0.90243397489405153</v>
      </c>
    </row>
    <row r="2360" spans="1:14" hidden="1" x14ac:dyDescent="0.3">
      <c r="A2360">
        <v>3</v>
      </c>
      <c r="B2360">
        <v>500</v>
      </c>
      <c r="C2360" t="s">
        <v>14</v>
      </c>
      <c r="D2360">
        <v>2</v>
      </c>
      <c r="E2360" t="s">
        <v>12</v>
      </c>
      <c r="F2360">
        <v>20</v>
      </c>
      <c r="G2360">
        <v>573.61374999999998</v>
      </c>
      <c r="H2360">
        <v>560540.05580000009</v>
      </c>
      <c r="I2360">
        <v>290.2249999999998</v>
      </c>
      <c r="J2360">
        <v>66</v>
      </c>
      <c r="K2360" t="s">
        <v>16</v>
      </c>
      <c r="L2360">
        <f>LN(Table13[[#This Row],[maxPress(bar)]])</f>
        <v>13.236655983347672</v>
      </c>
      <c r="M2360">
        <f>Table13[[#This Row],[maxPHe]]/Table13[[#This Row],[nv]]</f>
        <v>4.3973484848484814</v>
      </c>
      <c r="N2360">
        <f>LN(Table13[[#This Row],[dens]])</f>
        <v>1.4810017421976731</v>
      </c>
    </row>
    <row r="2361" spans="1:14" hidden="1" x14ac:dyDescent="0.3">
      <c r="A2361">
        <v>3</v>
      </c>
      <c r="B2361">
        <v>500</v>
      </c>
      <c r="C2361" t="s">
        <v>14</v>
      </c>
      <c r="D2361">
        <v>2</v>
      </c>
      <c r="E2361" t="s">
        <v>12</v>
      </c>
      <c r="F2361">
        <v>2</v>
      </c>
      <c r="G2361">
        <v>627.57425000000001</v>
      </c>
      <c r="H2361">
        <v>431958.38894999999</v>
      </c>
      <c r="I2361">
        <v>232.0149999999999</v>
      </c>
      <c r="J2361">
        <v>67</v>
      </c>
      <c r="K2361" t="s">
        <v>13</v>
      </c>
      <c r="L2361">
        <f>LN(Table13[[#This Row],[maxPress(bar)]])</f>
        <v>12.976084540711998</v>
      </c>
      <c r="M2361">
        <f>Table13[[#This Row],[maxPHe]]/Table13[[#This Row],[nv]]</f>
        <v>3.4629104477611925</v>
      </c>
      <c r="N2361">
        <f>LN(Table13[[#This Row],[dens]])</f>
        <v>1.2421094053577018</v>
      </c>
    </row>
    <row r="2362" spans="1:14" hidden="1" x14ac:dyDescent="0.3">
      <c r="A2362">
        <v>3</v>
      </c>
      <c r="B2362">
        <v>500</v>
      </c>
      <c r="C2362" t="s">
        <v>14</v>
      </c>
      <c r="D2362">
        <v>2</v>
      </c>
      <c r="E2362" t="s">
        <v>12</v>
      </c>
      <c r="F2362">
        <v>3</v>
      </c>
      <c r="G2362">
        <v>617.02975000000004</v>
      </c>
      <c r="H2362">
        <v>526669.65755</v>
      </c>
      <c r="I2362">
        <v>280.9050000000002</v>
      </c>
      <c r="J2362">
        <v>66</v>
      </c>
      <c r="K2362" t="s">
        <v>16</v>
      </c>
      <c r="L2362">
        <f>LN(Table13[[#This Row],[maxPress(bar)]])</f>
        <v>13.17432879521132</v>
      </c>
      <c r="M2362">
        <f>Table13[[#This Row],[maxPHe]]/Table13[[#This Row],[nv]]</f>
        <v>4.2561363636363669</v>
      </c>
      <c r="N2362">
        <f>LN(Table13[[#This Row],[dens]])</f>
        <v>1.4483617918541567</v>
      </c>
    </row>
    <row r="2363" spans="1:14" hidden="1" x14ac:dyDescent="0.3">
      <c r="A2363">
        <v>3</v>
      </c>
      <c r="B2363">
        <v>500</v>
      </c>
      <c r="C2363" t="s">
        <v>14</v>
      </c>
      <c r="D2363">
        <v>2</v>
      </c>
      <c r="E2363" t="s">
        <v>12</v>
      </c>
      <c r="F2363">
        <v>4</v>
      </c>
      <c r="G2363">
        <v>632.12874999999997</v>
      </c>
      <c r="H2363">
        <v>535318.81350000005</v>
      </c>
      <c r="I2363">
        <v>285.92500000000001</v>
      </c>
      <c r="J2363">
        <v>67</v>
      </c>
      <c r="K2363" t="s">
        <v>16</v>
      </c>
      <c r="L2363">
        <f>LN(Table13[[#This Row],[maxPress(bar)]])</f>
        <v>13.190617761476561</v>
      </c>
      <c r="M2363">
        <f>Table13[[#This Row],[maxPHe]]/Table13[[#This Row],[nv]]</f>
        <v>4.267537313432836</v>
      </c>
      <c r="N2363">
        <f>LN(Table13[[#This Row],[dens]])</f>
        <v>1.4510369192763144</v>
      </c>
    </row>
    <row r="2364" spans="1:14" hidden="1" x14ac:dyDescent="0.3">
      <c r="A2364">
        <v>3</v>
      </c>
      <c r="B2364">
        <v>500</v>
      </c>
      <c r="C2364" t="s">
        <v>14</v>
      </c>
      <c r="D2364">
        <v>2</v>
      </c>
      <c r="E2364" t="s">
        <v>12</v>
      </c>
      <c r="F2364">
        <v>5</v>
      </c>
      <c r="G2364">
        <v>593.86125000000004</v>
      </c>
      <c r="H2364">
        <v>547353.05955000001</v>
      </c>
      <c r="I2364">
        <v>298.27499999999998</v>
      </c>
      <c r="J2364">
        <v>68</v>
      </c>
      <c r="K2364" t="s">
        <v>16</v>
      </c>
      <c r="L2364">
        <f>LN(Table13[[#This Row],[maxPress(bar)]])</f>
        <v>13.212849320267697</v>
      </c>
      <c r="M2364">
        <f>Table13[[#This Row],[maxPHe]]/Table13[[#This Row],[nv]]</f>
        <v>4.3863970588235288</v>
      </c>
      <c r="N2364">
        <f>LN(Table13[[#This Row],[dens]])</f>
        <v>1.4785081745857571</v>
      </c>
    </row>
    <row r="2365" spans="1:14" hidden="1" x14ac:dyDescent="0.3">
      <c r="A2365">
        <v>3</v>
      </c>
      <c r="B2365">
        <v>500</v>
      </c>
      <c r="C2365" t="s">
        <v>14</v>
      </c>
      <c r="D2365">
        <v>2</v>
      </c>
      <c r="E2365" t="s">
        <v>12</v>
      </c>
      <c r="F2365">
        <v>6</v>
      </c>
      <c r="G2365">
        <v>653.86124999999993</v>
      </c>
      <c r="H2365">
        <v>545718.61065000016</v>
      </c>
      <c r="I2365">
        <v>308.27500000000009</v>
      </c>
      <c r="J2365">
        <v>67</v>
      </c>
      <c r="K2365" t="s">
        <v>15</v>
      </c>
      <c r="L2365">
        <f>LN(Table13[[#This Row],[maxPress(bar)]])</f>
        <v>13.20985875677091</v>
      </c>
      <c r="M2365">
        <f>Table13[[#This Row],[maxPHe]]/Table13[[#This Row],[nv]]</f>
        <v>4.6011194029850762</v>
      </c>
      <c r="N2365">
        <f>LN(Table13[[#This Row],[dens]])</f>
        <v>1.5262996223656284</v>
      </c>
    </row>
    <row r="2366" spans="1:14" hidden="1" x14ac:dyDescent="0.3">
      <c r="A2366">
        <v>3</v>
      </c>
      <c r="B2366">
        <v>500</v>
      </c>
      <c r="C2366" t="s">
        <v>14</v>
      </c>
      <c r="D2366">
        <v>2</v>
      </c>
      <c r="E2366" t="s">
        <v>12</v>
      </c>
      <c r="F2366">
        <v>7</v>
      </c>
      <c r="G2366">
        <v>635.09924999999998</v>
      </c>
      <c r="H2366">
        <v>553177.34169999999</v>
      </c>
      <c r="I2366">
        <v>306.51500000000021</v>
      </c>
      <c r="J2366">
        <v>68</v>
      </c>
      <c r="K2366" t="s">
        <v>16</v>
      </c>
      <c r="L2366">
        <f>LN(Table13[[#This Row],[maxPress(bar)]])</f>
        <v>13.22343391932943</v>
      </c>
      <c r="M2366">
        <f>Table13[[#This Row],[maxPHe]]/Table13[[#This Row],[nv]]</f>
        <v>4.5075735294117676</v>
      </c>
      <c r="N2366">
        <f>LN(Table13[[#This Row],[dens]])</f>
        <v>1.5057589886437641</v>
      </c>
    </row>
    <row r="2367" spans="1:14" hidden="1" x14ac:dyDescent="0.3">
      <c r="A2367">
        <v>3</v>
      </c>
      <c r="B2367">
        <v>500</v>
      </c>
      <c r="C2367" t="s">
        <v>14</v>
      </c>
      <c r="D2367">
        <v>2</v>
      </c>
      <c r="E2367" t="s">
        <v>12</v>
      </c>
      <c r="F2367">
        <v>8</v>
      </c>
      <c r="G2367">
        <v>636.03975000000003</v>
      </c>
      <c r="H2367">
        <v>562777.11684999987</v>
      </c>
      <c r="I2367">
        <v>306.70500000000021</v>
      </c>
      <c r="J2367">
        <v>68</v>
      </c>
      <c r="K2367" t="s">
        <v>16</v>
      </c>
      <c r="L2367">
        <f>LN(Table13[[#This Row],[maxPress(bar)]])</f>
        <v>13.240638943925248</v>
      </c>
      <c r="M2367">
        <f>Table13[[#This Row],[maxPHe]]/Table13[[#This Row],[nv]]</f>
        <v>4.5103676470588265</v>
      </c>
      <c r="N2367">
        <f>LN(Table13[[#This Row],[dens]])</f>
        <v>1.5063786683870213</v>
      </c>
    </row>
    <row r="2368" spans="1:14" hidden="1" x14ac:dyDescent="0.3">
      <c r="A2368">
        <v>3</v>
      </c>
      <c r="B2368">
        <v>500</v>
      </c>
      <c r="C2368" t="s">
        <v>14</v>
      </c>
      <c r="D2368">
        <v>2</v>
      </c>
      <c r="E2368" t="s">
        <v>12</v>
      </c>
      <c r="F2368">
        <v>9</v>
      </c>
      <c r="G2368">
        <v>640.29724999999996</v>
      </c>
      <c r="H2368">
        <v>580302.54214999988</v>
      </c>
      <c r="I2368">
        <v>298.55499999999989</v>
      </c>
      <c r="J2368">
        <v>64</v>
      </c>
      <c r="K2368" t="s">
        <v>16</v>
      </c>
      <c r="L2368">
        <f>LN(Table13[[#This Row],[maxPress(bar)]])</f>
        <v>13.271304870920439</v>
      </c>
      <c r="M2368">
        <f>Table13[[#This Row],[maxPHe]]/Table13[[#This Row],[nv]]</f>
        <v>4.6649218749999983</v>
      </c>
      <c r="N2368">
        <f>LN(Table13[[#This Row],[dens]])</f>
        <v>1.5400710871065546</v>
      </c>
    </row>
    <row r="2369" spans="1:14" hidden="1" x14ac:dyDescent="0.3">
      <c r="A2369">
        <v>3</v>
      </c>
      <c r="B2369">
        <v>500</v>
      </c>
      <c r="C2369" t="s">
        <v>14</v>
      </c>
      <c r="D2369">
        <v>3</v>
      </c>
      <c r="E2369" t="s">
        <v>12</v>
      </c>
      <c r="F2369">
        <v>10</v>
      </c>
      <c r="G2369">
        <v>1610.09925</v>
      </c>
      <c r="H2369">
        <v>426864.56795000011</v>
      </c>
      <c r="I2369">
        <v>850.5150000000001</v>
      </c>
      <c r="J2369">
        <v>227</v>
      </c>
      <c r="K2369" t="s">
        <v>15</v>
      </c>
      <c r="L2369">
        <f>LN(Table13[[#This Row],[maxPress(bar)]])</f>
        <v>12.964222070824095</v>
      </c>
      <c r="M2369">
        <f>Table13[[#This Row],[maxPHe]]/Table13[[#This Row],[nv]]</f>
        <v>3.7467621145374452</v>
      </c>
      <c r="N2369">
        <f>LN(Table13[[#This Row],[dens]])</f>
        <v>1.3208920308832928</v>
      </c>
    </row>
    <row r="2370" spans="1:14" hidden="1" x14ac:dyDescent="0.3">
      <c r="A2370">
        <v>3</v>
      </c>
      <c r="B2370">
        <v>500</v>
      </c>
      <c r="C2370" t="s">
        <v>14</v>
      </c>
      <c r="D2370">
        <v>3</v>
      </c>
      <c r="E2370" t="s">
        <v>12</v>
      </c>
      <c r="F2370">
        <v>11</v>
      </c>
      <c r="G2370">
        <v>1673.91075</v>
      </c>
      <c r="H2370">
        <v>434404.44030000007</v>
      </c>
      <c r="I2370">
        <v>859.28499999999951</v>
      </c>
      <c r="J2370">
        <v>225</v>
      </c>
      <c r="K2370" t="s">
        <v>15</v>
      </c>
      <c r="L2370">
        <f>LN(Table13[[#This Row],[maxPress(bar)]])</f>
        <v>12.981731269234706</v>
      </c>
      <c r="M2370">
        <f>Table13[[#This Row],[maxPHe]]/Table13[[#This Row],[nv]]</f>
        <v>3.8190444444444425</v>
      </c>
      <c r="N2370">
        <f>LN(Table13[[#This Row],[dens]])</f>
        <v>1.3400002458935045</v>
      </c>
    </row>
    <row r="2371" spans="1:14" hidden="1" x14ac:dyDescent="0.3">
      <c r="A2371">
        <v>3</v>
      </c>
      <c r="B2371">
        <v>500</v>
      </c>
      <c r="C2371" t="s">
        <v>14</v>
      </c>
      <c r="D2371">
        <v>3</v>
      </c>
      <c r="E2371" t="s">
        <v>12</v>
      </c>
      <c r="F2371">
        <v>12</v>
      </c>
      <c r="G2371">
        <v>1725.54475</v>
      </c>
      <c r="H2371">
        <v>436093.45880000002</v>
      </c>
      <c r="I2371">
        <v>871.60500000000013</v>
      </c>
      <c r="J2371">
        <v>226</v>
      </c>
      <c r="K2371" t="s">
        <v>15</v>
      </c>
      <c r="L2371">
        <f>LN(Table13[[#This Row],[maxPress(bar)]])</f>
        <v>12.985611854406283</v>
      </c>
      <c r="M2371">
        <f>Table13[[#This Row],[maxPHe]]/Table13[[#This Row],[nv]]</f>
        <v>3.856659292035399</v>
      </c>
      <c r="N2371">
        <f>LN(Table13[[#This Row],[dens]])</f>
        <v>1.3498013403581361</v>
      </c>
    </row>
    <row r="2372" spans="1:14" hidden="1" x14ac:dyDescent="0.3">
      <c r="A2372">
        <v>3</v>
      </c>
      <c r="B2372">
        <v>500</v>
      </c>
      <c r="C2372" t="s">
        <v>14</v>
      </c>
      <c r="D2372">
        <v>3</v>
      </c>
      <c r="E2372" t="s">
        <v>12</v>
      </c>
      <c r="F2372">
        <v>13</v>
      </c>
      <c r="G2372">
        <v>1801.48525</v>
      </c>
      <c r="H2372">
        <v>439372.95600000001</v>
      </c>
      <c r="I2372">
        <v>886.79500000000041</v>
      </c>
      <c r="J2372">
        <v>226</v>
      </c>
      <c r="K2372" t="s">
        <v>16</v>
      </c>
      <c r="L2372">
        <f>LN(Table13[[#This Row],[maxPress(bar)]])</f>
        <v>12.993103889473657</v>
      </c>
      <c r="M2372">
        <f>Table13[[#This Row],[maxPHe]]/Table13[[#This Row],[nv]]</f>
        <v>3.9238716814159309</v>
      </c>
      <c r="N2372">
        <f>LN(Table13[[#This Row],[dens]])</f>
        <v>1.3670788402040888</v>
      </c>
    </row>
    <row r="2373" spans="1:14" hidden="1" x14ac:dyDescent="0.3">
      <c r="A2373">
        <v>3</v>
      </c>
      <c r="B2373">
        <v>500</v>
      </c>
      <c r="C2373" t="s">
        <v>14</v>
      </c>
      <c r="D2373">
        <v>3</v>
      </c>
      <c r="E2373" t="s">
        <v>12</v>
      </c>
      <c r="F2373">
        <v>14</v>
      </c>
      <c r="G2373">
        <v>1633.9602500000001</v>
      </c>
      <c r="H2373">
        <v>432535.30215000012</v>
      </c>
      <c r="I2373">
        <v>851.29499999999973</v>
      </c>
      <c r="J2373">
        <v>225</v>
      </c>
      <c r="K2373" t="s">
        <v>16</v>
      </c>
      <c r="L2373">
        <f>LN(Table13[[#This Row],[maxPress(bar)]])</f>
        <v>12.977419225491266</v>
      </c>
      <c r="M2373">
        <f>Table13[[#This Row],[maxPHe]]/Table13[[#This Row],[nv]]</f>
        <v>3.7835333333333323</v>
      </c>
      <c r="N2373">
        <f>LN(Table13[[#This Row],[dens]])</f>
        <v>1.3306583172982029</v>
      </c>
    </row>
    <row r="2374" spans="1:14" hidden="1" x14ac:dyDescent="0.3">
      <c r="A2374">
        <v>3</v>
      </c>
      <c r="B2374">
        <v>500</v>
      </c>
      <c r="C2374" t="s">
        <v>14</v>
      </c>
      <c r="D2374">
        <v>3</v>
      </c>
      <c r="E2374" t="s">
        <v>12</v>
      </c>
      <c r="F2374">
        <v>15</v>
      </c>
      <c r="G2374">
        <v>1731.78225</v>
      </c>
      <c r="H2374">
        <v>435673.44984999998</v>
      </c>
      <c r="I2374">
        <v>872.85500000000002</v>
      </c>
      <c r="J2374">
        <v>226</v>
      </c>
      <c r="K2374" t="s">
        <v>15</v>
      </c>
      <c r="L2374">
        <f>LN(Table13[[#This Row],[maxPress(bar)]])</f>
        <v>12.984648273480394</v>
      </c>
      <c r="M2374">
        <f>Table13[[#This Row],[maxPHe]]/Table13[[#This Row],[nv]]</f>
        <v>3.8621902654867259</v>
      </c>
      <c r="N2374">
        <f>LN(Table13[[#This Row],[dens]])</f>
        <v>1.3512344488432118</v>
      </c>
    </row>
    <row r="2375" spans="1:14" hidden="1" x14ac:dyDescent="0.3">
      <c r="A2375">
        <v>3</v>
      </c>
      <c r="B2375">
        <v>500</v>
      </c>
      <c r="C2375" t="s">
        <v>14</v>
      </c>
      <c r="D2375">
        <v>3</v>
      </c>
      <c r="E2375" t="s">
        <v>12</v>
      </c>
      <c r="F2375">
        <v>16</v>
      </c>
      <c r="G2375">
        <v>1738.6632500000001</v>
      </c>
      <c r="H2375">
        <v>438932.87185</v>
      </c>
      <c r="I2375">
        <v>868.23500000000024</v>
      </c>
      <c r="J2375">
        <v>223</v>
      </c>
      <c r="K2375" t="s">
        <v>15</v>
      </c>
      <c r="L2375">
        <f>LN(Table13[[#This Row],[maxPress(bar)]])</f>
        <v>12.992101768861735</v>
      </c>
      <c r="M2375">
        <f>Table13[[#This Row],[maxPHe]]/Table13[[#This Row],[nv]]</f>
        <v>3.8934304932735437</v>
      </c>
      <c r="N2375">
        <f>LN(Table13[[#This Row],[dens]])</f>
        <v>1.3592906438846841</v>
      </c>
    </row>
    <row r="2376" spans="1:14" hidden="1" x14ac:dyDescent="0.3">
      <c r="A2376">
        <v>3</v>
      </c>
      <c r="B2376">
        <v>500</v>
      </c>
      <c r="C2376" t="s">
        <v>14</v>
      </c>
      <c r="D2376">
        <v>3</v>
      </c>
      <c r="E2376" t="s">
        <v>12</v>
      </c>
      <c r="F2376">
        <v>17</v>
      </c>
      <c r="G2376">
        <v>1746.63375</v>
      </c>
      <c r="H2376">
        <v>439908.31999999989</v>
      </c>
      <c r="I2376">
        <v>869.82500000000016</v>
      </c>
      <c r="J2376">
        <v>223</v>
      </c>
      <c r="K2376" t="s">
        <v>16</v>
      </c>
      <c r="L2376">
        <f>LN(Table13[[#This Row],[maxPress(bar)]])</f>
        <v>12.994321620547362</v>
      </c>
      <c r="M2376">
        <f>Table13[[#This Row],[maxPHe]]/Table13[[#This Row],[nv]]</f>
        <v>3.9005605381165926</v>
      </c>
      <c r="N2376">
        <f>LN(Table13[[#This Row],[dens]])</f>
        <v>1.3611202705299645</v>
      </c>
    </row>
    <row r="2377" spans="1:14" hidden="1" x14ac:dyDescent="0.3">
      <c r="A2377">
        <v>3</v>
      </c>
      <c r="B2377">
        <v>500</v>
      </c>
      <c r="C2377" t="s">
        <v>14</v>
      </c>
      <c r="D2377">
        <v>3</v>
      </c>
      <c r="E2377" t="s">
        <v>12</v>
      </c>
      <c r="F2377">
        <v>18</v>
      </c>
      <c r="G2377">
        <v>1708.9602500000001</v>
      </c>
      <c r="H2377">
        <v>431819.39880000002</v>
      </c>
      <c r="I2377">
        <v>868.29500000000019</v>
      </c>
      <c r="J2377">
        <v>226</v>
      </c>
      <c r="K2377" t="s">
        <v>15</v>
      </c>
      <c r="L2377">
        <f>LN(Table13[[#This Row],[maxPress(bar)]])</f>
        <v>12.975762721482166</v>
      </c>
      <c r="M2377">
        <f>Table13[[#This Row],[maxPHe]]/Table13[[#This Row],[nv]]</f>
        <v>3.842013274336284</v>
      </c>
      <c r="N2377">
        <f>LN(Table13[[#This Row],[dens]])</f>
        <v>1.3459965193992938</v>
      </c>
    </row>
    <row r="2378" spans="1:14" hidden="1" x14ac:dyDescent="0.3">
      <c r="A2378">
        <v>3</v>
      </c>
      <c r="B2378">
        <v>500</v>
      </c>
      <c r="C2378" t="s">
        <v>14</v>
      </c>
      <c r="D2378">
        <v>3</v>
      </c>
      <c r="E2378" t="s">
        <v>12</v>
      </c>
      <c r="F2378">
        <v>19</v>
      </c>
      <c r="G2378">
        <v>1806.0397499999999</v>
      </c>
      <c r="H2378">
        <v>441265.74884999997</v>
      </c>
      <c r="I2378">
        <v>889.7050000000005</v>
      </c>
      <c r="J2378">
        <v>227</v>
      </c>
      <c r="K2378" t="s">
        <v>15</v>
      </c>
      <c r="L2378">
        <f>LN(Table13[[#This Row],[maxPress(bar)]])</f>
        <v>12.997402578037478</v>
      </c>
      <c r="M2378">
        <f>Table13[[#This Row],[maxPHe]]/Table13[[#This Row],[nv]]</f>
        <v>3.9194052863436144</v>
      </c>
      <c r="N2378">
        <f>LN(Table13[[#This Row],[dens]])</f>
        <v>1.3659399296253951</v>
      </c>
    </row>
    <row r="2379" spans="1:14" hidden="1" x14ac:dyDescent="0.3">
      <c r="A2379">
        <v>3</v>
      </c>
      <c r="B2379">
        <v>500</v>
      </c>
      <c r="C2379" t="s">
        <v>14</v>
      </c>
      <c r="D2379">
        <v>3</v>
      </c>
      <c r="E2379" t="s">
        <v>12</v>
      </c>
      <c r="F2379">
        <v>1</v>
      </c>
      <c r="G2379">
        <v>1043.31675</v>
      </c>
      <c r="H2379">
        <v>192343.08325</v>
      </c>
      <c r="I2379">
        <v>523.16499999999996</v>
      </c>
      <c r="J2379">
        <v>225</v>
      </c>
      <c r="K2379" t="s">
        <v>13</v>
      </c>
      <c r="L2379">
        <f>LN(Table13[[#This Row],[maxPress(bar)]])</f>
        <v>12.167035948344916</v>
      </c>
      <c r="M2379">
        <f>Table13[[#This Row],[maxPHe]]/Table13[[#This Row],[nv]]</f>
        <v>2.3251777777777778</v>
      </c>
      <c r="N2379">
        <f>LN(Table13[[#This Row],[dens]])</f>
        <v>0.84379649967646519</v>
      </c>
    </row>
    <row r="2380" spans="1:14" hidden="1" x14ac:dyDescent="0.3">
      <c r="A2380">
        <v>3</v>
      </c>
      <c r="B2380">
        <v>500</v>
      </c>
      <c r="C2380" t="s">
        <v>14</v>
      </c>
      <c r="D2380">
        <v>3</v>
      </c>
      <c r="E2380" t="s">
        <v>12</v>
      </c>
      <c r="F2380">
        <v>20</v>
      </c>
      <c r="G2380">
        <v>1757.37625</v>
      </c>
      <c r="H2380">
        <v>440815.65060000011</v>
      </c>
      <c r="I2380">
        <v>873.97500000000002</v>
      </c>
      <c r="J2380">
        <v>224</v>
      </c>
      <c r="K2380" t="s">
        <v>15</v>
      </c>
      <c r="L2380">
        <f>LN(Table13[[#This Row],[maxPress(bar)]])</f>
        <v>12.99638204118148</v>
      </c>
      <c r="M2380">
        <f>Table13[[#This Row],[maxPHe]]/Table13[[#This Row],[nv]]</f>
        <v>3.9016741071428571</v>
      </c>
      <c r="N2380">
        <f>LN(Table13[[#This Row],[dens]])</f>
        <v>1.361405719272397</v>
      </c>
    </row>
    <row r="2381" spans="1:14" hidden="1" x14ac:dyDescent="0.3">
      <c r="A2381">
        <v>3</v>
      </c>
      <c r="B2381">
        <v>500</v>
      </c>
      <c r="C2381" t="s">
        <v>14</v>
      </c>
      <c r="D2381">
        <v>3</v>
      </c>
      <c r="E2381" t="s">
        <v>12</v>
      </c>
      <c r="F2381">
        <v>2</v>
      </c>
      <c r="G2381">
        <v>1655.24775</v>
      </c>
      <c r="H2381">
        <v>289049.9313</v>
      </c>
      <c r="I2381">
        <v>649.54499999999996</v>
      </c>
      <c r="J2381">
        <v>228</v>
      </c>
      <c r="K2381" t="s">
        <v>13</v>
      </c>
      <c r="L2381">
        <f>LN(Table13[[#This Row],[maxPress(bar)]])</f>
        <v>12.574354724835452</v>
      </c>
      <c r="M2381">
        <f>Table13[[#This Row],[maxPHe]]/Table13[[#This Row],[nv]]</f>
        <v>2.8488815789473683</v>
      </c>
      <c r="N2381">
        <f>LN(Table13[[#This Row],[dens]])</f>
        <v>1.0469264888208485</v>
      </c>
    </row>
    <row r="2382" spans="1:14" hidden="1" x14ac:dyDescent="0.3">
      <c r="A2382">
        <v>3</v>
      </c>
      <c r="B2382">
        <v>500</v>
      </c>
      <c r="C2382" t="s">
        <v>14</v>
      </c>
      <c r="D2382">
        <v>3</v>
      </c>
      <c r="E2382" t="s">
        <v>12</v>
      </c>
      <c r="F2382">
        <v>3</v>
      </c>
      <c r="G2382">
        <v>1611.5842500000001</v>
      </c>
      <c r="H2382">
        <v>381166.53350000008</v>
      </c>
      <c r="I2382">
        <v>795.81499999999994</v>
      </c>
      <c r="J2382">
        <v>226</v>
      </c>
      <c r="K2382" t="s">
        <v>13</v>
      </c>
      <c r="L2382">
        <f>LN(Table13[[#This Row],[maxPress(bar)]])</f>
        <v>12.850991654410821</v>
      </c>
      <c r="M2382">
        <f>Table13[[#This Row],[maxPHe]]/Table13[[#This Row],[nv]]</f>
        <v>3.5213053097345131</v>
      </c>
      <c r="N2382">
        <f>LN(Table13[[#This Row],[dens]])</f>
        <v>1.2588317474999273</v>
      </c>
    </row>
    <row r="2383" spans="1:14" hidden="1" x14ac:dyDescent="0.3">
      <c r="A2383">
        <v>3</v>
      </c>
      <c r="B2383">
        <v>500</v>
      </c>
      <c r="C2383" t="s">
        <v>14</v>
      </c>
      <c r="D2383">
        <v>3</v>
      </c>
      <c r="E2383" t="s">
        <v>12</v>
      </c>
      <c r="F2383">
        <v>4</v>
      </c>
      <c r="G2383">
        <v>1784.75225</v>
      </c>
      <c r="H2383">
        <v>405410.36705000012</v>
      </c>
      <c r="I2383">
        <v>832.45499999999959</v>
      </c>
      <c r="J2383">
        <v>227</v>
      </c>
      <c r="K2383" t="s">
        <v>15</v>
      </c>
      <c r="L2383">
        <f>LN(Table13[[#This Row],[maxPress(bar)]])</f>
        <v>12.912655085070702</v>
      </c>
      <c r="M2383">
        <f>Table13[[#This Row],[maxPHe]]/Table13[[#This Row],[nv]]</f>
        <v>3.6672026431718043</v>
      </c>
      <c r="N2383">
        <f>LN(Table13[[#This Row],[dens]])</f>
        <v>1.2994291488581686</v>
      </c>
    </row>
    <row r="2384" spans="1:14" hidden="1" x14ac:dyDescent="0.3">
      <c r="A2384">
        <v>3</v>
      </c>
      <c r="B2384">
        <v>500</v>
      </c>
      <c r="C2384" t="s">
        <v>14</v>
      </c>
      <c r="D2384">
        <v>3</v>
      </c>
      <c r="E2384" t="s">
        <v>12</v>
      </c>
      <c r="F2384">
        <v>5</v>
      </c>
      <c r="G2384">
        <v>1607.7227499999999</v>
      </c>
      <c r="H2384">
        <v>420071.64500000002</v>
      </c>
      <c r="I2384">
        <v>846.04499999999996</v>
      </c>
      <c r="J2384">
        <v>225</v>
      </c>
      <c r="K2384" t="s">
        <v>15</v>
      </c>
      <c r="L2384">
        <f>LN(Table13[[#This Row],[maxPress(bar)]])</f>
        <v>12.948180559045202</v>
      </c>
      <c r="M2384">
        <f>Table13[[#This Row],[maxPHe]]/Table13[[#This Row],[nv]]</f>
        <v>3.7601999999999998</v>
      </c>
      <c r="N2384">
        <f>LN(Table13[[#This Row],[dens]])</f>
        <v>1.3244721474765477</v>
      </c>
    </row>
    <row r="2385" spans="1:14" hidden="1" x14ac:dyDescent="0.3">
      <c r="A2385">
        <v>3</v>
      </c>
      <c r="B2385">
        <v>500</v>
      </c>
      <c r="C2385" t="s">
        <v>14</v>
      </c>
      <c r="D2385">
        <v>3</v>
      </c>
      <c r="E2385" t="s">
        <v>12</v>
      </c>
      <c r="F2385">
        <v>6</v>
      </c>
      <c r="G2385">
        <v>1621.68325</v>
      </c>
      <c r="H2385">
        <v>425093.35174999997</v>
      </c>
      <c r="I2385">
        <v>850.83499999999992</v>
      </c>
      <c r="J2385">
        <v>226</v>
      </c>
      <c r="K2385" t="s">
        <v>15</v>
      </c>
      <c r="L2385">
        <f>LN(Table13[[#This Row],[maxPress(bar)]])</f>
        <v>12.960064074963237</v>
      </c>
      <c r="M2385">
        <f>Table13[[#This Row],[maxPHe]]/Table13[[#This Row],[nv]]</f>
        <v>3.7647566371681411</v>
      </c>
      <c r="N2385">
        <f>LN(Table13[[#This Row],[dens]])</f>
        <v>1.3256832209603653</v>
      </c>
    </row>
    <row r="2386" spans="1:14" hidden="1" x14ac:dyDescent="0.3">
      <c r="A2386">
        <v>3</v>
      </c>
      <c r="B2386">
        <v>500</v>
      </c>
      <c r="C2386" t="s">
        <v>14</v>
      </c>
      <c r="D2386">
        <v>3</v>
      </c>
      <c r="E2386" t="s">
        <v>12</v>
      </c>
      <c r="F2386">
        <v>7</v>
      </c>
      <c r="G2386">
        <v>1675.64375</v>
      </c>
      <c r="H2386">
        <v>429234.17214999988</v>
      </c>
      <c r="I2386">
        <v>857.62499999999966</v>
      </c>
      <c r="J2386">
        <v>224</v>
      </c>
      <c r="K2386" t="s">
        <v>15</v>
      </c>
      <c r="L2386">
        <f>LN(Table13[[#This Row],[maxPress(bar)]])</f>
        <v>12.969757904812559</v>
      </c>
      <c r="M2386">
        <f>Table13[[#This Row],[maxPHe]]/Table13[[#This Row],[nv]]</f>
        <v>3.8286830357142843</v>
      </c>
      <c r="N2386">
        <f>LN(Table13[[#This Row],[dens]])</f>
        <v>1.3425208891560148</v>
      </c>
    </row>
    <row r="2387" spans="1:14" hidden="1" x14ac:dyDescent="0.3">
      <c r="A2387">
        <v>3</v>
      </c>
      <c r="B2387">
        <v>500</v>
      </c>
      <c r="C2387" t="s">
        <v>14</v>
      </c>
      <c r="D2387">
        <v>3</v>
      </c>
      <c r="E2387" t="s">
        <v>12</v>
      </c>
      <c r="F2387">
        <v>8</v>
      </c>
      <c r="G2387">
        <v>1591.9802500000001</v>
      </c>
      <c r="H2387">
        <v>430987.25384999998</v>
      </c>
      <c r="I2387">
        <v>836.89500000000032</v>
      </c>
      <c r="J2387">
        <v>222</v>
      </c>
      <c r="K2387" t="s">
        <v>15</v>
      </c>
      <c r="L2387">
        <f>LN(Table13[[#This Row],[maxPress(bar)]])</f>
        <v>12.973833795214707</v>
      </c>
      <c r="M2387">
        <f>Table13[[#This Row],[maxPHe]]/Table13[[#This Row],[nv]]</f>
        <v>3.7697972972972988</v>
      </c>
      <c r="N2387">
        <f>LN(Table13[[#This Row],[dens]])</f>
        <v>1.3270212327192603</v>
      </c>
    </row>
    <row r="2388" spans="1:14" hidden="1" x14ac:dyDescent="0.3">
      <c r="A2388">
        <v>3</v>
      </c>
      <c r="B2388">
        <v>500</v>
      </c>
      <c r="C2388" t="s">
        <v>14</v>
      </c>
      <c r="D2388">
        <v>3</v>
      </c>
      <c r="E2388" t="s">
        <v>12</v>
      </c>
      <c r="F2388">
        <v>9</v>
      </c>
      <c r="G2388">
        <v>1693.36625</v>
      </c>
      <c r="H2388">
        <v>434145.58135000011</v>
      </c>
      <c r="I2388">
        <v>861.17499999999961</v>
      </c>
      <c r="J2388">
        <v>224</v>
      </c>
      <c r="K2388" t="s">
        <v>16</v>
      </c>
      <c r="L2388">
        <f>LN(Table13[[#This Row],[maxPress(bar)]])</f>
        <v>12.98113519773344</v>
      </c>
      <c r="M2388">
        <f>Table13[[#This Row],[maxPHe]]/Table13[[#This Row],[nv]]</f>
        <v>3.8445312499999984</v>
      </c>
      <c r="N2388">
        <f>LN(Table13[[#This Row],[dens]])</f>
        <v>1.346651683952315</v>
      </c>
    </row>
    <row r="2389" spans="1:14" hidden="1" x14ac:dyDescent="0.3">
      <c r="A2389">
        <v>3</v>
      </c>
      <c r="B2389">
        <v>500</v>
      </c>
      <c r="C2389" t="s">
        <v>14</v>
      </c>
      <c r="D2389">
        <v>4</v>
      </c>
      <c r="E2389" t="s">
        <v>12</v>
      </c>
      <c r="F2389">
        <v>0.4</v>
      </c>
      <c r="G2389">
        <v>1120.39625</v>
      </c>
      <c r="H2389">
        <v>91227.388390000007</v>
      </c>
      <c r="I2389">
        <v>902.57499999999993</v>
      </c>
      <c r="J2389">
        <v>532</v>
      </c>
      <c r="K2389" t="s">
        <v>13</v>
      </c>
      <c r="L2389">
        <f>LN(Table13[[#This Row],[maxPress(bar)]])</f>
        <v>11.421110442271871</v>
      </c>
      <c r="M2389">
        <f>Table13[[#This Row],[maxPHe]]/Table13[[#This Row],[nv]]</f>
        <v>1.6965695488721804</v>
      </c>
      <c r="N2389">
        <f>LN(Table13[[#This Row],[dens]])</f>
        <v>0.52860829990564551</v>
      </c>
    </row>
    <row r="2390" spans="1:14" hidden="1" x14ac:dyDescent="0.3">
      <c r="A2390">
        <v>3</v>
      </c>
      <c r="B2390">
        <v>500</v>
      </c>
      <c r="C2390" t="s">
        <v>14</v>
      </c>
      <c r="D2390">
        <v>4</v>
      </c>
      <c r="E2390" t="s">
        <v>12</v>
      </c>
      <c r="F2390">
        <v>10</v>
      </c>
      <c r="G2390">
        <v>3767.3762499999998</v>
      </c>
      <c r="H2390">
        <v>375475.45829999988</v>
      </c>
      <c r="I2390">
        <v>1896.9749999999999</v>
      </c>
      <c r="J2390">
        <v>539</v>
      </c>
      <c r="K2390" t="s">
        <v>15</v>
      </c>
      <c r="L2390">
        <f>LN(Table13[[#This Row],[maxPress(bar)]])</f>
        <v>12.835948390660292</v>
      </c>
      <c r="M2390">
        <f>Table13[[#This Row],[maxPHe]]/Table13[[#This Row],[nv]]</f>
        <v>3.5194341372912801</v>
      </c>
      <c r="N2390">
        <f>LN(Table13[[#This Row],[dens]])</f>
        <v>1.2583002202359617</v>
      </c>
    </row>
    <row r="2391" spans="1:14" hidden="1" x14ac:dyDescent="0.3">
      <c r="A2391">
        <v>3</v>
      </c>
      <c r="B2391">
        <v>500</v>
      </c>
      <c r="C2391" t="s">
        <v>14</v>
      </c>
      <c r="D2391">
        <v>4</v>
      </c>
      <c r="E2391" t="s">
        <v>12</v>
      </c>
      <c r="F2391">
        <v>11</v>
      </c>
      <c r="G2391">
        <v>3651.4357500000001</v>
      </c>
      <c r="H2391">
        <v>366511.62955000001</v>
      </c>
      <c r="I2391">
        <v>1873.7850000000001</v>
      </c>
      <c r="J2391">
        <v>539</v>
      </c>
      <c r="K2391" t="s">
        <v>16</v>
      </c>
      <c r="L2391">
        <f>LN(Table13[[#This Row],[maxPress(bar)]])</f>
        <v>12.811785531183313</v>
      </c>
      <c r="M2391">
        <f>Table13[[#This Row],[maxPHe]]/Table13[[#This Row],[nv]]</f>
        <v>3.4764100185528757</v>
      </c>
      <c r="N2391">
        <f>LN(Table13[[#This Row],[dens]])</f>
        <v>1.2460001574527706</v>
      </c>
    </row>
    <row r="2392" spans="1:14" hidden="1" x14ac:dyDescent="0.3">
      <c r="A2392">
        <v>3</v>
      </c>
      <c r="B2392">
        <v>500</v>
      </c>
      <c r="C2392" t="s">
        <v>14</v>
      </c>
      <c r="D2392">
        <v>4</v>
      </c>
      <c r="E2392" t="s">
        <v>12</v>
      </c>
      <c r="F2392">
        <v>12</v>
      </c>
      <c r="G2392">
        <v>3726.4357500000001</v>
      </c>
      <c r="H2392">
        <v>370952.91275000002</v>
      </c>
      <c r="I2392">
        <v>1881.7850000000001</v>
      </c>
      <c r="J2392">
        <v>535</v>
      </c>
      <c r="K2392" t="s">
        <v>15</v>
      </c>
      <c r="L2392">
        <f>LN(Table13[[#This Row],[maxPress(bar)]])</f>
        <v>12.82383041372325</v>
      </c>
      <c r="M2392">
        <f>Table13[[#This Row],[maxPHe]]/Table13[[#This Row],[nv]]</f>
        <v>3.5173551401869161</v>
      </c>
      <c r="N2392">
        <f>LN(Table13[[#This Row],[dens]])</f>
        <v>1.2577093265533814</v>
      </c>
    </row>
    <row r="2393" spans="1:14" hidden="1" x14ac:dyDescent="0.3">
      <c r="A2393">
        <v>3</v>
      </c>
      <c r="B2393">
        <v>500</v>
      </c>
      <c r="C2393" t="s">
        <v>14</v>
      </c>
      <c r="D2393">
        <v>4</v>
      </c>
      <c r="E2393" t="s">
        <v>12</v>
      </c>
      <c r="F2393">
        <v>13</v>
      </c>
      <c r="G2393">
        <v>3690.9902499999998</v>
      </c>
      <c r="H2393">
        <v>371306.55414999998</v>
      </c>
      <c r="I2393">
        <v>1872.694999999999</v>
      </c>
      <c r="J2393">
        <v>534</v>
      </c>
      <c r="K2393" t="s">
        <v>15</v>
      </c>
      <c r="L2393">
        <f>LN(Table13[[#This Row],[maxPress(bar)]])</f>
        <v>12.824783291908112</v>
      </c>
      <c r="M2393">
        <f>Table13[[#This Row],[maxPHe]]/Table13[[#This Row],[nv]]</f>
        <v>3.5069194756554287</v>
      </c>
      <c r="N2393">
        <f>LN(Table13[[#This Row],[dens]])</f>
        <v>1.2547380098609078</v>
      </c>
    </row>
    <row r="2394" spans="1:14" hidden="1" x14ac:dyDescent="0.3">
      <c r="A2394">
        <v>3</v>
      </c>
      <c r="B2394">
        <v>500</v>
      </c>
      <c r="C2394" t="s">
        <v>14</v>
      </c>
      <c r="D2394">
        <v>4</v>
      </c>
      <c r="E2394" t="s">
        <v>12</v>
      </c>
      <c r="F2394">
        <v>14</v>
      </c>
      <c r="G2394">
        <v>3794.15825</v>
      </c>
      <c r="H2394">
        <v>375801.57030000002</v>
      </c>
      <c r="I2394">
        <v>1895.335</v>
      </c>
      <c r="J2394">
        <v>535</v>
      </c>
      <c r="K2394" t="s">
        <v>15</v>
      </c>
      <c r="L2394">
        <f>LN(Table13[[#This Row],[maxPress(bar)]])</f>
        <v>12.836816544505194</v>
      </c>
      <c r="M2394">
        <f>Table13[[#This Row],[maxPHe]]/Table13[[#This Row],[nv]]</f>
        <v>3.5426822429906544</v>
      </c>
      <c r="N2394">
        <f>LN(Table13[[#This Row],[dens]])</f>
        <v>1.2648841359992387</v>
      </c>
    </row>
    <row r="2395" spans="1:14" hidden="1" x14ac:dyDescent="0.3">
      <c r="A2395">
        <v>3</v>
      </c>
      <c r="B2395">
        <v>500</v>
      </c>
      <c r="C2395" t="s">
        <v>14</v>
      </c>
      <c r="D2395">
        <v>4</v>
      </c>
      <c r="E2395" t="s">
        <v>12</v>
      </c>
      <c r="F2395">
        <v>15</v>
      </c>
      <c r="G2395">
        <v>3802.9207500000002</v>
      </c>
      <c r="H2395">
        <v>374961.85625000001</v>
      </c>
      <c r="I2395">
        <v>1891.085</v>
      </c>
      <c r="J2395">
        <v>532</v>
      </c>
      <c r="K2395" t="s">
        <v>15</v>
      </c>
      <c r="L2395">
        <f>LN(Table13[[#This Row],[maxPress(bar)]])</f>
        <v>12.83457958311239</v>
      </c>
      <c r="M2395">
        <f>Table13[[#This Row],[maxPHe]]/Table13[[#This Row],[nv]]</f>
        <v>3.554671052631579</v>
      </c>
      <c r="N2395">
        <f>LN(Table13[[#This Row],[dens]])</f>
        <v>1.2682625280686335</v>
      </c>
    </row>
    <row r="2396" spans="1:14" hidden="1" x14ac:dyDescent="0.3">
      <c r="A2396">
        <v>3</v>
      </c>
      <c r="B2396">
        <v>500</v>
      </c>
      <c r="C2396" t="s">
        <v>14</v>
      </c>
      <c r="D2396">
        <v>4</v>
      </c>
      <c r="E2396" t="s">
        <v>12</v>
      </c>
      <c r="F2396">
        <v>16</v>
      </c>
      <c r="G2396">
        <v>3694.45525</v>
      </c>
      <c r="H2396">
        <v>370086.87219999993</v>
      </c>
      <c r="I2396">
        <v>1879.3950000000009</v>
      </c>
      <c r="J2396">
        <v>537</v>
      </c>
      <c r="K2396" t="s">
        <v>15</v>
      </c>
      <c r="L2396">
        <f>LN(Table13[[#This Row],[maxPress(bar)]])</f>
        <v>12.821493046791341</v>
      </c>
      <c r="M2396">
        <f>Table13[[#This Row],[maxPHe]]/Table13[[#This Row],[nv]]</f>
        <v>3.4998044692737449</v>
      </c>
      <c r="N2396">
        <f>LN(Table13[[#This Row],[dens]])</f>
        <v>1.2527071010130222</v>
      </c>
    </row>
    <row r="2397" spans="1:14" hidden="1" x14ac:dyDescent="0.3">
      <c r="A2397">
        <v>3</v>
      </c>
      <c r="B2397">
        <v>500</v>
      </c>
      <c r="C2397" t="s">
        <v>14</v>
      </c>
      <c r="D2397">
        <v>4</v>
      </c>
      <c r="E2397" t="s">
        <v>12</v>
      </c>
      <c r="F2397">
        <v>17</v>
      </c>
      <c r="G2397">
        <v>3581.3367499999999</v>
      </c>
      <c r="H2397">
        <v>365718.09614999988</v>
      </c>
      <c r="I2397">
        <v>1857.765000000001</v>
      </c>
      <c r="J2397">
        <v>538</v>
      </c>
      <c r="K2397" t="s">
        <v>15</v>
      </c>
      <c r="L2397">
        <f>LN(Table13[[#This Row],[maxPress(bar)]])</f>
        <v>12.809618086506308</v>
      </c>
      <c r="M2397">
        <f>Table13[[#This Row],[maxPHe]]/Table13[[#This Row],[nv]]</f>
        <v>3.4530947955390352</v>
      </c>
      <c r="N2397">
        <f>LN(Table13[[#This Row],[dens]])</f>
        <v>1.2392708711266052</v>
      </c>
    </row>
    <row r="2398" spans="1:14" hidden="1" x14ac:dyDescent="0.3">
      <c r="A2398">
        <v>3</v>
      </c>
      <c r="B2398">
        <v>500</v>
      </c>
      <c r="C2398" t="s">
        <v>14</v>
      </c>
      <c r="D2398">
        <v>4</v>
      </c>
      <c r="E2398" t="s">
        <v>12</v>
      </c>
      <c r="F2398">
        <v>18</v>
      </c>
      <c r="G2398">
        <v>3641.5842499999999</v>
      </c>
      <c r="H2398">
        <v>368264.66865000001</v>
      </c>
      <c r="I2398">
        <v>1869.8150000000001</v>
      </c>
      <c r="J2398">
        <v>538</v>
      </c>
      <c r="K2398" t="s">
        <v>16</v>
      </c>
      <c r="L2398">
        <f>LN(Table13[[#This Row],[maxPress(bar)]])</f>
        <v>12.816557166932769</v>
      </c>
      <c r="M2398">
        <f>Table13[[#This Row],[maxPHe]]/Table13[[#This Row],[nv]]</f>
        <v>3.4754925650557622</v>
      </c>
      <c r="N2398">
        <f>LN(Table13[[#This Row],[dens]])</f>
        <v>1.2457362143116217</v>
      </c>
    </row>
    <row r="2399" spans="1:14" hidden="1" x14ac:dyDescent="0.3">
      <c r="A2399">
        <v>3</v>
      </c>
      <c r="B2399">
        <v>500</v>
      </c>
      <c r="C2399" t="s">
        <v>14</v>
      </c>
      <c r="D2399">
        <v>4</v>
      </c>
      <c r="E2399" t="s">
        <v>12</v>
      </c>
      <c r="F2399">
        <v>19</v>
      </c>
      <c r="G2399">
        <v>3834.1087499999999</v>
      </c>
      <c r="H2399">
        <v>377198.49174999993</v>
      </c>
      <c r="I2399">
        <v>1912.325</v>
      </c>
      <c r="J2399">
        <v>540</v>
      </c>
      <c r="K2399" t="s">
        <v>15</v>
      </c>
      <c r="L2399">
        <f>LN(Table13[[#This Row],[maxPress(bar)]])</f>
        <v>12.840526831191557</v>
      </c>
      <c r="M2399">
        <f>Table13[[#This Row],[maxPHe]]/Table13[[#This Row],[nv]]</f>
        <v>3.5413425925925925</v>
      </c>
      <c r="N2399">
        <f>LN(Table13[[#This Row],[dens]])</f>
        <v>1.2645059186877174</v>
      </c>
    </row>
    <row r="2400" spans="1:14" hidden="1" x14ac:dyDescent="0.3">
      <c r="A2400">
        <v>3</v>
      </c>
      <c r="B2400">
        <v>500</v>
      </c>
      <c r="C2400" t="s">
        <v>14</v>
      </c>
      <c r="D2400">
        <v>4</v>
      </c>
      <c r="E2400" t="s">
        <v>12</v>
      </c>
      <c r="F2400">
        <v>1</v>
      </c>
      <c r="G2400">
        <v>2002.92075</v>
      </c>
      <c r="H2400">
        <v>132829.31104999999</v>
      </c>
      <c r="I2400">
        <v>1083.085</v>
      </c>
      <c r="J2400">
        <v>536</v>
      </c>
      <c r="K2400" t="s">
        <v>13</v>
      </c>
      <c r="L2400">
        <f>LN(Table13[[#This Row],[maxPress(bar)]])</f>
        <v>11.796820207408286</v>
      </c>
      <c r="M2400">
        <f>Table13[[#This Row],[maxPHe]]/Table13[[#This Row],[nv]]</f>
        <v>2.0206809701492539</v>
      </c>
      <c r="N2400">
        <f>LN(Table13[[#This Row],[dens]])</f>
        <v>0.70343456853825215</v>
      </c>
    </row>
    <row r="2401" spans="1:14" hidden="1" x14ac:dyDescent="0.3">
      <c r="A2401">
        <v>3</v>
      </c>
      <c r="B2401">
        <v>500</v>
      </c>
      <c r="C2401" t="s">
        <v>14</v>
      </c>
      <c r="D2401">
        <v>4</v>
      </c>
      <c r="E2401" t="s">
        <v>12</v>
      </c>
      <c r="F2401">
        <v>20</v>
      </c>
      <c r="G2401">
        <v>3784.6037500000011</v>
      </c>
      <c r="H2401">
        <v>376088.95864999999</v>
      </c>
      <c r="I2401">
        <v>1891.425</v>
      </c>
      <c r="J2401">
        <v>534</v>
      </c>
      <c r="K2401" t="s">
        <v>16</v>
      </c>
      <c r="L2401">
        <f>LN(Table13[[#This Row],[maxPress(bar)]])</f>
        <v>12.837580986542777</v>
      </c>
      <c r="M2401">
        <f>Table13[[#This Row],[maxPHe]]/Table13[[#This Row],[nv]]</f>
        <v>3.5419943820224717</v>
      </c>
      <c r="N2401">
        <f>LN(Table13[[#This Row],[dens]])</f>
        <v>1.2646899532561857</v>
      </c>
    </row>
    <row r="2402" spans="1:14" hidden="1" x14ac:dyDescent="0.3">
      <c r="A2402">
        <v>3</v>
      </c>
      <c r="B2402">
        <v>500</v>
      </c>
      <c r="C2402" t="s">
        <v>14</v>
      </c>
      <c r="D2402">
        <v>4</v>
      </c>
      <c r="E2402" t="s">
        <v>12</v>
      </c>
      <c r="F2402">
        <v>2</v>
      </c>
      <c r="G2402">
        <v>3204.75225</v>
      </c>
      <c r="H2402">
        <v>213630.72649999999</v>
      </c>
      <c r="I2402">
        <v>1321.454999999999</v>
      </c>
      <c r="J2402">
        <v>534</v>
      </c>
      <c r="K2402" t="s">
        <v>13</v>
      </c>
      <c r="L2402">
        <f>LN(Table13[[#This Row],[maxPress(bar)]])</f>
        <v>12.272004226378094</v>
      </c>
      <c r="M2402">
        <f>Table13[[#This Row],[maxPHe]]/Table13[[#This Row],[nv]]</f>
        <v>2.4746348314606723</v>
      </c>
      <c r="N2402">
        <f>LN(Table13[[#This Row],[dens]])</f>
        <v>0.90609284229096465</v>
      </c>
    </row>
    <row r="2403" spans="1:14" hidden="1" x14ac:dyDescent="0.3">
      <c r="A2403">
        <v>3</v>
      </c>
      <c r="B2403">
        <v>500</v>
      </c>
      <c r="C2403" t="s">
        <v>14</v>
      </c>
      <c r="D2403">
        <v>4</v>
      </c>
      <c r="E2403" t="s">
        <v>12</v>
      </c>
      <c r="F2403">
        <v>3</v>
      </c>
      <c r="G2403">
        <v>3013.8117499999998</v>
      </c>
      <c r="H2403">
        <v>295172.43845000002</v>
      </c>
      <c r="I2403">
        <v>1629.265000000001</v>
      </c>
      <c r="J2403">
        <v>537</v>
      </c>
      <c r="K2403" t="s">
        <v>13</v>
      </c>
      <c r="L2403">
        <f>LN(Table13[[#This Row],[maxPress(bar)]])</f>
        <v>12.595315001665325</v>
      </c>
      <c r="M2403">
        <f>Table13[[#This Row],[maxPHe]]/Table13[[#This Row],[nv]]</f>
        <v>3.0340130353817525</v>
      </c>
      <c r="N2403">
        <f>LN(Table13[[#This Row],[dens]])</f>
        <v>1.1098861773514392</v>
      </c>
    </row>
    <row r="2404" spans="1:14" hidden="1" x14ac:dyDescent="0.3">
      <c r="A2404">
        <v>3</v>
      </c>
      <c r="B2404">
        <v>500</v>
      </c>
      <c r="C2404" t="s">
        <v>14</v>
      </c>
      <c r="D2404">
        <v>4</v>
      </c>
      <c r="E2404" t="s">
        <v>12</v>
      </c>
      <c r="F2404">
        <v>4</v>
      </c>
      <c r="G2404">
        <v>3647.0792500000011</v>
      </c>
      <c r="H2404">
        <v>328774.84490000008</v>
      </c>
      <c r="I2404">
        <v>1751.9150000000011</v>
      </c>
      <c r="J2404">
        <v>535</v>
      </c>
      <c r="K2404" t="s">
        <v>15</v>
      </c>
      <c r="L2404">
        <f>LN(Table13[[#This Row],[maxPress(bar)]])</f>
        <v>12.703128433458858</v>
      </c>
      <c r="M2404">
        <f>Table13[[#This Row],[maxPHe]]/Table13[[#This Row],[nv]]</f>
        <v>3.274607476635516</v>
      </c>
      <c r="N2404">
        <f>LN(Table13[[#This Row],[dens]])</f>
        <v>1.1861980074416574</v>
      </c>
    </row>
    <row r="2405" spans="1:14" hidden="1" x14ac:dyDescent="0.3">
      <c r="A2405">
        <v>3</v>
      </c>
      <c r="B2405">
        <v>500</v>
      </c>
      <c r="C2405" t="s">
        <v>14</v>
      </c>
      <c r="D2405">
        <v>4</v>
      </c>
      <c r="E2405" t="s">
        <v>12</v>
      </c>
      <c r="F2405">
        <v>5</v>
      </c>
      <c r="G2405">
        <v>3267.2772500000001</v>
      </c>
      <c r="H2405">
        <v>343231.93824999989</v>
      </c>
      <c r="I2405">
        <v>1787.954999999999</v>
      </c>
      <c r="J2405">
        <v>534</v>
      </c>
      <c r="K2405" t="s">
        <v>15</v>
      </c>
      <c r="L2405">
        <f>LN(Table13[[#This Row],[maxPress(bar)]])</f>
        <v>12.746161702435113</v>
      </c>
      <c r="M2405">
        <f>Table13[[#This Row],[maxPHe]]/Table13[[#This Row],[nv]]</f>
        <v>3.3482303370786499</v>
      </c>
      <c r="N2405">
        <f>LN(Table13[[#This Row],[dens]])</f>
        <v>1.2084319486713151</v>
      </c>
    </row>
    <row r="2406" spans="1:14" hidden="1" x14ac:dyDescent="0.3">
      <c r="A2406">
        <v>3</v>
      </c>
      <c r="B2406">
        <v>500</v>
      </c>
      <c r="C2406" t="s">
        <v>14</v>
      </c>
      <c r="D2406">
        <v>4</v>
      </c>
      <c r="E2406" t="s">
        <v>12</v>
      </c>
      <c r="F2406">
        <v>6</v>
      </c>
      <c r="G2406">
        <v>3428.8612499999999</v>
      </c>
      <c r="H2406">
        <v>349284.67524999997</v>
      </c>
      <c r="I2406">
        <v>1824.2750000000001</v>
      </c>
      <c r="J2406">
        <v>536</v>
      </c>
      <c r="K2406" t="s">
        <v>15</v>
      </c>
      <c r="L2406">
        <f>LN(Table13[[#This Row],[maxPress(bar)]])</f>
        <v>12.763642557086996</v>
      </c>
      <c r="M2406">
        <f>Table13[[#This Row],[maxPHe]]/Table13[[#This Row],[nv]]</f>
        <v>3.4034981343283586</v>
      </c>
      <c r="N2406">
        <f>LN(Table13[[#This Row],[dens]])</f>
        <v>1.2248037657430506</v>
      </c>
    </row>
    <row r="2407" spans="1:14" hidden="1" x14ac:dyDescent="0.3">
      <c r="A2407">
        <v>3</v>
      </c>
      <c r="B2407">
        <v>500</v>
      </c>
      <c r="C2407" t="s">
        <v>14</v>
      </c>
      <c r="D2407">
        <v>4</v>
      </c>
      <c r="E2407" t="s">
        <v>12</v>
      </c>
      <c r="F2407">
        <v>7</v>
      </c>
      <c r="G2407">
        <v>3364.5542500000001</v>
      </c>
      <c r="H2407">
        <v>350679.14584999997</v>
      </c>
      <c r="I2407">
        <v>1814.415</v>
      </c>
      <c r="J2407">
        <v>538</v>
      </c>
      <c r="K2407" t="s">
        <v>15</v>
      </c>
      <c r="L2407">
        <f>LN(Table13[[#This Row],[maxPress(bar)]])</f>
        <v>12.767626970003194</v>
      </c>
      <c r="M2407">
        <f>Table13[[#This Row],[maxPHe]]/Table13[[#This Row],[nv]]</f>
        <v>3.3725185873605947</v>
      </c>
      <c r="N2407">
        <f>LN(Table13[[#This Row],[dens]])</f>
        <v>1.2156598205332427</v>
      </c>
    </row>
    <row r="2408" spans="1:14" hidden="1" x14ac:dyDescent="0.3">
      <c r="A2408">
        <v>3</v>
      </c>
      <c r="B2408">
        <v>500</v>
      </c>
      <c r="C2408" t="s">
        <v>14</v>
      </c>
      <c r="D2408">
        <v>4</v>
      </c>
      <c r="E2408" t="s">
        <v>12</v>
      </c>
      <c r="F2408">
        <v>8</v>
      </c>
      <c r="G2408">
        <v>3679.8512500000002</v>
      </c>
      <c r="H2408">
        <v>366665.42450000002</v>
      </c>
      <c r="I2408">
        <v>1864.475000000001</v>
      </c>
      <c r="J2408">
        <v>531</v>
      </c>
      <c r="K2408" t="s">
        <v>16</v>
      </c>
      <c r="L2408">
        <f>LN(Table13[[#This Row],[maxPress(bar)]])</f>
        <v>12.812205061367479</v>
      </c>
      <c r="M2408">
        <f>Table13[[#This Row],[maxPHe]]/Table13[[#This Row],[nv]]</f>
        <v>3.5112523540489664</v>
      </c>
      <c r="N2408">
        <f>LN(Table13[[#This Row],[dens]])</f>
        <v>1.2559727698665555</v>
      </c>
    </row>
    <row r="2409" spans="1:14" hidden="1" x14ac:dyDescent="0.3">
      <c r="A2409">
        <v>3</v>
      </c>
      <c r="B2409">
        <v>500</v>
      </c>
      <c r="C2409" t="s">
        <v>14</v>
      </c>
      <c r="D2409">
        <v>4</v>
      </c>
      <c r="E2409" t="s">
        <v>12</v>
      </c>
      <c r="F2409">
        <v>9</v>
      </c>
      <c r="G2409">
        <v>3496.1882500000002</v>
      </c>
      <c r="H2409">
        <v>356091.67485000001</v>
      </c>
      <c r="I2409">
        <v>1840.7349999999999</v>
      </c>
      <c r="J2409">
        <v>538</v>
      </c>
      <c r="K2409" t="s">
        <v>16</v>
      </c>
      <c r="L2409">
        <f>LN(Table13[[#This Row],[maxPress(bar)]])</f>
        <v>12.78294349030682</v>
      </c>
      <c r="M2409">
        <f>Table13[[#This Row],[maxPHe]]/Table13[[#This Row],[nv]]</f>
        <v>3.4214405204460965</v>
      </c>
      <c r="N2409">
        <f>LN(Table13[[#This Row],[dens]])</f>
        <v>1.2300616672014697</v>
      </c>
    </row>
    <row r="2410" spans="1:14" hidden="1" x14ac:dyDescent="0.3">
      <c r="A2410">
        <v>3</v>
      </c>
      <c r="B2410">
        <v>500</v>
      </c>
      <c r="C2410" t="s">
        <v>14</v>
      </c>
      <c r="D2410">
        <v>5</v>
      </c>
      <c r="E2410" t="s">
        <v>12</v>
      </c>
      <c r="F2410">
        <v>10</v>
      </c>
      <c r="G2410">
        <v>6650.0000000000018</v>
      </c>
      <c r="H2410">
        <v>322751.26905</v>
      </c>
      <c r="I2410">
        <v>3392.5000000000009</v>
      </c>
      <c r="J2410">
        <v>1044</v>
      </c>
      <c r="K2410" t="s">
        <v>15</v>
      </c>
      <c r="L2410">
        <f>LN(Table13[[#This Row],[maxPress(bar)]])</f>
        <v>12.684637240691863</v>
      </c>
      <c r="M2410">
        <f>Table13[[#This Row],[maxPHe]]/Table13[[#This Row],[nv]]</f>
        <v>3.2495210727969357</v>
      </c>
      <c r="N2410">
        <f>LN(Table13[[#This Row],[dens]])</f>
        <v>1.1785076232664404</v>
      </c>
    </row>
    <row r="2411" spans="1:14" hidden="1" x14ac:dyDescent="0.3">
      <c r="A2411">
        <v>3</v>
      </c>
      <c r="B2411">
        <v>500</v>
      </c>
      <c r="C2411" t="s">
        <v>14</v>
      </c>
      <c r="D2411">
        <v>5</v>
      </c>
      <c r="E2411" t="s">
        <v>12</v>
      </c>
      <c r="F2411">
        <v>11</v>
      </c>
      <c r="G2411">
        <v>6731.8317499999994</v>
      </c>
      <c r="H2411">
        <v>324388.24160000001</v>
      </c>
      <c r="I2411">
        <v>3416.8650000000021</v>
      </c>
      <c r="J2411">
        <v>1049</v>
      </c>
      <c r="K2411" t="s">
        <v>15</v>
      </c>
      <c r="L2411">
        <f>LN(Table13[[#This Row],[maxPress(bar)]])</f>
        <v>12.689696353957347</v>
      </c>
      <c r="M2411">
        <f>Table13[[#This Row],[maxPHe]]/Table13[[#This Row],[nv]]</f>
        <v>3.2572592945662557</v>
      </c>
      <c r="N2411">
        <f>LN(Table13[[#This Row],[dens]])</f>
        <v>1.1808861345978705</v>
      </c>
    </row>
    <row r="2412" spans="1:14" hidden="1" x14ac:dyDescent="0.3">
      <c r="A2412">
        <v>3</v>
      </c>
      <c r="B2412">
        <v>500</v>
      </c>
      <c r="C2412" t="s">
        <v>14</v>
      </c>
      <c r="D2412">
        <v>5</v>
      </c>
      <c r="E2412" t="s">
        <v>12</v>
      </c>
      <c r="F2412">
        <v>12</v>
      </c>
      <c r="G2412">
        <v>6680.0992500000002</v>
      </c>
      <c r="H2412">
        <v>323141.26075000002</v>
      </c>
      <c r="I2412">
        <v>3401.5150000000008</v>
      </c>
      <c r="J2412">
        <v>1046</v>
      </c>
      <c r="K2412" t="s">
        <v>15</v>
      </c>
      <c r="L2412">
        <f>LN(Table13[[#This Row],[maxPress(bar)]])</f>
        <v>12.685844846382906</v>
      </c>
      <c r="M2412">
        <f>Table13[[#This Row],[maxPHe]]/Table13[[#This Row],[nv]]</f>
        <v>3.2519263862332703</v>
      </c>
      <c r="N2412">
        <f>LN(Table13[[#This Row],[dens]])</f>
        <v>1.1792475549697217</v>
      </c>
    </row>
    <row r="2413" spans="1:14" hidden="1" x14ac:dyDescent="0.3">
      <c r="A2413">
        <v>3</v>
      </c>
      <c r="B2413">
        <v>500</v>
      </c>
      <c r="C2413" t="s">
        <v>14</v>
      </c>
      <c r="D2413">
        <v>6</v>
      </c>
      <c r="E2413" t="s">
        <v>12</v>
      </c>
      <c r="F2413">
        <v>10</v>
      </c>
      <c r="G2413">
        <v>9979.2077499999996</v>
      </c>
      <c r="H2413">
        <v>270823.40480000002</v>
      </c>
      <c r="I2413">
        <v>5359.3450000000012</v>
      </c>
      <c r="J2413">
        <v>1809</v>
      </c>
      <c r="K2413" t="s">
        <v>16</v>
      </c>
      <c r="L2413">
        <f>LN(Table13[[#This Row],[maxPress(bar)]])</f>
        <v>12.509222244645954</v>
      </c>
      <c r="M2413">
        <f>Table13[[#This Row],[maxPHe]]/Table13[[#This Row],[nv]]</f>
        <v>2.9626008844665566</v>
      </c>
      <c r="N2413">
        <f>LN(Table13[[#This Row],[dens]])</f>
        <v>1.0860675597098046</v>
      </c>
    </row>
    <row r="2414" spans="1:14" hidden="1" x14ac:dyDescent="0.3">
      <c r="A2414">
        <v>3</v>
      </c>
      <c r="B2414">
        <v>500</v>
      </c>
      <c r="C2414" t="s">
        <v>14</v>
      </c>
      <c r="D2414">
        <v>6</v>
      </c>
      <c r="E2414" t="s">
        <v>12</v>
      </c>
      <c r="F2414">
        <v>11</v>
      </c>
      <c r="G2414">
        <v>9966.4357500000006</v>
      </c>
      <c r="H2414">
        <v>270090.69260000013</v>
      </c>
      <c r="I2414">
        <v>5366.7850000000008</v>
      </c>
      <c r="J2414">
        <v>1815</v>
      </c>
      <c r="K2414" t="s">
        <v>16</v>
      </c>
      <c r="L2414">
        <f>LN(Table13[[#This Row],[maxPress(bar)]])</f>
        <v>12.506513080097752</v>
      </c>
      <c r="M2414">
        <f>Table13[[#This Row],[maxPHe]]/Table13[[#This Row],[nv]]</f>
        <v>2.9569063360881547</v>
      </c>
      <c r="N2414">
        <f>LN(Table13[[#This Row],[dens]])</f>
        <v>1.0841435650518438</v>
      </c>
    </row>
    <row r="2415" spans="1:14" hidden="1" x14ac:dyDescent="0.3">
      <c r="A2415">
        <v>3</v>
      </c>
      <c r="B2415">
        <v>500</v>
      </c>
      <c r="C2415" t="s">
        <v>14</v>
      </c>
      <c r="D2415">
        <v>6</v>
      </c>
      <c r="E2415" t="s">
        <v>12</v>
      </c>
      <c r="F2415">
        <v>12</v>
      </c>
      <c r="G2415">
        <v>9994.5542499999974</v>
      </c>
      <c r="H2415">
        <v>271957.39264999999</v>
      </c>
      <c r="I2415">
        <v>5357.4150000000009</v>
      </c>
      <c r="J2415">
        <v>1806</v>
      </c>
      <c r="K2415" t="s">
        <v>16</v>
      </c>
      <c r="L2415">
        <f>LN(Table13[[#This Row],[maxPress(bar)]])</f>
        <v>12.51340068833896</v>
      </c>
      <c r="M2415">
        <f>Table13[[#This Row],[maxPHe]]/Table13[[#This Row],[nv]]</f>
        <v>2.9664534883720934</v>
      </c>
      <c r="N2415">
        <f>LN(Table13[[#This Row],[dens]])</f>
        <v>1.087367127635982</v>
      </c>
    </row>
    <row r="2416" spans="1:14" hidden="1" x14ac:dyDescent="0.3">
      <c r="A2416">
        <v>3</v>
      </c>
      <c r="B2416">
        <v>500</v>
      </c>
      <c r="C2416" t="s">
        <v>11</v>
      </c>
      <c r="D2416">
        <v>1</v>
      </c>
      <c r="E2416" t="s">
        <v>12</v>
      </c>
      <c r="F2416">
        <v>0.5</v>
      </c>
      <c r="G2416">
        <v>28.118749999999999</v>
      </c>
      <c r="H2416">
        <v>563951.23644999997</v>
      </c>
      <c r="I2416">
        <v>23.125000000000011</v>
      </c>
      <c r="J2416">
        <v>9</v>
      </c>
      <c r="K2416" t="s">
        <v>13</v>
      </c>
      <c r="L2416">
        <f>LN(Table13[[#This Row],[maxPress(bar)]])</f>
        <v>13.242723066547262</v>
      </c>
      <c r="M2416">
        <f>Table13[[#This Row],[maxPHe]]/Table13[[#This Row],[nv]]</f>
        <v>2.5694444444444455</v>
      </c>
      <c r="N2416">
        <f>LN(Table13[[#This Row],[dens]])</f>
        <v>0.94368970606226998</v>
      </c>
    </row>
    <row r="2417" spans="1:14" hidden="1" x14ac:dyDescent="0.3">
      <c r="A2417">
        <v>3</v>
      </c>
      <c r="B2417">
        <v>500</v>
      </c>
      <c r="C2417" t="s">
        <v>11</v>
      </c>
      <c r="D2417">
        <v>1</v>
      </c>
      <c r="E2417" t="s">
        <v>12</v>
      </c>
      <c r="F2417">
        <v>10</v>
      </c>
      <c r="G2417">
        <v>50.891250000000007</v>
      </c>
      <c r="H2417">
        <v>925571.69010000001</v>
      </c>
      <c r="I2417">
        <v>33.674999999999969</v>
      </c>
      <c r="J2417">
        <v>7</v>
      </c>
      <c r="K2417" t="s">
        <v>16</v>
      </c>
      <c r="L2417">
        <f>LN(Table13[[#This Row],[maxPress(bar)]])</f>
        <v>13.738166868935778</v>
      </c>
      <c r="M2417">
        <f>Table13[[#This Row],[maxPHe]]/Table13[[#This Row],[nv]]</f>
        <v>4.8107142857142815</v>
      </c>
      <c r="N2417">
        <f>LN(Table13[[#This Row],[dens]])</f>
        <v>1.5708455732411135</v>
      </c>
    </row>
    <row r="2418" spans="1:14" hidden="1" x14ac:dyDescent="0.3">
      <c r="A2418">
        <v>3</v>
      </c>
      <c r="B2418">
        <v>500</v>
      </c>
      <c r="C2418" t="s">
        <v>11</v>
      </c>
      <c r="D2418">
        <v>1</v>
      </c>
      <c r="E2418" t="s">
        <v>12</v>
      </c>
      <c r="F2418">
        <v>11</v>
      </c>
      <c r="G2418">
        <v>173.06925000000001</v>
      </c>
      <c r="H2418">
        <v>844922.41825000022</v>
      </c>
      <c r="I2418">
        <v>73.115000000000038</v>
      </c>
      <c r="J2418">
        <v>12</v>
      </c>
      <c r="K2418" t="s">
        <v>16</v>
      </c>
      <c r="L2418">
        <f>LN(Table13[[#This Row],[maxPress(bar)]])</f>
        <v>13.647000089402372</v>
      </c>
      <c r="M2418">
        <f>Table13[[#This Row],[maxPHe]]/Table13[[#This Row],[nv]]</f>
        <v>6.0929166666666701</v>
      </c>
      <c r="N2418">
        <f>LN(Table13[[#This Row],[dens]])</f>
        <v>1.8071268942758427</v>
      </c>
    </row>
    <row r="2419" spans="1:14" hidden="1" x14ac:dyDescent="0.3">
      <c r="A2419">
        <v>3</v>
      </c>
      <c r="B2419">
        <v>500</v>
      </c>
      <c r="C2419" t="s">
        <v>11</v>
      </c>
      <c r="D2419">
        <v>1</v>
      </c>
      <c r="E2419" t="s">
        <v>12</v>
      </c>
      <c r="F2419">
        <v>12</v>
      </c>
      <c r="G2419">
        <v>73.366250000000008</v>
      </c>
      <c r="H2419">
        <v>800400.00854999991</v>
      </c>
      <c r="I2419">
        <v>44.175000000000011</v>
      </c>
      <c r="J2419">
        <v>9</v>
      </c>
      <c r="K2419" t="s">
        <v>16</v>
      </c>
      <c r="L2419">
        <f>LN(Table13[[#This Row],[maxPress(bar)]])</f>
        <v>13.592866892373873</v>
      </c>
      <c r="M2419">
        <f>Table13[[#This Row],[maxPHe]]/Table13[[#This Row],[nv]]</f>
        <v>4.908333333333335</v>
      </c>
      <c r="N2419">
        <f>LN(Table13[[#This Row],[dens]])</f>
        <v>1.5909344408695409</v>
      </c>
    </row>
    <row r="2420" spans="1:14" hidden="1" x14ac:dyDescent="0.3">
      <c r="A2420">
        <v>3</v>
      </c>
      <c r="B2420">
        <v>500</v>
      </c>
      <c r="C2420" t="s">
        <v>11</v>
      </c>
      <c r="D2420">
        <v>1</v>
      </c>
      <c r="E2420" t="s">
        <v>12</v>
      </c>
      <c r="F2420">
        <v>13</v>
      </c>
      <c r="G2420">
        <v>82.326750000000004</v>
      </c>
      <c r="H2420">
        <v>881932.84474999981</v>
      </c>
      <c r="I2420">
        <v>42.965000000000003</v>
      </c>
      <c r="J2420">
        <v>8</v>
      </c>
      <c r="K2420" t="s">
        <v>15</v>
      </c>
      <c r="L2420">
        <f>LN(Table13[[#This Row],[maxPress(bar)]])</f>
        <v>13.689871192350923</v>
      </c>
      <c r="M2420">
        <f>Table13[[#This Row],[maxPHe]]/Table13[[#This Row],[nv]]</f>
        <v>5.3706250000000004</v>
      </c>
      <c r="N2420">
        <f>LN(Table13[[#This Row],[dens]])</f>
        <v>1.6809442890853505</v>
      </c>
    </row>
    <row r="2421" spans="1:14" hidden="1" x14ac:dyDescent="0.3">
      <c r="A2421">
        <v>3</v>
      </c>
      <c r="B2421">
        <v>500</v>
      </c>
      <c r="C2421" t="s">
        <v>11</v>
      </c>
      <c r="D2421">
        <v>1</v>
      </c>
      <c r="E2421" t="s">
        <v>12</v>
      </c>
      <c r="F2421">
        <v>14</v>
      </c>
      <c r="G2421">
        <v>84.405749999999998</v>
      </c>
      <c r="H2421">
        <v>804924.79584999999</v>
      </c>
      <c r="I2421">
        <v>46.384999999999991</v>
      </c>
      <c r="J2421">
        <v>9</v>
      </c>
      <c r="K2421" t="s">
        <v>16</v>
      </c>
      <c r="L2421">
        <f>LN(Table13[[#This Row],[maxPress(bar)]])</f>
        <v>13.59850413073231</v>
      </c>
      <c r="M2421">
        <f>Table13[[#This Row],[maxPHe]]/Table13[[#This Row],[nv]]</f>
        <v>5.1538888888888881</v>
      </c>
      <c r="N2421">
        <f>LN(Table13[[#This Row],[dens]])</f>
        <v>1.6397515537690153</v>
      </c>
    </row>
    <row r="2422" spans="1:14" hidden="1" x14ac:dyDescent="0.3">
      <c r="A2422">
        <v>3</v>
      </c>
      <c r="B2422">
        <v>500</v>
      </c>
      <c r="C2422" t="s">
        <v>11</v>
      </c>
      <c r="D2422">
        <v>1</v>
      </c>
      <c r="E2422" t="s">
        <v>12</v>
      </c>
      <c r="F2422">
        <v>15</v>
      </c>
      <c r="G2422">
        <v>66.386250000000004</v>
      </c>
      <c r="H2422">
        <v>926008.15919999999</v>
      </c>
      <c r="I2422">
        <v>36.774999999999977</v>
      </c>
      <c r="J2422">
        <v>7</v>
      </c>
      <c r="K2422" t="s">
        <v>16</v>
      </c>
      <c r="L2422">
        <f>LN(Table13[[#This Row],[maxPress(bar)]])</f>
        <v>13.738638324820599</v>
      </c>
      <c r="M2422">
        <f>Table13[[#This Row],[maxPHe]]/Table13[[#This Row],[nv]]</f>
        <v>5.2535714285714255</v>
      </c>
      <c r="N2422">
        <f>LN(Table13[[#This Row],[dens]])</f>
        <v>1.6589081174321874</v>
      </c>
    </row>
    <row r="2423" spans="1:14" hidden="1" x14ac:dyDescent="0.3">
      <c r="A2423">
        <v>3</v>
      </c>
      <c r="B2423">
        <v>500</v>
      </c>
      <c r="C2423" t="s">
        <v>11</v>
      </c>
      <c r="D2423">
        <v>1</v>
      </c>
      <c r="E2423" t="s">
        <v>12</v>
      </c>
      <c r="F2423">
        <v>16</v>
      </c>
      <c r="G2423">
        <v>161.08924999999999</v>
      </c>
      <c r="H2423">
        <v>854469.57214999979</v>
      </c>
      <c r="I2423">
        <v>64.715000000000003</v>
      </c>
      <c r="J2423">
        <v>10</v>
      </c>
      <c r="K2423" t="s">
        <v>16</v>
      </c>
      <c r="L2423">
        <f>LN(Table13[[#This Row],[maxPress(bar)]])</f>
        <v>13.658236171951165</v>
      </c>
      <c r="M2423">
        <f>Table13[[#This Row],[maxPHe]]/Table13[[#This Row],[nv]]</f>
        <v>6.4715000000000007</v>
      </c>
      <c r="N2423">
        <f>LN(Table13[[#This Row],[dens]])</f>
        <v>1.8674079209003558</v>
      </c>
    </row>
    <row r="2424" spans="1:14" hidden="1" x14ac:dyDescent="0.3">
      <c r="A2424">
        <v>3</v>
      </c>
      <c r="B2424">
        <v>500</v>
      </c>
      <c r="C2424" t="s">
        <v>11</v>
      </c>
      <c r="D2424">
        <v>1</v>
      </c>
      <c r="E2424" t="s">
        <v>12</v>
      </c>
      <c r="F2424">
        <v>17</v>
      </c>
      <c r="G2424">
        <v>121.63375000000001</v>
      </c>
      <c r="H2424">
        <v>903906.58464999998</v>
      </c>
      <c r="I2424">
        <v>47.824999999999989</v>
      </c>
      <c r="J2424">
        <v>7</v>
      </c>
      <c r="K2424" t="s">
        <v>16</v>
      </c>
      <c r="L2424">
        <f>LN(Table13[[#This Row],[maxPress(bar)]])</f>
        <v>13.714481298470666</v>
      </c>
      <c r="M2424">
        <f>Table13[[#This Row],[maxPHe]]/Table13[[#This Row],[nv]]</f>
        <v>6.8321428571428555</v>
      </c>
      <c r="N2424">
        <f>LN(Table13[[#This Row],[dens]])</f>
        <v>1.921638366271003</v>
      </c>
    </row>
    <row r="2425" spans="1:14" hidden="1" x14ac:dyDescent="0.3">
      <c r="A2425">
        <v>3</v>
      </c>
      <c r="B2425">
        <v>500</v>
      </c>
      <c r="C2425" t="s">
        <v>11</v>
      </c>
      <c r="D2425">
        <v>1</v>
      </c>
      <c r="E2425" t="s">
        <v>12</v>
      </c>
      <c r="F2425">
        <v>18</v>
      </c>
      <c r="G2425">
        <v>89.851249999999993</v>
      </c>
      <c r="H2425">
        <v>909392.23494999995</v>
      </c>
      <c r="I2425">
        <v>41.475000000000001</v>
      </c>
      <c r="J2425">
        <v>7</v>
      </c>
      <c r="K2425" t="s">
        <v>16</v>
      </c>
      <c r="L2425">
        <f>LN(Table13[[#This Row],[maxPress(bar)]])</f>
        <v>13.720531781684734</v>
      </c>
      <c r="M2425">
        <f>Table13[[#This Row],[maxPHe]]/Table13[[#This Row],[nv]]</f>
        <v>5.9249999999999998</v>
      </c>
      <c r="N2425">
        <f>LN(Table13[[#This Row],[dens]])</f>
        <v>1.7791806870211948</v>
      </c>
    </row>
    <row r="2426" spans="1:14" hidden="1" x14ac:dyDescent="0.3">
      <c r="A2426">
        <v>3</v>
      </c>
      <c r="B2426">
        <v>500</v>
      </c>
      <c r="C2426" t="s">
        <v>11</v>
      </c>
      <c r="D2426">
        <v>1</v>
      </c>
      <c r="E2426" t="s">
        <v>12</v>
      </c>
      <c r="F2426">
        <v>19</v>
      </c>
      <c r="G2426">
        <v>189.45525000000001</v>
      </c>
      <c r="H2426">
        <v>832671.44980000006</v>
      </c>
      <c r="I2426">
        <v>76.395000000000039</v>
      </c>
      <c r="J2426">
        <v>12</v>
      </c>
      <c r="K2426" t="s">
        <v>15</v>
      </c>
      <c r="L2426">
        <f>LN(Table13[[#This Row],[maxPress(bar)]])</f>
        <v>13.632394425338536</v>
      </c>
      <c r="M2426">
        <f>Table13[[#This Row],[maxPHe]]/Table13[[#This Row],[nv]]</f>
        <v>6.3662500000000035</v>
      </c>
      <c r="N2426">
        <f>LN(Table13[[#This Row],[dens]])</f>
        <v>1.8510105992166779</v>
      </c>
    </row>
    <row r="2427" spans="1:14" hidden="1" x14ac:dyDescent="0.3">
      <c r="A2427">
        <v>3</v>
      </c>
      <c r="B2427">
        <v>500</v>
      </c>
      <c r="C2427" t="s">
        <v>11</v>
      </c>
      <c r="D2427">
        <v>1</v>
      </c>
      <c r="E2427" t="s">
        <v>12</v>
      </c>
      <c r="F2427">
        <v>1</v>
      </c>
      <c r="G2427">
        <v>62.574249999999999</v>
      </c>
      <c r="H2427">
        <v>763807.01505000016</v>
      </c>
      <c r="I2427">
        <v>28.01499999999999</v>
      </c>
      <c r="J2427">
        <v>8</v>
      </c>
      <c r="K2427" t="s">
        <v>15</v>
      </c>
      <c r="L2427">
        <f>LN(Table13[[#This Row],[maxPress(bar)]])</f>
        <v>13.54607043813829</v>
      </c>
      <c r="M2427">
        <f>Table13[[#This Row],[maxPHe]]/Table13[[#This Row],[nv]]</f>
        <v>3.5018749999999987</v>
      </c>
      <c r="N2427">
        <f>LN(Table13[[#This Row],[dens]])</f>
        <v>1.2532985393374116</v>
      </c>
    </row>
    <row r="2428" spans="1:14" hidden="1" x14ac:dyDescent="0.3">
      <c r="A2428">
        <v>3</v>
      </c>
      <c r="B2428">
        <v>500</v>
      </c>
      <c r="C2428" t="s">
        <v>11</v>
      </c>
      <c r="D2428">
        <v>1</v>
      </c>
      <c r="E2428" t="s">
        <v>12</v>
      </c>
      <c r="F2428">
        <v>20</v>
      </c>
      <c r="G2428">
        <v>140.84174999999999</v>
      </c>
      <c r="H2428">
        <v>839099.54969999986</v>
      </c>
      <c r="I2428">
        <v>57.665000000000013</v>
      </c>
      <c r="J2428">
        <v>9</v>
      </c>
      <c r="K2428" t="s">
        <v>15</v>
      </c>
      <c r="L2428">
        <f>LN(Table13[[#This Row],[maxPress(bar)]])</f>
        <v>13.640084631211609</v>
      </c>
      <c r="M2428">
        <f>Table13[[#This Row],[maxPHe]]/Table13[[#This Row],[nv]]</f>
        <v>6.4072222222222237</v>
      </c>
      <c r="N2428">
        <f>LN(Table13[[#This Row],[dens]])</f>
        <v>1.857425826341683</v>
      </c>
    </row>
    <row r="2429" spans="1:14" hidden="1" x14ac:dyDescent="0.3">
      <c r="A2429">
        <v>3</v>
      </c>
      <c r="B2429">
        <v>500</v>
      </c>
      <c r="C2429" t="s">
        <v>11</v>
      </c>
      <c r="D2429">
        <v>1</v>
      </c>
      <c r="E2429" t="s">
        <v>12</v>
      </c>
      <c r="F2429">
        <v>2</v>
      </c>
      <c r="G2429">
        <v>108.61375</v>
      </c>
      <c r="H2429">
        <v>774391.49900000007</v>
      </c>
      <c r="I2429">
        <v>39.225000000000023</v>
      </c>
      <c r="J2429">
        <v>9</v>
      </c>
      <c r="K2429" t="s">
        <v>13</v>
      </c>
      <c r="L2429">
        <f>LN(Table13[[#This Row],[maxPress(bar)]])</f>
        <v>13.559832837353259</v>
      </c>
      <c r="M2429">
        <f>Table13[[#This Row],[maxPHe]]/Table13[[#This Row],[nv]]</f>
        <v>4.3583333333333361</v>
      </c>
      <c r="N2429">
        <f>LN(Table13[[#This Row],[dens]])</f>
        <v>1.4720897212828776</v>
      </c>
    </row>
    <row r="2430" spans="1:14" hidden="1" x14ac:dyDescent="0.3">
      <c r="A2430">
        <v>3</v>
      </c>
      <c r="B2430">
        <v>500</v>
      </c>
      <c r="C2430" t="s">
        <v>11</v>
      </c>
      <c r="D2430">
        <v>1</v>
      </c>
      <c r="E2430" t="s">
        <v>12</v>
      </c>
      <c r="F2430">
        <v>3</v>
      </c>
      <c r="G2430">
        <v>74.702750000000009</v>
      </c>
      <c r="H2430">
        <v>833489.19330000016</v>
      </c>
      <c r="I2430">
        <v>38.445000000000007</v>
      </c>
      <c r="J2430">
        <v>8</v>
      </c>
      <c r="K2430" t="s">
        <v>15</v>
      </c>
      <c r="L2430">
        <f>LN(Table13[[#This Row],[maxPress(bar)]])</f>
        <v>13.633376015642023</v>
      </c>
      <c r="M2430">
        <f>Table13[[#This Row],[maxPHe]]/Table13[[#This Row],[nv]]</f>
        <v>4.8056250000000009</v>
      </c>
      <c r="N2430">
        <f>LN(Table13[[#This Row],[dens]])</f>
        <v>1.5697871068043083</v>
      </c>
    </row>
    <row r="2431" spans="1:14" hidden="1" x14ac:dyDescent="0.3">
      <c r="A2431">
        <v>3</v>
      </c>
      <c r="B2431">
        <v>500</v>
      </c>
      <c r="C2431" t="s">
        <v>11</v>
      </c>
      <c r="D2431">
        <v>1</v>
      </c>
      <c r="E2431" t="s">
        <v>12</v>
      </c>
      <c r="F2431">
        <v>4</v>
      </c>
      <c r="G2431">
        <v>141.33674999999999</v>
      </c>
      <c r="H2431">
        <v>799901.93780000007</v>
      </c>
      <c r="I2431">
        <v>57.765000000000008</v>
      </c>
      <c r="J2431">
        <v>10</v>
      </c>
      <c r="K2431" t="s">
        <v>15</v>
      </c>
      <c r="L2431">
        <f>LN(Table13[[#This Row],[maxPress(bar)]])</f>
        <v>13.592244421386798</v>
      </c>
      <c r="M2431">
        <f>Table13[[#This Row],[maxPHe]]/Table13[[#This Row],[nv]]</f>
        <v>5.7765000000000004</v>
      </c>
      <c r="N2431">
        <f>LN(Table13[[#This Row],[dens]])</f>
        <v>1.7537979629409364</v>
      </c>
    </row>
    <row r="2432" spans="1:14" hidden="1" x14ac:dyDescent="0.3">
      <c r="A2432">
        <v>3</v>
      </c>
      <c r="B2432">
        <v>500</v>
      </c>
      <c r="C2432" t="s">
        <v>11</v>
      </c>
      <c r="D2432">
        <v>1</v>
      </c>
      <c r="E2432" t="s">
        <v>12</v>
      </c>
      <c r="F2432">
        <v>5</v>
      </c>
      <c r="G2432">
        <v>137.12875</v>
      </c>
      <c r="H2432">
        <v>803791.30420000013</v>
      </c>
      <c r="I2432">
        <v>56.924999999999997</v>
      </c>
      <c r="J2432">
        <v>9</v>
      </c>
      <c r="K2432" t="s">
        <v>15</v>
      </c>
      <c r="L2432">
        <f>LN(Table13[[#This Row],[maxPress(bar)]])</f>
        <v>13.597094942575943</v>
      </c>
      <c r="M2432">
        <f>Table13[[#This Row],[maxPHe]]/Table13[[#This Row],[nv]]</f>
        <v>6.3249999999999993</v>
      </c>
      <c r="N2432">
        <f>LN(Table13[[#This Row],[dens]])</f>
        <v>1.8445100346135839</v>
      </c>
    </row>
    <row r="2433" spans="1:14" hidden="1" x14ac:dyDescent="0.3">
      <c r="A2433">
        <v>3</v>
      </c>
      <c r="B2433">
        <v>500</v>
      </c>
      <c r="C2433" t="s">
        <v>11</v>
      </c>
      <c r="D2433">
        <v>1</v>
      </c>
      <c r="E2433" t="s">
        <v>12</v>
      </c>
      <c r="F2433">
        <v>6</v>
      </c>
      <c r="G2433">
        <v>69.504750000000001</v>
      </c>
      <c r="H2433">
        <v>863564.55889999995</v>
      </c>
      <c r="I2433">
        <v>40.404999999999987</v>
      </c>
      <c r="J2433">
        <v>8</v>
      </c>
      <c r="K2433" t="s">
        <v>15</v>
      </c>
      <c r="L2433">
        <f>LN(Table13[[#This Row],[maxPress(bar)]])</f>
        <v>13.668823937989568</v>
      </c>
      <c r="M2433">
        <f>Table13[[#This Row],[maxPHe]]/Table13[[#This Row],[nv]]</f>
        <v>5.0506249999999984</v>
      </c>
      <c r="N2433">
        <f>LN(Table13[[#This Row],[dens]])</f>
        <v>1.6195119980055748</v>
      </c>
    </row>
    <row r="2434" spans="1:14" hidden="1" x14ac:dyDescent="0.3">
      <c r="A2434">
        <v>3</v>
      </c>
      <c r="B2434">
        <v>500</v>
      </c>
      <c r="C2434" t="s">
        <v>11</v>
      </c>
      <c r="D2434">
        <v>1</v>
      </c>
      <c r="E2434" t="s">
        <v>12</v>
      </c>
      <c r="F2434">
        <v>7</v>
      </c>
      <c r="G2434">
        <v>116.28725</v>
      </c>
      <c r="H2434">
        <v>806141.59455000027</v>
      </c>
      <c r="I2434">
        <v>52.755000000000017</v>
      </c>
      <c r="J2434">
        <v>9</v>
      </c>
      <c r="K2434" t="s">
        <v>15</v>
      </c>
      <c r="L2434">
        <f>LN(Table13[[#This Row],[maxPress(bar)]])</f>
        <v>13.600014681679959</v>
      </c>
      <c r="M2434">
        <f>Table13[[#This Row],[maxPHe]]/Table13[[#This Row],[nv]]</f>
        <v>5.8616666666666681</v>
      </c>
      <c r="N2434">
        <f>LN(Table13[[#This Row],[dens]])</f>
        <v>1.7684339772578364</v>
      </c>
    </row>
    <row r="2435" spans="1:14" hidden="1" x14ac:dyDescent="0.3">
      <c r="A2435">
        <v>3</v>
      </c>
      <c r="B2435">
        <v>500</v>
      </c>
      <c r="C2435" t="s">
        <v>11</v>
      </c>
      <c r="D2435">
        <v>1</v>
      </c>
      <c r="E2435" t="s">
        <v>12</v>
      </c>
      <c r="F2435">
        <v>8</v>
      </c>
      <c r="G2435">
        <v>141.83175</v>
      </c>
      <c r="H2435">
        <v>947103.40445000003</v>
      </c>
      <c r="I2435">
        <v>48.865000000000009</v>
      </c>
      <c r="J2435">
        <v>6</v>
      </c>
      <c r="K2435" t="s">
        <v>15</v>
      </c>
      <c r="L2435">
        <f>LN(Table13[[#This Row],[maxPress(bar)]])</f>
        <v>13.761163557812315</v>
      </c>
      <c r="M2435">
        <f>Table13[[#This Row],[maxPHe]]/Table13[[#This Row],[nv]]</f>
        <v>8.1441666666666688</v>
      </c>
      <c r="N2435">
        <f>LN(Table13[[#This Row],[dens]])</f>
        <v>2.0973019245627444</v>
      </c>
    </row>
    <row r="2436" spans="1:14" hidden="1" x14ac:dyDescent="0.3">
      <c r="A2436">
        <v>3</v>
      </c>
      <c r="B2436">
        <v>500</v>
      </c>
      <c r="C2436" t="s">
        <v>11</v>
      </c>
      <c r="D2436">
        <v>1</v>
      </c>
      <c r="E2436" t="s">
        <v>12</v>
      </c>
      <c r="F2436">
        <v>9</v>
      </c>
      <c r="G2436">
        <v>83.910750000000007</v>
      </c>
      <c r="H2436">
        <v>869773.47799999989</v>
      </c>
      <c r="I2436">
        <v>43.284999999999997</v>
      </c>
      <c r="J2436">
        <v>8</v>
      </c>
      <c r="K2436" t="s">
        <v>16</v>
      </c>
      <c r="L2436">
        <f>LN(Table13[[#This Row],[maxPress(bar)]])</f>
        <v>13.675988086613641</v>
      </c>
      <c r="M2436">
        <f>Table13[[#This Row],[maxPHe]]/Table13[[#This Row],[nv]]</f>
        <v>5.4106249999999996</v>
      </c>
      <c r="N2436">
        <f>LN(Table13[[#This Row],[dens]])</f>
        <v>1.6883646129879011</v>
      </c>
    </row>
    <row r="2437" spans="1:14" hidden="1" x14ac:dyDescent="0.3">
      <c r="A2437">
        <v>3</v>
      </c>
      <c r="B2437">
        <v>500</v>
      </c>
      <c r="C2437" t="s">
        <v>11</v>
      </c>
      <c r="D2437">
        <v>2</v>
      </c>
      <c r="E2437" t="s">
        <v>12</v>
      </c>
      <c r="F2437">
        <v>0.5</v>
      </c>
      <c r="G2437">
        <v>193.36625000000001</v>
      </c>
      <c r="H2437">
        <v>251972.72025000001</v>
      </c>
      <c r="I2437">
        <v>148.17500000000001</v>
      </c>
      <c r="J2437">
        <v>69</v>
      </c>
      <c r="K2437" t="s">
        <v>13</v>
      </c>
      <c r="L2437">
        <f>LN(Table13[[#This Row],[maxPress(bar)]])</f>
        <v>12.437076107657594</v>
      </c>
      <c r="M2437">
        <f>Table13[[#This Row],[maxPHe]]/Table13[[#This Row],[nv]]</f>
        <v>2.1474637681159421</v>
      </c>
      <c r="N2437">
        <f>LN(Table13[[#This Row],[dens]])</f>
        <v>0.7642875030766425</v>
      </c>
    </row>
    <row r="2438" spans="1:14" hidden="1" x14ac:dyDescent="0.3">
      <c r="A2438">
        <v>3</v>
      </c>
      <c r="B2438">
        <v>500</v>
      </c>
      <c r="C2438" t="s">
        <v>11</v>
      </c>
      <c r="D2438">
        <v>2</v>
      </c>
      <c r="E2438" t="s">
        <v>12</v>
      </c>
      <c r="F2438">
        <v>10</v>
      </c>
      <c r="G2438">
        <v>648.81175000000007</v>
      </c>
      <c r="H2438">
        <v>567778.09254999983</v>
      </c>
      <c r="I2438">
        <v>302.26499999999987</v>
      </c>
      <c r="J2438">
        <v>65</v>
      </c>
      <c r="K2438" t="s">
        <v>16</v>
      </c>
      <c r="L2438">
        <f>LN(Table13[[#This Row],[maxPress(bar)]])</f>
        <v>13.249485939236861</v>
      </c>
      <c r="M2438">
        <f>Table13[[#This Row],[maxPHe]]/Table13[[#This Row],[nv]]</f>
        <v>4.6502307692307676</v>
      </c>
      <c r="N2438">
        <f>LN(Table13[[#This Row],[dens]])</f>
        <v>1.5369168461594098</v>
      </c>
    </row>
    <row r="2439" spans="1:14" hidden="1" x14ac:dyDescent="0.3">
      <c r="A2439">
        <v>3</v>
      </c>
      <c r="B2439">
        <v>500</v>
      </c>
      <c r="C2439" t="s">
        <v>11</v>
      </c>
      <c r="D2439">
        <v>2</v>
      </c>
      <c r="E2439" t="s">
        <v>12</v>
      </c>
      <c r="F2439">
        <v>11</v>
      </c>
      <c r="G2439">
        <v>637.62375000000009</v>
      </c>
      <c r="H2439">
        <v>570352.51864999998</v>
      </c>
      <c r="I2439">
        <v>303.02499999999992</v>
      </c>
      <c r="J2439">
        <v>66</v>
      </c>
      <c r="K2439" t="s">
        <v>15</v>
      </c>
      <c r="L2439">
        <f>LN(Table13[[#This Row],[maxPress(bar)]])</f>
        <v>13.254009902418941</v>
      </c>
      <c r="M2439">
        <f>Table13[[#This Row],[maxPHe]]/Table13[[#This Row],[nv]]</f>
        <v>4.5912878787878775</v>
      </c>
      <c r="N2439">
        <f>LN(Table13[[#This Row],[dens]])</f>
        <v>1.5241605683301498</v>
      </c>
    </row>
    <row r="2440" spans="1:14" hidden="1" x14ac:dyDescent="0.3">
      <c r="A2440">
        <v>3</v>
      </c>
      <c r="B2440">
        <v>500</v>
      </c>
      <c r="C2440" t="s">
        <v>11</v>
      </c>
      <c r="D2440">
        <v>2</v>
      </c>
      <c r="E2440" t="s">
        <v>12</v>
      </c>
      <c r="F2440">
        <v>12</v>
      </c>
      <c r="G2440">
        <v>616.28724999999986</v>
      </c>
      <c r="H2440">
        <v>557967.14850000001</v>
      </c>
      <c r="I2440">
        <v>300.755</v>
      </c>
      <c r="J2440">
        <v>67</v>
      </c>
      <c r="K2440" t="s">
        <v>15</v>
      </c>
      <c r="L2440">
        <f>LN(Table13[[#This Row],[maxPress(bar)]])</f>
        <v>13.232055365974412</v>
      </c>
      <c r="M2440">
        <f>Table13[[#This Row],[maxPHe]]/Table13[[#This Row],[nv]]</f>
        <v>4.4888805970149255</v>
      </c>
      <c r="N2440">
        <f>LN(Table13[[#This Row],[dens]])</f>
        <v>1.5016033604295336</v>
      </c>
    </row>
    <row r="2441" spans="1:14" hidden="1" x14ac:dyDescent="0.3">
      <c r="A2441">
        <v>3</v>
      </c>
      <c r="B2441">
        <v>500</v>
      </c>
      <c r="C2441" t="s">
        <v>11</v>
      </c>
      <c r="D2441">
        <v>2</v>
      </c>
      <c r="E2441" t="s">
        <v>12</v>
      </c>
      <c r="F2441">
        <v>13</v>
      </c>
      <c r="G2441">
        <v>601.78224999999998</v>
      </c>
      <c r="H2441">
        <v>554101.11475000018</v>
      </c>
      <c r="I2441">
        <v>302.8549999999999</v>
      </c>
      <c r="J2441">
        <v>69</v>
      </c>
      <c r="K2441" t="s">
        <v>15</v>
      </c>
      <c r="L2441">
        <f>LN(Table13[[#This Row],[maxPress(bar)]])</f>
        <v>13.225102466674388</v>
      </c>
      <c r="M2441">
        <f>Table13[[#This Row],[maxPHe]]/Table13[[#This Row],[nv]]</f>
        <v>4.3892028985507237</v>
      </c>
      <c r="N2441">
        <f>LN(Table13[[#This Row],[dens]])</f>
        <v>1.4791476385167559</v>
      </c>
    </row>
    <row r="2442" spans="1:14" hidden="1" x14ac:dyDescent="0.3">
      <c r="A2442">
        <v>3</v>
      </c>
      <c r="B2442">
        <v>500</v>
      </c>
      <c r="C2442" t="s">
        <v>11</v>
      </c>
      <c r="D2442">
        <v>2</v>
      </c>
      <c r="E2442" t="s">
        <v>12</v>
      </c>
      <c r="F2442">
        <v>14</v>
      </c>
      <c r="G2442">
        <v>649.00975000000005</v>
      </c>
      <c r="H2442">
        <v>557684.80064999999</v>
      </c>
      <c r="I2442">
        <v>312.30499999999989</v>
      </c>
      <c r="J2442">
        <v>69</v>
      </c>
      <c r="K2442" t="s">
        <v>15</v>
      </c>
      <c r="L2442">
        <f>LN(Table13[[#This Row],[maxPress(bar)]])</f>
        <v>13.231549208375274</v>
      </c>
      <c r="M2442">
        <f>Table13[[#This Row],[maxPHe]]/Table13[[#This Row],[nv]]</f>
        <v>4.5261594202898534</v>
      </c>
      <c r="N2442">
        <f>LN(Table13[[#This Row],[dens]])</f>
        <v>1.5098737698101683</v>
      </c>
    </row>
    <row r="2443" spans="1:14" hidden="1" x14ac:dyDescent="0.3">
      <c r="A2443">
        <v>3</v>
      </c>
      <c r="B2443">
        <v>500</v>
      </c>
      <c r="C2443" t="s">
        <v>11</v>
      </c>
      <c r="D2443">
        <v>2</v>
      </c>
      <c r="E2443" t="s">
        <v>12</v>
      </c>
      <c r="F2443">
        <v>15</v>
      </c>
      <c r="G2443">
        <v>686.43574999999998</v>
      </c>
      <c r="H2443">
        <v>560894.64705000003</v>
      </c>
      <c r="I2443">
        <v>321.78500000000003</v>
      </c>
      <c r="J2443">
        <v>70</v>
      </c>
      <c r="K2443" t="s">
        <v>16</v>
      </c>
      <c r="L2443">
        <f>LN(Table13[[#This Row],[maxPress(bar)]])</f>
        <v>13.237288371949374</v>
      </c>
      <c r="M2443">
        <f>Table13[[#This Row],[maxPHe]]/Table13[[#This Row],[nv]]</f>
        <v>4.5969285714285721</v>
      </c>
      <c r="N2443">
        <f>LN(Table13[[#This Row],[dens]])</f>
        <v>1.5253883786195304</v>
      </c>
    </row>
    <row r="2444" spans="1:14" hidden="1" x14ac:dyDescent="0.3">
      <c r="A2444">
        <v>3</v>
      </c>
      <c r="B2444">
        <v>500</v>
      </c>
      <c r="C2444" t="s">
        <v>11</v>
      </c>
      <c r="D2444">
        <v>2</v>
      </c>
      <c r="E2444" t="s">
        <v>12</v>
      </c>
      <c r="F2444">
        <v>16</v>
      </c>
      <c r="G2444">
        <v>604.55425000000014</v>
      </c>
      <c r="H2444">
        <v>562531.1141499998</v>
      </c>
      <c r="I2444">
        <v>296.41500000000008</v>
      </c>
      <c r="J2444">
        <v>66</v>
      </c>
      <c r="K2444" t="s">
        <v>15</v>
      </c>
      <c r="L2444">
        <f>LN(Table13[[#This Row],[maxPress(bar)]])</f>
        <v>13.240201725575391</v>
      </c>
      <c r="M2444">
        <f>Table13[[#This Row],[maxPHe]]/Table13[[#This Row],[nv]]</f>
        <v>4.4911363636363646</v>
      </c>
      <c r="N2444">
        <f>LN(Table13[[#This Row],[dens]])</f>
        <v>1.5021057574024503</v>
      </c>
    </row>
    <row r="2445" spans="1:14" hidden="1" x14ac:dyDescent="0.3">
      <c r="A2445">
        <v>3</v>
      </c>
      <c r="B2445">
        <v>500</v>
      </c>
      <c r="C2445" t="s">
        <v>11</v>
      </c>
      <c r="D2445">
        <v>2</v>
      </c>
      <c r="E2445" t="s">
        <v>12</v>
      </c>
      <c r="F2445">
        <v>17</v>
      </c>
      <c r="G2445">
        <v>545.44575000000009</v>
      </c>
      <c r="H2445">
        <v>547430.51934999996</v>
      </c>
      <c r="I2445">
        <v>291.58499999999992</v>
      </c>
      <c r="J2445">
        <v>69</v>
      </c>
      <c r="K2445" t="s">
        <v>15</v>
      </c>
      <c r="L2445">
        <f>LN(Table13[[#This Row],[maxPress(bar)]])</f>
        <v>13.21299082732283</v>
      </c>
      <c r="M2445">
        <f>Table13[[#This Row],[maxPHe]]/Table13[[#This Row],[nv]]</f>
        <v>4.2258695652173905</v>
      </c>
      <c r="N2445">
        <f>LN(Table13[[#This Row],[dens]])</f>
        <v>1.4412250538849263</v>
      </c>
    </row>
    <row r="2446" spans="1:14" hidden="1" x14ac:dyDescent="0.3">
      <c r="A2446">
        <v>3</v>
      </c>
      <c r="B2446">
        <v>500</v>
      </c>
      <c r="C2446" t="s">
        <v>11</v>
      </c>
      <c r="D2446">
        <v>2</v>
      </c>
      <c r="E2446" t="s">
        <v>12</v>
      </c>
      <c r="F2446">
        <v>18</v>
      </c>
      <c r="G2446">
        <v>652.62375000000009</v>
      </c>
      <c r="H2446">
        <v>566111.34354999999</v>
      </c>
      <c r="I2446">
        <v>308.02500000000009</v>
      </c>
      <c r="J2446">
        <v>67</v>
      </c>
      <c r="K2446" t="s">
        <v>15</v>
      </c>
      <c r="L2446">
        <f>LN(Table13[[#This Row],[maxPress(bar)]])</f>
        <v>13.246546057891472</v>
      </c>
      <c r="M2446">
        <f>Table13[[#This Row],[maxPHe]]/Table13[[#This Row],[nv]]</f>
        <v>4.597388059701494</v>
      </c>
      <c r="N2446">
        <f>LN(Table13[[#This Row],[dens]])</f>
        <v>1.5254883291197663</v>
      </c>
    </row>
    <row r="2447" spans="1:14" hidden="1" x14ac:dyDescent="0.3">
      <c r="A2447">
        <v>3</v>
      </c>
      <c r="B2447">
        <v>500</v>
      </c>
      <c r="C2447" t="s">
        <v>11</v>
      </c>
      <c r="D2447">
        <v>2</v>
      </c>
      <c r="E2447" t="s">
        <v>12</v>
      </c>
      <c r="F2447">
        <v>19</v>
      </c>
      <c r="G2447">
        <v>619.85125000000005</v>
      </c>
      <c r="H2447">
        <v>561323.27550000011</v>
      </c>
      <c r="I2447">
        <v>301.47500000000002</v>
      </c>
      <c r="J2447">
        <v>67</v>
      </c>
      <c r="K2447" t="s">
        <v>16</v>
      </c>
      <c r="L2447">
        <f>LN(Table13[[#This Row],[maxPress(bar)]])</f>
        <v>13.23805226720043</v>
      </c>
      <c r="M2447">
        <f>Table13[[#This Row],[maxPHe]]/Table13[[#This Row],[nv]]</f>
        <v>4.4996268656716421</v>
      </c>
      <c r="N2447">
        <f>LN(Table13[[#This Row],[dens]])</f>
        <v>1.5039944745986902</v>
      </c>
    </row>
    <row r="2448" spans="1:14" hidden="1" x14ac:dyDescent="0.3">
      <c r="A2448">
        <v>3</v>
      </c>
      <c r="B2448">
        <v>500</v>
      </c>
      <c r="C2448" t="s">
        <v>11</v>
      </c>
      <c r="D2448">
        <v>2</v>
      </c>
      <c r="E2448" t="s">
        <v>12</v>
      </c>
      <c r="F2448">
        <v>1</v>
      </c>
      <c r="G2448">
        <v>328.06925000000001</v>
      </c>
      <c r="H2448">
        <v>335576.71990000003</v>
      </c>
      <c r="I2448">
        <v>171.11500000000009</v>
      </c>
      <c r="J2448">
        <v>66</v>
      </c>
      <c r="K2448" t="s">
        <v>13</v>
      </c>
      <c r="L2448">
        <f>LN(Table13[[#This Row],[maxPress(bar)]])</f>
        <v>12.723605882575512</v>
      </c>
      <c r="M2448">
        <f>Table13[[#This Row],[maxPHe]]/Table13[[#This Row],[nv]]</f>
        <v>2.5926515151515166</v>
      </c>
      <c r="N2448">
        <f>LN(Table13[[#This Row],[dens]])</f>
        <v>0.95268110305949716</v>
      </c>
    </row>
    <row r="2449" spans="1:14" hidden="1" x14ac:dyDescent="0.3">
      <c r="A2449">
        <v>3</v>
      </c>
      <c r="B2449">
        <v>500</v>
      </c>
      <c r="C2449" t="s">
        <v>11</v>
      </c>
      <c r="D2449">
        <v>2</v>
      </c>
      <c r="E2449" t="s">
        <v>12</v>
      </c>
      <c r="F2449">
        <v>20</v>
      </c>
      <c r="G2449">
        <v>597.32675000000017</v>
      </c>
      <c r="H2449">
        <v>574437.13994999987</v>
      </c>
      <c r="I2449">
        <v>294.96500000000009</v>
      </c>
      <c r="J2449">
        <v>66</v>
      </c>
      <c r="K2449" t="s">
        <v>15</v>
      </c>
      <c r="L2449">
        <f>LN(Table13[[#This Row],[maxPress(bar)]])</f>
        <v>13.261145953313195</v>
      </c>
      <c r="M2449">
        <f>Table13[[#This Row],[maxPHe]]/Table13[[#This Row],[nv]]</f>
        <v>4.4691666666666681</v>
      </c>
      <c r="N2449">
        <f>LN(Table13[[#This Row],[dens]])</f>
        <v>1.4972019632068339</v>
      </c>
    </row>
    <row r="2450" spans="1:14" hidden="1" x14ac:dyDescent="0.3">
      <c r="A2450">
        <v>3</v>
      </c>
      <c r="B2450">
        <v>500</v>
      </c>
      <c r="C2450" t="s">
        <v>11</v>
      </c>
      <c r="D2450">
        <v>2</v>
      </c>
      <c r="E2450" t="s">
        <v>12</v>
      </c>
      <c r="F2450">
        <v>2</v>
      </c>
      <c r="G2450">
        <v>475.74275000000011</v>
      </c>
      <c r="H2450">
        <v>395310.9204</v>
      </c>
      <c r="I2450">
        <v>201.6449999999999</v>
      </c>
      <c r="J2450">
        <v>67</v>
      </c>
      <c r="K2450" t="s">
        <v>15</v>
      </c>
      <c r="L2450">
        <f>LN(Table13[[#This Row],[maxPress(bar)]])</f>
        <v>12.887427874504006</v>
      </c>
      <c r="M2450">
        <f>Table13[[#This Row],[maxPHe]]/Table13[[#This Row],[nv]]</f>
        <v>3.0096268656716401</v>
      </c>
      <c r="N2450">
        <f>LN(Table13[[#This Row],[dens]])</f>
        <v>1.1018161061833591</v>
      </c>
    </row>
    <row r="2451" spans="1:14" hidden="1" x14ac:dyDescent="0.3">
      <c r="A2451">
        <v>3</v>
      </c>
      <c r="B2451">
        <v>500</v>
      </c>
      <c r="C2451" t="s">
        <v>11</v>
      </c>
      <c r="D2451">
        <v>2</v>
      </c>
      <c r="E2451" t="s">
        <v>12</v>
      </c>
      <c r="F2451">
        <v>3</v>
      </c>
      <c r="G2451">
        <v>530.99025000000006</v>
      </c>
      <c r="H2451">
        <v>497484.68894999998</v>
      </c>
      <c r="I2451">
        <v>269.69500000000011</v>
      </c>
      <c r="J2451">
        <v>69</v>
      </c>
      <c r="K2451" t="s">
        <v>15</v>
      </c>
      <c r="L2451">
        <f>LN(Table13[[#This Row],[maxPress(bar)]])</f>
        <v>13.117320059127294</v>
      </c>
      <c r="M2451">
        <f>Table13[[#This Row],[maxPHe]]/Table13[[#This Row],[nv]]</f>
        <v>3.9086231884057985</v>
      </c>
      <c r="N2451">
        <f>LN(Table13[[#This Row],[dens]])</f>
        <v>1.3631851862590356</v>
      </c>
    </row>
    <row r="2452" spans="1:14" hidden="1" x14ac:dyDescent="0.3">
      <c r="A2452">
        <v>3</v>
      </c>
      <c r="B2452">
        <v>500</v>
      </c>
      <c r="C2452" t="s">
        <v>11</v>
      </c>
      <c r="D2452">
        <v>2</v>
      </c>
      <c r="E2452" t="s">
        <v>12</v>
      </c>
      <c r="F2452">
        <v>4</v>
      </c>
      <c r="G2452">
        <v>599.45525000000009</v>
      </c>
      <c r="H2452">
        <v>520568.12825000013</v>
      </c>
      <c r="I2452">
        <v>283.3950000000001</v>
      </c>
      <c r="J2452">
        <v>69</v>
      </c>
      <c r="K2452" t="s">
        <v>15</v>
      </c>
      <c r="L2452">
        <f>LN(Table13[[#This Row],[maxPress(bar)]])</f>
        <v>13.162676048481417</v>
      </c>
      <c r="M2452">
        <f>Table13[[#This Row],[maxPHe]]/Table13[[#This Row],[nv]]</f>
        <v>4.1071739130434795</v>
      </c>
      <c r="N2452">
        <f>LN(Table13[[#This Row],[dens]])</f>
        <v>1.4127351795961318</v>
      </c>
    </row>
    <row r="2453" spans="1:14" hidden="1" x14ac:dyDescent="0.3">
      <c r="A2453">
        <v>3</v>
      </c>
      <c r="B2453">
        <v>500</v>
      </c>
      <c r="C2453" t="s">
        <v>11</v>
      </c>
      <c r="D2453">
        <v>2</v>
      </c>
      <c r="E2453" t="s">
        <v>12</v>
      </c>
      <c r="F2453">
        <v>5</v>
      </c>
      <c r="G2453">
        <v>589.00974999999994</v>
      </c>
      <c r="H2453">
        <v>550810.32814999996</v>
      </c>
      <c r="I2453">
        <v>293.30500000000018</v>
      </c>
      <c r="J2453">
        <v>66</v>
      </c>
      <c r="K2453" t="s">
        <v>15</v>
      </c>
      <c r="L2453">
        <f>LN(Table13[[#This Row],[maxPress(bar)]])</f>
        <v>13.219145796840937</v>
      </c>
      <c r="M2453">
        <f>Table13[[#This Row],[maxPHe]]/Table13[[#This Row],[nv]]</f>
        <v>4.4440151515151545</v>
      </c>
      <c r="N2453">
        <f>LN(Table13[[#This Row],[dens]])</f>
        <v>1.4915582812034245</v>
      </c>
    </row>
    <row r="2454" spans="1:14" hidden="1" x14ac:dyDescent="0.3">
      <c r="A2454">
        <v>3</v>
      </c>
      <c r="B2454">
        <v>500</v>
      </c>
      <c r="C2454" t="s">
        <v>11</v>
      </c>
      <c r="D2454">
        <v>2</v>
      </c>
      <c r="E2454" t="s">
        <v>12</v>
      </c>
      <c r="F2454">
        <v>6</v>
      </c>
      <c r="G2454">
        <v>605.44575000000009</v>
      </c>
      <c r="H2454">
        <v>555452.63609999989</v>
      </c>
      <c r="I2454">
        <v>298.58499999999992</v>
      </c>
      <c r="J2454">
        <v>67</v>
      </c>
      <c r="K2454" t="s">
        <v>15</v>
      </c>
      <c r="L2454">
        <f>LN(Table13[[#This Row],[maxPress(bar)]])</f>
        <v>13.227538620880324</v>
      </c>
      <c r="M2454">
        <f>Table13[[#This Row],[maxPHe]]/Table13[[#This Row],[nv]]</f>
        <v>4.4564925373134319</v>
      </c>
      <c r="N2454">
        <f>LN(Table13[[#This Row],[dens]])</f>
        <v>1.4943620300250051</v>
      </c>
    </row>
    <row r="2455" spans="1:14" hidden="1" x14ac:dyDescent="0.3">
      <c r="A2455">
        <v>3</v>
      </c>
      <c r="B2455">
        <v>500</v>
      </c>
      <c r="C2455" t="s">
        <v>11</v>
      </c>
      <c r="D2455">
        <v>2</v>
      </c>
      <c r="E2455" t="s">
        <v>12</v>
      </c>
      <c r="F2455">
        <v>7</v>
      </c>
      <c r="G2455">
        <v>656.23775000000012</v>
      </c>
      <c r="H2455">
        <v>570647.54409999994</v>
      </c>
      <c r="I2455">
        <v>306.74500000000012</v>
      </c>
      <c r="J2455">
        <v>66</v>
      </c>
      <c r="K2455" t="s">
        <v>15</v>
      </c>
      <c r="L2455">
        <f>LN(Table13[[#This Row],[maxPress(bar)]])</f>
        <v>13.25452703728371</v>
      </c>
      <c r="M2455">
        <f>Table13[[#This Row],[maxPHe]]/Table13[[#This Row],[nv]]</f>
        <v>4.6476515151515168</v>
      </c>
      <c r="N2455">
        <f>LN(Table13[[#This Row],[dens]])</f>
        <v>1.5363620415132502</v>
      </c>
    </row>
    <row r="2456" spans="1:14" hidden="1" x14ac:dyDescent="0.3">
      <c r="A2456">
        <v>3</v>
      </c>
      <c r="B2456">
        <v>500</v>
      </c>
      <c r="C2456" t="s">
        <v>11</v>
      </c>
      <c r="D2456">
        <v>2</v>
      </c>
      <c r="E2456" t="s">
        <v>12</v>
      </c>
      <c r="F2456">
        <v>8</v>
      </c>
      <c r="G2456">
        <v>603.11875000000009</v>
      </c>
      <c r="H2456">
        <v>565875.13884999999</v>
      </c>
      <c r="I2456">
        <v>296.12500000000011</v>
      </c>
      <c r="J2456">
        <v>66</v>
      </c>
      <c r="K2456" t="s">
        <v>15</v>
      </c>
      <c r="L2456">
        <f>LN(Table13[[#This Row],[maxPress(bar)]])</f>
        <v>13.24612873011044</v>
      </c>
      <c r="M2456">
        <f>Table13[[#This Row],[maxPHe]]/Table13[[#This Row],[nv]]</f>
        <v>4.4867424242424256</v>
      </c>
      <c r="N2456">
        <f>LN(Table13[[#This Row],[dens]])</f>
        <v>1.5011269204525244</v>
      </c>
    </row>
    <row r="2457" spans="1:14" hidden="1" x14ac:dyDescent="0.3">
      <c r="A2457">
        <v>3</v>
      </c>
      <c r="B2457">
        <v>500</v>
      </c>
      <c r="C2457" t="s">
        <v>11</v>
      </c>
      <c r="D2457">
        <v>2</v>
      </c>
      <c r="E2457" t="s">
        <v>12</v>
      </c>
      <c r="F2457">
        <v>9</v>
      </c>
      <c r="G2457">
        <v>644.15825000000007</v>
      </c>
      <c r="H2457">
        <v>554908.99245000002</v>
      </c>
      <c r="I2457">
        <v>308.33500000000021</v>
      </c>
      <c r="J2457">
        <v>68</v>
      </c>
      <c r="K2457" t="s">
        <v>16</v>
      </c>
      <c r="L2457">
        <f>LN(Table13[[#This Row],[maxPress(bar)]])</f>
        <v>13.226559401715212</v>
      </c>
      <c r="M2457">
        <f>Table13[[#This Row],[maxPHe]]/Table13[[#This Row],[nv]]</f>
        <v>4.5343382352941211</v>
      </c>
      <c r="N2457">
        <f>LN(Table13[[#This Row],[dens]])</f>
        <v>1.5116791490590058</v>
      </c>
    </row>
    <row r="2458" spans="1:14" hidden="1" x14ac:dyDescent="0.3">
      <c r="A2458">
        <v>3</v>
      </c>
      <c r="B2458">
        <v>500</v>
      </c>
      <c r="C2458" t="s">
        <v>11</v>
      </c>
      <c r="D2458">
        <v>3</v>
      </c>
      <c r="E2458" t="s">
        <v>12</v>
      </c>
      <c r="F2458">
        <v>0.5</v>
      </c>
      <c r="G2458">
        <v>725.99024999999995</v>
      </c>
      <c r="H2458">
        <v>167676.46354999999</v>
      </c>
      <c r="I2458">
        <v>459.69500000000011</v>
      </c>
      <c r="J2458">
        <v>225</v>
      </c>
      <c r="K2458" t="s">
        <v>13</v>
      </c>
      <c r="L2458">
        <f>LN(Table13[[#This Row],[maxPress(bar)]])</f>
        <v>12.029791589422464</v>
      </c>
      <c r="M2458">
        <f>Table13[[#This Row],[maxPHe]]/Table13[[#This Row],[nv]]</f>
        <v>2.0430888888888892</v>
      </c>
      <c r="N2458">
        <f>LN(Table13[[#This Row],[dens]])</f>
        <v>0.71446282388992055</v>
      </c>
    </row>
    <row r="2459" spans="1:14" hidden="1" x14ac:dyDescent="0.3">
      <c r="A2459">
        <v>3</v>
      </c>
      <c r="B2459">
        <v>500</v>
      </c>
      <c r="C2459" t="s">
        <v>11</v>
      </c>
      <c r="D2459">
        <v>3</v>
      </c>
      <c r="E2459" t="s">
        <v>12</v>
      </c>
      <c r="F2459">
        <v>10</v>
      </c>
      <c r="G2459">
        <v>1714.75225</v>
      </c>
      <c r="H2459">
        <v>435140.30174999998</v>
      </c>
      <c r="I2459">
        <v>867.4550000000005</v>
      </c>
      <c r="J2459">
        <v>225</v>
      </c>
      <c r="K2459" t="s">
        <v>16</v>
      </c>
      <c r="L2459">
        <f>LN(Table13[[#This Row],[maxPress(bar)]])</f>
        <v>12.983423790826933</v>
      </c>
      <c r="M2459">
        <f>Table13[[#This Row],[maxPHe]]/Table13[[#This Row],[nv]]</f>
        <v>3.8553555555555579</v>
      </c>
      <c r="N2459">
        <f>LN(Table13[[#This Row],[dens]])</f>
        <v>1.3494632350722866</v>
      </c>
    </row>
    <row r="2460" spans="1:14" hidden="1" x14ac:dyDescent="0.3">
      <c r="A2460">
        <v>3</v>
      </c>
      <c r="B2460">
        <v>500</v>
      </c>
      <c r="C2460" t="s">
        <v>11</v>
      </c>
      <c r="D2460">
        <v>3</v>
      </c>
      <c r="E2460" t="s">
        <v>12</v>
      </c>
      <c r="F2460">
        <v>11</v>
      </c>
      <c r="G2460">
        <v>1635.5942500000001</v>
      </c>
      <c r="H2460">
        <v>426365.84965000011</v>
      </c>
      <c r="I2460">
        <v>859.61499999999944</v>
      </c>
      <c r="J2460">
        <v>229</v>
      </c>
      <c r="K2460" t="s">
        <v>16</v>
      </c>
      <c r="L2460">
        <f>LN(Table13[[#This Row],[maxPress(bar)]])</f>
        <v>12.963053058687377</v>
      </c>
      <c r="M2460">
        <f>Table13[[#This Row],[maxPHe]]/Table13[[#This Row],[nv]]</f>
        <v>3.7537772925764168</v>
      </c>
      <c r="N2460">
        <f>LN(Table13[[#This Row],[dens]])</f>
        <v>1.3227626110385995</v>
      </c>
    </row>
    <row r="2461" spans="1:14" hidden="1" x14ac:dyDescent="0.3">
      <c r="A2461">
        <v>3</v>
      </c>
      <c r="B2461">
        <v>500</v>
      </c>
      <c r="C2461" t="s">
        <v>11</v>
      </c>
      <c r="D2461">
        <v>3</v>
      </c>
      <c r="E2461" t="s">
        <v>12</v>
      </c>
      <c r="F2461">
        <v>12</v>
      </c>
      <c r="G2461">
        <v>1793.8612499999999</v>
      </c>
      <c r="H2461">
        <v>441599.37245000002</v>
      </c>
      <c r="I2461">
        <v>891.27500000000043</v>
      </c>
      <c r="J2461">
        <v>229</v>
      </c>
      <c r="K2461" t="s">
        <v>15</v>
      </c>
      <c r="L2461">
        <f>LN(Table13[[#This Row],[maxPress(bar)]])</f>
        <v>12.998158352861585</v>
      </c>
      <c r="M2461">
        <f>Table13[[#This Row],[maxPHe]]/Table13[[#This Row],[nv]]</f>
        <v>3.8920305676855915</v>
      </c>
      <c r="N2461">
        <f>LN(Table13[[#This Row],[dens]])</f>
        <v>1.3589310182717425</v>
      </c>
    </row>
    <row r="2462" spans="1:14" hidden="1" x14ac:dyDescent="0.3">
      <c r="A2462">
        <v>3</v>
      </c>
      <c r="B2462">
        <v>500</v>
      </c>
      <c r="C2462" t="s">
        <v>11</v>
      </c>
      <c r="D2462">
        <v>3</v>
      </c>
      <c r="E2462" t="s">
        <v>12</v>
      </c>
      <c r="F2462">
        <v>13</v>
      </c>
      <c r="G2462">
        <v>1729.1087500000001</v>
      </c>
      <c r="H2462">
        <v>435534.41074999998</v>
      </c>
      <c r="I2462">
        <v>874.32499999999993</v>
      </c>
      <c r="J2462">
        <v>227</v>
      </c>
      <c r="K2462" t="s">
        <v>16</v>
      </c>
      <c r="L2462">
        <f>LN(Table13[[#This Row],[maxPress(bar)]])</f>
        <v>12.984329086504545</v>
      </c>
      <c r="M2462">
        <f>Table13[[#This Row],[maxPHe]]/Table13[[#This Row],[nv]]</f>
        <v>3.8516519823788542</v>
      </c>
      <c r="N2462">
        <f>LN(Table13[[#This Row],[dens]])</f>
        <v>1.3485021426006478</v>
      </c>
    </row>
    <row r="2463" spans="1:14" hidden="1" x14ac:dyDescent="0.3">
      <c r="A2463">
        <v>3</v>
      </c>
      <c r="B2463">
        <v>500</v>
      </c>
      <c r="C2463" t="s">
        <v>11</v>
      </c>
      <c r="D2463">
        <v>3</v>
      </c>
      <c r="E2463" t="s">
        <v>12</v>
      </c>
      <c r="F2463">
        <v>14</v>
      </c>
      <c r="G2463">
        <v>1694.4057499999999</v>
      </c>
      <c r="H2463">
        <v>441072.49120000011</v>
      </c>
      <c r="I2463">
        <v>863.38500000000056</v>
      </c>
      <c r="J2463">
        <v>225</v>
      </c>
      <c r="K2463" t="s">
        <v>16</v>
      </c>
      <c r="L2463">
        <f>LN(Table13[[#This Row],[maxPress(bar)]])</f>
        <v>12.996964520058535</v>
      </c>
      <c r="M2463">
        <f>Table13[[#This Row],[maxPHe]]/Table13[[#This Row],[nv]]</f>
        <v>3.837266666666669</v>
      </c>
      <c r="N2463">
        <f>LN(Table13[[#This Row],[dens]])</f>
        <v>1.3447603075902257</v>
      </c>
    </row>
    <row r="2464" spans="1:14" hidden="1" x14ac:dyDescent="0.3">
      <c r="A2464">
        <v>3</v>
      </c>
      <c r="B2464">
        <v>500</v>
      </c>
      <c r="C2464" t="s">
        <v>11</v>
      </c>
      <c r="D2464">
        <v>3</v>
      </c>
      <c r="E2464" t="s">
        <v>12</v>
      </c>
      <c r="F2464">
        <v>15</v>
      </c>
      <c r="G2464">
        <v>1815.54475</v>
      </c>
      <c r="H2464">
        <v>446411.05239999999</v>
      </c>
      <c r="I2464">
        <v>883.60499999999968</v>
      </c>
      <c r="J2464">
        <v>223</v>
      </c>
      <c r="K2464" t="s">
        <v>15</v>
      </c>
      <c r="L2464">
        <f>LN(Table13[[#This Row],[maxPress(bar)]])</f>
        <v>13.008995448703313</v>
      </c>
      <c r="M2464">
        <f>Table13[[#This Row],[maxPHe]]/Table13[[#This Row],[nv]]</f>
        <v>3.9623542600896848</v>
      </c>
      <c r="N2464">
        <f>LN(Table13[[#This Row],[dens]])</f>
        <v>1.3768383587389139</v>
      </c>
    </row>
    <row r="2465" spans="1:14" hidden="1" x14ac:dyDescent="0.3">
      <c r="A2465">
        <v>3</v>
      </c>
      <c r="B2465">
        <v>500</v>
      </c>
      <c r="C2465" t="s">
        <v>11</v>
      </c>
      <c r="D2465">
        <v>3</v>
      </c>
      <c r="E2465" t="s">
        <v>12</v>
      </c>
      <c r="F2465">
        <v>16</v>
      </c>
      <c r="G2465">
        <v>1765.09925</v>
      </c>
      <c r="H2465">
        <v>441393.63935000001</v>
      </c>
      <c r="I2465">
        <v>873.51499999999976</v>
      </c>
      <c r="J2465">
        <v>223</v>
      </c>
      <c r="K2465" t="s">
        <v>16</v>
      </c>
      <c r="L2465">
        <f>LN(Table13[[#This Row],[maxPress(bar)]])</f>
        <v>12.997692362528767</v>
      </c>
      <c r="M2465">
        <f>Table13[[#This Row],[maxPHe]]/Table13[[#This Row],[nv]]</f>
        <v>3.9171076233183846</v>
      </c>
      <c r="N2465">
        <f>LN(Table13[[#This Row],[dens]])</f>
        <v>1.3653535302619135</v>
      </c>
    </row>
    <row r="2466" spans="1:14" hidden="1" x14ac:dyDescent="0.3">
      <c r="A2466">
        <v>3</v>
      </c>
      <c r="B2466">
        <v>500</v>
      </c>
      <c r="C2466" t="s">
        <v>11</v>
      </c>
      <c r="D2466">
        <v>3</v>
      </c>
      <c r="E2466" t="s">
        <v>12</v>
      </c>
      <c r="F2466">
        <v>17</v>
      </c>
      <c r="G2466">
        <v>1845.3467499999999</v>
      </c>
      <c r="H2466">
        <v>444049.72895000008</v>
      </c>
      <c r="I2466">
        <v>895.56499999999994</v>
      </c>
      <c r="J2466">
        <v>226</v>
      </c>
      <c r="K2466" t="s">
        <v>15</v>
      </c>
      <c r="L2466">
        <f>LN(Table13[[#This Row],[maxPress(bar)]])</f>
        <v>13.003691837282231</v>
      </c>
      <c r="M2466">
        <f>Table13[[#This Row],[maxPHe]]/Table13[[#This Row],[nv]]</f>
        <v>3.9626769911504423</v>
      </c>
      <c r="N2466">
        <f>LN(Table13[[#This Row],[dens]])</f>
        <v>1.3769198047422682</v>
      </c>
    </row>
    <row r="2467" spans="1:14" hidden="1" x14ac:dyDescent="0.3">
      <c r="A2467">
        <v>3</v>
      </c>
      <c r="B2467">
        <v>500</v>
      </c>
      <c r="C2467" t="s">
        <v>11</v>
      </c>
      <c r="D2467">
        <v>3</v>
      </c>
      <c r="E2467" t="s">
        <v>12</v>
      </c>
      <c r="F2467">
        <v>18</v>
      </c>
      <c r="G2467">
        <v>1729.35625</v>
      </c>
      <c r="H2467">
        <v>434759.23749999999</v>
      </c>
      <c r="I2467">
        <v>878.37500000000011</v>
      </c>
      <c r="J2467">
        <v>229</v>
      </c>
      <c r="K2467" t="s">
        <v>15</v>
      </c>
      <c r="L2467">
        <f>LN(Table13[[#This Row],[maxPress(bar)]])</f>
        <v>12.982547679834385</v>
      </c>
      <c r="M2467">
        <f>Table13[[#This Row],[maxPHe]]/Table13[[#This Row],[nv]]</f>
        <v>3.8356986899563323</v>
      </c>
      <c r="N2467">
        <f>LN(Table13[[#This Row],[dens]])</f>
        <v>1.3443516059581222</v>
      </c>
    </row>
    <row r="2468" spans="1:14" hidden="1" x14ac:dyDescent="0.3">
      <c r="A2468">
        <v>3</v>
      </c>
      <c r="B2468">
        <v>500</v>
      </c>
      <c r="C2468" t="s">
        <v>11</v>
      </c>
      <c r="D2468">
        <v>3</v>
      </c>
      <c r="E2468" t="s">
        <v>12</v>
      </c>
      <c r="F2468">
        <v>19</v>
      </c>
      <c r="G2468">
        <v>1681.5842500000001</v>
      </c>
      <c r="H2468">
        <v>422783.40519999998</v>
      </c>
      <c r="I2468">
        <v>897.81499999999994</v>
      </c>
      <c r="J2468">
        <v>243</v>
      </c>
      <c r="K2468" t="s">
        <v>16</v>
      </c>
      <c r="L2468">
        <f>LN(Table13[[#This Row],[maxPress(bar)]])</f>
        <v>12.954615282444445</v>
      </c>
      <c r="M2468">
        <f>Table13[[#This Row],[maxPHe]]/Table13[[#This Row],[nv]]</f>
        <v>3.6947119341563783</v>
      </c>
      <c r="N2468">
        <f>LN(Table13[[#This Row],[dens]])</f>
        <v>1.3069025903749543</v>
      </c>
    </row>
    <row r="2469" spans="1:14" hidden="1" x14ac:dyDescent="0.3">
      <c r="A2469">
        <v>3</v>
      </c>
      <c r="B2469">
        <v>500</v>
      </c>
      <c r="C2469" t="s">
        <v>11</v>
      </c>
      <c r="D2469">
        <v>3</v>
      </c>
      <c r="E2469" t="s">
        <v>12</v>
      </c>
      <c r="F2469">
        <v>1</v>
      </c>
      <c r="G2469">
        <v>956.63375000000008</v>
      </c>
      <c r="H2469">
        <v>187509.27114999999</v>
      </c>
      <c r="I2469">
        <v>509.8250000000001</v>
      </c>
      <c r="J2469">
        <v>228</v>
      </c>
      <c r="K2469" t="s">
        <v>13</v>
      </c>
      <c r="L2469">
        <f>LN(Table13[[#This Row],[maxPress(bar)]])</f>
        <v>12.141583569303515</v>
      </c>
      <c r="M2469">
        <f>Table13[[#This Row],[maxPHe]]/Table13[[#This Row],[nv]]</f>
        <v>2.2360745614035094</v>
      </c>
      <c r="N2469">
        <f>LN(Table13[[#This Row],[dens]])</f>
        <v>0.80472190062397031</v>
      </c>
    </row>
    <row r="2470" spans="1:14" hidden="1" x14ac:dyDescent="0.3">
      <c r="A2470">
        <v>3</v>
      </c>
      <c r="B2470">
        <v>500</v>
      </c>
      <c r="C2470" t="s">
        <v>11</v>
      </c>
      <c r="D2470">
        <v>3</v>
      </c>
      <c r="E2470" t="s">
        <v>12</v>
      </c>
      <c r="F2470">
        <v>20</v>
      </c>
      <c r="G2470">
        <v>1819.5047500000001</v>
      </c>
      <c r="H2470">
        <v>440620.99705000001</v>
      </c>
      <c r="I2470">
        <v>894.40500000000031</v>
      </c>
      <c r="J2470">
        <v>228</v>
      </c>
      <c r="K2470" t="s">
        <v>16</v>
      </c>
      <c r="L2470">
        <f>LN(Table13[[#This Row],[maxPress(bar)]])</f>
        <v>12.995940367798184</v>
      </c>
      <c r="M2470">
        <f>Table13[[#This Row],[maxPHe]]/Table13[[#This Row],[nv]]</f>
        <v>3.9228289473684224</v>
      </c>
      <c r="N2470">
        <f>LN(Table13[[#This Row],[dens]])</f>
        <v>1.366813063770661</v>
      </c>
    </row>
    <row r="2471" spans="1:14" hidden="1" x14ac:dyDescent="0.3">
      <c r="A2471">
        <v>3</v>
      </c>
      <c r="B2471">
        <v>500</v>
      </c>
      <c r="C2471" t="s">
        <v>11</v>
      </c>
      <c r="D2471">
        <v>3</v>
      </c>
      <c r="E2471" t="s">
        <v>12</v>
      </c>
      <c r="F2471">
        <v>2</v>
      </c>
      <c r="G2471">
        <v>1500.4457500000001</v>
      </c>
      <c r="H2471">
        <v>274224.5552</v>
      </c>
      <c r="I2471">
        <v>614.58500000000038</v>
      </c>
      <c r="J2471">
        <v>225</v>
      </c>
      <c r="K2471" t="s">
        <v>15</v>
      </c>
      <c r="L2471">
        <f>LN(Table13[[#This Row],[maxPress(bar)]])</f>
        <v>12.52170259425251</v>
      </c>
      <c r="M2471">
        <f>Table13[[#This Row],[maxPHe]]/Table13[[#This Row],[nv]]</f>
        <v>2.7314888888888906</v>
      </c>
      <c r="N2471">
        <f>LN(Table13[[#This Row],[dens]])</f>
        <v>1.0048468410763305</v>
      </c>
    </row>
    <row r="2472" spans="1:14" hidden="1" x14ac:dyDescent="0.3">
      <c r="A2472">
        <v>3</v>
      </c>
      <c r="B2472">
        <v>500</v>
      </c>
      <c r="C2472" t="s">
        <v>11</v>
      </c>
      <c r="D2472">
        <v>3</v>
      </c>
      <c r="E2472" t="s">
        <v>12</v>
      </c>
      <c r="F2472">
        <v>3</v>
      </c>
      <c r="G2472">
        <v>1264.6532500000001</v>
      </c>
      <c r="H2472">
        <v>354225.10399999999</v>
      </c>
      <c r="I2472">
        <v>724.43500000000006</v>
      </c>
      <c r="J2472">
        <v>225</v>
      </c>
      <c r="K2472" t="s">
        <v>13</v>
      </c>
      <c r="L2472">
        <f>LN(Table13[[#This Row],[maxPress(bar)]])</f>
        <v>12.777687877031086</v>
      </c>
      <c r="M2472">
        <f>Table13[[#This Row],[maxPHe]]/Table13[[#This Row],[nv]]</f>
        <v>3.2197111111111112</v>
      </c>
      <c r="N2472">
        <f>LN(Table13[[#This Row],[dens]])</f>
        <v>1.1692916384852632</v>
      </c>
    </row>
    <row r="2473" spans="1:14" hidden="1" x14ac:dyDescent="0.3">
      <c r="A2473">
        <v>3</v>
      </c>
      <c r="B2473">
        <v>500</v>
      </c>
      <c r="C2473" t="s">
        <v>11</v>
      </c>
      <c r="D2473">
        <v>3</v>
      </c>
      <c r="E2473" t="s">
        <v>12</v>
      </c>
      <c r="F2473">
        <v>4</v>
      </c>
      <c r="G2473">
        <v>1627.07925</v>
      </c>
      <c r="H2473">
        <v>394352.09375</v>
      </c>
      <c r="I2473">
        <v>806.91499999999962</v>
      </c>
      <c r="J2473">
        <v>230</v>
      </c>
      <c r="K2473" t="s">
        <v>15</v>
      </c>
      <c r="L2473">
        <f>LN(Table13[[#This Row],[maxPress(bar)]])</f>
        <v>12.884999428181892</v>
      </c>
      <c r="M2473">
        <f>Table13[[#This Row],[maxPHe]]/Table13[[#This Row],[nv]]</f>
        <v>3.50832608695652</v>
      </c>
      <c r="N2473">
        <f>LN(Table13[[#This Row],[dens]])</f>
        <v>1.255139025422626</v>
      </c>
    </row>
    <row r="2474" spans="1:14" hidden="1" x14ac:dyDescent="0.3">
      <c r="A2474">
        <v>3</v>
      </c>
      <c r="B2474">
        <v>500</v>
      </c>
      <c r="C2474" t="s">
        <v>11</v>
      </c>
      <c r="D2474">
        <v>3</v>
      </c>
      <c r="E2474" t="s">
        <v>12</v>
      </c>
      <c r="F2474">
        <v>5</v>
      </c>
      <c r="G2474">
        <v>1488.61375</v>
      </c>
      <c r="H2474">
        <v>411492.25504999998</v>
      </c>
      <c r="I2474">
        <v>826.2249999999998</v>
      </c>
      <c r="J2474">
        <v>227</v>
      </c>
      <c r="K2474" t="s">
        <v>15</v>
      </c>
      <c r="L2474">
        <f>LN(Table13[[#This Row],[maxPress(bar)]])</f>
        <v>12.92754547765847</v>
      </c>
      <c r="M2474">
        <f>Table13[[#This Row],[maxPHe]]/Table13[[#This Row],[nv]]</f>
        <v>3.6397577092511004</v>
      </c>
      <c r="N2474">
        <f>LN(Table13[[#This Row],[dens]])</f>
        <v>1.2919171160406535</v>
      </c>
    </row>
    <row r="2475" spans="1:14" hidden="1" x14ac:dyDescent="0.3">
      <c r="A2475">
        <v>3</v>
      </c>
      <c r="B2475">
        <v>500</v>
      </c>
      <c r="C2475" t="s">
        <v>11</v>
      </c>
      <c r="D2475">
        <v>3</v>
      </c>
      <c r="E2475" t="s">
        <v>12</v>
      </c>
      <c r="F2475">
        <v>6</v>
      </c>
      <c r="G2475">
        <v>1562.07925</v>
      </c>
      <c r="H2475">
        <v>420381.41165000002</v>
      </c>
      <c r="I2475">
        <v>840.9150000000003</v>
      </c>
      <c r="J2475">
        <v>227</v>
      </c>
      <c r="K2475" t="s">
        <v>15</v>
      </c>
      <c r="L2475">
        <f>LN(Table13[[#This Row],[maxPress(bar)]])</f>
        <v>12.948917701141541</v>
      </c>
      <c r="M2475">
        <f>Table13[[#This Row],[maxPHe]]/Table13[[#This Row],[nv]]</f>
        <v>3.704471365638768</v>
      </c>
      <c r="N2475">
        <f>LN(Table13[[#This Row],[dens]])</f>
        <v>1.3095405672290357</v>
      </c>
    </row>
    <row r="2476" spans="1:14" hidden="1" x14ac:dyDescent="0.3">
      <c r="A2476">
        <v>3</v>
      </c>
      <c r="B2476">
        <v>500</v>
      </c>
      <c r="C2476" t="s">
        <v>11</v>
      </c>
      <c r="D2476">
        <v>3</v>
      </c>
      <c r="E2476" t="s">
        <v>12</v>
      </c>
      <c r="F2476">
        <v>7</v>
      </c>
      <c r="G2476">
        <v>1610.94075</v>
      </c>
      <c r="H2476">
        <v>422722.71125000011</v>
      </c>
      <c r="I2476">
        <v>858.68499999999972</v>
      </c>
      <c r="J2476">
        <v>231</v>
      </c>
      <c r="K2476" t="s">
        <v>16</v>
      </c>
      <c r="L2476">
        <f>LN(Table13[[#This Row],[maxPress(bar)]])</f>
        <v>12.954471714115552</v>
      </c>
      <c r="M2476">
        <f>Table13[[#This Row],[maxPHe]]/Table13[[#This Row],[nv]]</f>
        <v>3.7172510822510811</v>
      </c>
      <c r="N2476">
        <f>LN(Table13[[#This Row],[dens]])</f>
        <v>1.3129844387380898</v>
      </c>
    </row>
    <row r="2477" spans="1:14" hidden="1" x14ac:dyDescent="0.3">
      <c r="A2477">
        <v>3</v>
      </c>
      <c r="B2477">
        <v>500</v>
      </c>
      <c r="C2477" t="s">
        <v>11</v>
      </c>
      <c r="D2477">
        <v>3</v>
      </c>
      <c r="E2477" t="s">
        <v>12</v>
      </c>
      <c r="F2477">
        <v>8</v>
      </c>
      <c r="G2477">
        <v>1567.22775</v>
      </c>
      <c r="H2477">
        <v>428031.43770000013</v>
      </c>
      <c r="I2477">
        <v>835.94499999999971</v>
      </c>
      <c r="J2477">
        <v>224</v>
      </c>
      <c r="K2477" t="s">
        <v>16</v>
      </c>
      <c r="L2477">
        <f>LN(Table13[[#This Row],[maxPress(bar)]])</f>
        <v>12.96695192443652</v>
      </c>
      <c r="M2477">
        <f>Table13[[#This Row],[maxPHe]]/Table13[[#This Row],[nv]]</f>
        <v>3.73189732142857</v>
      </c>
      <c r="N2477">
        <f>LN(Table13[[#This Row],[dens]])</f>
        <v>1.3169167695917547</v>
      </c>
    </row>
    <row r="2478" spans="1:14" hidden="1" x14ac:dyDescent="0.3">
      <c r="A2478">
        <v>3</v>
      </c>
      <c r="B2478">
        <v>500</v>
      </c>
      <c r="C2478" t="s">
        <v>11</v>
      </c>
      <c r="D2478">
        <v>3</v>
      </c>
      <c r="E2478" t="s">
        <v>12</v>
      </c>
      <c r="F2478">
        <v>9</v>
      </c>
      <c r="G2478">
        <v>1640.5942500000001</v>
      </c>
      <c r="H2478">
        <v>431795.50884999998</v>
      </c>
      <c r="I2478">
        <v>850.61500000000012</v>
      </c>
      <c r="J2478">
        <v>224</v>
      </c>
      <c r="K2478" t="s">
        <v>15</v>
      </c>
      <c r="L2478">
        <f>LN(Table13[[#This Row],[maxPress(bar)]])</f>
        <v>12.975707396012922</v>
      </c>
      <c r="M2478">
        <f>Table13[[#This Row],[maxPHe]]/Table13[[#This Row],[nv]]</f>
        <v>3.7973883928571435</v>
      </c>
      <c r="N2478">
        <f>LN(Table13[[#This Row],[dens]])</f>
        <v>1.3343135654198686</v>
      </c>
    </row>
    <row r="2479" spans="1:14" hidden="1" x14ac:dyDescent="0.3">
      <c r="A2479">
        <v>3</v>
      </c>
      <c r="B2479">
        <v>500</v>
      </c>
      <c r="C2479" t="s">
        <v>11</v>
      </c>
      <c r="D2479">
        <v>4</v>
      </c>
      <c r="E2479" t="s">
        <v>12</v>
      </c>
      <c r="F2479">
        <v>0.5</v>
      </c>
      <c r="G2479">
        <v>1767.62375</v>
      </c>
      <c r="H2479">
        <v>124908.40730000001</v>
      </c>
      <c r="I2479">
        <v>1036.0250000000001</v>
      </c>
      <c r="J2479">
        <v>536</v>
      </c>
      <c r="K2479" t="s">
        <v>13</v>
      </c>
      <c r="L2479">
        <f>LN(Table13[[#This Row],[maxPress(bar)]])</f>
        <v>11.735336006098102</v>
      </c>
      <c r="M2479">
        <f>Table13[[#This Row],[maxPHe]]/Table13[[#This Row],[nv]]</f>
        <v>1.9328824626865673</v>
      </c>
      <c r="N2479">
        <f>LN(Table13[[#This Row],[dens]])</f>
        <v>0.65901239273160317</v>
      </c>
    </row>
    <row r="2480" spans="1:14" x14ac:dyDescent="0.3">
      <c r="A2480">
        <v>3</v>
      </c>
      <c r="B2480">
        <v>500</v>
      </c>
      <c r="C2480" t="s">
        <v>11</v>
      </c>
      <c r="D2480">
        <v>4</v>
      </c>
      <c r="E2480" t="s">
        <v>12</v>
      </c>
      <c r="F2480">
        <v>10</v>
      </c>
      <c r="G2480">
        <v>3660.6437500000002</v>
      </c>
      <c r="H2480">
        <v>366462.53545000008</v>
      </c>
      <c r="I2480">
        <v>1875.625</v>
      </c>
      <c r="J2480">
        <v>539</v>
      </c>
      <c r="K2480" t="s">
        <v>15</v>
      </c>
      <c r="L2480">
        <f>LN(Table13[[#This Row],[maxPress(bar)]])</f>
        <v>12.811651572573535</v>
      </c>
      <c r="M2480">
        <f>Table13[[#This Row],[maxPHe]]/Table13[[#This Row],[nv]]</f>
        <v>3.4798237476808906</v>
      </c>
      <c r="N2480">
        <f>LN(Table13[[#This Row],[dens]])</f>
        <v>1.2469816452856344</v>
      </c>
    </row>
    <row r="2481" spans="1:14" x14ac:dyDescent="0.3">
      <c r="A2481">
        <v>3</v>
      </c>
      <c r="B2481">
        <v>500</v>
      </c>
      <c r="C2481" t="s">
        <v>11</v>
      </c>
      <c r="D2481">
        <v>4</v>
      </c>
      <c r="E2481" t="s">
        <v>12</v>
      </c>
      <c r="F2481">
        <v>11</v>
      </c>
      <c r="G2481">
        <v>3747.2772500000001</v>
      </c>
      <c r="H2481">
        <v>372306.96939999989</v>
      </c>
      <c r="I2481">
        <v>1890.9549999999999</v>
      </c>
      <c r="J2481">
        <v>538</v>
      </c>
      <c r="K2481" t="s">
        <v>16</v>
      </c>
      <c r="L2481">
        <f>LN(Table13[[#This Row],[maxPress(bar)]])</f>
        <v>12.827473979535178</v>
      </c>
      <c r="M2481">
        <f>Table13[[#This Row],[maxPHe]]/Table13[[#This Row],[nv]]</f>
        <v>3.5147862453531595</v>
      </c>
      <c r="N2481">
        <f>LN(Table13[[#This Row],[dens]])</f>
        <v>1.2569787112806816</v>
      </c>
    </row>
    <row r="2482" spans="1:14" x14ac:dyDescent="0.3">
      <c r="A2482">
        <v>3</v>
      </c>
      <c r="B2482">
        <v>500</v>
      </c>
      <c r="C2482" t="s">
        <v>11</v>
      </c>
      <c r="D2482">
        <v>4</v>
      </c>
      <c r="E2482" t="s">
        <v>12</v>
      </c>
      <c r="F2482">
        <v>12</v>
      </c>
      <c r="G2482">
        <v>3813.1682500000002</v>
      </c>
      <c r="H2482">
        <v>372741.98395000002</v>
      </c>
      <c r="I2482">
        <v>1912.135</v>
      </c>
      <c r="J2482">
        <v>542</v>
      </c>
      <c r="K2482" t="s">
        <v>15</v>
      </c>
      <c r="L2482">
        <f>LN(Table13[[#This Row],[maxPress(bar)]])</f>
        <v>12.828641727231426</v>
      </c>
      <c r="M2482">
        <f>Table13[[#This Row],[maxPHe]]/Table13[[#This Row],[nv]]</f>
        <v>3.5279243542435426</v>
      </c>
      <c r="N2482">
        <f>LN(Table13[[#This Row],[dens]])</f>
        <v>1.2607096963737257</v>
      </c>
    </row>
    <row r="2483" spans="1:14" x14ac:dyDescent="0.3">
      <c r="A2483">
        <v>3</v>
      </c>
      <c r="B2483">
        <v>500</v>
      </c>
      <c r="C2483" t="s">
        <v>11</v>
      </c>
      <c r="D2483">
        <v>4</v>
      </c>
      <c r="E2483" t="s">
        <v>12</v>
      </c>
      <c r="F2483">
        <v>13</v>
      </c>
      <c r="G2483">
        <v>3752.1782499999999</v>
      </c>
      <c r="H2483">
        <v>373921.63835000008</v>
      </c>
      <c r="I2483">
        <v>1891.934999999999</v>
      </c>
      <c r="J2483">
        <v>538</v>
      </c>
      <c r="K2483" t="s">
        <v>15</v>
      </c>
      <c r="L2483">
        <f>LN(Table13[[#This Row],[maxPress(bar)]])</f>
        <v>12.831801531315289</v>
      </c>
      <c r="M2483">
        <f>Table13[[#This Row],[maxPHe]]/Table13[[#This Row],[nv]]</f>
        <v>3.5166078066914479</v>
      </c>
      <c r="N2483">
        <f>LN(Table13[[#This Row],[dens]])</f>
        <v>1.2574968336801819</v>
      </c>
    </row>
    <row r="2484" spans="1:14" x14ac:dyDescent="0.3">
      <c r="A2484">
        <v>3</v>
      </c>
      <c r="B2484">
        <v>500</v>
      </c>
      <c r="C2484" t="s">
        <v>11</v>
      </c>
      <c r="D2484">
        <v>4</v>
      </c>
      <c r="E2484" t="s">
        <v>12</v>
      </c>
      <c r="F2484">
        <v>14</v>
      </c>
      <c r="G2484">
        <v>3800.84175</v>
      </c>
      <c r="H2484">
        <v>373013.27075000003</v>
      </c>
      <c r="I2484">
        <v>1905.6650000000011</v>
      </c>
      <c r="J2484">
        <v>540</v>
      </c>
      <c r="K2484" t="s">
        <v>15</v>
      </c>
      <c r="L2484">
        <f>LN(Table13[[#This Row],[maxPress(bar)]])</f>
        <v>12.829369276411287</v>
      </c>
      <c r="M2484">
        <f>Table13[[#This Row],[maxPHe]]/Table13[[#This Row],[nv]]</f>
        <v>3.5290092592592615</v>
      </c>
      <c r="N2484">
        <f>LN(Table13[[#This Row],[dens]])</f>
        <v>1.2610171684525873</v>
      </c>
    </row>
    <row r="2485" spans="1:14" x14ac:dyDescent="0.3">
      <c r="A2485">
        <v>3</v>
      </c>
      <c r="B2485">
        <v>500</v>
      </c>
      <c r="C2485" t="s">
        <v>11</v>
      </c>
      <c r="D2485">
        <v>4</v>
      </c>
      <c r="E2485" t="s">
        <v>12</v>
      </c>
      <c r="F2485">
        <v>15</v>
      </c>
      <c r="G2485">
        <v>3605.1982499999999</v>
      </c>
      <c r="H2485">
        <v>367136.58590000012</v>
      </c>
      <c r="I2485">
        <v>1855.5350000000001</v>
      </c>
      <c r="J2485">
        <v>534</v>
      </c>
      <c r="K2485" t="s">
        <v>17</v>
      </c>
      <c r="L2485">
        <f>LN(Table13[[#This Row],[maxPress(bar)]])</f>
        <v>12.813489226463979</v>
      </c>
      <c r="M2485">
        <f>Table13[[#This Row],[maxPHe]]/Table13[[#This Row],[nv]]</f>
        <v>3.4747846441947567</v>
      </c>
      <c r="N2485">
        <f>LN(Table13[[#This Row],[dens]])</f>
        <v>1.2455325042027612</v>
      </c>
    </row>
    <row r="2486" spans="1:14" x14ac:dyDescent="0.3">
      <c r="A2486">
        <v>3</v>
      </c>
      <c r="B2486">
        <v>500</v>
      </c>
      <c r="C2486" t="s">
        <v>11</v>
      </c>
      <c r="D2486">
        <v>4</v>
      </c>
      <c r="E2486" t="s">
        <v>12</v>
      </c>
      <c r="F2486">
        <v>16</v>
      </c>
      <c r="G2486">
        <v>3718.4652500000002</v>
      </c>
      <c r="H2486">
        <v>371860.02364999987</v>
      </c>
      <c r="I2486">
        <v>1885.1950000000011</v>
      </c>
      <c r="J2486">
        <v>538</v>
      </c>
      <c r="K2486" t="s">
        <v>16</v>
      </c>
      <c r="L2486">
        <f>LN(Table13[[#This Row],[maxPress(bar)]])</f>
        <v>12.826272781933255</v>
      </c>
      <c r="M2486">
        <f>Table13[[#This Row],[maxPHe]]/Table13[[#This Row],[nv]]</f>
        <v>3.5040799256505597</v>
      </c>
      <c r="N2486">
        <f>LN(Table13[[#This Row],[dens]])</f>
        <v>1.2539279826457854</v>
      </c>
    </row>
    <row r="2487" spans="1:14" x14ac:dyDescent="0.3">
      <c r="A2487">
        <v>3</v>
      </c>
      <c r="B2487">
        <v>500</v>
      </c>
      <c r="C2487" t="s">
        <v>11</v>
      </c>
      <c r="D2487">
        <v>4</v>
      </c>
      <c r="E2487" t="s">
        <v>12</v>
      </c>
      <c r="F2487">
        <v>17</v>
      </c>
      <c r="G2487">
        <v>3827.3267500000002</v>
      </c>
      <c r="H2487">
        <v>378051.86829999997</v>
      </c>
      <c r="I2487">
        <v>1897.964999999999</v>
      </c>
      <c r="J2487">
        <v>533</v>
      </c>
      <c r="K2487" t="s">
        <v>15</v>
      </c>
      <c r="L2487">
        <f>LN(Table13[[#This Row],[maxPress(bar)]])</f>
        <v>12.842786682913102</v>
      </c>
      <c r="M2487">
        <f>Table13[[#This Row],[maxPHe]]/Table13[[#This Row],[nv]]</f>
        <v>3.5609099437148197</v>
      </c>
      <c r="N2487">
        <f>LN(Table13[[#This Row],[dens]])</f>
        <v>1.2700161143703548</v>
      </c>
    </row>
    <row r="2488" spans="1:14" x14ac:dyDescent="0.3">
      <c r="A2488">
        <v>3</v>
      </c>
      <c r="B2488">
        <v>500</v>
      </c>
      <c r="C2488" t="s">
        <v>11</v>
      </c>
      <c r="D2488">
        <v>4</v>
      </c>
      <c r="E2488" t="s">
        <v>12</v>
      </c>
      <c r="F2488">
        <v>18</v>
      </c>
      <c r="G2488">
        <v>3700.79225</v>
      </c>
      <c r="H2488">
        <v>371985.5025</v>
      </c>
      <c r="I2488">
        <v>1881.6549999999991</v>
      </c>
      <c r="J2488">
        <v>538</v>
      </c>
      <c r="K2488" t="s">
        <v>15</v>
      </c>
      <c r="L2488">
        <f>LN(Table13[[#This Row],[maxPress(bar)]])</f>
        <v>12.826610160721671</v>
      </c>
      <c r="M2488">
        <f>Table13[[#This Row],[maxPHe]]/Table13[[#This Row],[nv]]</f>
        <v>3.4974999999999983</v>
      </c>
      <c r="N2488">
        <f>LN(Table13[[#This Row],[dens]])</f>
        <v>1.2520484275574988</v>
      </c>
    </row>
    <row r="2489" spans="1:14" x14ac:dyDescent="0.3">
      <c r="A2489">
        <v>3</v>
      </c>
      <c r="B2489">
        <v>500</v>
      </c>
      <c r="C2489" t="s">
        <v>11</v>
      </c>
      <c r="D2489">
        <v>4</v>
      </c>
      <c r="E2489" t="s">
        <v>12</v>
      </c>
      <c r="F2489">
        <v>19</v>
      </c>
      <c r="G2489">
        <v>3846.8317499999998</v>
      </c>
      <c r="H2489">
        <v>378245.02944999997</v>
      </c>
      <c r="I2489">
        <v>1903.8650000000009</v>
      </c>
      <c r="J2489">
        <v>534</v>
      </c>
      <c r="K2489" t="s">
        <v>15</v>
      </c>
      <c r="L2489">
        <f>LN(Table13[[#This Row],[maxPress(bar)]])</f>
        <v>12.843297490652164</v>
      </c>
      <c r="M2489">
        <f>Table13[[#This Row],[maxPHe]]/Table13[[#This Row],[nv]]</f>
        <v>3.5652902621722862</v>
      </c>
      <c r="N2489">
        <f>LN(Table13[[#This Row],[dens]])</f>
        <v>1.2712454705160094</v>
      </c>
    </row>
    <row r="2490" spans="1:14" hidden="1" x14ac:dyDescent="0.3">
      <c r="A2490">
        <v>3</v>
      </c>
      <c r="B2490">
        <v>500</v>
      </c>
      <c r="C2490" t="s">
        <v>11</v>
      </c>
      <c r="D2490">
        <v>4</v>
      </c>
      <c r="E2490" t="s">
        <v>12</v>
      </c>
      <c r="F2490">
        <v>1</v>
      </c>
      <c r="G2490">
        <v>2545.6932499999998</v>
      </c>
      <c r="H2490">
        <v>166146.5932</v>
      </c>
      <c r="I2490">
        <v>1198.635</v>
      </c>
      <c r="J2490">
        <v>542</v>
      </c>
      <c r="K2490" t="s">
        <v>13</v>
      </c>
      <c r="L2490">
        <f>LN(Table13[[#This Row],[maxPress(bar)]])</f>
        <v>12.020625769208996</v>
      </c>
      <c r="M2490">
        <f>Table13[[#This Row],[maxPHe]]/Table13[[#This Row],[nv]]</f>
        <v>2.2115036900369005</v>
      </c>
      <c r="N2490">
        <f>LN(Table13[[#This Row],[dens]])</f>
        <v>0.79367268689229553</v>
      </c>
    </row>
    <row r="2491" spans="1:14" x14ac:dyDescent="0.3">
      <c r="A2491">
        <v>3</v>
      </c>
      <c r="B2491">
        <v>500</v>
      </c>
      <c r="C2491" t="s">
        <v>11</v>
      </c>
      <c r="D2491">
        <v>4</v>
      </c>
      <c r="E2491" t="s">
        <v>12</v>
      </c>
      <c r="F2491">
        <v>20</v>
      </c>
      <c r="G2491">
        <v>3804.20775</v>
      </c>
      <c r="H2491">
        <v>376281.49385000003</v>
      </c>
      <c r="I2491">
        <v>1904.3450000000009</v>
      </c>
      <c r="J2491">
        <v>539</v>
      </c>
      <c r="K2491" t="s">
        <v>17</v>
      </c>
      <c r="L2491">
        <f>LN(Table13[[#This Row],[maxPress(bar)]])</f>
        <v>12.838092796126906</v>
      </c>
      <c r="M2491">
        <f>Table13[[#This Row],[maxPHe]]/Table13[[#This Row],[nv]]</f>
        <v>3.533107606679037</v>
      </c>
      <c r="N2491">
        <f>LN(Table13[[#This Row],[dens]])</f>
        <v>1.2621778255070251</v>
      </c>
    </row>
    <row r="2492" spans="1:14" hidden="1" x14ac:dyDescent="0.3">
      <c r="A2492">
        <v>3</v>
      </c>
      <c r="B2492">
        <v>500</v>
      </c>
      <c r="C2492" t="s">
        <v>11</v>
      </c>
      <c r="D2492">
        <v>4</v>
      </c>
      <c r="E2492" t="s">
        <v>12</v>
      </c>
      <c r="F2492">
        <v>2</v>
      </c>
      <c r="G2492">
        <v>3065.54475</v>
      </c>
      <c r="H2492">
        <v>205128.08739999999</v>
      </c>
      <c r="I2492">
        <v>1297.6049999999991</v>
      </c>
      <c r="J2492">
        <v>537</v>
      </c>
      <c r="K2492" t="s">
        <v>13</v>
      </c>
      <c r="L2492">
        <f>LN(Table13[[#This Row],[maxPress(bar)]])</f>
        <v>12.231389879589299</v>
      </c>
      <c r="M2492">
        <f>Table13[[#This Row],[maxPHe]]/Table13[[#This Row],[nv]]</f>
        <v>2.416396648044691</v>
      </c>
      <c r="N2492">
        <f>LN(Table13[[#This Row],[dens]])</f>
        <v>0.8822774421124302</v>
      </c>
    </row>
    <row r="2493" spans="1:14" hidden="1" x14ac:dyDescent="0.3">
      <c r="A2493">
        <v>3</v>
      </c>
      <c r="B2493">
        <v>500</v>
      </c>
      <c r="C2493" t="s">
        <v>11</v>
      </c>
      <c r="D2493">
        <v>4</v>
      </c>
      <c r="E2493" t="s">
        <v>12</v>
      </c>
      <c r="F2493">
        <v>3</v>
      </c>
      <c r="G2493">
        <v>2384.6037500000011</v>
      </c>
      <c r="H2493">
        <v>266010.51705000002</v>
      </c>
      <c r="I2493">
        <v>1501.425</v>
      </c>
      <c r="J2493">
        <v>536</v>
      </c>
      <c r="K2493" t="s">
        <v>13</v>
      </c>
      <c r="L2493">
        <f>LN(Table13[[#This Row],[maxPress(bar)]])</f>
        <v>12.491291124764194</v>
      </c>
      <c r="M2493">
        <f>Table13[[#This Row],[maxPHe]]/Table13[[#This Row],[nv]]</f>
        <v>2.8011660447761195</v>
      </c>
      <c r="N2493">
        <f>LN(Table13[[#This Row],[dens]])</f>
        <v>1.0300357750550877</v>
      </c>
    </row>
    <row r="2494" spans="1:14" hidden="1" x14ac:dyDescent="0.3">
      <c r="A2494">
        <v>3</v>
      </c>
      <c r="B2494">
        <v>500</v>
      </c>
      <c r="C2494" t="s">
        <v>11</v>
      </c>
      <c r="D2494">
        <v>4</v>
      </c>
      <c r="E2494" t="s">
        <v>12</v>
      </c>
      <c r="F2494">
        <v>4</v>
      </c>
      <c r="G2494">
        <v>3465.7427499999999</v>
      </c>
      <c r="H2494">
        <v>316045.02470000001</v>
      </c>
      <c r="I2494">
        <v>1722.6449999999991</v>
      </c>
      <c r="J2494">
        <v>539</v>
      </c>
      <c r="K2494" t="s">
        <v>15</v>
      </c>
      <c r="L2494">
        <f>LN(Table13[[#This Row],[maxPress(bar)]])</f>
        <v>12.663639965647127</v>
      </c>
      <c r="M2494">
        <f>Table13[[#This Row],[maxPHe]]/Table13[[#This Row],[nv]]</f>
        <v>3.1960018552875677</v>
      </c>
      <c r="N2494">
        <f>LN(Table13[[#This Row],[dens]])</f>
        <v>1.1619006084068535</v>
      </c>
    </row>
    <row r="2495" spans="1:14" hidden="1" x14ac:dyDescent="0.3">
      <c r="A2495">
        <v>3</v>
      </c>
      <c r="B2495">
        <v>500</v>
      </c>
      <c r="C2495" t="s">
        <v>11</v>
      </c>
      <c r="D2495">
        <v>4</v>
      </c>
      <c r="E2495" t="s">
        <v>12</v>
      </c>
      <c r="F2495">
        <v>5</v>
      </c>
      <c r="G2495">
        <v>3028.2177499999998</v>
      </c>
      <c r="H2495">
        <v>331612.99304999987</v>
      </c>
      <c r="I2495">
        <v>1746.1449999999991</v>
      </c>
      <c r="J2495">
        <v>537</v>
      </c>
      <c r="K2495" t="s">
        <v>15</v>
      </c>
      <c r="L2495">
        <f>LN(Table13[[#This Row],[maxPress(bar)]])</f>
        <v>12.711723884376733</v>
      </c>
      <c r="M2495">
        <f>Table13[[#This Row],[maxPHe]]/Table13[[#This Row],[nv]]</f>
        <v>3.2516666666666652</v>
      </c>
      <c r="N2495">
        <f>LN(Table13[[#This Row],[dens]])</f>
        <v>1.1791676854069644</v>
      </c>
    </row>
    <row r="2496" spans="1:14" hidden="1" x14ac:dyDescent="0.3">
      <c r="A2496">
        <v>3</v>
      </c>
      <c r="B2496">
        <v>500</v>
      </c>
      <c r="C2496" t="s">
        <v>11</v>
      </c>
      <c r="D2496">
        <v>4</v>
      </c>
      <c r="E2496" t="s">
        <v>12</v>
      </c>
      <c r="F2496">
        <v>6</v>
      </c>
      <c r="G2496">
        <v>3332.47525</v>
      </c>
      <c r="H2496">
        <v>348794.8323500001</v>
      </c>
      <c r="I2496">
        <v>1806.9949999999999</v>
      </c>
      <c r="J2496">
        <v>537</v>
      </c>
      <c r="K2496" t="s">
        <v>15</v>
      </c>
      <c r="L2496">
        <f>LN(Table13[[#This Row],[maxPress(bar)]])</f>
        <v>12.762239155396889</v>
      </c>
      <c r="M2496">
        <f>Table13[[#This Row],[maxPHe]]/Table13[[#This Row],[nv]]</f>
        <v>3.3649813780260707</v>
      </c>
      <c r="N2496">
        <f>LN(Table13[[#This Row],[dens]])</f>
        <v>1.2134224290623801</v>
      </c>
    </row>
    <row r="2497" spans="1:14" hidden="1" x14ac:dyDescent="0.3">
      <c r="A2497">
        <v>3</v>
      </c>
      <c r="B2497">
        <v>500</v>
      </c>
      <c r="C2497" t="s">
        <v>11</v>
      </c>
      <c r="D2497">
        <v>4</v>
      </c>
      <c r="E2497" t="s">
        <v>12</v>
      </c>
      <c r="F2497">
        <v>7</v>
      </c>
      <c r="G2497">
        <v>3415.3467500000002</v>
      </c>
      <c r="H2497">
        <v>355261.97845000011</v>
      </c>
      <c r="I2497">
        <v>1807.565000000001</v>
      </c>
      <c r="J2497">
        <v>529</v>
      </c>
      <c r="K2497" t="s">
        <v>15</v>
      </c>
      <c r="L2497">
        <f>LN(Table13[[#This Row],[maxPress(bar)]])</f>
        <v>12.780610763758244</v>
      </c>
      <c r="M2497">
        <f>Table13[[#This Row],[maxPHe]]/Table13[[#This Row],[nv]]</f>
        <v>3.4169470699432911</v>
      </c>
      <c r="N2497">
        <f>LN(Table13[[#This Row],[dens]])</f>
        <v>1.2287474828005056</v>
      </c>
    </row>
    <row r="2498" spans="1:14" hidden="1" x14ac:dyDescent="0.3">
      <c r="A2498">
        <v>3</v>
      </c>
      <c r="B2498">
        <v>500</v>
      </c>
      <c r="C2498" t="s">
        <v>11</v>
      </c>
      <c r="D2498">
        <v>4</v>
      </c>
      <c r="E2498" t="s">
        <v>12</v>
      </c>
      <c r="F2498">
        <v>8</v>
      </c>
      <c r="G2498">
        <v>3569.45525</v>
      </c>
      <c r="H2498">
        <v>362322.10045000009</v>
      </c>
      <c r="I2498">
        <v>1859.395</v>
      </c>
      <c r="J2498">
        <v>540</v>
      </c>
      <c r="K2498" t="s">
        <v>15</v>
      </c>
      <c r="L2498">
        <f>LN(Table13[[#This Row],[maxPress(bar)]])</f>
        <v>12.80028887543674</v>
      </c>
      <c r="M2498">
        <f>Table13[[#This Row],[maxPHe]]/Table13[[#This Row],[nv]]</f>
        <v>3.443324074074074</v>
      </c>
      <c r="N2498">
        <f>LN(Table13[[#This Row],[dens]])</f>
        <v>1.2364373054203468</v>
      </c>
    </row>
    <row r="2499" spans="1:14" hidden="1" x14ac:dyDescent="0.3">
      <c r="A2499">
        <v>3</v>
      </c>
      <c r="B2499">
        <v>500</v>
      </c>
      <c r="C2499" t="s">
        <v>11</v>
      </c>
      <c r="D2499">
        <v>4</v>
      </c>
      <c r="E2499" t="s">
        <v>12</v>
      </c>
      <c r="F2499">
        <v>9</v>
      </c>
      <c r="G2499">
        <v>3593.1682500000002</v>
      </c>
      <c r="H2499">
        <v>365341.761</v>
      </c>
      <c r="I2499">
        <v>1860.1350000000009</v>
      </c>
      <c r="J2499">
        <v>538</v>
      </c>
      <c r="K2499" t="s">
        <v>16</v>
      </c>
      <c r="L2499">
        <f>LN(Table13[[#This Row],[maxPress(bar)]])</f>
        <v>12.808588525986574</v>
      </c>
      <c r="M2499">
        <f>Table13[[#This Row],[maxPHe]]/Table13[[#This Row],[nv]]</f>
        <v>3.4575000000000018</v>
      </c>
      <c r="N2499">
        <f>LN(Table13[[#This Row],[dens]])</f>
        <v>1.2405457845567767</v>
      </c>
    </row>
    <row r="2500" spans="1:14" hidden="1" x14ac:dyDescent="0.3">
      <c r="A2500">
        <v>40</v>
      </c>
      <c r="B2500">
        <v>2500</v>
      </c>
      <c r="C2500" t="s">
        <v>11</v>
      </c>
      <c r="D2500">
        <v>4</v>
      </c>
      <c r="E2500" t="s">
        <v>12</v>
      </c>
      <c r="F2500">
        <v>0.5</v>
      </c>
      <c r="G2500">
        <v>585.09924999999998</v>
      </c>
      <c r="H2500">
        <v>68698.238019999975</v>
      </c>
      <c r="I2500">
        <v>595.5150000000001</v>
      </c>
      <c r="J2500">
        <v>542</v>
      </c>
      <c r="K2500" t="s">
        <v>13</v>
      </c>
      <c r="L2500">
        <f>LN(Table13[[#This Row],[maxPress(bar)]])</f>
        <v>11.137478830428845</v>
      </c>
      <c r="M2500">
        <f>Table13[[#This Row],[maxPHe]]/Table13[[#This Row],[nv]]</f>
        <v>1.0987361623616239</v>
      </c>
      <c r="N2500">
        <f>LN(Table13[[#This Row],[dens]])</f>
        <v>9.4160575955349934E-2</v>
      </c>
    </row>
    <row r="2501" spans="1:14" hidden="1" x14ac:dyDescent="0.3">
      <c r="A2501">
        <v>43</v>
      </c>
      <c r="B2501">
        <v>1000</v>
      </c>
      <c r="C2501" t="s">
        <v>14</v>
      </c>
      <c r="D2501">
        <v>1</v>
      </c>
      <c r="E2501" t="s">
        <v>12</v>
      </c>
      <c r="F2501">
        <v>0.4</v>
      </c>
      <c r="G2501">
        <v>32.574249999999999</v>
      </c>
      <c r="H2501">
        <v>521552.73224999988</v>
      </c>
      <c r="I2501">
        <v>19.015000000000011</v>
      </c>
      <c r="J2501">
        <v>7</v>
      </c>
      <c r="K2501" t="s">
        <v>13</v>
      </c>
      <c r="L2501">
        <f>LN(Table13[[#This Row],[maxPress(bar)]])</f>
        <v>13.164565664801929</v>
      </c>
      <c r="M2501">
        <f>Table13[[#This Row],[maxPHe]]/Table13[[#This Row],[nv]]</f>
        <v>2.716428571428573</v>
      </c>
      <c r="N2501">
        <f>LN(Table13[[#This Row],[dens]])</f>
        <v>0.99931799232491025</v>
      </c>
    </row>
    <row r="2502" spans="1:14" hidden="1" x14ac:dyDescent="0.3">
      <c r="A2502">
        <v>45</v>
      </c>
      <c r="B2502">
        <v>1000</v>
      </c>
      <c r="C2502" t="s">
        <v>14</v>
      </c>
      <c r="D2502">
        <v>1</v>
      </c>
      <c r="E2502" t="s">
        <v>12</v>
      </c>
      <c r="F2502">
        <v>0.4</v>
      </c>
      <c r="G2502">
        <v>29.306750000000001</v>
      </c>
      <c r="H2502">
        <v>537719.71959999995</v>
      </c>
      <c r="I2502">
        <v>20.364999999999998</v>
      </c>
      <c r="J2502">
        <v>8</v>
      </c>
      <c r="K2502" t="s">
        <v>13</v>
      </c>
      <c r="L2502">
        <f>LN(Table13[[#This Row],[maxPress(bar)]])</f>
        <v>13.195092736107069</v>
      </c>
      <c r="M2502">
        <f>Table13[[#This Row],[maxPHe]]/Table13[[#This Row],[nv]]</f>
        <v>2.5456249999999998</v>
      </c>
      <c r="N2502">
        <f>LN(Table13[[#This Row],[dens]])</f>
        <v>0.93437619942053984</v>
      </c>
    </row>
    <row r="2503" spans="1:14" hidden="1" x14ac:dyDescent="0.3">
      <c r="A2503">
        <v>45</v>
      </c>
      <c r="B2503">
        <v>1500</v>
      </c>
      <c r="C2503" t="s">
        <v>14</v>
      </c>
      <c r="D2503">
        <v>1</v>
      </c>
      <c r="E2503" t="s">
        <v>12</v>
      </c>
      <c r="F2503">
        <v>0.4</v>
      </c>
      <c r="G2503">
        <v>18.564250000000001</v>
      </c>
      <c r="H2503">
        <v>393531.86694999988</v>
      </c>
      <c r="I2503">
        <v>15.215</v>
      </c>
      <c r="J2503">
        <v>7</v>
      </c>
      <c r="K2503" t="s">
        <v>13</v>
      </c>
      <c r="L2503">
        <f>LN(Table13[[#This Row],[maxPress(bar)]])</f>
        <v>12.88291732691513</v>
      </c>
      <c r="M2503">
        <f>Table13[[#This Row],[maxPHe]]/Table13[[#This Row],[nv]]</f>
        <v>2.1735714285714285</v>
      </c>
      <c r="N2503">
        <f>LN(Table13[[#This Row],[dens]])</f>
        <v>0.7763716342936211</v>
      </c>
    </row>
    <row r="2504" spans="1:14" hidden="1" x14ac:dyDescent="0.3">
      <c r="A2504">
        <v>4</v>
      </c>
      <c r="B2504">
        <v>1000</v>
      </c>
      <c r="C2504" t="s">
        <v>14</v>
      </c>
      <c r="D2504">
        <v>1</v>
      </c>
      <c r="E2504" t="s">
        <v>12</v>
      </c>
      <c r="F2504">
        <v>10</v>
      </c>
      <c r="G2504">
        <v>121.53475</v>
      </c>
      <c r="H2504">
        <v>730723.27410000004</v>
      </c>
      <c r="I2504">
        <v>53.804999999999993</v>
      </c>
      <c r="J2504">
        <v>10</v>
      </c>
      <c r="K2504" t="s">
        <v>15</v>
      </c>
      <c r="L2504">
        <f>LN(Table13[[#This Row],[maxPress(bar)]])</f>
        <v>13.50179010905801</v>
      </c>
      <c r="M2504">
        <f>Table13[[#This Row],[maxPHe]]/Table13[[#This Row],[nv]]</f>
        <v>5.3804999999999996</v>
      </c>
      <c r="N2504">
        <f>LN(Table13[[#This Row],[dens]])</f>
        <v>1.6827813066583099</v>
      </c>
    </row>
    <row r="2505" spans="1:14" hidden="1" x14ac:dyDescent="0.3">
      <c r="A2505">
        <v>4</v>
      </c>
      <c r="B2505">
        <v>1000</v>
      </c>
      <c r="C2505" t="s">
        <v>14</v>
      </c>
      <c r="D2505">
        <v>1</v>
      </c>
      <c r="E2505" t="s">
        <v>12</v>
      </c>
      <c r="F2505">
        <v>11</v>
      </c>
      <c r="G2505">
        <v>140.14875000000001</v>
      </c>
      <c r="H2505">
        <v>747216.33829999994</v>
      </c>
      <c r="I2505">
        <v>57.524999999999999</v>
      </c>
      <c r="J2505">
        <v>10</v>
      </c>
      <c r="K2505" t="s">
        <v>15</v>
      </c>
      <c r="L2505">
        <f>LN(Table13[[#This Row],[maxPress(bar)]])</f>
        <v>13.524110031690903</v>
      </c>
      <c r="M2505">
        <f>Table13[[#This Row],[maxPHe]]/Table13[[#This Row],[nv]]</f>
        <v>5.7524999999999995</v>
      </c>
      <c r="N2505">
        <f>LN(Table13[[#This Row],[dens]])</f>
        <v>1.7496345429273839</v>
      </c>
    </row>
    <row r="2506" spans="1:14" hidden="1" x14ac:dyDescent="0.3">
      <c r="A2506">
        <v>4</v>
      </c>
      <c r="B2506">
        <v>1000</v>
      </c>
      <c r="C2506" t="s">
        <v>14</v>
      </c>
      <c r="D2506">
        <v>1</v>
      </c>
      <c r="E2506" t="s">
        <v>12</v>
      </c>
      <c r="F2506">
        <v>12</v>
      </c>
      <c r="G2506">
        <v>79.55425000000001</v>
      </c>
      <c r="H2506">
        <v>813358.60145000007</v>
      </c>
      <c r="I2506">
        <v>37.414999999999978</v>
      </c>
      <c r="J2506">
        <v>7</v>
      </c>
      <c r="K2506" t="s">
        <v>16</v>
      </c>
      <c r="L2506">
        <f>LN(Table13[[#This Row],[maxPress(bar)]])</f>
        <v>13.608927375475252</v>
      </c>
      <c r="M2506">
        <f>Table13[[#This Row],[maxPHe]]/Table13[[#This Row],[nv]]</f>
        <v>5.3449999999999971</v>
      </c>
      <c r="N2506">
        <f>LN(Table13[[#This Row],[dens]])</f>
        <v>1.6761615444770079</v>
      </c>
    </row>
    <row r="2507" spans="1:14" hidden="1" x14ac:dyDescent="0.3">
      <c r="A2507">
        <v>4</v>
      </c>
      <c r="B2507">
        <v>1000</v>
      </c>
      <c r="C2507" t="s">
        <v>14</v>
      </c>
      <c r="D2507">
        <v>1</v>
      </c>
      <c r="E2507" t="s">
        <v>12</v>
      </c>
      <c r="F2507">
        <v>13</v>
      </c>
      <c r="G2507">
        <v>123.01975</v>
      </c>
      <c r="H2507">
        <v>763015.6002000001</v>
      </c>
      <c r="I2507">
        <v>49.104999999999997</v>
      </c>
      <c r="J2507">
        <v>8</v>
      </c>
      <c r="K2507" t="s">
        <v>16</v>
      </c>
      <c r="L2507">
        <f>LN(Table13[[#This Row],[maxPress(bar)]])</f>
        <v>13.54503375592914</v>
      </c>
      <c r="M2507">
        <f>Table13[[#This Row],[maxPHe]]/Table13[[#This Row],[nv]]</f>
        <v>6.1381249999999996</v>
      </c>
      <c r="N2507">
        <f>LN(Table13[[#This Row],[dens]])</f>
        <v>1.8145193209299015</v>
      </c>
    </row>
    <row r="2508" spans="1:14" hidden="1" x14ac:dyDescent="0.3">
      <c r="A2508">
        <v>4</v>
      </c>
      <c r="B2508">
        <v>1000</v>
      </c>
      <c r="C2508" t="s">
        <v>14</v>
      </c>
      <c r="D2508">
        <v>1</v>
      </c>
      <c r="E2508" t="s">
        <v>12</v>
      </c>
      <c r="F2508">
        <v>14</v>
      </c>
      <c r="G2508">
        <v>52.524749999999997</v>
      </c>
      <c r="H2508">
        <v>805127.62140000006</v>
      </c>
      <c r="I2508">
        <v>32.005000000000003</v>
      </c>
      <c r="J2508">
        <v>7</v>
      </c>
      <c r="K2508" t="s">
        <v>16</v>
      </c>
      <c r="L2508">
        <f>LN(Table13[[#This Row],[maxPress(bar)]])</f>
        <v>13.598756079735834</v>
      </c>
      <c r="M2508">
        <f>Table13[[#This Row],[maxPHe]]/Table13[[#This Row],[nv]]</f>
        <v>4.5721428571428575</v>
      </c>
      <c r="N2508">
        <f>LN(Table13[[#This Row],[dens]])</f>
        <v>1.5199819915386534</v>
      </c>
    </row>
    <row r="2509" spans="1:14" hidden="1" x14ac:dyDescent="0.3">
      <c r="A2509">
        <v>4</v>
      </c>
      <c r="B2509">
        <v>1000</v>
      </c>
      <c r="C2509" t="s">
        <v>14</v>
      </c>
      <c r="D2509">
        <v>1</v>
      </c>
      <c r="E2509" t="s">
        <v>12</v>
      </c>
      <c r="F2509">
        <v>15</v>
      </c>
      <c r="G2509">
        <v>164.05924999999999</v>
      </c>
      <c r="H2509">
        <v>785640.28595000005</v>
      </c>
      <c r="I2509">
        <v>59.314999999999962</v>
      </c>
      <c r="J2509">
        <v>9</v>
      </c>
      <c r="K2509" t="s">
        <v>16</v>
      </c>
      <c r="L2509">
        <f>LN(Table13[[#This Row],[maxPress(bar)]])</f>
        <v>13.574254315193846</v>
      </c>
      <c r="M2509">
        <f>Table13[[#This Row],[maxPHe]]/Table13[[#This Row],[nv]]</f>
        <v>6.5905555555555511</v>
      </c>
      <c r="N2509">
        <f>LN(Table13[[#This Row],[dens]])</f>
        <v>1.8856376477768466</v>
      </c>
    </row>
    <row r="2510" spans="1:14" hidden="1" x14ac:dyDescent="0.3">
      <c r="A2510">
        <v>4</v>
      </c>
      <c r="B2510">
        <v>1000</v>
      </c>
      <c r="C2510" t="s">
        <v>14</v>
      </c>
      <c r="D2510">
        <v>1</v>
      </c>
      <c r="E2510" t="s">
        <v>12</v>
      </c>
      <c r="F2510">
        <v>16</v>
      </c>
      <c r="G2510">
        <v>69.306750000000008</v>
      </c>
      <c r="H2510">
        <v>766216.81099999999</v>
      </c>
      <c r="I2510">
        <v>38.365000000000009</v>
      </c>
      <c r="J2510">
        <v>8</v>
      </c>
      <c r="K2510" t="s">
        <v>15</v>
      </c>
      <c r="L2510">
        <f>LN(Table13[[#This Row],[maxPress(bar)]])</f>
        <v>13.549220451754532</v>
      </c>
      <c r="M2510">
        <f>Table13[[#This Row],[maxPHe]]/Table13[[#This Row],[nv]]</f>
        <v>4.7956250000000011</v>
      </c>
      <c r="N2510">
        <f>LN(Table13[[#This Row],[dens]])</f>
        <v>1.5677040439497929</v>
      </c>
    </row>
    <row r="2511" spans="1:14" hidden="1" x14ac:dyDescent="0.3">
      <c r="A2511">
        <v>4</v>
      </c>
      <c r="B2511">
        <v>1000</v>
      </c>
      <c r="C2511" t="s">
        <v>14</v>
      </c>
      <c r="D2511">
        <v>1</v>
      </c>
      <c r="E2511" t="s">
        <v>12</v>
      </c>
      <c r="F2511">
        <v>17</v>
      </c>
      <c r="G2511">
        <v>107.87125</v>
      </c>
      <c r="H2511">
        <v>747342.48794999986</v>
      </c>
      <c r="I2511">
        <v>48.074999999999989</v>
      </c>
      <c r="J2511">
        <v>9</v>
      </c>
      <c r="K2511" t="s">
        <v>15</v>
      </c>
      <c r="L2511">
        <f>LN(Table13[[#This Row],[maxPress(bar)]])</f>
        <v>13.524278843581186</v>
      </c>
      <c r="M2511">
        <f>Table13[[#This Row],[maxPHe]]/Table13[[#This Row],[nv]]</f>
        <v>5.341666666666665</v>
      </c>
      <c r="N2511">
        <f>LN(Table13[[#This Row],[dens]])</f>
        <v>1.6755377141386238</v>
      </c>
    </row>
    <row r="2512" spans="1:14" hidden="1" x14ac:dyDescent="0.3">
      <c r="A2512">
        <v>4</v>
      </c>
      <c r="B2512">
        <v>1000</v>
      </c>
      <c r="C2512" t="s">
        <v>14</v>
      </c>
      <c r="D2512">
        <v>1</v>
      </c>
      <c r="E2512" t="s">
        <v>12</v>
      </c>
      <c r="F2512">
        <v>18</v>
      </c>
      <c r="G2512">
        <v>85.148750000000021</v>
      </c>
      <c r="H2512">
        <v>806452.18805</v>
      </c>
      <c r="I2512">
        <v>41.525000000000013</v>
      </c>
      <c r="J2512">
        <v>8</v>
      </c>
      <c r="K2512" t="s">
        <v>16</v>
      </c>
      <c r="L2512">
        <f>LN(Table13[[#This Row],[maxPress(bar)]])</f>
        <v>13.600399891529074</v>
      </c>
      <c r="M2512">
        <f>Table13[[#This Row],[maxPHe]]/Table13[[#This Row],[nv]]</f>
        <v>5.1906250000000016</v>
      </c>
      <c r="N2512">
        <f>LN(Table13[[#This Row],[dens]])</f>
        <v>1.646854113819523</v>
      </c>
    </row>
    <row r="2513" spans="1:14" hidden="1" x14ac:dyDescent="0.3">
      <c r="A2513">
        <v>4</v>
      </c>
      <c r="B2513">
        <v>1000</v>
      </c>
      <c r="C2513" t="s">
        <v>14</v>
      </c>
      <c r="D2513">
        <v>1</v>
      </c>
      <c r="E2513" t="s">
        <v>12</v>
      </c>
      <c r="F2513">
        <v>19</v>
      </c>
      <c r="G2513">
        <v>87.722750000000005</v>
      </c>
      <c r="H2513">
        <v>776028.32455000002</v>
      </c>
      <c r="I2513">
        <v>42.045000000000023</v>
      </c>
      <c r="J2513">
        <v>8</v>
      </c>
      <c r="K2513" t="s">
        <v>15</v>
      </c>
      <c r="L2513">
        <f>LN(Table13[[#This Row],[maxPress(bar)]])</f>
        <v>13.561944299207983</v>
      </c>
      <c r="M2513">
        <f>Table13[[#This Row],[maxPHe]]/Table13[[#This Row],[nv]]</f>
        <v>5.2556250000000029</v>
      </c>
      <c r="N2513">
        <f>LN(Table13[[#This Row],[dens]])</f>
        <v>1.659298931605026</v>
      </c>
    </row>
    <row r="2514" spans="1:14" hidden="1" x14ac:dyDescent="0.3">
      <c r="A2514">
        <v>4</v>
      </c>
      <c r="B2514">
        <v>1000</v>
      </c>
      <c r="C2514" t="s">
        <v>14</v>
      </c>
      <c r="D2514">
        <v>1</v>
      </c>
      <c r="E2514" t="s">
        <v>12</v>
      </c>
      <c r="F2514">
        <v>1</v>
      </c>
      <c r="G2514">
        <v>47.524749999999997</v>
      </c>
      <c r="H2514">
        <v>657273.25205000013</v>
      </c>
      <c r="I2514">
        <v>22.004999999999988</v>
      </c>
      <c r="J2514">
        <v>7</v>
      </c>
      <c r="K2514" t="s">
        <v>13</v>
      </c>
      <c r="L2514">
        <f>LN(Table13[[#This Row],[maxPress(bar)]])</f>
        <v>13.395855119752579</v>
      </c>
      <c r="M2514">
        <f>Table13[[#This Row],[maxPHe]]/Table13[[#This Row],[nv]]</f>
        <v>3.1435714285714269</v>
      </c>
      <c r="N2514">
        <f>LN(Table13[[#This Row],[dens]])</f>
        <v>1.1453595512077408</v>
      </c>
    </row>
    <row r="2515" spans="1:14" hidden="1" x14ac:dyDescent="0.3">
      <c r="A2515">
        <v>4</v>
      </c>
      <c r="B2515">
        <v>1000</v>
      </c>
      <c r="C2515" t="s">
        <v>14</v>
      </c>
      <c r="D2515">
        <v>1</v>
      </c>
      <c r="E2515" t="s">
        <v>12</v>
      </c>
      <c r="F2515">
        <v>20</v>
      </c>
      <c r="G2515">
        <v>81.039750000000012</v>
      </c>
      <c r="H2515">
        <v>792095.51445000013</v>
      </c>
      <c r="I2515">
        <v>40.705000000000013</v>
      </c>
      <c r="J2515">
        <v>8</v>
      </c>
      <c r="K2515" t="s">
        <v>16</v>
      </c>
      <c r="L2515">
        <f>LN(Table13[[#This Row],[maxPress(bar)]])</f>
        <v>13.582437262578113</v>
      </c>
      <c r="M2515">
        <f>Table13[[#This Row],[maxPHe]]/Table13[[#This Row],[nv]]</f>
        <v>5.0881250000000016</v>
      </c>
      <c r="N2515">
        <f>LN(Table13[[#This Row],[dens]])</f>
        <v>1.6269093933461054</v>
      </c>
    </row>
    <row r="2516" spans="1:14" hidden="1" x14ac:dyDescent="0.3">
      <c r="A2516">
        <v>4</v>
      </c>
      <c r="B2516">
        <v>1000</v>
      </c>
      <c r="C2516" t="s">
        <v>14</v>
      </c>
      <c r="D2516">
        <v>1</v>
      </c>
      <c r="E2516" t="s">
        <v>12</v>
      </c>
      <c r="F2516">
        <v>2</v>
      </c>
      <c r="G2516">
        <v>90.693249999999992</v>
      </c>
      <c r="H2516">
        <v>697747.98340000003</v>
      </c>
      <c r="I2516">
        <v>32.635000000000012</v>
      </c>
      <c r="J2516">
        <v>8</v>
      </c>
      <c r="K2516" t="s">
        <v>15</v>
      </c>
      <c r="L2516">
        <f>LN(Table13[[#This Row],[maxPress(bar)]])</f>
        <v>13.455613261247491</v>
      </c>
      <c r="M2516">
        <f>Table13[[#This Row],[maxPHe]]/Table13[[#This Row],[nv]]</f>
        <v>4.0793750000000015</v>
      </c>
      <c r="N2516">
        <f>LN(Table13[[#This Row],[dens]])</f>
        <v>1.4059437904073453</v>
      </c>
    </row>
    <row r="2517" spans="1:14" hidden="1" x14ac:dyDescent="0.3">
      <c r="A2517">
        <v>4</v>
      </c>
      <c r="B2517">
        <v>1000</v>
      </c>
      <c r="C2517" t="s">
        <v>14</v>
      </c>
      <c r="D2517">
        <v>1</v>
      </c>
      <c r="E2517" t="s">
        <v>12</v>
      </c>
      <c r="F2517">
        <v>3</v>
      </c>
      <c r="G2517">
        <v>138.21775</v>
      </c>
      <c r="H2517">
        <v>751099.18874999997</v>
      </c>
      <c r="I2517">
        <v>52.14500000000001</v>
      </c>
      <c r="J2517">
        <v>9</v>
      </c>
      <c r="K2517" t="s">
        <v>15</v>
      </c>
      <c r="L2517">
        <f>LN(Table13[[#This Row],[maxPress(bar)]])</f>
        <v>13.529292997590975</v>
      </c>
      <c r="M2517">
        <f>Table13[[#This Row],[maxPHe]]/Table13[[#This Row],[nv]]</f>
        <v>5.7938888888888904</v>
      </c>
      <c r="N2517">
        <f>LN(Table13[[#This Row],[dens]])</f>
        <v>1.756803722236957</v>
      </c>
    </row>
    <row r="2518" spans="1:14" hidden="1" x14ac:dyDescent="0.3">
      <c r="A2518">
        <v>4</v>
      </c>
      <c r="B2518">
        <v>1000</v>
      </c>
      <c r="C2518" t="s">
        <v>14</v>
      </c>
      <c r="D2518">
        <v>1</v>
      </c>
      <c r="E2518" t="s">
        <v>12</v>
      </c>
      <c r="F2518">
        <v>4</v>
      </c>
      <c r="G2518">
        <v>159.55425</v>
      </c>
      <c r="H2518">
        <v>749488.16220000014</v>
      </c>
      <c r="I2518">
        <v>56.414999999999978</v>
      </c>
      <c r="J2518">
        <v>9</v>
      </c>
      <c r="K2518" t="s">
        <v>15</v>
      </c>
      <c r="L2518">
        <f>LN(Table13[[#This Row],[maxPress(bar)]])</f>
        <v>13.527145802137216</v>
      </c>
      <c r="M2518">
        <f>Table13[[#This Row],[maxPHe]]/Table13[[#This Row],[nv]]</f>
        <v>6.2683333333333309</v>
      </c>
      <c r="N2518">
        <f>LN(Table13[[#This Row],[dens]])</f>
        <v>1.8355105032541896</v>
      </c>
    </row>
    <row r="2519" spans="1:14" hidden="1" x14ac:dyDescent="0.3">
      <c r="A2519">
        <v>4</v>
      </c>
      <c r="B2519">
        <v>1000</v>
      </c>
      <c r="C2519" t="s">
        <v>14</v>
      </c>
      <c r="D2519">
        <v>1</v>
      </c>
      <c r="E2519" t="s">
        <v>12</v>
      </c>
      <c r="F2519">
        <v>5</v>
      </c>
      <c r="G2519">
        <v>147.32675</v>
      </c>
      <c r="H2519">
        <v>734618.32260000007</v>
      </c>
      <c r="I2519">
        <v>58.964999999999968</v>
      </c>
      <c r="J2519">
        <v>10</v>
      </c>
      <c r="K2519" t="s">
        <v>15</v>
      </c>
      <c r="L2519">
        <f>LN(Table13[[#This Row],[maxPress(bar)]])</f>
        <v>13.507106354338164</v>
      </c>
      <c r="M2519">
        <f>Table13[[#This Row],[maxPHe]]/Table13[[#This Row],[nv]]</f>
        <v>5.896499999999997</v>
      </c>
      <c r="N2519">
        <f>LN(Table13[[#This Row],[dens]])</f>
        <v>1.7743589545478871</v>
      </c>
    </row>
    <row r="2520" spans="1:14" hidden="1" x14ac:dyDescent="0.3">
      <c r="A2520">
        <v>4</v>
      </c>
      <c r="B2520">
        <v>1000</v>
      </c>
      <c r="C2520" t="s">
        <v>14</v>
      </c>
      <c r="D2520">
        <v>1</v>
      </c>
      <c r="E2520" t="s">
        <v>12</v>
      </c>
      <c r="F2520">
        <v>6</v>
      </c>
      <c r="G2520">
        <v>80.940750000000008</v>
      </c>
      <c r="H2520">
        <v>781565.4574999999</v>
      </c>
      <c r="I2520">
        <v>40.685000000000009</v>
      </c>
      <c r="J2520">
        <v>8</v>
      </c>
      <c r="K2520" t="s">
        <v>15</v>
      </c>
      <c r="L2520">
        <f>LN(Table13[[#This Row],[maxPress(bar)]])</f>
        <v>13.569054184133281</v>
      </c>
      <c r="M2520">
        <f>Table13[[#This Row],[maxPHe]]/Table13[[#This Row],[nv]]</f>
        <v>5.0856250000000012</v>
      </c>
      <c r="N2520">
        <f>LN(Table13[[#This Row],[dens]])</f>
        <v>1.6264179324687849</v>
      </c>
    </row>
    <row r="2521" spans="1:14" hidden="1" x14ac:dyDescent="0.3">
      <c r="A2521">
        <v>4</v>
      </c>
      <c r="B2521">
        <v>1000</v>
      </c>
      <c r="C2521" t="s">
        <v>14</v>
      </c>
      <c r="D2521">
        <v>1</v>
      </c>
      <c r="E2521" t="s">
        <v>12</v>
      </c>
      <c r="F2521">
        <v>7</v>
      </c>
      <c r="G2521">
        <v>74.950250000000011</v>
      </c>
      <c r="H2521">
        <v>777873.98589999997</v>
      </c>
      <c r="I2521">
        <v>39.495000000000033</v>
      </c>
      <c r="J2521">
        <v>8</v>
      </c>
      <c r="K2521" t="s">
        <v>15</v>
      </c>
      <c r="L2521">
        <f>LN(Table13[[#This Row],[maxPress(bar)]])</f>
        <v>13.564319818190771</v>
      </c>
      <c r="M2521">
        <f>Table13[[#This Row],[maxPHe]]/Table13[[#This Row],[nv]]</f>
        <v>4.9368750000000041</v>
      </c>
      <c r="N2521">
        <f>LN(Table13[[#This Row],[dens]])</f>
        <v>1.5967325399365473</v>
      </c>
    </row>
    <row r="2522" spans="1:14" hidden="1" x14ac:dyDescent="0.3">
      <c r="A2522">
        <v>4</v>
      </c>
      <c r="B2522">
        <v>1000</v>
      </c>
      <c r="C2522" t="s">
        <v>14</v>
      </c>
      <c r="D2522">
        <v>1</v>
      </c>
      <c r="E2522" t="s">
        <v>12</v>
      </c>
      <c r="F2522">
        <v>8</v>
      </c>
      <c r="G2522">
        <v>57.178250000000013</v>
      </c>
      <c r="H2522">
        <v>824370.83045000001</v>
      </c>
      <c r="I2522">
        <v>32.935000000000009</v>
      </c>
      <c r="J2522">
        <v>7</v>
      </c>
      <c r="K2522" t="s">
        <v>16</v>
      </c>
      <c r="L2522">
        <f>LN(Table13[[#This Row],[maxPress(bar)]])</f>
        <v>13.622375744609235</v>
      </c>
      <c r="M2522">
        <f>Table13[[#This Row],[maxPHe]]/Table13[[#This Row],[nv]]</f>
        <v>4.705000000000001</v>
      </c>
      <c r="N2522">
        <f>LN(Table13[[#This Row],[dens]])</f>
        <v>1.5486257730373432</v>
      </c>
    </row>
    <row r="2523" spans="1:14" hidden="1" x14ac:dyDescent="0.3">
      <c r="A2523">
        <v>4</v>
      </c>
      <c r="B2523">
        <v>1000</v>
      </c>
      <c r="C2523" t="s">
        <v>14</v>
      </c>
      <c r="D2523">
        <v>1</v>
      </c>
      <c r="E2523" t="s">
        <v>12</v>
      </c>
      <c r="F2523">
        <v>9</v>
      </c>
      <c r="G2523">
        <v>108.76224999999999</v>
      </c>
      <c r="H2523">
        <v>753014.21350000019</v>
      </c>
      <c r="I2523">
        <v>48.254999999999988</v>
      </c>
      <c r="J2523">
        <v>9</v>
      </c>
      <c r="K2523" t="s">
        <v>16</v>
      </c>
      <c r="L2523">
        <f>LN(Table13[[#This Row],[maxPress(bar)]])</f>
        <v>13.531839382433898</v>
      </c>
      <c r="M2523">
        <f>Table13[[#This Row],[maxPHe]]/Table13[[#This Row],[nv]]</f>
        <v>5.3616666666666655</v>
      </c>
      <c r="N2523">
        <f>LN(Table13[[#This Row],[dens]])</f>
        <v>1.6792748720228798</v>
      </c>
    </row>
    <row r="2524" spans="1:14" hidden="1" x14ac:dyDescent="0.3">
      <c r="A2524">
        <v>4</v>
      </c>
      <c r="B2524">
        <v>1000</v>
      </c>
      <c r="C2524" t="s">
        <v>14</v>
      </c>
      <c r="D2524">
        <v>2</v>
      </c>
      <c r="E2524" t="s">
        <v>12</v>
      </c>
      <c r="F2524">
        <v>1</v>
      </c>
      <c r="G2524">
        <v>574.50474999999994</v>
      </c>
      <c r="H2524">
        <v>240546.57209999999</v>
      </c>
      <c r="I2524">
        <v>145.40499999999989</v>
      </c>
      <c r="J2524">
        <v>64</v>
      </c>
      <c r="K2524" t="s">
        <v>13</v>
      </c>
      <c r="L2524">
        <f>LN(Table13[[#This Row],[maxPress(bar)]])</f>
        <v>12.390668996766243</v>
      </c>
      <c r="M2524">
        <f>Table13[[#This Row],[maxPHe]]/Table13[[#This Row],[nv]]</f>
        <v>2.2719531249999982</v>
      </c>
      <c r="N2524">
        <f>LN(Table13[[#This Row],[dens]])</f>
        <v>0.82063986904395703</v>
      </c>
    </row>
    <row r="2525" spans="1:14" hidden="1" x14ac:dyDescent="0.3">
      <c r="A2525">
        <v>4</v>
      </c>
      <c r="B2525">
        <v>1000</v>
      </c>
      <c r="C2525" t="s">
        <v>14</v>
      </c>
      <c r="D2525">
        <v>3</v>
      </c>
      <c r="E2525" t="s">
        <v>12</v>
      </c>
      <c r="F2525">
        <v>1</v>
      </c>
      <c r="G2525">
        <v>1456.8812499999999</v>
      </c>
      <c r="H2525">
        <v>128070.485</v>
      </c>
      <c r="I2525">
        <v>384.87500000000011</v>
      </c>
      <c r="J2525">
        <v>224</v>
      </c>
      <c r="K2525" t="s">
        <v>13</v>
      </c>
      <c r="L2525">
        <f>LN(Table13[[#This Row],[maxPress(bar)]])</f>
        <v>11.760336055404435</v>
      </c>
      <c r="M2525">
        <f>Table13[[#This Row],[maxPHe]]/Table13[[#This Row],[nv]]</f>
        <v>1.7181919642857149</v>
      </c>
      <c r="N2525">
        <f>LN(Table13[[#This Row],[dens]])</f>
        <v>0.54127255438962496</v>
      </c>
    </row>
    <row r="2526" spans="1:14" hidden="1" x14ac:dyDescent="0.3">
      <c r="A2526">
        <v>4</v>
      </c>
      <c r="B2526">
        <v>1000</v>
      </c>
      <c r="C2526" t="s">
        <v>14</v>
      </c>
      <c r="D2526">
        <v>4</v>
      </c>
      <c r="E2526" t="s">
        <v>12</v>
      </c>
      <c r="F2526">
        <v>1</v>
      </c>
      <c r="G2526">
        <v>3294.45525</v>
      </c>
      <c r="H2526">
        <v>93989.631240000002</v>
      </c>
      <c r="I2526">
        <v>864.39500000000055</v>
      </c>
      <c r="J2526">
        <v>542</v>
      </c>
      <c r="K2526" t="s">
        <v>13</v>
      </c>
      <c r="L2526">
        <f>LN(Table13[[#This Row],[maxPress(bar)]])</f>
        <v>11.450939749210544</v>
      </c>
      <c r="M2526">
        <f>Table13[[#This Row],[maxPHe]]/Table13[[#This Row],[nv]]</f>
        <v>1.5948247232472335</v>
      </c>
      <c r="N2526">
        <f>LN(Table13[[#This Row],[dens]])</f>
        <v>0.46676383881726285</v>
      </c>
    </row>
    <row r="2527" spans="1:14" hidden="1" x14ac:dyDescent="0.3">
      <c r="A2527">
        <v>4</v>
      </c>
      <c r="B2527">
        <v>1000</v>
      </c>
      <c r="C2527" t="s">
        <v>11</v>
      </c>
      <c r="D2527">
        <v>1</v>
      </c>
      <c r="E2527" t="s">
        <v>12</v>
      </c>
      <c r="F2527">
        <v>0.5</v>
      </c>
      <c r="G2527">
        <v>32.574249999999999</v>
      </c>
      <c r="H2527">
        <v>498116.74250000011</v>
      </c>
      <c r="I2527">
        <v>23.015000000000011</v>
      </c>
      <c r="J2527">
        <v>9</v>
      </c>
      <c r="K2527" t="s">
        <v>13</v>
      </c>
      <c r="L2527">
        <f>LN(Table13[[#This Row],[maxPress(bar)]])</f>
        <v>13.118589751224848</v>
      </c>
      <c r="M2527">
        <f>Table13[[#This Row],[maxPHe]]/Table13[[#This Row],[nv]]</f>
        <v>2.5572222222222236</v>
      </c>
      <c r="N2527">
        <f>LN(Table13[[#This Row],[dens]])</f>
        <v>0.93892159993298596</v>
      </c>
    </row>
    <row r="2528" spans="1:14" hidden="1" x14ac:dyDescent="0.3">
      <c r="A2528">
        <v>4</v>
      </c>
      <c r="B2528">
        <v>1000</v>
      </c>
      <c r="C2528" t="s">
        <v>11</v>
      </c>
      <c r="D2528">
        <v>1</v>
      </c>
      <c r="E2528" t="s">
        <v>12</v>
      </c>
      <c r="F2528">
        <v>10</v>
      </c>
      <c r="G2528">
        <v>113.41575</v>
      </c>
      <c r="H2528">
        <v>812686.3894499999</v>
      </c>
      <c r="I2528">
        <v>44.185000000000016</v>
      </c>
      <c r="J2528">
        <v>7</v>
      </c>
      <c r="K2528" t="s">
        <v>16</v>
      </c>
      <c r="L2528">
        <f>LN(Table13[[#This Row],[maxPress(bar)]])</f>
        <v>13.608100569277322</v>
      </c>
      <c r="M2528">
        <f>Table13[[#This Row],[maxPHe]]/Table13[[#This Row],[nv]]</f>
        <v>6.3121428571428595</v>
      </c>
      <c r="N2528">
        <f>LN(Table13[[#This Row],[dens]])</f>
        <v>1.8424752159146549</v>
      </c>
    </row>
    <row r="2529" spans="1:14" hidden="1" x14ac:dyDescent="0.3">
      <c r="A2529">
        <v>4</v>
      </c>
      <c r="B2529">
        <v>1000</v>
      </c>
      <c r="C2529" t="s">
        <v>11</v>
      </c>
      <c r="D2529">
        <v>1</v>
      </c>
      <c r="E2529" t="s">
        <v>12</v>
      </c>
      <c r="F2529">
        <v>11</v>
      </c>
      <c r="G2529">
        <v>146.88124999999999</v>
      </c>
      <c r="H2529">
        <v>712080.35674999992</v>
      </c>
      <c r="I2529">
        <v>60.875000000000028</v>
      </c>
      <c r="J2529">
        <v>11</v>
      </c>
      <c r="K2529" t="s">
        <v>16</v>
      </c>
      <c r="L2529">
        <f>LN(Table13[[#This Row],[maxPress(bar)]])</f>
        <v>13.475946044629767</v>
      </c>
      <c r="M2529">
        <f>Table13[[#This Row],[maxPHe]]/Table13[[#This Row],[nv]]</f>
        <v>5.5340909090909118</v>
      </c>
      <c r="N2529">
        <f>LN(Table13[[#This Row],[dens]])</f>
        <v>1.7109273086043839</v>
      </c>
    </row>
    <row r="2530" spans="1:14" hidden="1" x14ac:dyDescent="0.3">
      <c r="A2530">
        <v>4</v>
      </c>
      <c r="B2530">
        <v>1000</v>
      </c>
      <c r="C2530" t="s">
        <v>11</v>
      </c>
      <c r="D2530">
        <v>1</v>
      </c>
      <c r="E2530" t="s">
        <v>12</v>
      </c>
      <c r="F2530">
        <v>12</v>
      </c>
      <c r="G2530">
        <v>145.39625000000001</v>
      </c>
      <c r="H2530">
        <v>758666.09900000005</v>
      </c>
      <c r="I2530">
        <v>55.57499999999996</v>
      </c>
      <c r="J2530">
        <v>9</v>
      </c>
      <c r="K2530" t="s">
        <v>16</v>
      </c>
      <c r="L2530">
        <f>LN(Table13[[#This Row],[maxPress(bar)]])</f>
        <v>13.539317037317439</v>
      </c>
      <c r="M2530">
        <f>Table13[[#This Row],[maxPHe]]/Table13[[#This Row],[nv]]</f>
        <v>6.1749999999999954</v>
      </c>
      <c r="N2530">
        <f>LN(Table13[[#This Row],[dens]])</f>
        <v>1.8205088825140401</v>
      </c>
    </row>
    <row r="2531" spans="1:14" hidden="1" x14ac:dyDescent="0.3">
      <c r="A2531">
        <v>4</v>
      </c>
      <c r="B2531">
        <v>1000</v>
      </c>
      <c r="C2531" t="s">
        <v>11</v>
      </c>
      <c r="D2531">
        <v>1</v>
      </c>
      <c r="E2531" t="s">
        <v>12</v>
      </c>
      <c r="F2531">
        <v>13</v>
      </c>
      <c r="G2531">
        <v>126.38625</v>
      </c>
      <c r="H2531">
        <v>756931.6198499999</v>
      </c>
      <c r="I2531">
        <v>51.774999999999999</v>
      </c>
      <c r="J2531">
        <v>9</v>
      </c>
      <c r="K2531" t="s">
        <v>16</v>
      </c>
      <c r="L2531">
        <f>LN(Table13[[#This Row],[maxPress(bar)]])</f>
        <v>13.537028197890404</v>
      </c>
      <c r="M2531">
        <f>Table13[[#This Row],[maxPHe]]/Table13[[#This Row],[nv]]</f>
        <v>5.7527777777777773</v>
      </c>
      <c r="N2531">
        <f>LN(Table13[[#This Row],[dens]])</f>
        <v>1.7496828299454283</v>
      </c>
    </row>
    <row r="2532" spans="1:14" hidden="1" x14ac:dyDescent="0.3">
      <c r="A2532">
        <v>4</v>
      </c>
      <c r="B2532">
        <v>1000</v>
      </c>
      <c r="C2532" t="s">
        <v>11</v>
      </c>
      <c r="D2532">
        <v>1</v>
      </c>
      <c r="E2532" t="s">
        <v>12</v>
      </c>
      <c r="F2532">
        <v>14</v>
      </c>
      <c r="G2532">
        <v>143.71275</v>
      </c>
      <c r="H2532">
        <v>755139.97704999999</v>
      </c>
      <c r="I2532">
        <v>55.244999999999997</v>
      </c>
      <c r="J2532">
        <v>9</v>
      </c>
      <c r="K2532" t="s">
        <v>16</v>
      </c>
      <c r="L2532">
        <f>LN(Table13[[#This Row],[maxPress(bar)]])</f>
        <v>13.534658411112918</v>
      </c>
      <c r="M2532">
        <f>Table13[[#This Row],[maxPHe]]/Table13[[#This Row],[nv]]</f>
        <v>6.1383333333333328</v>
      </c>
      <c r="N2532">
        <f>LN(Table13[[#This Row],[dens]])</f>
        <v>1.8145532612289188</v>
      </c>
    </row>
    <row r="2533" spans="1:14" hidden="1" x14ac:dyDescent="0.3">
      <c r="A2533">
        <v>4</v>
      </c>
      <c r="B2533">
        <v>1000</v>
      </c>
      <c r="C2533" t="s">
        <v>11</v>
      </c>
      <c r="D2533">
        <v>1</v>
      </c>
      <c r="E2533" t="s">
        <v>12</v>
      </c>
      <c r="F2533">
        <v>15</v>
      </c>
      <c r="G2533">
        <v>103.81175</v>
      </c>
      <c r="H2533">
        <v>731719.78210000007</v>
      </c>
      <c r="I2533">
        <v>47.265000000000043</v>
      </c>
      <c r="J2533">
        <v>9</v>
      </c>
      <c r="K2533" t="s">
        <v>16</v>
      </c>
      <c r="L2533">
        <f>LN(Table13[[#This Row],[maxPress(bar)]])</f>
        <v>13.503152908313686</v>
      </c>
      <c r="M2533">
        <f>Table13[[#This Row],[maxPHe]]/Table13[[#This Row],[nv]]</f>
        <v>5.2516666666666714</v>
      </c>
      <c r="N2533">
        <f>LN(Table13[[#This Row],[dens]])</f>
        <v>1.6585454865411291</v>
      </c>
    </row>
    <row r="2534" spans="1:14" hidden="1" x14ac:dyDescent="0.3">
      <c r="A2534">
        <v>4</v>
      </c>
      <c r="B2534">
        <v>1000</v>
      </c>
      <c r="C2534" t="s">
        <v>11</v>
      </c>
      <c r="D2534">
        <v>1</v>
      </c>
      <c r="E2534" t="s">
        <v>12</v>
      </c>
      <c r="F2534">
        <v>16</v>
      </c>
      <c r="G2534">
        <v>166.78225</v>
      </c>
      <c r="H2534">
        <v>707761.10404999997</v>
      </c>
      <c r="I2534">
        <v>62.854999999999997</v>
      </c>
      <c r="J2534">
        <v>10</v>
      </c>
      <c r="K2534" t="s">
        <v>16</v>
      </c>
      <c r="L2534">
        <f>LN(Table13[[#This Row],[maxPress(bar)]])</f>
        <v>13.469861892077493</v>
      </c>
      <c r="M2534">
        <f>Table13[[#This Row],[maxPHe]]/Table13[[#This Row],[nv]]</f>
        <v>6.2854999999999999</v>
      </c>
      <c r="N2534">
        <f>LN(Table13[[#This Row],[dens]])</f>
        <v>1.8382453933727487</v>
      </c>
    </row>
    <row r="2535" spans="1:14" hidden="1" x14ac:dyDescent="0.3">
      <c r="A2535">
        <v>4</v>
      </c>
      <c r="B2535">
        <v>1000</v>
      </c>
      <c r="C2535" t="s">
        <v>11</v>
      </c>
      <c r="D2535">
        <v>1</v>
      </c>
      <c r="E2535" t="s">
        <v>12</v>
      </c>
      <c r="F2535">
        <v>17</v>
      </c>
      <c r="G2535">
        <v>78.514749999999992</v>
      </c>
      <c r="H2535">
        <v>780078.61804999993</v>
      </c>
      <c r="I2535">
        <v>40.204999999999977</v>
      </c>
      <c r="J2535">
        <v>8</v>
      </c>
      <c r="K2535" t="s">
        <v>16</v>
      </c>
      <c r="L2535">
        <f>LN(Table13[[#This Row],[maxPress(bar)]])</f>
        <v>13.567149985958359</v>
      </c>
      <c r="M2535">
        <f>Table13[[#This Row],[maxPHe]]/Table13[[#This Row],[nv]]</f>
        <v>5.0256249999999971</v>
      </c>
      <c r="N2535">
        <f>LN(Table13[[#This Row],[dens]])</f>
        <v>1.6145498243202758</v>
      </c>
    </row>
    <row r="2536" spans="1:14" hidden="1" x14ac:dyDescent="0.3">
      <c r="A2536">
        <v>4</v>
      </c>
      <c r="B2536">
        <v>1000</v>
      </c>
      <c r="C2536" t="s">
        <v>11</v>
      </c>
      <c r="D2536">
        <v>1</v>
      </c>
      <c r="E2536" t="s">
        <v>12</v>
      </c>
      <c r="F2536">
        <v>18</v>
      </c>
      <c r="G2536">
        <v>45.396250000000002</v>
      </c>
      <c r="H2536">
        <v>839295.72315000009</v>
      </c>
      <c r="I2536">
        <v>30.574999999999999</v>
      </c>
      <c r="J2536">
        <v>7</v>
      </c>
      <c r="K2536" t="s">
        <v>16</v>
      </c>
      <c r="L2536">
        <f>LN(Table13[[#This Row],[maxPress(bar)]])</f>
        <v>13.640318394323396</v>
      </c>
      <c r="M2536">
        <f>Table13[[#This Row],[maxPHe]]/Table13[[#This Row],[nv]]</f>
        <v>4.3678571428571429</v>
      </c>
      <c r="N2536">
        <f>LN(Table13[[#This Row],[dens]])</f>
        <v>1.4742725325179227</v>
      </c>
    </row>
    <row r="2537" spans="1:14" hidden="1" x14ac:dyDescent="0.3">
      <c r="A2537">
        <v>4</v>
      </c>
      <c r="B2537">
        <v>1000</v>
      </c>
      <c r="C2537" t="s">
        <v>11</v>
      </c>
      <c r="D2537">
        <v>1</v>
      </c>
      <c r="E2537" t="s">
        <v>12</v>
      </c>
      <c r="F2537">
        <v>19</v>
      </c>
      <c r="G2537">
        <v>146.28725</v>
      </c>
      <c r="H2537">
        <v>760491.65275000001</v>
      </c>
      <c r="I2537">
        <v>58.754999999999967</v>
      </c>
      <c r="J2537">
        <v>10</v>
      </c>
      <c r="K2537" t="s">
        <v>16</v>
      </c>
      <c r="L2537">
        <f>LN(Table13[[#This Row],[maxPress(bar)]])</f>
        <v>13.541720414618618</v>
      </c>
      <c r="M2537">
        <f>Table13[[#This Row],[maxPHe]]/Table13[[#This Row],[nv]]</f>
        <v>5.8754999999999971</v>
      </c>
      <c r="N2537">
        <f>LN(Table13[[#This Row],[dens]])</f>
        <v>1.7707911627918582</v>
      </c>
    </row>
    <row r="2538" spans="1:14" hidden="1" x14ac:dyDescent="0.3">
      <c r="A2538">
        <v>4</v>
      </c>
      <c r="B2538">
        <v>1000</v>
      </c>
      <c r="C2538" t="s">
        <v>11</v>
      </c>
      <c r="D2538">
        <v>1</v>
      </c>
      <c r="E2538" t="s">
        <v>12</v>
      </c>
      <c r="F2538">
        <v>1</v>
      </c>
      <c r="G2538">
        <v>56.732750000000003</v>
      </c>
      <c r="H2538">
        <v>603142.43079999997</v>
      </c>
      <c r="I2538">
        <v>27.844999999999999</v>
      </c>
      <c r="J2538">
        <v>9</v>
      </c>
      <c r="K2538" t="s">
        <v>15</v>
      </c>
      <c r="L2538">
        <f>LN(Table13[[#This Row],[maxPress(bar)]])</f>
        <v>13.309908651466058</v>
      </c>
      <c r="M2538">
        <f>Table13[[#This Row],[maxPHe]]/Table13[[#This Row],[nv]]</f>
        <v>3.0938888888888889</v>
      </c>
      <c r="N2538">
        <f>LN(Table13[[#This Row],[dens]])</f>
        <v>1.1294288397054126</v>
      </c>
    </row>
    <row r="2539" spans="1:14" hidden="1" x14ac:dyDescent="0.3">
      <c r="A2539">
        <v>4</v>
      </c>
      <c r="B2539">
        <v>1000</v>
      </c>
      <c r="C2539" t="s">
        <v>11</v>
      </c>
      <c r="D2539">
        <v>1</v>
      </c>
      <c r="E2539" t="s">
        <v>12</v>
      </c>
      <c r="F2539">
        <v>20</v>
      </c>
      <c r="G2539">
        <v>103.66325000000001</v>
      </c>
      <c r="H2539">
        <v>824319.20114999986</v>
      </c>
      <c r="I2539">
        <v>42.235000000000021</v>
      </c>
      <c r="J2539">
        <v>7</v>
      </c>
      <c r="K2539" t="s">
        <v>16</v>
      </c>
      <c r="L2539">
        <f>LN(Table13[[#This Row],[maxPress(bar)]])</f>
        <v>13.622313113915741</v>
      </c>
      <c r="M2539">
        <f>Table13[[#This Row],[maxPHe]]/Table13[[#This Row],[nv]]</f>
        <v>6.0335714285714319</v>
      </c>
      <c r="N2539">
        <f>LN(Table13[[#This Row],[dens]])</f>
        <v>1.7973391121241473</v>
      </c>
    </row>
    <row r="2540" spans="1:14" hidden="1" x14ac:dyDescent="0.3">
      <c r="A2540">
        <v>4</v>
      </c>
      <c r="B2540">
        <v>1000</v>
      </c>
      <c r="C2540" t="s">
        <v>11</v>
      </c>
      <c r="D2540">
        <v>1</v>
      </c>
      <c r="E2540" t="s">
        <v>12</v>
      </c>
      <c r="F2540">
        <v>2</v>
      </c>
      <c r="G2540">
        <v>92.524750000000012</v>
      </c>
      <c r="H2540">
        <v>766876.30989999999</v>
      </c>
      <c r="I2540">
        <v>31.004999999999999</v>
      </c>
      <c r="J2540">
        <v>7</v>
      </c>
      <c r="K2540" t="s">
        <v>15</v>
      </c>
      <c r="L2540">
        <f>LN(Table13[[#This Row],[maxPress(bar)]])</f>
        <v>13.550080802546914</v>
      </c>
      <c r="M2540">
        <f>Table13[[#This Row],[maxPHe]]/Table13[[#This Row],[nv]]</f>
        <v>4.4292857142857143</v>
      </c>
      <c r="N2540">
        <f>LN(Table13[[#This Row],[dens]])</f>
        <v>1.4882383327465281</v>
      </c>
    </row>
    <row r="2541" spans="1:14" hidden="1" x14ac:dyDescent="0.3">
      <c r="A2541">
        <v>4</v>
      </c>
      <c r="B2541">
        <v>1000</v>
      </c>
      <c r="C2541" t="s">
        <v>11</v>
      </c>
      <c r="D2541">
        <v>1</v>
      </c>
      <c r="E2541" t="s">
        <v>12</v>
      </c>
      <c r="F2541">
        <v>3</v>
      </c>
      <c r="G2541">
        <v>101.98025</v>
      </c>
      <c r="H2541">
        <v>768430.75315</v>
      </c>
      <c r="I2541">
        <v>41.895000000000017</v>
      </c>
      <c r="J2541">
        <v>8</v>
      </c>
      <c r="K2541" t="s">
        <v>15</v>
      </c>
      <c r="L2541">
        <f>LN(Table13[[#This Row],[maxPress(bar)]])</f>
        <v>13.552105731394771</v>
      </c>
      <c r="M2541">
        <f>Table13[[#This Row],[maxPHe]]/Table13[[#This Row],[nv]]</f>
        <v>5.2368750000000022</v>
      </c>
      <c r="N2541">
        <f>LN(Table13[[#This Row],[dens]])</f>
        <v>1.6557249463854142</v>
      </c>
    </row>
    <row r="2542" spans="1:14" hidden="1" x14ac:dyDescent="0.3">
      <c r="A2542">
        <v>4</v>
      </c>
      <c r="B2542">
        <v>1000</v>
      </c>
      <c r="C2542" t="s">
        <v>11</v>
      </c>
      <c r="D2542">
        <v>1</v>
      </c>
      <c r="E2542" t="s">
        <v>12</v>
      </c>
      <c r="F2542">
        <v>4</v>
      </c>
      <c r="G2542">
        <v>163.06925000000001</v>
      </c>
      <c r="H2542">
        <v>704644.9118</v>
      </c>
      <c r="I2542">
        <v>61.115000000000023</v>
      </c>
      <c r="J2542">
        <v>11</v>
      </c>
      <c r="K2542" t="s">
        <v>15</v>
      </c>
      <c r="L2542">
        <f>LN(Table13[[#This Row],[maxPress(bar)]])</f>
        <v>13.465449283703784</v>
      </c>
      <c r="M2542">
        <f>Table13[[#This Row],[maxPHe]]/Table13[[#This Row],[nv]]</f>
        <v>5.5559090909090934</v>
      </c>
      <c r="N2542">
        <f>LN(Table13[[#This Row],[dens]])</f>
        <v>1.7148620624308559</v>
      </c>
    </row>
    <row r="2543" spans="1:14" hidden="1" x14ac:dyDescent="0.3">
      <c r="A2543">
        <v>4</v>
      </c>
      <c r="B2543">
        <v>1000</v>
      </c>
      <c r="C2543" t="s">
        <v>11</v>
      </c>
      <c r="D2543">
        <v>1</v>
      </c>
      <c r="E2543" t="s">
        <v>12</v>
      </c>
      <c r="F2543">
        <v>5</v>
      </c>
      <c r="G2543">
        <v>115.14875000000001</v>
      </c>
      <c r="H2543">
        <v>808227.97144999995</v>
      </c>
      <c r="I2543">
        <v>44.525000000000013</v>
      </c>
      <c r="J2543">
        <v>7</v>
      </c>
      <c r="K2543" t="s">
        <v>15</v>
      </c>
      <c r="L2543">
        <f>LN(Table13[[#This Row],[maxPress(bar)]])</f>
        <v>13.602599440592078</v>
      </c>
      <c r="M2543">
        <f>Table13[[#This Row],[maxPHe]]/Table13[[#This Row],[nv]]</f>
        <v>6.3607142857142875</v>
      </c>
      <c r="N2543">
        <f>LN(Table13[[#This Row],[dens]])</f>
        <v>1.8501406801204123</v>
      </c>
    </row>
    <row r="2544" spans="1:14" hidden="1" x14ac:dyDescent="0.3">
      <c r="A2544">
        <v>4</v>
      </c>
      <c r="B2544">
        <v>1000</v>
      </c>
      <c r="C2544" t="s">
        <v>11</v>
      </c>
      <c r="D2544">
        <v>1</v>
      </c>
      <c r="E2544" t="s">
        <v>12</v>
      </c>
      <c r="F2544">
        <v>6</v>
      </c>
      <c r="G2544">
        <v>153.01974999999999</v>
      </c>
      <c r="H2544">
        <v>778101.92825</v>
      </c>
      <c r="I2544">
        <v>57.104999999999997</v>
      </c>
      <c r="J2544">
        <v>9</v>
      </c>
      <c r="K2544" t="s">
        <v>15</v>
      </c>
      <c r="L2544">
        <f>LN(Table13[[#This Row],[maxPress(bar)]])</f>
        <v>13.564612807753859</v>
      </c>
      <c r="M2544">
        <f>Table13[[#This Row],[maxPHe]]/Table13[[#This Row],[nv]]</f>
        <v>6.3449999999999998</v>
      </c>
      <c r="N2544">
        <f>LN(Table13[[#This Row],[dens]])</f>
        <v>1.847667101166351</v>
      </c>
    </row>
    <row r="2545" spans="1:14" hidden="1" x14ac:dyDescent="0.3">
      <c r="A2545">
        <v>4</v>
      </c>
      <c r="B2545">
        <v>1000</v>
      </c>
      <c r="C2545" t="s">
        <v>11</v>
      </c>
      <c r="D2545">
        <v>1</v>
      </c>
      <c r="E2545" t="s">
        <v>12</v>
      </c>
      <c r="F2545">
        <v>7</v>
      </c>
      <c r="G2545">
        <v>136.48525000000001</v>
      </c>
      <c r="H2545">
        <v>774710.17989999987</v>
      </c>
      <c r="I2545">
        <v>51.795000000000002</v>
      </c>
      <c r="J2545">
        <v>8</v>
      </c>
      <c r="K2545" t="s">
        <v>15</v>
      </c>
      <c r="L2545">
        <f>LN(Table13[[#This Row],[maxPress(bar)]])</f>
        <v>13.560244276975119</v>
      </c>
      <c r="M2545">
        <f>Table13[[#This Row],[maxPHe]]/Table13[[#This Row],[nv]]</f>
        <v>6.4743750000000002</v>
      </c>
      <c r="N2545">
        <f>LN(Table13[[#This Row],[dens]])</f>
        <v>1.8678520778302294</v>
      </c>
    </row>
    <row r="2546" spans="1:14" hidden="1" x14ac:dyDescent="0.3">
      <c r="A2546">
        <v>4</v>
      </c>
      <c r="B2546">
        <v>1000</v>
      </c>
      <c r="C2546" t="s">
        <v>11</v>
      </c>
      <c r="D2546">
        <v>1</v>
      </c>
      <c r="E2546" t="s">
        <v>12</v>
      </c>
      <c r="F2546">
        <v>8</v>
      </c>
      <c r="G2546">
        <v>80.297250000000005</v>
      </c>
      <c r="H2546">
        <v>799859.44990000024</v>
      </c>
      <c r="I2546">
        <v>40.555</v>
      </c>
      <c r="J2546">
        <v>8</v>
      </c>
      <c r="K2546" t="s">
        <v>15</v>
      </c>
      <c r="L2546">
        <f>LN(Table13[[#This Row],[maxPress(bar)]])</f>
        <v>13.592191303590186</v>
      </c>
      <c r="M2546">
        <f>Table13[[#This Row],[maxPHe]]/Table13[[#This Row],[nv]]</f>
        <v>5.069375</v>
      </c>
      <c r="N2546">
        <f>LN(Table13[[#This Row],[dens]])</f>
        <v>1.6232175358424721</v>
      </c>
    </row>
    <row r="2547" spans="1:14" hidden="1" x14ac:dyDescent="0.3">
      <c r="A2547">
        <v>4</v>
      </c>
      <c r="B2547">
        <v>1000</v>
      </c>
      <c r="C2547" t="s">
        <v>11</v>
      </c>
      <c r="D2547">
        <v>1</v>
      </c>
      <c r="E2547" t="s">
        <v>12</v>
      </c>
      <c r="F2547">
        <v>9</v>
      </c>
      <c r="G2547">
        <v>94.851250000000007</v>
      </c>
      <c r="H2547">
        <v>755503.35890000011</v>
      </c>
      <c r="I2547">
        <v>45.474999999999973</v>
      </c>
      <c r="J2547">
        <v>9</v>
      </c>
      <c r="K2547" t="s">
        <v>15</v>
      </c>
      <c r="L2547">
        <f>LN(Table13[[#This Row],[maxPress(bar)]])</f>
        <v>13.535139506614897</v>
      </c>
      <c r="M2547">
        <f>Table13[[#This Row],[maxPHe]]/Table13[[#This Row],[nv]]</f>
        <v>5.0527777777777745</v>
      </c>
      <c r="N2547">
        <f>LN(Table13[[#This Row],[dens]])</f>
        <v>1.6199381470679659</v>
      </c>
    </row>
    <row r="2548" spans="1:14" hidden="1" x14ac:dyDescent="0.3">
      <c r="A2548">
        <v>4</v>
      </c>
      <c r="B2548">
        <v>1000</v>
      </c>
      <c r="C2548" t="s">
        <v>11</v>
      </c>
      <c r="D2548">
        <v>2</v>
      </c>
      <c r="E2548" t="s">
        <v>12</v>
      </c>
      <c r="F2548">
        <v>0.5</v>
      </c>
      <c r="G2548">
        <v>209.15825000000001</v>
      </c>
      <c r="H2548">
        <v>234735.0386</v>
      </c>
      <c r="I2548">
        <v>139.33499999999989</v>
      </c>
      <c r="J2548">
        <v>68</v>
      </c>
      <c r="K2548" t="s">
        <v>13</v>
      </c>
      <c r="L2548">
        <f>LN(Table13[[#This Row],[maxPress(bar)]])</f>
        <v>12.36621266170612</v>
      </c>
      <c r="M2548">
        <f>Table13[[#This Row],[maxPHe]]/Table13[[#This Row],[nv]]</f>
        <v>2.0490441176470573</v>
      </c>
      <c r="N2548">
        <f>LN(Table13[[#This Row],[dens]])</f>
        <v>0.71737340033148633</v>
      </c>
    </row>
    <row r="2549" spans="1:14" hidden="1" x14ac:dyDescent="0.3">
      <c r="A2549">
        <v>4</v>
      </c>
      <c r="B2549">
        <v>1000</v>
      </c>
      <c r="C2549" t="s">
        <v>11</v>
      </c>
      <c r="D2549">
        <v>2</v>
      </c>
      <c r="E2549" t="s">
        <v>12</v>
      </c>
      <c r="F2549">
        <v>1</v>
      </c>
      <c r="G2549">
        <v>612.82175000000007</v>
      </c>
      <c r="H2549">
        <v>301115.71940000012</v>
      </c>
      <c r="I2549">
        <v>152.06499999999991</v>
      </c>
      <c r="J2549">
        <v>62</v>
      </c>
      <c r="K2549" t="s">
        <v>15</v>
      </c>
      <c r="L2549">
        <f>LN(Table13[[#This Row],[maxPress(bar)]])</f>
        <v>12.615249919682999</v>
      </c>
      <c r="M2549">
        <f>Table13[[#This Row],[maxPHe]]/Table13[[#This Row],[nv]]</f>
        <v>2.4526612903225793</v>
      </c>
      <c r="N2549">
        <f>LN(Table13[[#This Row],[dens]])</f>
        <v>0.89717367597180642</v>
      </c>
    </row>
    <row r="2550" spans="1:14" hidden="1" x14ac:dyDescent="0.3">
      <c r="A2550">
        <v>4</v>
      </c>
      <c r="B2550">
        <v>1000</v>
      </c>
      <c r="C2550" t="s">
        <v>11</v>
      </c>
      <c r="D2550">
        <v>3</v>
      </c>
      <c r="E2550" t="s">
        <v>12</v>
      </c>
      <c r="F2550">
        <v>0.5</v>
      </c>
      <c r="G2550">
        <v>626.13875000000007</v>
      </c>
      <c r="H2550">
        <v>143658.71179999999</v>
      </c>
      <c r="I2550">
        <v>406.72500000000008</v>
      </c>
      <c r="J2550">
        <v>224</v>
      </c>
      <c r="K2550" t="s">
        <v>13</v>
      </c>
      <c r="L2550">
        <f>LN(Table13[[#This Row],[maxPress(bar)]])</f>
        <v>11.87519570858316</v>
      </c>
      <c r="M2550">
        <f>Table13[[#This Row],[maxPHe]]/Table13[[#This Row],[nv]]</f>
        <v>1.8157366071428576</v>
      </c>
      <c r="N2550">
        <f>LN(Table13[[#This Row],[dens]])</f>
        <v>0.5964912295401944</v>
      </c>
    </row>
    <row r="2551" spans="1:14" hidden="1" x14ac:dyDescent="0.3">
      <c r="A2551">
        <v>4</v>
      </c>
      <c r="B2551">
        <v>1000</v>
      </c>
      <c r="C2551" t="s">
        <v>11</v>
      </c>
      <c r="D2551">
        <v>3</v>
      </c>
      <c r="E2551" t="s">
        <v>12</v>
      </c>
      <c r="F2551">
        <v>1</v>
      </c>
      <c r="G2551">
        <v>1959.15825</v>
      </c>
      <c r="H2551">
        <v>188658.36025</v>
      </c>
      <c r="I2551">
        <v>486.33499999999992</v>
      </c>
      <c r="J2551">
        <v>225</v>
      </c>
      <c r="K2551" t="s">
        <v>13</v>
      </c>
      <c r="L2551">
        <f>LN(Table13[[#This Row],[maxPress(bar)]])</f>
        <v>12.147693040604533</v>
      </c>
      <c r="M2551">
        <f>Table13[[#This Row],[maxPHe]]/Table13[[#This Row],[nv]]</f>
        <v>2.1614888888888886</v>
      </c>
      <c r="N2551">
        <f>LN(Table13[[#This Row],[dens]])</f>
        <v>0.77079728464918129</v>
      </c>
    </row>
    <row r="2552" spans="1:14" hidden="1" x14ac:dyDescent="0.3">
      <c r="A2552">
        <v>4</v>
      </c>
      <c r="B2552">
        <v>1000</v>
      </c>
      <c r="C2552" t="s">
        <v>11</v>
      </c>
      <c r="D2552">
        <v>4</v>
      </c>
      <c r="E2552" t="s">
        <v>12</v>
      </c>
      <c r="F2552">
        <v>0.5</v>
      </c>
      <c r="G2552">
        <v>1449.2572500000001</v>
      </c>
      <c r="H2552">
        <v>106277.73625</v>
      </c>
      <c r="I2552">
        <v>902.3549999999999</v>
      </c>
      <c r="J2552">
        <v>538</v>
      </c>
      <c r="K2552" t="s">
        <v>13</v>
      </c>
      <c r="L2552">
        <f>LN(Table13[[#This Row],[maxPress(bar)]])</f>
        <v>11.573811099778633</v>
      </c>
      <c r="M2552">
        <f>Table13[[#This Row],[maxPHe]]/Table13[[#This Row],[nv]]</f>
        <v>1.6772397769516727</v>
      </c>
      <c r="N2552">
        <f>LN(Table13[[#This Row],[dens]])</f>
        <v>0.51714945231733211</v>
      </c>
    </row>
    <row r="2553" spans="1:14" hidden="1" x14ac:dyDescent="0.3">
      <c r="A2553">
        <v>4</v>
      </c>
      <c r="B2553">
        <v>1000</v>
      </c>
      <c r="C2553" t="s">
        <v>11</v>
      </c>
      <c r="D2553">
        <v>4</v>
      </c>
      <c r="E2553" t="s">
        <v>12</v>
      </c>
      <c r="F2553">
        <v>1</v>
      </c>
      <c r="G2553">
        <v>4041.9802500000001</v>
      </c>
      <c r="H2553">
        <v>135207.17420000001</v>
      </c>
      <c r="I2553">
        <v>1009.894999999999</v>
      </c>
      <c r="J2553">
        <v>531</v>
      </c>
      <c r="K2553" t="s">
        <v>13</v>
      </c>
      <c r="L2553">
        <f>LN(Table13[[#This Row],[maxPress(bar)]])</f>
        <v>11.814563504792645</v>
      </c>
      <c r="M2553">
        <f>Table13[[#This Row],[maxPHe]]/Table13[[#This Row],[nv]]</f>
        <v>1.9018738229755159</v>
      </c>
      <c r="N2553">
        <f>LN(Table13[[#This Row],[dens]])</f>
        <v>0.64283962279306917</v>
      </c>
    </row>
    <row r="2554" spans="1:14" hidden="1" x14ac:dyDescent="0.3">
      <c r="A2554">
        <v>4</v>
      </c>
      <c r="B2554">
        <v>1500</v>
      </c>
      <c r="C2554" t="s">
        <v>14</v>
      </c>
      <c r="D2554">
        <v>1</v>
      </c>
      <c r="E2554" t="s">
        <v>12</v>
      </c>
      <c r="F2554">
        <v>10</v>
      </c>
      <c r="G2554">
        <v>57.67325000000001</v>
      </c>
      <c r="H2554">
        <v>705081.69400000002</v>
      </c>
      <c r="I2554">
        <v>34.034999999999982</v>
      </c>
      <c r="J2554">
        <v>8</v>
      </c>
      <c r="K2554" t="s">
        <v>15</v>
      </c>
      <c r="L2554">
        <f>LN(Table13[[#This Row],[maxPress(bar)]])</f>
        <v>13.466068953095252</v>
      </c>
      <c r="M2554">
        <f>Table13[[#This Row],[maxPHe]]/Table13[[#This Row],[nv]]</f>
        <v>4.2543749999999978</v>
      </c>
      <c r="N2554">
        <f>LN(Table13[[#This Row],[dens]])</f>
        <v>1.4479478652200783</v>
      </c>
    </row>
    <row r="2555" spans="1:14" hidden="1" x14ac:dyDescent="0.3">
      <c r="A2555">
        <v>4</v>
      </c>
      <c r="B2555">
        <v>1500</v>
      </c>
      <c r="C2555" t="s">
        <v>14</v>
      </c>
      <c r="D2555">
        <v>1</v>
      </c>
      <c r="E2555" t="s">
        <v>12</v>
      </c>
      <c r="F2555">
        <v>11</v>
      </c>
      <c r="G2555">
        <v>64.207750000000004</v>
      </c>
      <c r="H2555">
        <v>712046.18874999997</v>
      </c>
      <c r="I2555">
        <v>35.344999999999999</v>
      </c>
      <c r="J2555">
        <v>8</v>
      </c>
      <c r="K2555" t="s">
        <v>16</v>
      </c>
      <c r="L2555">
        <f>LN(Table13[[#This Row],[maxPress(bar)]])</f>
        <v>13.475898060129914</v>
      </c>
      <c r="M2555">
        <f>Table13[[#This Row],[maxPHe]]/Table13[[#This Row],[nv]]</f>
        <v>4.4181249999999999</v>
      </c>
      <c r="N2555">
        <f>LN(Table13[[#This Row],[dens]])</f>
        <v>1.4857153979430815</v>
      </c>
    </row>
    <row r="2556" spans="1:14" hidden="1" x14ac:dyDescent="0.3">
      <c r="A2556">
        <v>4</v>
      </c>
      <c r="B2556">
        <v>1500</v>
      </c>
      <c r="C2556" t="s">
        <v>14</v>
      </c>
      <c r="D2556">
        <v>1</v>
      </c>
      <c r="E2556" t="s">
        <v>12</v>
      </c>
      <c r="F2556">
        <v>12</v>
      </c>
      <c r="G2556">
        <v>67.970250000000007</v>
      </c>
      <c r="H2556">
        <v>754415.33815000008</v>
      </c>
      <c r="I2556">
        <v>33.095000000000013</v>
      </c>
      <c r="J2556">
        <v>7</v>
      </c>
      <c r="K2556" t="s">
        <v>16</v>
      </c>
      <c r="L2556">
        <f>LN(Table13[[#This Row],[maxPress(bar)]])</f>
        <v>13.533698341682719</v>
      </c>
      <c r="M2556">
        <f>Table13[[#This Row],[maxPHe]]/Table13[[#This Row],[nv]]</f>
        <v>4.727857142857145</v>
      </c>
      <c r="N2556">
        <f>LN(Table13[[#This Row],[dens]])</f>
        <v>1.5534720645155733</v>
      </c>
    </row>
    <row r="2557" spans="1:14" hidden="1" x14ac:dyDescent="0.3">
      <c r="A2557">
        <v>4</v>
      </c>
      <c r="B2557">
        <v>1500</v>
      </c>
      <c r="C2557" t="s">
        <v>14</v>
      </c>
      <c r="D2557">
        <v>1</v>
      </c>
      <c r="E2557" t="s">
        <v>12</v>
      </c>
      <c r="F2557">
        <v>13</v>
      </c>
      <c r="G2557">
        <v>68.465249999999997</v>
      </c>
      <c r="H2557">
        <v>721724.97779999999</v>
      </c>
      <c r="I2557">
        <v>36.195000000000022</v>
      </c>
      <c r="J2557">
        <v>8</v>
      </c>
      <c r="K2557" t="s">
        <v>16</v>
      </c>
      <c r="L2557">
        <f>LN(Table13[[#This Row],[maxPress(bar)]])</f>
        <v>13.489399428133073</v>
      </c>
      <c r="M2557">
        <f>Table13[[#This Row],[maxPHe]]/Table13[[#This Row],[nv]]</f>
        <v>4.5243750000000027</v>
      </c>
      <c r="N2557">
        <f>LN(Table13[[#This Row],[dens]])</f>
        <v>1.5094794460652694</v>
      </c>
    </row>
    <row r="2558" spans="1:14" hidden="1" x14ac:dyDescent="0.3">
      <c r="A2558">
        <v>4</v>
      </c>
      <c r="B2558">
        <v>1500</v>
      </c>
      <c r="C2558" t="s">
        <v>14</v>
      </c>
      <c r="D2558">
        <v>1</v>
      </c>
      <c r="E2558" t="s">
        <v>12</v>
      </c>
      <c r="F2558">
        <v>14</v>
      </c>
      <c r="G2558">
        <v>105.29725000000001</v>
      </c>
      <c r="H2558">
        <v>719580.17604999989</v>
      </c>
      <c r="I2558">
        <v>43.555000000000007</v>
      </c>
      <c r="J2558">
        <v>8</v>
      </c>
      <c r="K2558" t="s">
        <v>16</v>
      </c>
      <c r="L2558">
        <f>LN(Table13[[#This Row],[maxPress(bar)]])</f>
        <v>13.486423232110397</v>
      </c>
      <c r="M2558">
        <f>Table13[[#This Row],[maxPHe]]/Table13[[#This Row],[nv]]</f>
        <v>5.4443750000000009</v>
      </c>
      <c r="N2558">
        <f>LN(Table13[[#This Row],[dens]])</f>
        <v>1.6945829655910196</v>
      </c>
    </row>
    <row r="2559" spans="1:14" hidden="1" x14ac:dyDescent="0.3">
      <c r="A2559">
        <v>4</v>
      </c>
      <c r="B2559">
        <v>1500</v>
      </c>
      <c r="C2559" t="s">
        <v>14</v>
      </c>
      <c r="D2559">
        <v>1</v>
      </c>
      <c r="E2559" t="s">
        <v>12</v>
      </c>
      <c r="F2559">
        <v>15</v>
      </c>
      <c r="G2559">
        <v>64.950250000000011</v>
      </c>
      <c r="H2559">
        <v>709246.3144500003</v>
      </c>
      <c r="I2559">
        <v>35.494999999999997</v>
      </c>
      <c r="J2559">
        <v>8</v>
      </c>
      <c r="K2559" t="s">
        <v>16</v>
      </c>
      <c r="L2559">
        <f>LN(Table13[[#This Row],[maxPress(bar)]])</f>
        <v>13.471958156252944</v>
      </c>
      <c r="M2559">
        <f>Table13[[#This Row],[maxPHe]]/Table13[[#This Row],[nv]]</f>
        <v>4.4368749999999997</v>
      </c>
      <c r="N2559">
        <f>LN(Table13[[#This Row],[dens]])</f>
        <v>1.4899502998115133</v>
      </c>
    </row>
    <row r="2560" spans="1:14" hidden="1" x14ac:dyDescent="0.3">
      <c r="A2560">
        <v>4</v>
      </c>
      <c r="B2560">
        <v>1500</v>
      </c>
      <c r="C2560" t="s">
        <v>14</v>
      </c>
      <c r="D2560">
        <v>1</v>
      </c>
      <c r="E2560" t="s">
        <v>12</v>
      </c>
      <c r="F2560">
        <v>16</v>
      </c>
      <c r="G2560">
        <v>137.82175000000001</v>
      </c>
      <c r="H2560">
        <v>652293.0961999998</v>
      </c>
      <c r="I2560">
        <v>55.064999999999998</v>
      </c>
      <c r="J2560">
        <v>10</v>
      </c>
      <c r="K2560" t="s">
        <v>16</v>
      </c>
      <c r="L2560">
        <f>LN(Table13[[#This Row],[maxPress(bar)]])</f>
        <v>13.388249273947709</v>
      </c>
      <c r="M2560">
        <f>Table13[[#This Row],[maxPHe]]/Table13[[#This Row],[nv]]</f>
        <v>5.5065</v>
      </c>
      <c r="N2560">
        <f>LN(Table13[[#This Row],[dens]])</f>
        <v>1.7059292126228616</v>
      </c>
    </row>
    <row r="2561" spans="1:14" hidden="1" x14ac:dyDescent="0.3">
      <c r="A2561">
        <v>4</v>
      </c>
      <c r="B2561">
        <v>1500</v>
      </c>
      <c r="C2561" t="s">
        <v>14</v>
      </c>
      <c r="D2561">
        <v>1</v>
      </c>
      <c r="E2561" t="s">
        <v>12</v>
      </c>
      <c r="F2561">
        <v>17</v>
      </c>
      <c r="G2561">
        <v>91.980250000000012</v>
      </c>
      <c r="H2561">
        <v>659048.7220999999</v>
      </c>
      <c r="I2561">
        <v>42.895000000000003</v>
      </c>
      <c r="J2561">
        <v>9</v>
      </c>
      <c r="K2561" t="s">
        <v>15</v>
      </c>
      <c r="L2561">
        <f>LN(Table13[[#This Row],[maxPress(bar)]])</f>
        <v>13.398552744135621</v>
      </c>
      <c r="M2561">
        <f>Table13[[#This Row],[maxPHe]]/Table13[[#This Row],[nv]]</f>
        <v>4.7661111111111119</v>
      </c>
      <c r="N2561">
        <f>LN(Table13[[#This Row],[dens]])</f>
        <v>1.5615306916887093</v>
      </c>
    </row>
    <row r="2562" spans="1:14" hidden="1" x14ac:dyDescent="0.3">
      <c r="A2562">
        <v>4</v>
      </c>
      <c r="B2562">
        <v>1500</v>
      </c>
      <c r="C2562" t="s">
        <v>14</v>
      </c>
      <c r="D2562">
        <v>1</v>
      </c>
      <c r="E2562" t="s">
        <v>12</v>
      </c>
      <c r="F2562">
        <v>18</v>
      </c>
      <c r="G2562">
        <v>80.247750000000011</v>
      </c>
      <c r="H2562">
        <v>718610.98309999984</v>
      </c>
      <c r="I2562">
        <v>38.545000000000023</v>
      </c>
      <c r="J2562">
        <v>8</v>
      </c>
      <c r="K2562" t="s">
        <v>15</v>
      </c>
      <c r="L2562">
        <f>LN(Table13[[#This Row],[maxPress(bar)]])</f>
        <v>13.485075437569249</v>
      </c>
      <c r="M2562">
        <f>Table13[[#This Row],[maxPHe]]/Table13[[#This Row],[nv]]</f>
        <v>4.8181250000000029</v>
      </c>
      <c r="N2562">
        <f>LN(Table13[[#This Row],[dens]])</f>
        <v>1.5723848482313902</v>
      </c>
    </row>
    <row r="2563" spans="1:14" hidden="1" x14ac:dyDescent="0.3">
      <c r="A2563">
        <v>4</v>
      </c>
      <c r="B2563">
        <v>1500</v>
      </c>
      <c r="C2563" t="s">
        <v>14</v>
      </c>
      <c r="D2563">
        <v>1</v>
      </c>
      <c r="E2563" t="s">
        <v>12</v>
      </c>
      <c r="F2563">
        <v>19</v>
      </c>
      <c r="G2563">
        <v>64.554249999999996</v>
      </c>
      <c r="H2563">
        <v>608899.98490000004</v>
      </c>
      <c r="I2563">
        <v>40.414999999999992</v>
      </c>
      <c r="J2563">
        <v>10</v>
      </c>
      <c r="K2563" t="s">
        <v>15</v>
      </c>
      <c r="L2563">
        <f>LN(Table13[[#This Row],[maxPress(bar)]])</f>
        <v>13.319409304797848</v>
      </c>
      <c r="M2563">
        <f>Table13[[#This Row],[maxPHe]]/Table13[[#This Row],[nv]]</f>
        <v>4.0414999999999992</v>
      </c>
      <c r="N2563">
        <f>LN(Table13[[#This Row],[dens]])</f>
        <v>1.3966159101917619</v>
      </c>
    </row>
    <row r="2564" spans="1:14" hidden="1" x14ac:dyDescent="0.3">
      <c r="A2564">
        <v>4</v>
      </c>
      <c r="B2564">
        <v>1500</v>
      </c>
      <c r="C2564" t="s">
        <v>14</v>
      </c>
      <c r="D2564">
        <v>1</v>
      </c>
      <c r="E2564" t="s">
        <v>12</v>
      </c>
      <c r="F2564">
        <v>1</v>
      </c>
      <c r="G2564">
        <v>29.801749999999998</v>
      </c>
      <c r="H2564">
        <v>378212.67170000001</v>
      </c>
      <c r="I2564">
        <v>22.464999999999989</v>
      </c>
      <c r="J2564">
        <v>10</v>
      </c>
      <c r="K2564" t="s">
        <v>13</v>
      </c>
      <c r="L2564">
        <f>LN(Table13[[#This Row],[maxPress(bar)]])</f>
        <v>12.843211939933411</v>
      </c>
      <c r="M2564">
        <f>Table13[[#This Row],[maxPHe]]/Table13[[#This Row],[nv]]</f>
        <v>2.2464999999999988</v>
      </c>
      <c r="N2564">
        <f>LN(Table13[[#This Row],[dens]])</f>
        <v>0.8093734495280771</v>
      </c>
    </row>
    <row r="2565" spans="1:14" hidden="1" x14ac:dyDescent="0.3">
      <c r="A2565">
        <v>4</v>
      </c>
      <c r="B2565">
        <v>1500</v>
      </c>
      <c r="C2565" t="s">
        <v>14</v>
      </c>
      <c r="D2565">
        <v>1</v>
      </c>
      <c r="E2565" t="s">
        <v>12</v>
      </c>
      <c r="F2565">
        <v>20</v>
      </c>
      <c r="G2565">
        <v>121.93075</v>
      </c>
      <c r="H2565">
        <v>692287.4077499999</v>
      </c>
      <c r="I2565">
        <v>48.885000000000012</v>
      </c>
      <c r="J2565">
        <v>9</v>
      </c>
      <c r="K2565" t="s">
        <v>15</v>
      </c>
      <c r="L2565">
        <f>LN(Table13[[#This Row],[maxPress(bar)]])</f>
        <v>13.447756477493039</v>
      </c>
      <c r="M2565">
        <f>Table13[[#This Row],[maxPHe]]/Table13[[#This Row],[nv]]</f>
        <v>5.4316666666666684</v>
      </c>
      <c r="N2565">
        <f>LN(Table13[[#This Row],[dens]])</f>
        <v>1.6922460236214154</v>
      </c>
    </row>
    <row r="2566" spans="1:14" hidden="1" x14ac:dyDescent="0.3">
      <c r="A2566">
        <v>4</v>
      </c>
      <c r="B2566">
        <v>1500</v>
      </c>
      <c r="C2566" t="s">
        <v>14</v>
      </c>
      <c r="D2566">
        <v>1</v>
      </c>
      <c r="E2566" t="s">
        <v>12</v>
      </c>
      <c r="F2566">
        <v>2</v>
      </c>
      <c r="G2566">
        <v>115.79225</v>
      </c>
      <c r="H2566">
        <v>606026.49155000004</v>
      </c>
      <c r="I2566">
        <v>37.655000000000001</v>
      </c>
      <c r="J2566">
        <v>9</v>
      </c>
      <c r="K2566" t="s">
        <v>13</v>
      </c>
      <c r="L2566">
        <f>LN(Table13[[#This Row],[maxPress(bar)]])</f>
        <v>13.314678979525002</v>
      </c>
      <c r="M2566">
        <f>Table13[[#This Row],[maxPHe]]/Table13[[#This Row],[nv]]</f>
        <v>4.1838888888888892</v>
      </c>
      <c r="N2566">
        <f>LN(Table13[[#This Row],[dens]])</f>
        <v>1.4312411702170957</v>
      </c>
    </row>
    <row r="2567" spans="1:14" hidden="1" x14ac:dyDescent="0.3">
      <c r="A2567">
        <v>4</v>
      </c>
      <c r="B2567">
        <v>1500</v>
      </c>
      <c r="C2567" t="s">
        <v>14</v>
      </c>
      <c r="D2567">
        <v>1</v>
      </c>
      <c r="E2567" t="s">
        <v>12</v>
      </c>
      <c r="F2567">
        <v>3</v>
      </c>
      <c r="G2567">
        <v>118.16825</v>
      </c>
      <c r="H2567">
        <v>650349.04775000003</v>
      </c>
      <c r="I2567">
        <v>46.134999999999991</v>
      </c>
      <c r="J2567">
        <v>9</v>
      </c>
      <c r="K2567" t="s">
        <v>15</v>
      </c>
      <c r="L2567">
        <f>LN(Table13[[#This Row],[maxPress(bar)]])</f>
        <v>13.385264494279237</v>
      </c>
      <c r="M2567">
        <f>Table13[[#This Row],[maxPHe]]/Table13[[#This Row],[nv]]</f>
        <v>5.1261111111111104</v>
      </c>
      <c r="N2567">
        <f>LN(Table13[[#This Row],[dens]])</f>
        <v>1.6343473036942997</v>
      </c>
    </row>
    <row r="2568" spans="1:14" hidden="1" x14ac:dyDescent="0.3">
      <c r="A2568">
        <v>4</v>
      </c>
      <c r="B2568">
        <v>1500</v>
      </c>
      <c r="C2568" t="s">
        <v>14</v>
      </c>
      <c r="D2568">
        <v>1</v>
      </c>
      <c r="E2568" t="s">
        <v>12</v>
      </c>
      <c r="F2568">
        <v>4</v>
      </c>
      <c r="G2568">
        <v>62.22775</v>
      </c>
      <c r="H2568">
        <v>732046.41454999975</v>
      </c>
      <c r="I2568">
        <v>29.945000000000011</v>
      </c>
      <c r="J2568">
        <v>7</v>
      </c>
      <c r="K2568" t="s">
        <v>15</v>
      </c>
      <c r="L2568">
        <f>LN(Table13[[#This Row],[maxPress(bar)]])</f>
        <v>13.503599198788447</v>
      </c>
      <c r="M2568">
        <f>Table13[[#This Row],[maxPHe]]/Table13[[#This Row],[nv]]</f>
        <v>4.2778571428571448</v>
      </c>
      <c r="N2568">
        <f>LN(Table13[[#This Row],[dens]])</f>
        <v>1.4534522166611128</v>
      </c>
    </row>
    <row r="2569" spans="1:14" hidden="1" x14ac:dyDescent="0.3">
      <c r="A2569">
        <v>4</v>
      </c>
      <c r="B2569">
        <v>1500</v>
      </c>
      <c r="C2569" t="s">
        <v>14</v>
      </c>
      <c r="D2569">
        <v>1</v>
      </c>
      <c r="E2569" t="s">
        <v>12</v>
      </c>
      <c r="F2569">
        <v>5</v>
      </c>
      <c r="G2569">
        <v>80.841750000000019</v>
      </c>
      <c r="H2569">
        <v>720193.50884999998</v>
      </c>
      <c r="I2569">
        <v>38.665000000000028</v>
      </c>
      <c r="J2569">
        <v>8</v>
      </c>
      <c r="K2569" t="s">
        <v>15</v>
      </c>
      <c r="L2569">
        <f>LN(Table13[[#This Row],[maxPress(bar)]])</f>
        <v>13.48727521717379</v>
      </c>
      <c r="M2569">
        <f>Table13[[#This Row],[maxPHe]]/Table13[[#This Row],[nv]]</f>
        <v>4.8331250000000034</v>
      </c>
      <c r="N2569">
        <f>LN(Table13[[#This Row],[dens]])</f>
        <v>1.5754932563811637</v>
      </c>
    </row>
    <row r="2570" spans="1:14" hidden="1" x14ac:dyDescent="0.3">
      <c r="A2570">
        <v>4</v>
      </c>
      <c r="B2570">
        <v>1500</v>
      </c>
      <c r="C2570" t="s">
        <v>14</v>
      </c>
      <c r="D2570">
        <v>1</v>
      </c>
      <c r="E2570" t="s">
        <v>12</v>
      </c>
      <c r="F2570">
        <v>6</v>
      </c>
      <c r="G2570">
        <v>127.92075</v>
      </c>
      <c r="H2570">
        <v>647328.46974999993</v>
      </c>
      <c r="I2570">
        <v>53.085000000000022</v>
      </c>
      <c r="J2570">
        <v>10</v>
      </c>
      <c r="K2570" t="s">
        <v>15</v>
      </c>
      <c r="L2570">
        <f>LN(Table13[[#This Row],[maxPress(bar)]])</f>
        <v>13.380609125877546</v>
      </c>
      <c r="M2570">
        <f>Table13[[#This Row],[maxPHe]]/Table13[[#This Row],[nv]]</f>
        <v>5.3085000000000022</v>
      </c>
      <c r="N2570">
        <f>LN(Table13[[#This Row],[dens]])</f>
        <v>1.669309309471491</v>
      </c>
    </row>
    <row r="2571" spans="1:14" hidden="1" x14ac:dyDescent="0.3">
      <c r="A2571">
        <v>4</v>
      </c>
      <c r="B2571">
        <v>1500</v>
      </c>
      <c r="C2571" t="s">
        <v>14</v>
      </c>
      <c r="D2571">
        <v>1</v>
      </c>
      <c r="E2571" t="s">
        <v>12</v>
      </c>
      <c r="F2571">
        <v>7</v>
      </c>
      <c r="G2571">
        <v>108.21775</v>
      </c>
      <c r="H2571">
        <v>690171.7429500001</v>
      </c>
      <c r="I2571">
        <v>46.144999999999989</v>
      </c>
      <c r="J2571">
        <v>9</v>
      </c>
      <c r="K2571" t="s">
        <v>16</v>
      </c>
      <c r="L2571">
        <f>LN(Table13[[#This Row],[maxPress(bar)]])</f>
        <v>13.44469574842836</v>
      </c>
      <c r="M2571">
        <f>Table13[[#This Row],[maxPHe]]/Table13[[#This Row],[nv]]</f>
        <v>5.1272222222222208</v>
      </c>
      <c r="N2571">
        <f>LN(Table13[[#This Row],[dens]])</f>
        <v>1.6345640353813204</v>
      </c>
    </row>
    <row r="2572" spans="1:14" hidden="1" x14ac:dyDescent="0.3">
      <c r="A2572">
        <v>4</v>
      </c>
      <c r="B2572">
        <v>1500</v>
      </c>
      <c r="C2572" t="s">
        <v>14</v>
      </c>
      <c r="D2572">
        <v>1</v>
      </c>
      <c r="E2572" t="s">
        <v>12</v>
      </c>
      <c r="F2572">
        <v>8</v>
      </c>
      <c r="G2572">
        <v>80.148750000000007</v>
      </c>
      <c r="H2572">
        <v>704730.15640000009</v>
      </c>
      <c r="I2572">
        <v>38.525000000000013</v>
      </c>
      <c r="J2572">
        <v>8</v>
      </c>
      <c r="K2572" t="s">
        <v>15</v>
      </c>
      <c r="L2572">
        <f>LN(Table13[[#This Row],[maxPress(bar)]])</f>
        <v>13.465570251644861</v>
      </c>
      <c r="M2572">
        <f>Table13[[#This Row],[maxPHe]]/Table13[[#This Row],[nv]]</f>
        <v>4.8156250000000016</v>
      </c>
      <c r="N2572">
        <f>LN(Table13[[#This Row],[dens]])</f>
        <v>1.5718658395263438</v>
      </c>
    </row>
    <row r="2573" spans="1:14" hidden="1" x14ac:dyDescent="0.3">
      <c r="A2573">
        <v>4</v>
      </c>
      <c r="B2573">
        <v>1500</v>
      </c>
      <c r="C2573" t="s">
        <v>14</v>
      </c>
      <c r="D2573">
        <v>1</v>
      </c>
      <c r="E2573" t="s">
        <v>12</v>
      </c>
      <c r="F2573">
        <v>9</v>
      </c>
      <c r="G2573">
        <v>69.405750000000012</v>
      </c>
      <c r="H2573">
        <v>702735.55525000009</v>
      </c>
      <c r="I2573">
        <v>36.385000000000019</v>
      </c>
      <c r="J2573">
        <v>8</v>
      </c>
      <c r="K2573" t="s">
        <v>15</v>
      </c>
      <c r="L2573">
        <f>LN(Table13[[#This Row],[maxPress(bar)]])</f>
        <v>13.462735933950627</v>
      </c>
      <c r="M2573">
        <f>Table13[[#This Row],[maxPHe]]/Table13[[#This Row],[nv]]</f>
        <v>4.5481250000000024</v>
      </c>
      <c r="N2573">
        <f>LN(Table13[[#This Row],[dens]])</f>
        <v>1.5147150601192143</v>
      </c>
    </row>
    <row r="2574" spans="1:14" hidden="1" x14ac:dyDescent="0.3">
      <c r="A2574">
        <v>4</v>
      </c>
      <c r="B2574">
        <v>1500</v>
      </c>
      <c r="C2574" t="s">
        <v>11</v>
      </c>
      <c r="D2574">
        <v>1</v>
      </c>
      <c r="E2574" t="s">
        <v>12</v>
      </c>
      <c r="F2574">
        <v>0.5</v>
      </c>
      <c r="G2574">
        <v>42.821750000000009</v>
      </c>
      <c r="H2574">
        <v>546625.39834999992</v>
      </c>
      <c r="I2574">
        <v>22.064999999999991</v>
      </c>
      <c r="J2574">
        <v>8</v>
      </c>
      <c r="K2574" t="s">
        <v>13</v>
      </c>
      <c r="L2574">
        <f>LN(Table13[[#This Row],[maxPress(bar)]])</f>
        <v>13.211519017459525</v>
      </c>
      <c r="M2574">
        <f>Table13[[#This Row],[maxPHe]]/Table13[[#This Row],[nv]]</f>
        <v>2.7581249999999988</v>
      </c>
      <c r="N2574">
        <f>LN(Table13[[#This Row],[dens]])</f>
        <v>1.0145511010416741</v>
      </c>
    </row>
    <row r="2575" spans="1:14" hidden="1" x14ac:dyDescent="0.3">
      <c r="A2575">
        <v>4</v>
      </c>
      <c r="B2575">
        <v>1500</v>
      </c>
      <c r="C2575" t="s">
        <v>11</v>
      </c>
      <c r="D2575">
        <v>1</v>
      </c>
      <c r="E2575" t="s">
        <v>12</v>
      </c>
      <c r="F2575">
        <v>10</v>
      </c>
      <c r="G2575">
        <v>125.54474999999999</v>
      </c>
      <c r="H2575">
        <v>684839.96849999984</v>
      </c>
      <c r="I2575">
        <v>49.605000000000032</v>
      </c>
      <c r="J2575">
        <v>9</v>
      </c>
      <c r="K2575" t="s">
        <v>15</v>
      </c>
      <c r="L2575">
        <f>LN(Table13[[#This Row],[maxPress(bar)]])</f>
        <v>13.436940467322607</v>
      </c>
      <c r="M2575">
        <f>Table13[[#This Row],[maxPHe]]/Table13[[#This Row],[nv]]</f>
        <v>5.5116666666666703</v>
      </c>
      <c r="N2575">
        <f>LN(Table13[[#This Row],[dens]])</f>
        <v>1.7068670577656471</v>
      </c>
    </row>
    <row r="2576" spans="1:14" hidden="1" x14ac:dyDescent="0.3">
      <c r="A2576">
        <v>4</v>
      </c>
      <c r="B2576">
        <v>1500</v>
      </c>
      <c r="C2576" t="s">
        <v>11</v>
      </c>
      <c r="D2576">
        <v>1</v>
      </c>
      <c r="E2576" t="s">
        <v>12</v>
      </c>
      <c r="F2576">
        <v>11</v>
      </c>
      <c r="G2576">
        <v>103.11875000000001</v>
      </c>
      <c r="H2576">
        <v>649812.05654999998</v>
      </c>
      <c r="I2576">
        <v>48.124999999999993</v>
      </c>
      <c r="J2576">
        <v>10</v>
      </c>
      <c r="K2576" t="s">
        <v>15</v>
      </c>
      <c r="L2576">
        <f>LN(Table13[[#This Row],[maxPress(bar)]])</f>
        <v>13.38443845629247</v>
      </c>
      <c r="M2576">
        <f>Table13[[#This Row],[maxPHe]]/Table13[[#This Row],[nv]]</f>
        <v>4.8124999999999991</v>
      </c>
      <c r="N2576">
        <f>LN(Table13[[#This Row],[dens]])</f>
        <v>1.5712166996139025</v>
      </c>
    </row>
    <row r="2577" spans="1:14" hidden="1" x14ac:dyDescent="0.3">
      <c r="A2577">
        <v>4</v>
      </c>
      <c r="B2577">
        <v>1500</v>
      </c>
      <c r="C2577" t="s">
        <v>11</v>
      </c>
      <c r="D2577">
        <v>1</v>
      </c>
      <c r="E2577" t="s">
        <v>12</v>
      </c>
      <c r="F2577">
        <v>12</v>
      </c>
      <c r="G2577">
        <v>109.35625</v>
      </c>
      <c r="H2577">
        <v>719026.94189999974</v>
      </c>
      <c r="I2577">
        <v>44.375000000000007</v>
      </c>
      <c r="J2577">
        <v>8</v>
      </c>
      <c r="K2577" t="s">
        <v>15</v>
      </c>
      <c r="L2577">
        <f>LN(Table13[[#This Row],[maxPress(bar)]])</f>
        <v>13.485654107350246</v>
      </c>
      <c r="M2577">
        <f>Table13[[#This Row],[maxPHe]]/Table13[[#This Row],[nv]]</f>
        <v>5.5468750000000009</v>
      </c>
      <c r="N2577">
        <f>LN(Table13[[#This Row],[dens]])</f>
        <v>1.713234706115744</v>
      </c>
    </row>
    <row r="2578" spans="1:14" hidden="1" x14ac:dyDescent="0.3">
      <c r="A2578">
        <v>4</v>
      </c>
      <c r="B2578">
        <v>1500</v>
      </c>
      <c r="C2578" t="s">
        <v>11</v>
      </c>
      <c r="D2578">
        <v>1</v>
      </c>
      <c r="E2578" t="s">
        <v>12</v>
      </c>
      <c r="F2578">
        <v>13</v>
      </c>
      <c r="G2578">
        <v>86.633750000000006</v>
      </c>
      <c r="H2578">
        <v>684613.96799999999</v>
      </c>
      <c r="I2578">
        <v>39.824999999999982</v>
      </c>
      <c r="J2578">
        <v>8</v>
      </c>
      <c r="K2578" t="s">
        <v>16</v>
      </c>
      <c r="L2578">
        <f>LN(Table13[[#This Row],[maxPress(bar)]])</f>
        <v>13.436610408025208</v>
      </c>
      <c r="M2578">
        <f>Table13[[#This Row],[maxPHe]]/Table13[[#This Row],[nv]]</f>
        <v>4.9781249999999977</v>
      </c>
      <c r="N2578">
        <f>LN(Table13[[#This Row],[dens]])</f>
        <v>1.6050533141162757</v>
      </c>
    </row>
    <row r="2579" spans="1:14" hidden="1" x14ac:dyDescent="0.3">
      <c r="A2579">
        <v>4</v>
      </c>
      <c r="B2579">
        <v>1500</v>
      </c>
      <c r="C2579" t="s">
        <v>11</v>
      </c>
      <c r="D2579">
        <v>1</v>
      </c>
      <c r="E2579" t="s">
        <v>12</v>
      </c>
      <c r="F2579">
        <v>14</v>
      </c>
      <c r="G2579">
        <v>95.544749999999993</v>
      </c>
      <c r="H2579">
        <v>738364.54555000004</v>
      </c>
      <c r="I2579">
        <v>38.605000000000032</v>
      </c>
      <c r="J2579">
        <v>7</v>
      </c>
      <c r="K2579" t="s">
        <v>16</v>
      </c>
      <c r="L2579">
        <f>LN(Table13[[#This Row],[maxPress(bar)]])</f>
        <v>13.512192945782367</v>
      </c>
      <c r="M2579">
        <f>Table13[[#This Row],[maxPHe]]/Table13[[#This Row],[nv]]</f>
        <v>5.515000000000005</v>
      </c>
      <c r="N2579">
        <f>LN(Table13[[#This Row],[dens]])</f>
        <v>1.7074716527054667</v>
      </c>
    </row>
    <row r="2580" spans="1:14" hidden="1" x14ac:dyDescent="0.3">
      <c r="A2580">
        <v>4</v>
      </c>
      <c r="B2580">
        <v>1500</v>
      </c>
      <c r="C2580" t="s">
        <v>11</v>
      </c>
      <c r="D2580">
        <v>1</v>
      </c>
      <c r="E2580" t="s">
        <v>12</v>
      </c>
      <c r="F2580">
        <v>15</v>
      </c>
      <c r="G2580">
        <v>57.920749999999998</v>
      </c>
      <c r="H2580">
        <v>782121.25770000007</v>
      </c>
      <c r="I2580">
        <v>29.08499999999999</v>
      </c>
      <c r="J2580">
        <v>6</v>
      </c>
      <c r="K2580" t="s">
        <v>16</v>
      </c>
      <c r="L2580">
        <f>LN(Table13[[#This Row],[maxPress(bar)]])</f>
        <v>13.569765068504177</v>
      </c>
      <c r="M2580">
        <f>Table13[[#This Row],[maxPHe]]/Table13[[#This Row],[nv]]</f>
        <v>4.8474999999999984</v>
      </c>
      <c r="N2580">
        <f>LN(Table13[[#This Row],[dens]])</f>
        <v>1.5784631081346694</v>
      </c>
    </row>
    <row r="2581" spans="1:14" hidden="1" x14ac:dyDescent="0.3">
      <c r="A2581">
        <v>4</v>
      </c>
      <c r="B2581">
        <v>1500</v>
      </c>
      <c r="C2581" t="s">
        <v>11</v>
      </c>
      <c r="D2581">
        <v>1</v>
      </c>
      <c r="E2581" t="s">
        <v>12</v>
      </c>
      <c r="F2581">
        <v>16</v>
      </c>
      <c r="G2581">
        <v>107.52475</v>
      </c>
      <c r="H2581">
        <v>756769.02175000007</v>
      </c>
      <c r="I2581">
        <v>39.005000000000031</v>
      </c>
      <c r="J2581">
        <v>6</v>
      </c>
      <c r="K2581" t="s">
        <v>16</v>
      </c>
      <c r="L2581">
        <f>LN(Table13[[#This Row],[maxPress(bar)]])</f>
        <v>13.536813362676417</v>
      </c>
      <c r="M2581">
        <f>Table13[[#This Row],[maxPHe]]/Table13[[#This Row],[nv]]</f>
        <v>6.5008333333333388</v>
      </c>
      <c r="N2581">
        <f>LN(Table13[[#This Row],[dens]])</f>
        <v>1.8719303738122224</v>
      </c>
    </row>
    <row r="2582" spans="1:14" hidden="1" x14ac:dyDescent="0.3">
      <c r="A2582">
        <v>4</v>
      </c>
      <c r="B2582">
        <v>1500</v>
      </c>
      <c r="C2582" t="s">
        <v>11</v>
      </c>
      <c r="D2582">
        <v>1</v>
      </c>
      <c r="E2582" t="s">
        <v>12</v>
      </c>
      <c r="F2582">
        <v>17</v>
      </c>
      <c r="G2582">
        <v>74.801750000000013</v>
      </c>
      <c r="H2582">
        <v>703947.8147499999</v>
      </c>
      <c r="I2582">
        <v>37.464999999999982</v>
      </c>
      <c r="J2582">
        <v>8</v>
      </c>
      <c r="K2582" t="s">
        <v>16</v>
      </c>
      <c r="L2582">
        <f>LN(Table13[[#This Row],[maxPress(bar)]])</f>
        <v>13.464459505617086</v>
      </c>
      <c r="M2582">
        <f>Table13[[#This Row],[maxPHe]]/Table13[[#This Row],[nv]]</f>
        <v>4.6831249999999978</v>
      </c>
      <c r="N2582">
        <f>LN(Table13[[#This Row],[dens]])</f>
        <v>1.5439656221364377</v>
      </c>
    </row>
    <row r="2583" spans="1:14" hidden="1" x14ac:dyDescent="0.3">
      <c r="A2583">
        <v>4</v>
      </c>
      <c r="B2583">
        <v>1500</v>
      </c>
      <c r="C2583" t="s">
        <v>11</v>
      </c>
      <c r="D2583">
        <v>1</v>
      </c>
      <c r="E2583" t="s">
        <v>12</v>
      </c>
      <c r="F2583">
        <v>18</v>
      </c>
      <c r="G2583">
        <v>71.386250000000004</v>
      </c>
      <c r="H2583">
        <v>798503.45424999995</v>
      </c>
      <c r="I2583">
        <v>31.774999999999991</v>
      </c>
      <c r="J2583">
        <v>6</v>
      </c>
      <c r="K2583" t="s">
        <v>16</v>
      </c>
      <c r="L2583">
        <f>LN(Table13[[#This Row],[maxPress(bar)]])</f>
        <v>13.590494572551455</v>
      </c>
      <c r="M2583">
        <f>Table13[[#This Row],[maxPHe]]/Table13[[#This Row],[nv]]</f>
        <v>5.2958333333333316</v>
      </c>
      <c r="N2583">
        <f>LN(Table13[[#This Row],[dens]])</f>
        <v>1.6669203478474623</v>
      </c>
    </row>
    <row r="2584" spans="1:14" hidden="1" x14ac:dyDescent="0.3">
      <c r="A2584">
        <v>4</v>
      </c>
      <c r="B2584">
        <v>1500</v>
      </c>
      <c r="C2584" t="s">
        <v>11</v>
      </c>
      <c r="D2584">
        <v>1</v>
      </c>
      <c r="E2584" t="s">
        <v>12</v>
      </c>
      <c r="F2584">
        <v>19</v>
      </c>
      <c r="G2584">
        <v>79.108750000000001</v>
      </c>
      <c r="H2584">
        <v>689512.94234999979</v>
      </c>
      <c r="I2584">
        <v>38.325000000000003</v>
      </c>
      <c r="J2584">
        <v>8</v>
      </c>
      <c r="K2584" t="s">
        <v>16</v>
      </c>
      <c r="L2584">
        <f>LN(Table13[[#This Row],[maxPress(bar)]])</f>
        <v>13.443740746670219</v>
      </c>
      <c r="M2584">
        <f>Table13[[#This Row],[maxPHe]]/Table13[[#This Row],[nv]]</f>
        <v>4.7906250000000004</v>
      </c>
      <c r="N2584">
        <f>LN(Table13[[#This Row],[dens]])</f>
        <v>1.566660883078042</v>
      </c>
    </row>
    <row r="2585" spans="1:14" hidden="1" x14ac:dyDescent="0.3">
      <c r="A2585">
        <v>4</v>
      </c>
      <c r="B2585">
        <v>1500</v>
      </c>
      <c r="C2585" t="s">
        <v>11</v>
      </c>
      <c r="D2585">
        <v>1</v>
      </c>
      <c r="E2585" t="s">
        <v>12</v>
      </c>
      <c r="F2585">
        <v>1</v>
      </c>
      <c r="G2585">
        <v>52.97025</v>
      </c>
      <c r="H2585">
        <v>514357.01730000001</v>
      </c>
      <c r="I2585">
        <v>24.094999999999999</v>
      </c>
      <c r="J2585">
        <v>8</v>
      </c>
      <c r="K2585" t="s">
        <v>13</v>
      </c>
      <c r="L2585">
        <f>LN(Table13[[#This Row],[maxPress(bar)]])</f>
        <v>13.15067288951073</v>
      </c>
      <c r="M2585">
        <f>Table13[[#This Row],[maxPHe]]/Table13[[#This Row],[nv]]</f>
        <v>3.0118749999999999</v>
      </c>
      <c r="N2585">
        <f>LN(Table13[[#This Row],[dens]])</f>
        <v>1.1025628084124601</v>
      </c>
    </row>
    <row r="2586" spans="1:14" hidden="1" x14ac:dyDescent="0.3">
      <c r="A2586">
        <v>4</v>
      </c>
      <c r="B2586">
        <v>1500</v>
      </c>
      <c r="C2586" t="s">
        <v>11</v>
      </c>
      <c r="D2586">
        <v>1</v>
      </c>
      <c r="E2586" t="s">
        <v>12</v>
      </c>
      <c r="F2586">
        <v>20</v>
      </c>
      <c r="G2586">
        <v>89.158249999999995</v>
      </c>
      <c r="H2586">
        <v>682937.47659999994</v>
      </c>
      <c r="I2586">
        <v>42.335000000000022</v>
      </c>
      <c r="J2586">
        <v>9</v>
      </c>
      <c r="K2586" t="s">
        <v>16</v>
      </c>
      <c r="L2586">
        <f>LN(Table13[[#This Row],[maxPress(bar)]])</f>
        <v>13.43415859204935</v>
      </c>
      <c r="M2586">
        <f>Table13[[#This Row],[maxPHe]]/Table13[[#This Row],[nv]]</f>
        <v>4.7038888888888915</v>
      </c>
      <c r="N2586">
        <f>LN(Table13[[#This Row],[dens]])</f>
        <v>1.5483895897580218</v>
      </c>
    </row>
    <row r="2587" spans="1:14" hidden="1" x14ac:dyDescent="0.3">
      <c r="A2587">
        <v>4</v>
      </c>
      <c r="B2587">
        <v>1500</v>
      </c>
      <c r="C2587" t="s">
        <v>11</v>
      </c>
      <c r="D2587">
        <v>1</v>
      </c>
      <c r="E2587" t="s">
        <v>12</v>
      </c>
      <c r="F2587">
        <v>2</v>
      </c>
      <c r="G2587">
        <v>81.831750000000014</v>
      </c>
      <c r="H2587">
        <v>708328.36965000001</v>
      </c>
      <c r="I2587">
        <v>27.864999999999991</v>
      </c>
      <c r="J2587">
        <v>7</v>
      </c>
      <c r="K2587" t="s">
        <v>15</v>
      </c>
      <c r="L2587">
        <f>LN(Table13[[#This Row],[maxPress(bar)]])</f>
        <v>13.470663064095051</v>
      </c>
      <c r="M2587">
        <f>Table13[[#This Row],[maxPHe]]/Table13[[#This Row],[nv]]</f>
        <v>3.9807142857142845</v>
      </c>
      <c r="N2587">
        <f>LN(Table13[[#This Row],[dens]])</f>
        <v>1.3814612719661861</v>
      </c>
    </row>
    <row r="2588" spans="1:14" hidden="1" x14ac:dyDescent="0.3">
      <c r="A2588">
        <v>4</v>
      </c>
      <c r="B2588">
        <v>1500</v>
      </c>
      <c r="C2588" t="s">
        <v>11</v>
      </c>
      <c r="D2588">
        <v>1</v>
      </c>
      <c r="E2588" t="s">
        <v>12</v>
      </c>
      <c r="F2588">
        <v>3</v>
      </c>
      <c r="G2588">
        <v>70.198249999999987</v>
      </c>
      <c r="H2588">
        <v>741725.51255000022</v>
      </c>
      <c r="I2588">
        <v>31.534999999999989</v>
      </c>
      <c r="J2588">
        <v>7</v>
      </c>
      <c r="K2588" t="s">
        <v>15</v>
      </c>
      <c r="L2588">
        <f>LN(Table13[[#This Row],[maxPress(bar)]])</f>
        <v>13.516734524530943</v>
      </c>
      <c r="M2588">
        <f>Table13[[#This Row],[maxPHe]]/Table13[[#This Row],[nv]]</f>
        <v>4.5049999999999981</v>
      </c>
      <c r="N2588">
        <f>LN(Table13[[#This Row],[dens]])</f>
        <v>1.5051878910603007</v>
      </c>
    </row>
    <row r="2589" spans="1:14" hidden="1" x14ac:dyDescent="0.3">
      <c r="A2589">
        <v>4</v>
      </c>
      <c r="B2589">
        <v>1500</v>
      </c>
      <c r="C2589" t="s">
        <v>11</v>
      </c>
      <c r="D2589">
        <v>1</v>
      </c>
      <c r="E2589" t="s">
        <v>12</v>
      </c>
      <c r="F2589">
        <v>4</v>
      </c>
      <c r="G2589">
        <v>137.32675</v>
      </c>
      <c r="H2589">
        <v>654638.7546000001</v>
      </c>
      <c r="I2589">
        <v>51.965000000000003</v>
      </c>
      <c r="J2589">
        <v>10</v>
      </c>
      <c r="K2589" t="s">
        <v>15</v>
      </c>
      <c r="L2589">
        <f>LN(Table13[[#This Row],[maxPress(bar)]])</f>
        <v>13.391838842779803</v>
      </c>
      <c r="M2589">
        <f>Table13[[#This Row],[maxPHe]]/Table13[[#This Row],[nv]]</f>
        <v>5.1965000000000003</v>
      </c>
      <c r="N2589">
        <f>LN(Table13[[#This Row],[dens]])</f>
        <v>1.6479853220463394</v>
      </c>
    </row>
    <row r="2590" spans="1:14" hidden="1" x14ac:dyDescent="0.3">
      <c r="A2590">
        <v>4</v>
      </c>
      <c r="B2590">
        <v>1500</v>
      </c>
      <c r="C2590" t="s">
        <v>11</v>
      </c>
      <c r="D2590">
        <v>1</v>
      </c>
      <c r="E2590" t="s">
        <v>12</v>
      </c>
      <c r="F2590">
        <v>5</v>
      </c>
      <c r="G2590">
        <v>86.782250000000005</v>
      </c>
      <c r="H2590">
        <v>738451.57025000022</v>
      </c>
      <c r="I2590">
        <v>36.85499999999999</v>
      </c>
      <c r="J2590">
        <v>7</v>
      </c>
      <c r="K2590" t="s">
        <v>15</v>
      </c>
      <c r="L2590">
        <f>LN(Table13[[#This Row],[maxPress(bar)]])</f>
        <v>13.512310800265629</v>
      </c>
      <c r="M2590">
        <f>Table13[[#This Row],[maxPHe]]/Table13[[#This Row],[nv]]</f>
        <v>5.2649999999999988</v>
      </c>
      <c r="N2590">
        <f>LN(Table13[[#This Row],[dens]])</f>
        <v>1.6610811455859387</v>
      </c>
    </row>
    <row r="2591" spans="1:14" hidden="1" x14ac:dyDescent="0.3">
      <c r="A2591">
        <v>4</v>
      </c>
      <c r="B2591">
        <v>1500</v>
      </c>
      <c r="C2591" t="s">
        <v>11</v>
      </c>
      <c r="D2591">
        <v>1</v>
      </c>
      <c r="E2591" t="s">
        <v>12</v>
      </c>
      <c r="F2591">
        <v>6</v>
      </c>
      <c r="G2591">
        <v>125.69325000000001</v>
      </c>
      <c r="H2591">
        <v>654652.5547000001</v>
      </c>
      <c r="I2591">
        <v>52.635000000000034</v>
      </c>
      <c r="J2591">
        <v>10</v>
      </c>
      <c r="K2591" t="s">
        <v>15</v>
      </c>
      <c r="L2591">
        <f>LN(Table13[[#This Row],[maxPress(bar)]])</f>
        <v>13.391859923038876</v>
      </c>
      <c r="M2591">
        <f>Table13[[#This Row],[maxPHe]]/Table13[[#This Row],[nv]]</f>
        <v>5.2635000000000032</v>
      </c>
      <c r="N2591">
        <f>LN(Table13[[#This Row],[dens]])</f>
        <v>1.6607962047092431</v>
      </c>
    </row>
    <row r="2592" spans="1:14" hidden="1" x14ac:dyDescent="0.3">
      <c r="A2592">
        <v>4</v>
      </c>
      <c r="B2592">
        <v>1500</v>
      </c>
      <c r="C2592" t="s">
        <v>11</v>
      </c>
      <c r="D2592">
        <v>1</v>
      </c>
      <c r="E2592" t="s">
        <v>12</v>
      </c>
      <c r="F2592">
        <v>7</v>
      </c>
      <c r="G2592">
        <v>50.594250000000009</v>
      </c>
      <c r="H2592">
        <v>805093.09769999993</v>
      </c>
      <c r="I2592">
        <v>27.614999999999991</v>
      </c>
      <c r="J2592">
        <v>6</v>
      </c>
      <c r="K2592" t="s">
        <v>15</v>
      </c>
      <c r="L2592">
        <f>LN(Table13[[#This Row],[maxPress(bar)]])</f>
        <v>13.598713199030604</v>
      </c>
      <c r="M2592">
        <f>Table13[[#This Row],[maxPHe]]/Table13[[#This Row],[nv]]</f>
        <v>4.6024999999999983</v>
      </c>
      <c r="N2592">
        <f>LN(Table13[[#This Row],[dens]])</f>
        <v>1.5265996341250956</v>
      </c>
    </row>
    <row r="2593" spans="1:14" hidden="1" x14ac:dyDescent="0.3">
      <c r="A2593">
        <v>4</v>
      </c>
      <c r="B2593">
        <v>1500</v>
      </c>
      <c r="C2593" t="s">
        <v>11</v>
      </c>
      <c r="D2593">
        <v>1</v>
      </c>
      <c r="E2593" t="s">
        <v>12</v>
      </c>
      <c r="F2593">
        <v>8</v>
      </c>
      <c r="G2593">
        <v>76.980249999999998</v>
      </c>
      <c r="H2593">
        <v>670431.35700000008</v>
      </c>
      <c r="I2593">
        <v>39.894999999999982</v>
      </c>
      <c r="J2593">
        <v>9</v>
      </c>
      <c r="K2593" t="s">
        <v>15</v>
      </c>
      <c r="L2593">
        <f>LN(Table13[[#This Row],[maxPress(bar)]])</f>
        <v>13.415676600624181</v>
      </c>
      <c r="M2593">
        <f>Table13[[#This Row],[maxPHe]]/Table13[[#This Row],[nv]]</f>
        <v>4.4327777777777762</v>
      </c>
      <c r="N2593">
        <f>LN(Table13[[#This Row],[dens]])</f>
        <v>1.4890264254240244</v>
      </c>
    </row>
    <row r="2594" spans="1:14" hidden="1" x14ac:dyDescent="0.3">
      <c r="A2594">
        <v>4</v>
      </c>
      <c r="B2594">
        <v>1500</v>
      </c>
      <c r="C2594" t="s">
        <v>11</v>
      </c>
      <c r="D2594">
        <v>1</v>
      </c>
      <c r="E2594" t="s">
        <v>12</v>
      </c>
      <c r="F2594">
        <v>9</v>
      </c>
      <c r="G2594">
        <v>83.762249999999995</v>
      </c>
      <c r="H2594">
        <v>739139.12770000019</v>
      </c>
      <c r="I2594">
        <v>36.255000000000017</v>
      </c>
      <c r="J2594">
        <v>7</v>
      </c>
      <c r="K2594" t="s">
        <v>16</v>
      </c>
      <c r="L2594">
        <f>LN(Table13[[#This Row],[maxPress(bar)]])</f>
        <v>13.513241447028063</v>
      </c>
      <c r="M2594">
        <f>Table13[[#This Row],[maxPHe]]/Table13[[#This Row],[nv]]</f>
        <v>5.1792857142857169</v>
      </c>
      <c r="N2594">
        <f>LN(Table13[[#This Row],[dens]])</f>
        <v>1.6446671537682431</v>
      </c>
    </row>
    <row r="2595" spans="1:14" hidden="1" x14ac:dyDescent="0.3">
      <c r="A2595">
        <v>4</v>
      </c>
      <c r="B2595">
        <v>1500</v>
      </c>
      <c r="C2595" t="s">
        <v>11</v>
      </c>
      <c r="D2595">
        <v>2</v>
      </c>
      <c r="E2595" t="s">
        <v>12</v>
      </c>
      <c r="F2595">
        <v>0.5</v>
      </c>
      <c r="G2595">
        <v>177.92075</v>
      </c>
      <c r="H2595">
        <v>196224.19154999999</v>
      </c>
      <c r="I2595">
        <v>127.08499999999999</v>
      </c>
      <c r="J2595">
        <v>70</v>
      </c>
      <c r="K2595" t="s">
        <v>13</v>
      </c>
      <c r="L2595">
        <f>LN(Table13[[#This Row],[maxPress(bar)]])</f>
        <v>12.187013118971239</v>
      </c>
      <c r="M2595">
        <f>Table13[[#This Row],[maxPHe]]/Table13[[#This Row],[nv]]</f>
        <v>1.8154999999999999</v>
      </c>
      <c r="N2595">
        <f>LN(Table13[[#This Row],[dens]])</f>
        <v>0.59636091187225337</v>
      </c>
    </row>
    <row r="2596" spans="1:14" hidden="1" x14ac:dyDescent="0.3">
      <c r="A2596">
        <v>4</v>
      </c>
      <c r="B2596">
        <v>1500</v>
      </c>
      <c r="C2596" t="s">
        <v>11</v>
      </c>
      <c r="D2596">
        <v>2</v>
      </c>
      <c r="E2596" t="s">
        <v>12</v>
      </c>
      <c r="F2596">
        <v>1</v>
      </c>
      <c r="G2596">
        <v>630.64374999999995</v>
      </c>
      <c r="H2596">
        <v>254217.06695000001</v>
      </c>
      <c r="I2596">
        <v>156.62499999999989</v>
      </c>
      <c r="J2596">
        <v>69</v>
      </c>
      <c r="K2596" t="s">
        <v>13</v>
      </c>
      <c r="L2596">
        <f>LN(Table13[[#This Row],[maxPress(bar)]])</f>
        <v>12.445943775334223</v>
      </c>
      <c r="M2596">
        <f>Table13[[#This Row],[maxPHe]]/Table13[[#This Row],[nv]]</f>
        <v>2.2699275362318825</v>
      </c>
      <c r="N2596">
        <f>LN(Table13[[#This Row],[dens]])</f>
        <v>0.81974790861897229</v>
      </c>
    </row>
    <row r="2597" spans="1:14" hidden="1" x14ac:dyDescent="0.3">
      <c r="A2597">
        <v>4</v>
      </c>
      <c r="B2597">
        <v>1500</v>
      </c>
      <c r="C2597" t="s">
        <v>11</v>
      </c>
      <c r="D2597">
        <v>3</v>
      </c>
      <c r="E2597" t="s">
        <v>12</v>
      </c>
      <c r="F2597">
        <v>1</v>
      </c>
      <c r="G2597">
        <v>1807.2772500000001</v>
      </c>
      <c r="H2597">
        <v>137683.22325000001</v>
      </c>
      <c r="I2597">
        <v>448.95499999999998</v>
      </c>
      <c r="J2597">
        <v>228</v>
      </c>
      <c r="K2597" t="s">
        <v>13</v>
      </c>
      <c r="L2597">
        <f>LN(Table13[[#This Row],[maxPress(bar)]])</f>
        <v>11.832710841782214</v>
      </c>
      <c r="M2597">
        <f>Table13[[#This Row],[maxPHe]]/Table13[[#This Row],[nv]]</f>
        <v>1.9691008771929823</v>
      </c>
      <c r="N2597">
        <f>LN(Table13[[#This Row],[dens]])</f>
        <v>0.67757703104803213</v>
      </c>
    </row>
    <row r="2598" spans="1:14" hidden="1" x14ac:dyDescent="0.3">
      <c r="A2598">
        <v>4</v>
      </c>
      <c r="B2598">
        <v>1500</v>
      </c>
      <c r="C2598" t="s">
        <v>11</v>
      </c>
      <c r="D2598">
        <v>4</v>
      </c>
      <c r="E2598" t="s">
        <v>12</v>
      </c>
      <c r="F2598">
        <v>1</v>
      </c>
      <c r="G2598">
        <v>3369.0097500000002</v>
      </c>
      <c r="H2598">
        <v>108011.862075</v>
      </c>
      <c r="I2598">
        <v>860.30499999999961</v>
      </c>
      <c r="J2598">
        <v>539</v>
      </c>
      <c r="K2598" t="s">
        <v>13</v>
      </c>
      <c r="L2598">
        <f>LN(Table13[[#This Row],[maxPress(bar)]])</f>
        <v>11.589996334102819</v>
      </c>
      <c r="M2598">
        <f>Table13[[#This Row],[maxPHe]]/Table13[[#This Row],[nv]]</f>
        <v>1.5961131725417432</v>
      </c>
      <c r="N2598">
        <f>LN(Table13[[#This Row],[dens]])</f>
        <v>0.46757140662748797</v>
      </c>
    </row>
    <row r="2599" spans="1:14" hidden="1" x14ac:dyDescent="0.3">
      <c r="A2599">
        <v>4</v>
      </c>
      <c r="B2599">
        <v>2000</v>
      </c>
      <c r="C2599" t="s">
        <v>14</v>
      </c>
      <c r="D2599">
        <v>1</v>
      </c>
      <c r="E2599" t="s">
        <v>12</v>
      </c>
      <c r="F2599">
        <v>10</v>
      </c>
      <c r="G2599">
        <v>109.20775</v>
      </c>
      <c r="H2599">
        <v>657963.38930000004</v>
      </c>
      <c r="I2599">
        <v>42.34500000000002</v>
      </c>
      <c r="J2599">
        <v>8</v>
      </c>
      <c r="K2599" t="s">
        <v>15</v>
      </c>
      <c r="L2599">
        <f>LN(Table13[[#This Row],[maxPress(bar)]])</f>
        <v>13.396904569397826</v>
      </c>
      <c r="M2599">
        <f>Table13[[#This Row],[maxPHe]]/Table13[[#This Row],[nv]]</f>
        <v>5.2931250000000025</v>
      </c>
      <c r="N2599">
        <f>LN(Table13[[#This Row],[dens]])</f>
        <v>1.666408808693727</v>
      </c>
    </row>
    <row r="2600" spans="1:14" hidden="1" x14ac:dyDescent="0.3">
      <c r="A2600">
        <v>4</v>
      </c>
      <c r="B2600">
        <v>2000</v>
      </c>
      <c r="C2600" t="s">
        <v>14</v>
      </c>
      <c r="D2600">
        <v>1</v>
      </c>
      <c r="E2600" t="s">
        <v>12</v>
      </c>
      <c r="F2600">
        <v>11</v>
      </c>
      <c r="G2600">
        <v>97.22775</v>
      </c>
      <c r="H2600">
        <v>654324.45405000017</v>
      </c>
      <c r="I2600">
        <v>39.944999999999979</v>
      </c>
      <c r="J2600">
        <v>8</v>
      </c>
      <c r="K2600" t="s">
        <v>15</v>
      </c>
      <c r="L2600">
        <f>LN(Table13[[#This Row],[maxPress(bar)]])</f>
        <v>13.391358614528981</v>
      </c>
      <c r="M2600">
        <f>Table13[[#This Row],[maxPHe]]/Table13[[#This Row],[nv]]</f>
        <v>4.9931249999999974</v>
      </c>
      <c r="N2600">
        <f>LN(Table13[[#This Row],[dens]])</f>
        <v>1.6080619662541689</v>
      </c>
    </row>
    <row r="2601" spans="1:14" hidden="1" x14ac:dyDescent="0.3">
      <c r="A2601">
        <v>4</v>
      </c>
      <c r="B2601">
        <v>2000</v>
      </c>
      <c r="C2601" t="s">
        <v>14</v>
      </c>
      <c r="D2601">
        <v>1</v>
      </c>
      <c r="E2601" t="s">
        <v>12</v>
      </c>
      <c r="F2601">
        <v>12</v>
      </c>
      <c r="G2601">
        <v>69.801750000000013</v>
      </c>
      <c r="H2601">
        <v>727568.12569999986</v>
      </c>
      <c r="I2601">
        <v>29.464999999999979</v>
      </c>
      <c r="J2601">
        <v>6</v>
      </c>
      <c r="K2601" t="s">
        <v>15</v>
      </c>
      <c r="L2601">
        <f>LN(Table13[[#This Row],[maxPress(bar)]])</f>
        <v>13.497462917217382</v>
      </c>
      <c r="M2601">
        <f>Table13[[#This Row],[maxPHe]]/Table13[[#This Row],[nv]]</f>
        <v>4.9108333333333301</v>
      </c>
      <c r="N2601">
        <f>LN(Table13[[#This Row],[dens]])</f>
        <v>1.5914436490618209</v>
      </c>
    </row>
    <row r="2602" spans="1:14" hidden="1" x14ac:dyDescent="0.3">
      <c r="A2602">
        <v>4</v>
      </c>
      <c r="B2602">
        <v>2000</v>
      </c>
      <c r="C2602" t="s">
        <v>14</v>
      </c>
      <c r="D2602">
        <v>1</v>
      </c>
      <c r="E2602" t="s">
        <v>12</v>
      </c>
      <c r="F2602">
        <v>13</v>
      </c>
      <c r="G2602">
        <v>95.198250000000002</v>
      </c>
      <c r="H2602">
        <v>598027.84620000003</v>
      </c>
      <c r="I2602">
        <v>44.534999999999997</v>
      </c>
      <c r="J2602">
        <v>10</v>
      </c>
      <c r="K2602" t="s">
        <v>15</v>
      </c>
      <c r="L2602">
        <f>LN(Table13[[#This Row],[maxPress(bar)]])</f>
        <v>13.301392597400467</v>
      </c>
      <c r="M2602">
        <f>Table13[[#This Row],[maxPHe]]/Table13[[#This Row],[nv]]</f>
        <v>4.4535</v>
      </c>
      <c r="N2602">
        <f>LN(Table13[[#This Row],[dens]])</f>
        <v>1.4936903038897871</v>
      </c>
    </row>
    <row r="2603" spans="1:14" hidden="1" x14ac:dyDescent="0.3">
      <c r="A2603">
        <v>4</v>
      </c>
      <c r="B2603">
        <v>2000</v>
      </c>
      <c r="C2603" t="s">
        <v>14</v>
      </c>
      <c r="D2603">
        <v>1</v>
      </c>
      <c r="E2603" t="s">
        <v>12</v>
      </c>
      <c r="F2603">
        <v>14</v>
      </c>
      <c r="G2603">
        <v>100.99025</v>
      </c>
      <c r="H2603">
        <v>604654.66495000001</v>
      </c>
      <c r="I2603">
        <v>42.694999999999993</v>
      </c>
      <c r="J2603">
        <v>9</v>
      </c>
      <c r="K2603" t="s">
        <v>15</v>
      </c>
      <c r="L2603">
        <f>LN(Table13[[#This Row],[maxPress(bar)]])</f>
        <v>13.312412772308113</v>
      </c>
      <c r="M2603">
        <f>Table13[[#This Row],[maxPHe]]/Table13[[#This Row],[nv]]</f>
        <v>4.7438888888888879</v>
      </c>
      <c r="N2603">
        <f>LN(Table13[[#This Row],[dens]])</f>
        <v>1.5568572400233498</v>
      </c>
    </row>
    <row r="2604" spans="1:14" hidden="1" x14ac:dyDescent="0.3">
      <c r="A2604">
        <v>4</v>
      </c>
      <c r="B2604">
        <v>2000</v>
      </c>
      <c r="C2604" t="s">
        <v>14</v>
      </c>
      <c r="D2604">
        <v>1</v>
      </c>
      <c r="E2604" t="s">
        <v>12</v>
      </c>
      <c r="F2604">
        <v>15</v>
      </c>
      <c r="G2604">
        <v>72.425750000000008</v>
      </c>
      <c r="H2604">
        <v>579202.4439500001</v>
      </c>
      <c r="I2604">
        <v>39.984999999999992</v>
      </c>
      <c r="J2604">
        <v>10</v>
      </c>
      <c r="K2604" t="s">
        <v>16</v>
      </c>
      <c r="L2604">
        <f>LN(Table13[[#This Row],[maxPress(bar)]])</f>
        <v>13.269407339571675</v>
      </c>
      <c r="M2604">
        <f>Table13[[#This Row],[maxPHe]]/Table13[[#This Row],[nv]]</f>
        <v>3.9984999999999991</v>
      </c>
      <c r="N2604">
        <f>LN(Table13[[#This Row],[dens]])</f>
        <v>1.3859192907898072</v>
      </c>
    </row>
    <row r="2605" spans="1:14" hidden="1" x14ac:dyDescent="0.3">
      <c r="A2605">
        <v>4</v>
      </c>
      <c r="B2605">
        <v>2000</v>
      </c>
      <c r="C2605" t="s">
        <v>14</v>
      </c>
      <c r="D2605">
        <v>1</v>
      </c>
      <c r="E2605" t="s">
        <v>12</v>
      </c>
      <c r="F2605">
        <v>16</v>
      </c>
      <c r="G2605">
        <v>55.198249999999987</v>
      </c>
      <c r="H2605">
        <v>596401.97695000004</v>
      </c>
      <c r="I2605">
        <v>33.534999999999997</v>
      </c>
      <c r="J2605">
        <v>9</v>
      </c>
      <c r="K2605" t="s">
        <v>15</v>
      </c>
      <c r="L2605">
        <f>LN(Table13[[#This Row],[maxPress(bar)]])</f>
        <v>13.298670176672726</v>
      </c>
      <c r="M2605">
        <f>Table13[[#This Row],[maxPHe]]/Table13[[#This Row],[nv]]</f>
        <v>3.7261111111111109</v>
      </c>
      <c r="N2605">
        <f>LN(Table13[[#This Row],[dens]])</f>
        <v>1.3153650922154811</v>
      </c>
    </row>
    <row r="2606" spans="1:14" hidden="1" x14ac:dyDescent="0.3">
      <c r="A2606">
        <v>4</v>
      </c>
      <c r="B2606">
        <v>2000</v>
      </c>
      <c r="C2606" t="s">
        <v>14</v>
      </c>
      <c r="D2606">
        <v>1</v>
      </c>
      <c r="E2606" t="s">
        <v>12</v>
      </c>
      <c r="F2606">
        <v>17</v>
      </c>
      <c r="G2606">
        <v>86.881250000000009</v>
      </c>
      <c r="H2606">
        <v>640324.58904999983</v>
      </c>
      <c r="I2606">
        <v>37.875</v>
      </c>
      <c r="J2606">
        <v>8</v>
      </c>
      <c r="K2606" t="s">
        <v>16</v>
      </c>
      <c r="L2606">
        <f>LN(Table13[[#This Row],[maxPress(bar)]])</f>
        <v>13.369730497159045</v>
      </c>
      <c r="M2606">
        <f>Table13[[#This Row],[maxPHe]]/Table13[[#This Row],[nv]]</f>
        <v>4.734375</v>
      </c>
      <c r="N2606">
        <f>LN(Table13[[#This Row],[dens]])</f>
        <v>1.5548497221496973</v>
      </c>
    </row>
    <row r="2607" spans="1:14" hidden="1" x14ac:dyDescent="0.3">
      <c r="A2607">
        <v>4</v>
      </c>
      <c r="B2607">
        <v>2000</v>
      </c>
      <c r="C2607" t="s">
        <v>14</v>
      </c>
      <c r="D2607">
        <v>1</v>
      </c>
      <c r="E2607" t="s">
        <v>12</v>
      </c>
      <c r="F2607">
        <v>18</v>
      </c>
      <c r="G2607">
        <v>79.65325</v>
      </c>
      <c r="H2607">
        <v>587535.29904999991</v>
      </c>
      <c r="I2607">
        <v>41.435000000000002</v>
      </c>
      <c r="J2607">
        <v>10</v>
      </c>
      <c r="K2607" t="s">
        <v>15</v>
      </c>
      <c r="L2607">
        <f>LN(Table13[[#This Row],[maxPress(bar)]])</f>
        <v>13.283691606684872</v>
      </c>
      <c r="M2607">
        <f>Table13[[#This Row],[maxPHe]]/Table13[[#This Row],[nv]]</f>
        <v>4.1435000000000004</v>
      </c>
      <c r="N2607">
        <f>LN(Table13[[#This Row],[dens]])</f>
        <v>1.4215408413069601</v>
      </c>
    </row>
    <row r="2608" spans="1:14" hidden="1" x14ac:dyDescent="0.3">
      <c r="A2608">
        <v>4</v>
      </c>
      <c r="B2608">
        <v>2000</v>
      </c>
      <c r="C2608" t="s">
        <v>14</v>
      </c>
      <c r="D2608">
        <v>1</v>
      </c>
      <c r="E2608" t="s">
        <v>12</v>
      </c>
      <c r="F2608">
        <v>19</v>
      </c>
      <c r="G2608">
        <v>61.08925</v>
      </c>
      <c r="H2608">
        <v>551690.7444000002</v>
      </c>
      <c r="I2608">
        <v>37.715000000000003</v>
      </c>
      <c r="J2608">
        <v>10</v>
      </c>
      <c r="K2608" t="s">
        <v>15</v>
      </c>
      <c r="L2608">
        <f>LN(Table13[[#This Row],[maxPress(bar)]])</f>
        <v>13.220742922610823</v>
      </c>
      <c r="M2608">
        <f>Table13[[#This Row],[maxPHe]]/Table13[[#This Row],[nv]]</f>
        <v>3.7715000000000005</v>
      </c>
      <c r="N2608">
        <f>LN(Table13[[#This Row],[dens]])</f>
        <v>1.3274728003115486</v>
      </c>
    </row>
    <row r="2609" spans="1:14" hidden="1" x14ac:dyDescent="0.3">
      <c r="A2609">
        <v>4</v>
      </c>
      <c r="B2609">
        <v>2000</v>
      </c>
      <c r="C2609" t="s">
        <v>14</v>
      </c>
      <c r="D2609">
        <v>1</v>
      </c>
      <c r="E2609" t="s">
        <v>12</v>
      </c>
      <c r="F2609">
        <v>1</v>
      </c>
      <c r="G2609">
        <v>19.455249999999999</v>
      </c>
      <c r="H2609">
        <v>405078.90840000001</v>
      </c>
      <c r="I2609">
        <v>16.395</v>
      </c>
      <c r="J2609">
        <v>8</v>
      </c>
      <c r="K2609" t="s">
        <v>13</v>
      </c>
      <c r="L2609">
        <f>LN(Table13[[#This Row],[maxPress(bar)]])</f>
        <v>12.91183716266625</v>
      </c>
      <c r="M2609">
        <f>Table13[[#This Row],[maxPHe]]/Table13[[#This Row],[nv]]</f>
        <v>2.0493749999999999</v>
      </c>
      <c r="N2609">
        <f>LN(Table13[[#This Row],[dens]])</f>
        <v>0.71753486861677562</v>
      </c>
    </row>
    <row r="2610" spans="1:14" hidden="1" x14ac:dyDescent="0.3">
      <c r="A2610">
        <v>4</v>
      </c>
      <c r="B2610">
        <v>2000</v>
      </c>
      <c r="C2610" t="s">
        <v>14</v>
      </c>
      <c r="D2610">
        <v>1</v>
      </c>
      <c r="E2610" t="s">
        <v>12</v>
      </c>
      <c r="F2610">
        <v>20</v>
      </c>
      <c r="G2610">
        <v>90.594250000000002</v>
      </c>
      <c r="H2610">
        <v>641781.79610000004</v>
      </c>
      <c r="I2610">
        <v>38.61500000000003</v>
      </c>
      <c r="J2610">
        <v>8</v>
      </c>
      <c r="K2610" t="s">
        <v>15</v>
      </c>
      <c r="L2610">
        <f>LN(Table13[[#This Row],[maxPress(bar)]])</f>
        <v>13.372003643435129</v>
      </c>
      <c r="M2610">
        <f>Table13[[#This Row],[maxPHe]]/Table13[[#This Row],[nv]]</f>
        <v>4.8268750000000038</v>
      </c>
      <c r="N2610">
        <f>LN(Table13[[#This Row],[dens]])</f>
        <v>1.5741992603413921</v>
      </c>
    </row>
    <row r="2611" spans="1:14" hidden="1" x14ac:dyDescent="0.3">
      <c r="A2611">
        <v>4</v>
      </c>
      <c r="B2611">
        <v>2000</v>
      </c>
      <c r="C2611" t="s">
        <v>14</v>
      </c>
      <c r="D2611">
        <v>1</v>
      </c>
      <c r="E2611" t="s">
        <v>12</v>
      </c>
      <c r="F2611">
        <v>2</v>
      </c>
      <c r="G2611">
        <v>85.742750000000001</v>
      </c>
      <c r="H2611">
        <v>567954.92489999998</v>
      </c>
      <c r="I2611">
        <v>29.645</v>
      </c>
      <c r="J2611">
        <v>8</v>
      </c>
      <c r="K2611" t="s">
        <v>13</v>
      </c>
      <c r="L2611">
        <f>LN(Table13[[#This Row],[maxPress(bar)]])</f>
        <v>13.249797336983887</v>
      </c>
      <c r="M2611">
        <f>Table13[[#This Row],[maxPHe]]/Table13[[#This Row],[nv]]</f>
        <v>3.7056249999999999</v>
      </c>
      <c r="N2611">
        <f>LN(Table13[[#This Row],[dens]])</f>
        <v>1.3098519354794951</v>
      </c>
    </row>
    <row r="2612" spans="1:14" hidden="1" x14ac:dyDescent="0.3">
      <c r="A2612">
        <v>4</v>
      </c>
      <c r="B2612">
        <v>2000</v>
      </c>
      <c r="C2612" t="s">
        <v>14</v>
      </c>
      <c r="D2612">
        <v>1</v>
      </c>
      <c r="E2612" t="s">
        <v>12</v>
      </c>
      <c r="F2612">
        <v>3</v>
      </c>
      <c r="G2612">
        <v>89.900750000000002</v>
      </c>
      <c r="H2612">
        <v>584490.1969000001</v>
      </c>
      <c r="I2612">
        <v>38.485000000000007</v>
      </c>
      <c r="J2612">
        <v>9</v>
      </c>
      <c r="K2612" t="s">
        <v>15</v>
      </c>
      <c r="L2612">
        <f>LN(Table13[[#This Row],[maxPress(bar)]])</f>
        <v>13.278495287982869</v>
      </c>
      <c r="M2612">
        <f>Table13[[#This Row],[maxPHe]]/Table13[[#This Row],[nv]]</f>
        <v>4.2761111111111116</v>
      </c>
      <c r="N2612">
        <f>LN(Table13[[#This Row],[dens]])</f>
        <v>1.4530439776500614</v>
      </c>
    </row>
    <row r="2613" spans="1:14" hidden="1" x14ac:dyDescent="0.3">
      <c r="A2613">
        <v>4</v>
      </c>
      <c r="B2613">
        <v>2000</v>
      </c>
      <c r="C2613" t="s">
        <v>14</v>
      </c>
      <c r="D2613">
        <v>1</v>
      </c>
      <c r="E2613" t="s">
        <v>12</v>
      </c>
      <c r="F2613">
        <v>4</v>
      </c>
      <c r="G2613">
        <v>118.61375</v>
      </c>
      <c r="H2613">
        <v>570642.44565000001</v>
      </c>
      <c r="I2613">
        <v>46.224999999999987</v>
      </c>
      <c r="J2613">
        <v>10</v>
      </c>
      <c r="K2613" t="s">
        <v>15</v>
      </c>
      <c r="L2613">
        <f>LN(Table13[[#This Row],[maxPress(bar)]])</f>
        <v>13.254518102744642</v>
      </c>
      <c r="M2613">
        <f>Table13[[#This Row],[maxPHe]]/Table13[[#This Row],[nv]]</f>
        <v>4.6224999999999987</v>
      </c>
      <c r="N2613">
        <f>LN(Table13[[#This Row],[dens]])</f>
        <v>1.5309356842791426</v>
      </c>
    </row>
    <row r="2614" spans="1:14" hidden="1" x14ac:dyDescent="0.3">
      <c r="A2614">
        <v>4</v>
      </c>
      <c r="B2614">
        <v>2000</v>
      </c>
      <c r="C2614" t="s">
        <v>14</v>
      </c>
      <c r="D2614">
        <v>1</v>
      </c>
      <c r="E2614" t="s">
        <v>12</v>
      </c>
      <c r="F2614">
        <v>5</v>
      </c>
      <c r="G2614">
        <v>79.801750000000013</v>
      </c>
      <c r="H2614">
        <v>640651.56225000008</v>
      </c>
      <c r="I2614">
        <v>36.465000000000018</v>
      </c>
      <c r="J2614">
        <v>8</v>
      </c>
      <c r="K2614" t="s">
        <v>15</v>
      </c>
      <c r="L2614">
        <f>LN(Table13[[#This Row],[maxPress(bar)]])</f>
        <v>13.370241003473733</v>
      </c>
      <c r="M2614">
        <f>Table13[[#This Row],[maxPHe]]/Table13[[#This Row],[nv]]</f>
        <v>4.5581250000000022</v>
      </c>
      <c r="N2614">
        <f>LN(Table13[[#This Row],[dens]])</f>
        <v>1.5169113547563609</v>
      </c>
    </row>
    <row r="2615" spans="1:14" hidden="1" x14ac:dyDescent="0.3">
      <c r="A2615">
        <v>4</v>
      </c>
      <c r="B2615">
        <v>2000</v>
      </c>
      <c r="C2615" t="s">
        <v>14</v>
      </c>
      <c r="D2615">
        <v>1</v>
      </c>
      <c r="E2615" t="s">
        <v>12</v>
      </c>
      <c r="F2615">
        <v>6</v>
      </c>
      <c r="G2615">
        <v>72.128750000000011</v>
      </c>
      <c r="H2615">
        <v>639574.29289999988</v>
      </c>
      <c r="I2615">
        <v>34.924999999999997</v>
      </c>
      <c r="J2615">
        <v>8</v>
      </c>
      <c r="K2615" t="s">
        <v>15</v>
      </c>
      <c r="L2615">
        <f>LN(Table13[[#This Row],[maxPress(bar)]])</f>
        <v>13.368558066670158</v>
      </c>
      <c r="M2615">
        <f>Table13[[#This Row],[maxPHe]]/Table13[[#This Row],[nv]]</f>
        <v>4.3656249999999996</v>
      </c>
      <c r="N2615">
        <f>LN(Table13[[#This Row],[dens]])</f>
        <v>1.4737613634631894</v>
      </c>
    </row>
    <row r="2616" spans="1:14" hidden="1" x14ac:dyDescent="0.3">
      <c r="A2616">
        <v>4</v>
      </c>
      <c r="B2616">
        <v>2000</v>
      </c>
      <c r="C2616" t="s">
        <v>14</v>
      </c>
      <c r="D2616">
        <v>1</v>
      </c>
      <c r="E2616" t="s">
        <v>12</v>
      </c>
      <c r="F2616">
        <v>7</v>
      </c>
      <c r="G2616">
        <v>67.920750000000012</v>
      </c>
      <c r="H2616">
        <v>621199.06575000007</v>
      </c>
      <c r="I2616">
        <v>34.08499999999998</v>
      </c>
      <c r="J2616">
        <v>8</v>
      </c>
      <c r="K2616" t="s">
        <v>15</v>
      </c>
      <c r="L2616">
        <f>LN(Table13[[#This Row],[maxPress(bar)]])</f>
        <v>13.33940686631156</v>
      </c>
      <c r="M2616">
        <f>Table13[[#This Row],[maxPHe]]/Table13[[#This Row],[nv]]</f>
        <v>4.2606249999999974</v>
      </c>
      <c r="N2616">
        <f>LN(Table13[[#This Row],[dens]])</f>
        <v>1.4494158631349121</v>
      </c>
    </row>
    <row r="2617" spans="1:14" hidden="1" x14ac:dyDescent="0.3">
      <c r="A2617">
        <v>4</v>
      </c>
      <c r="B2617">
        <v>2000</v>
      </c>
      <c r="C2617" t="s">
        <v>14</v>
      </c>
      <c r="D2617">
        <v>1</v>
      </c>
      <c r="E2617" t="s">
        <v>12</v>
      </c>
      <c r="F2617">
        <v>8</v>
      </c>
      <c r="G2617">
        <v>71.831750000000014</v>
      </c>
      <c r="H2617">
        <v>627330.42549999978</v>
      </c>
      <c r="I2617">
        <v>34.865000000000002</v>
      </c>
      <c r="J2617">
        <v>8</v>
      </c>
      <c r="K2617" t="s">
        <v>15</v>
      </c>
      <c r="L2617">
        <f>LN(Table13[[#This Row],[maxPress(bar)]])</f>
        <v>13.349228675220129</v>
      </c>
      <c r="M2617">
        <f>Table13[[#This Row],[maxPHe]]/Table13[[#This Row],[nv]]</f>
        <v>4.3581250000000002</v>
      </c>
      <c r="N2617">
        <f>LN(Table13[[#This Row],[dens]])</f>
        <v>1.4720419189931382</v>
      </c>
    </row>
    <row r="2618" spans="1:14" hidden="1" x14ac:dyDescent="0.3">
      <c r="A2618">
        <v>4</v>
      </c>
      <c r="B2618">
        <v>2000</v>
      </c>
      <c r="C2618" t="s">
        <v>14</v>
      </c>
      <c r="D2618">
        <v>1</v>
      </c>
      <c r="E2618" t="s">
        <v>12</v>
      </c>
      <c r="F2618">
        <v>9</v>
      </c>
      <c r="G2618">
        <v>89.158249999999995</v>
      </c>
      <c r="H2618">
        <v>648509.14899999998</v>
      </c>
      <c r="I2618">
        <v>38.335000000000008</v>
      </c>
      <c r="J2618">
        <v>8</v>
      </c>
      <c r="K2618" t="s">
        <v>15</v>
      </c>
      <c r="L2618">
        <f>LN(Table13[[#This Row],[maxPress(bar)]])</f>
        <v>13.382431390580523</v>
      </c>
      <c r="M2618">
        <f>Table13[[#This Row],[maxPHe]]/Table13[[#This Row],[nv]]</f>
        <v>4.791875000000001</v>
      </c>
      <c r="N2618">
        <f>LN(Table13[[#This Row],[dens]])</f>
        <v>1.5669217753310221</v>
      </c>
    </row>
    <row r="2619" spans="1:14" hidden="1" x14ac:dyDescent="0.3">
      <c r="A2619">
        <v>4</v>
      </c>
      <c r="B2619">
        <v>2000</v>
      </c>
      <c r="C2619" t="s">
        <v>14</v>
      </c>
      <c r="D2619">
        <v>3</v>
      </c>
      <c r="E2619" t="s">
        <v>12</v>
      </c>
      <c r="F2619">
        <v>1</v>
      </c>
      <c r="G2619">
        <v>647.37625000000014</v>
      </c>
      <c r="H2619">
        <v>60946.418554999997</v>
      </c>
      <c r="I2619">
        <v>207.97499999999991</v>
      </c>
      <c r="J2619">
        <v>223</v>
      </c>
      <c r="K2619" t="s">
        <v>13</v>
      </c>
      <c r="L2619">
        <f>LN(Table13[[#This Row],[maxPress(bar)]])</f>
        <v>11.017750372805601</v>
      </c>
      <c r="M2619">
        <f>Table13[[#This Row],[maxPHe]]/Table13[[#This Row],[nv]]</f>
        <v>0.93262331838564982</v>
      </c>
      <c r="N2619">
        <f>LN(Table13[[#This Row],[dens]])</f>
        <v>-6.9753891290167763E-2</v>
      </c>
    </row>
    <row r="2620" spans="1:14" hidden="1" x14ac:dyDescent="0.3">
      <c r="A2620">
        <v>4</v>
      </c>
      <c r="B2620">
        <v>2000</v>
      </c>
      <c r="C2620" t="s">
        <v>11</v>
      </c>
      <c r="D2620">
        <v>1</v>
      </c>
      <c r="E2620" t="s">
        <v>12</v>
      </c>
      <c r="F2620">
        <v>0.5</v>
      </c>
      <c r="G2620">
        <v>22.97025</v>
      </c>
      <c r="H2620">
        <v>483072.57819999999</v>
      </c>
      <c r="I2620">
        <v>14.09499999999999</v>
      </c>
      <c r="J2620">
        <v>6</v>
      </c>
      <c r="K2620" t="s">
        <v>13</v>
      </c>
      <c r="L2620">
        <f>LN(Table13[[#This Row],[maxPress(bar)]])</f>
        <v>13.087922186770422</v>
      </c>
      <c r="M2620">
        <f>Table13[[#This Row],[maxPHe]]/Table13[[#This Row],[nv]]</f>
        <v>2.3491666666666648</v>
      </c>
      <c r="N2620">
        <f>LN(Table13[[#This Row],[dens]])</f>
        <v>0.85406065533802011</v>
      </c>
    </row>
    <row r="2621" spans="1:14" hidden="1" x14ac:dyDescent="0.3">
      <c r="A2621">
        <v>4</v>
      </c>
      <c r="B2621">
        <v>2000</v>
      </c>
      <c r="C2621" t="s">
        <v>11</v>
      </c>
      <c r="D2621">
        <v>1</v>
      </c>
      <c r="E2621" t="s">
        <v>12</v>
      </c>
      <c r="F2621">
        <v>10</v>
      </c>
      <c r="G2621">
        <v>104.40575</v>
      </c>
      <c r="H2621">
        <v>581059.34899999993</v>
      </c>
      <c r="I2621">
        <v>46.384999999999991</v>
      </c>
      <c r="J2621">
        <v>10</v>
      </c>
      <c r="K2621" t="s">
        <v>16</v>
      </c>
      <c r="L2621">
        <f>LN(Table13[[#This Row],[maxPress(bar)]])</f>
        <v>13.272608180358944</v>
      </c>
      <c r="M2621">
        <f>Table13[[#This Row],[maxPHe]]/Table13[[#This Row],[nv]]</f>
        <v>4.6384999999999987</v>
      </c>
      <c r="N2621">
        <f>LN(Table13[[#This Row],[dens]])</f>
        <v>1.5343910381111889</v>
      </c>
    </row>
    <row r="2622" spans="1:14" hidden="1" x14ac:dyDescent="0.3">
      <c r="A2622">
        <v>4</v>
      </c>
      <c r="B2622">
        <v>2000</v>
      </c>
      <c r="C2622" t="s">
        <v>11</v>
      </c>
      <c r="D2622">
        <v>1</v>
      </c>
      <c r="E2622" t="s">
        <v>12</v>
      </c>
      <c r="F2622">
        <v>11</v>
      </c>
      <c r="G2622">
        <v>96.633750000000006</v>
      </c>
      <c r="H2622">
        <v>619107.44499999995</v>
      </c>
      <c r="I2622">
        <v>41.825000000000017</v>
      </c>
      <c r="J2622">
        <v>9</v>
      </c>
      <c r="K2622" t="s">
        <v>15</v>
      </c>
      <c r="L2622">
        <f>LN(Table13[[#This Row],[maxPress(bar)]])</f>
        <v>13.336034114955934</v>
      </c>
      <c r="M2622">
        <f>Table13[[#This Row],[maxPHe]]/Table13[[#This Row],[nv]]</f>
        <v>4.6472222222222239</v>
      </c>
      <c r="N2622">
        <f>LN(Table13[[#This Row],[dens]])</f>
        <v>1.5362696695366687</v>
      </c>
    </row>
    <row r="2623" spans="1:14" hidden="1" x14ac:dyDescent="0.3">
      <c r="A2623">
        <v>4</v>
      </c>
      <c r="B2623">
        <v>2000</v>
      </c>
      <c r="C2623" t="s">
        <v>11</v>
      </c>
      <c r="D2623">
        <v>1</v>
      </c>
      <c r="E2623" t="s">
        <v>12</v>
      </c>
      <c r="F2623">
        <v>12</v>
      </c>
      <c r="G2623">
        <v>66.485250000000008</v>
      </c>
      <c r="H2623">
        <v>622683.84895000013</v>
      </c>
      <c r="I2623">
        <v>33.794999999999973</v>
      </c>
      <c r="J2623">
        <v>8</v>
      </c>
      <c r="K2623" t="s">
        <v>16</v>
      </c>
      <c r="L2623">
        <f>LN(Table13[[#This Row],[maxPress(bar)]])</f>
        <v>13.341794203395537</v>
      </c>
      <c r="M2623">
        <f>Table13[[#This Row],[maxPHe]]/Table13[[#This Row],[nv]]</f>
        <v>4.2243749999999967</v>
      </c>
      <c r="N2623">
        <f>LN(Table13[[#This Row],[dens]])</f>
        <v>1.4408713208724808</v>
      </c>
    </row>
    <row r="2624" spans="1:14" hidden="1" x14ac:dyDescent="0.3">
      <c r="A2624">
        <v>4</v>
      </c>
      <c r="B2624">
        <v>2000</v>
      </c>
      <c r="C2624" t="s">
        <v>11</v>
      </c>
      <c r="D2624">
        <v>1</v>
      </c>
      <c r="E2624" t="s">
        <v>12</v>
      </c>
      <c r="F2624">
        <v>13</v>
      </c>
      <c r="G2624">
        <v>69.801750000000013</v>
      </c>
      <c r="H2624">
        <v>694626.09759999986</v>
      </c>
      <c r="I2624">
        <v>32.465000000000003</v>
      </c>
      <c r="J2624">
        <v>7</v>
      </c>
      <c r="K2624" t="s">
        <v>16</v>
      </c>
      <c r="L2624">
        <f>LN(Table13[[#This Row],[maxPress(bar)]])</f>
        <v>13.451128990714139</v>
      </c>
      <c r="M2624">
        <f>Table13[[#This Row],[maxPHe]]/Table13[[#This Row],[nv]]</f>
        <v>4.6378571428571433</v>
      </c>
      <c r="N2624">
        <f>LN(Table13[[#This Row],[dens]])</f>
        <v>1.5342524369051369</v>
      </c>
    </row>
    <row r="2625" spans="1:14" hidden="1" x14ac:dyDescent="0.3">
      <c r="A2625">
        <v>4</v>
      </c>
      <c r="B2625">
        <v>2000</v>
      </c>
      <c r="C2625" t="s">
        <v>11</v>
      </c>
      <c r="D2625">
        <v>1</v>
      </c>
      <c r="E2625" t="s">
        <v>12</v>
      </c>
      <c r="F2625">
        <v>14</v>
      </c>
      <c r="G2625">
        <v>88.910750000000007</v>
      </c>
      <c r="H2625">
        <v>611118.64859999996</v>
      </c>
      <c r="I2625">
        <v>40.284999999999989</v>
      </c>
      <c r="J2625">
        <v>9</v>
      </c>
      <c r="K2625" t="s">
        <v>16</v>
      </c>
      <c r="L2625">
        <f>LN(Table13[[#This Row],[maxPress(bar)]])</f>
        <v>13.323046406863144</v>
      </c>
      <c r="M2625">
        <f>Table13[[#This Row],[maxPHe]]/Table13[[#This Row],[nv]]</f>
        <v>4.47611111111111</v>
      </c>
      <c r="N2625">
        <f>LN(Table13[[#This Row],[dens]])</f>
        <v>1.4987546138929397</v>
      </c>
    </row>
    <row r="2626" spans="1:14" hidden="1" x14ac:dyDescent="0.3">
      <c r="A2626">
        <v>4</v>
      </c>
      <c r="B2626">
        <v>2000</v>
      </c>
      <c r="C2626" t="s">
        <v>11</v>
      </c>
      <c r="D2626">
        <v>1</v>
      </c>
      <c r="E2626" t="s">
        <v>12</v>
      </c>
      <c r="F2626">
        <v>15</v>
      </c>
      <c r="G2626">
        <v>104.20775</v>
      </c>
      <c r="H2626">
        <v>650333.28834999993</v>
      </c>
      <c r="I2626">
        <v>41.345000000000013</v>
      </c>
      <c r="J2626">
        <v>8</v>
      </c>
      <c r="K2626" t="s">
        <v>16</v>
      </c>
      <c r="L2626">
        <f>LN(Table13[[#This Row],[maxPress(bar)]])</f>
        <v>13.38524026176748</v>
      </c>
      <c r="M2626">
        <f>Table13[[#This Row],[maxPHe]]/Table13[[#This Row],[nv]]</f>
        <v>5.1681250000000016</v>
      </c>
      <c r="N2626">
        <f>LN(Table13[[#This Row],[dens]])</f>
        <v>1.6425099534942944</v>
      </c>
    </row>
    <row r="2627" spans="1:14" hidden="1" x14ac:dyDescent="0.3">
      <c r="A2627">
        <v>4</v>
      </c>
      <c r="B2627">
        <v>2000</v>
      </c>
      <c r="C2627" t="s">
        <v>11</v>
      </c>
      <c r="D2627">
        <v>1</v>
      </c>
      <c r="E2627" t="s">
        <v>12</v>
      </c>
      <c r="F2627">
        <v>16</v>
      </c>
      <c r="G2627">
        <v>89.108750000000015</v>
      </c>
      <c r="H2627">
        <v>647226.49179999996</v>
      </c>
      <c r="I2627">
        <v>38.325000000000003</v>
      </c>
      <c r="J2627">
        <v>8</v>
      </c>
      <c r="K2627" t="s">
        <v>15</v>
      </c>
      <c r="L2627">
        <f>LN(Table13[[#This Row],[maxPress(bar)]])</f>
        <v>13.380451576830593</v>
      </c>
      <c r="M2627">
        <f>Table13[[#This Row],[maxPHe]]/Table13[[#This Row],[nv]]</f>
        <v>4.7906250000000004</v>
      </c>
      <c r="N2627">
        <f>LN(Table13[[#This Row],[dens]])</f>
        <v>1.566660883078042</v>
      </c>
    </row>
    <row r="2628" spans="1:14" hidden="1" x14ac:dyDescent="0.3">
      <c r="A2628">
        <v>4</v>
      </c>
      <c r="B2628">
        <v>2000</v>
      </c>
      <c r="C2628" t="s">
        <v>11</v>
      </c>
      <c r="D2628">
        <v>1</v>
      </c>
      <c r="E2628" t="s">
        <v>12</v>
      </c>
      <c r="F2628">
        <v>17</v>
      </c>
      <c r="G2628">
        <v>91.584249999999997</v>
      </c>
      <c r="H2628">
        <v>699590.91639999999</v>
      </c>
      <c r="I2628">
        <v>33.814999999999969</v>
      </c>
      <c r="J2628">
        <v>6</v>
      </c>
      <c r="K2628" t="s">
        <v>16</v>
      </c>
      <c r="L2628">
        <f>LN(Table13[[#This Row],[maxPress(bar)]])</f>
        <v>13.45825103805144</v>
      </c>
      <c r="M2628">
        <f>Table13[[#This Row],[maxPHe]]/Table13[[#This Row],[nv]]</f>
        <v>5.6358333333333279</v>
      </c>
      <c r="N2628">
        <f>LN(Table13[[#This Row],[dens]])</f>
        <v>1.7291450217988473</v>
      </c>
    </row>
    <row r="2629" spans="1:14" hidden="1" x14ac:dyDescent="0.3">
      <c r="A2629">
        <v>4</v>
      </c>
      <c r="B2629">
        <v>2000</v>
      </c>
      <c r="C2629" t="s">
        <v>11</v>
      </c>
      <c r="D2629">
        <v>1</v>
      </c>
      <c r="E2629" t="s">
        <v>12</v>
      </c>
      <c r="F2629">
        <v>18</v>
      </c>
      <c r="G2629">
        <v>106.98025</v>
      </c>
      <c r="H2629">
        <v>626231.81169999996</v>
      </c>
      <c r="I2629">
        <v>43.895000000000017</v>
      </c>
      <c r="J2629">
        <v>9</v>
      </c>
      <c r="K2629" t="s">
        <v>16</v>
      </c>
      <c r="L2629">
        <f>LN(Table13[[#This Row],[maxPress(bar)]])</f>
        <v>13.347475887765837</v>
      </c>
      <c r="M2629">
        <f>Table13[[#This Row],[maxPHe]]/Table13[[#This Row],[nv]]</f>
        <v>4.8772222222222243</v>
      </c>
      <c r="N2629">
        <f>LN(Table13[[#This Row],[dens]])</f>
        <v>1.584575841041953</v>
      </c>
    </row>
    <row r="2630" spans="1:14" hidden="1" x14ac:dyDescent="0.3">
      <c r="A2630">
        <v>4</v>
      </c>
      <c r="B2630">
        <v>2000</v>
      </c>
      <c r="C2630" t="s">
        <v>11</v>
      </c>
      <c r="D2630">
        <v>1</v>
      </c>
      <c r="E2630" t="s">
        <v>12</v>
      </c>
      <c r="F2630">
        <v>19</v>
      </c>
      <c r="G2630">
        <v>84.207750000000004</v>
      </c>
      <c r="H2630">
        <v>610547.56204999995</v>
      </c>
      <c r="I2630">
        <v>37.344999999999978</v>
      </c>
      <c r="J2630">
        <v>8</v>
      </c>
      <c r="K2630" t="s">
        <v>16</v>
      </c>
      <c r="L2630">
        <f>LN(Table13[[#This Row],[maxPress(bar)]])</f>
        <v>13.322111476214133</v>
      </c>
      <c r="M2630">
        <f>Table13[[#This Row],[maxPHe]]/Table13[[#This Row],[nv]]</f>
        <v>4.6681249999999972</v>
      </c>
      <c r="N2630">
        <f>LN(Table13[[#This Row],[dens]])</f>
        <v>1.5407574921291936</v>
      </c>
    </row>
    <row r="2631" spans="1:14" hidden="1" x14ac:dyDescent="0.3">
      <c r="A2631">
        <v>4</v>
      </c>
      <c r="B2631">
        <v>2000</v>
      </c>
      <c r="C2631" t="s">
        <v>11</v>
      </c>
      <c r="D2631">
        <v>1</v>
      </c>
      <c r="E2631" t="s">
        <v>12</v>
      </c>
      <c r="F2631">
        <v>1</v>
      </c>
      <c r="G2631">
        <v>48.019750000000002</v>
      </c>
      <c r="H2631">
        <v>518374.64455000003</v>
      </c>
      <c r="I2631">
        <v>20.105</v>
      </c>
      <c r="J2631">
        <v>7</v>
      </c>
      <c r="K2631" t="s">
        <v>13</v>
      </c>
      <c r="L2631">
        <f>LN(Table13[[#This Row],[maxPress(bar)]])</f>
        <v>13.158453511847942</v>
      </c>
      <c r="M2631">
        <f>Table13[[#This Row],[maxPHe]]/Table13[[#This Row],[nv]]</f>
        <v>2.8721428571428573</v>
      </c>
      <c r="N2631">
        <f>LN(Table13[[#This Row],[dens]])</f>
        <v>1.0550583912939242</v>
      </c>
    </row>
    <row r="2632" spans="1:14" hidden="1" x14ac:dyDescent="0.3">
      <c r="A2632">
        <v>4</v>
      </c>
      <c r="B2632">
        <v>2000</v>
      </c>
      <c r="C2632" t="s">
        <v>11</v>
      </c>
      <c r="D2632">
        <v>1</v>
      </c>
      <c r="E2632" t="s">
        <v>12</v>
      </c>
      <c r="F2632">
        <v>20</v>
      </c>
      <c r="G2632">
        <v>81.534750000000003</v>
      </c>
      <c r="H2632">
        <v>690426.95514999994</v>
      </c>
      <c r="I2632">
        <v>34.805000000000007</v>
      </c>
      <c r="J2632">
        <v>7</v>
      </c>
      <c r="K2632" t="s">
        <v>16</v>
      </c>
      <c r="L2632">
        <f>LN(Table13[[#This Row],[maxPress(bar)]])</f>
        <v>13.445065460790479</v>
      </c>
      <c r="M2632">
        <f>Table13[[#This Row],[maxPHe]]/Table13[[#This Row],[nv]]</f>
        <v>4.9721428571428579</v>
      </c>
      <c r="N2632">
        <f>LN(Table13[[#This Row],[dens]])</f>
        <v>1.6038509055653167</v>
      </c>
    </row>
    <row r="2633" spans="1:14" hidden="1" x14ac:dyDescent="0.3">
      <c r="A2633">
        <v>4</v>
      </c>
      <c r="B2633">
        <v>2000</v>
      </c>
      <c r="C2633" t="s">
        <v>11</v>
      </c>
      <c r="D2633">
        <v>1</v>
      </c>
      <c r="E2633" t="s">
        <v>12</v>
      </c>
      <c r="F2633">
        <v>2</v>
      </c>
      <c r="G2633">
        <v>80.594250000000002</v>
      </c>
      <c r="H2633">
        <v>587597.55505000008</v>
      </c>
      <c r="I2633">
        <v>28.614999999999991</v>
      </c>
      <c r="J2633">
        <v>8</v>
      </c>
      <c r="K2633" t="s">
        <v>15</v>
      </c>
      <c r="L2633">
        <f>LN(Table13[[#This Row],[maxPress(bar)]])</f>
        <v>13.283797562364422</v>
      </c>
      <c r="M2633">
        <f>Table13[[#This Row],[maxPHe]]/Table13[[#This Row],[nv]]</f>
        <v>3.5768749999999989</v>
      </c>
      <c r="N2633">
        <f>LN(Table13[[#This Row],[dens]])</f>
        <v>1.2744895141812294</v>
      </c>
    </row>
    <row r="2634" spans="1:14" hidden="1" x14ac:dyDescent="0.3">
      <c r="A2634">
        <v>4</v>
      </c>
      <c r="B2634">
        <v>2000</v>
      </c>
      <c r="C2634" t="s">
        <v>11</v>
      </c>
      <c r="D2634">
        <v>1</v>
      </c>
      <c r="E2634" t="s">
        <v>12</v>
      </c>
      <c r="F2634">
        <v>3</v>
      </c>
      <c r="G2634">
        <v>67.128749999999997</v>
      </c>
      <c r="H2634">
        <v>662935.81134999997</v>
      </c>
      <c r="I2634">
        <v>29.925000000000011</v>
      </c>
      <c r="J2634">
        <v>7</v>
      </c>
      <c r="K2634" t="s">
        <v>15</v>
      </c>
      <c r="L2634">
        <f>LN(Table13[[#This Row],[maxPress(bar)]])</f>
        <v>13.404433449021051</v>
      </c>
      <c r="M2634">
        <f>Table13[[#This Row],[maxPHe]]/Table13[[#This Row],[nv]]</f>
        <v>4.2750000000000012</v>
      </c>
      <c r="N2634">
        <f>LN(Table13[[#This Row],[dens]])</f>
        <v>1.4527841023887238</v>
      </c>
    </row>
    <row r="2635" spans="1:14" hidden="1" x14ac:dyDescent="0.3">
      <c r="A2635">
        <v>4</v>
      </c>
      <c r="B2635">
        <v>2000</v>
      </c>
      <c r="C2635" t="s">
        <v>11</v>
      </c>
      <c r="D2635">
        <v>1</v>
      </c>
      <c r="E2635" t="s">
        <v>12</v>
      </c>
      <c r="F2635">
        <v>4</v>
      </c>
      <c r="G2635">
        <v>75.148750000000021</v>
      </c>
      <c r="H2635">
        <v>597667.26960000012</v>
      </c>
      <c r="I2635">
        <v>35.525000000000013</v>
      </c>
      <c r="J2635">
        <v>9</v>
      </c>
      <c r="K2635" t="s">
        <v>15</v>
      </c>
      <c r="L2635">
        <f>LN(Table13[[#This Row],[maxPress(bar)]])</f>
        <v>13.300789472730699</v>
      </c>
      <c r="M2635">
        <f>Table13[[#This Row],[maxPHe]]/Table13[[#This Row],[nv]]</f>
        <v>3.9472222222222237</v>
      </c>
      <c r="N2635">
        <f>LN(Table13[[#This Row],[dens]])</f>
        <v>1.3730120966469452</v>
      </c>
    </row>
    <row r="2636" spans="1:14" hidden="1" x14ac:dyDescent="0.3">
      <c r="A2636">
        <v>4</v>
      </c>
      <c r="B2636">
        <v>2000</v>
      </c>
      <c r="C2636" t="s">
        <v>11</v>
      </c>
      <c r="D2636">
        <v>1</v>
      </c>
      <c r="E2636" t="s">
        <v>12</v>
      </c>
      <c r="F2636">
        <v>5</v>
      </c>
      <c r="G2636">
        <v>60.346750000000007</v>
      </c>
      <c r="H2636">
        <v>590591.23834999988</v>
      </c>
      <c r="I2636">
        <v>34.564999999999998</v>
      </c>
      <c r="J2636">
        <v>9</v>
      </c>
      <c r="K2636" t="s">
        <v>15</v>
      </c>
      <c r="L2636">
        <f>LN(Table13[[#This Row],[maxPress(bar)]])</f>
        <v>13.288879413014291</v>
      </c>
      <c r="M2636">
        <f>Table13[[#This Row],[maxPHe]]/Table13[[#This Row],[nv]]</f>
        <v>3.8405555555555555</v>
      </c>
      <c r="N2636">
        <f>LN(Table13[[#This Row],[dens]])</f>
        <v>1.345617032061009</v>
      </c>
    </row>
    <row r="2637" spans="1:14" hidden="1" x14ac:dyDescent="0.3">
      <c r="A2637">
        <v>4</v>
      </c>
      <c r="B2637">
        <v>2000</v>
      </c>
      <c r="C2637" t="s">
        <v>11</v>
      </c>
      <c r="D2637">
        <v>1</v>
      </c>
      <c r="E2637" t="s">
        <v>12</v>
      </c>
      <c r="F2637">
        <v>6</v>
      </c>
      <c r="G2637">
        <v>93.366249999999994</v>
      </c>
      <c r="H2637">
        <v>664860.82699999982</v>
      </c>
      <c r="I2637">
        <v>37.174999999999983</v>
      </c>
      <c r="J2637">
        <v>7</v>
      </c>
      <c r="K2637" t="s">
        <v>15</v>
      </c>
      <c r="L2637">
        <f>LN(Table13[[#This Row],[maxPress(bar)]])</f>
        <v>13.407333015028543</v>
      </c>
      <c r="M2637">
        <f>Table13[[#This Row],[maxPHe]]/Table13[[#This Row],[nv]]</f>
        <v>5.3107142857142833</v>
      </c>
      <c r="N2637">
        <f>LN(Table13[[#This Row],[dens]])</f>
        <v>1.6697263432909051</v>
      </c>
    </row>
    <row r="2638" spans="1:14" hidden="1" x14ac:dyDescent="0.3">
      <c r="A2638">
        <v>4</v>
      </c>
      <c r="B2638">
        <v>2000</v>
      </c>
      <c r="C2638" t="s">
        <v>11</v>
      </c>
      <c r="D2638">
        <v>1</v>
      </c>
      <c r="E2638" t="s">
        <v>12</v>
      </c>
      <c r="F2638">
        <v>7</v>
      </c>
      <c r="G2638">
        <v>94.950250000000011</v>
      </c>
      <c r="H2638">
        <v>597376.39214999985</v>
      </c>
      <c r="I2638">
        <v>44.495000000000019</v>
      </c>
      <c r="J2638">
        <v>10</v>
      </c>
      <c r="K2638" t="s">
        <v>15</v>
      </c>
      <c r="L2638">
        <f>LN(Table13[[#This Row],[maxPress(bar)]])</f>
        <v>13.300302666323443</v>
      </c>
      <c r="M2638">
        <f>Table13[[#This Row],[maxPHe]]/Table13[[#This Row],[nv]]</f>
        <v>4.4495000000000022</v>
      </c>
      <c r="N2638">
        <f>LN(Table13[[#This Row],[dens]])</f>
        <v>1.4927917303147804</v>
      </c>
    </row>
    <row r="2639" spans="1:14" hidden="1" x14ac:dyDescent="0.3">
      <c r="A2639">
        <v>4</v>
      </c>
      <c r="B2639">
        <v>2000</v>
      </c>
      <c r="C2639" t="s">
        <v>11</v>
      </c>
      <c r="D2639">
        <v>1</v>
      </c>
      <c r="E2639" t="s">
        <v>12</v>
      </c>
      <c r="F2639">
        <v>8</v>
      </c>
      <c r="G2639">
        <v>72.425750000000008</v>
      </c>
      <c r="H2639">
        <v>730230.09770000016</v>
      </c>
      <c r="I2639">
        <v>29.98500000000001</v>
      </c>
      <c r="J2639">
        <v>6</v>
      </c>
      <c r="K2639" t="s">
        <v>15</v>
      </c>
      <c r="L2639">
        <f>LN(Table13[[#This Row],[maxPress(bar)]])</f>
        <v>13.501114965787524</v>
      </c>
      <c r="M2639">
        <f>Table13[[#This Row],[maxPHe]]/Table13[[#This Row],[nv]]</f>
        <v>4.9975000000000014</v>
      </c>
      <c r="N2639">
        <f>LN(Table13[[#This Row],[dens]])</f>
        <v>1.6089377873924184</v>
      </c>
    </row>
    <row r="2640" spans="1:14" hidden="1" x14ac:dyDescent="0.3">
      <c r="A2640">
        <v>4</v>
      </c>
      <c r="B2640">
        <v>2000</v>
      </c>
      <c r="C2640" t="s">
        <v>11</v>
      </c>
      <c r="D2640">
        <v>1</v>
      </c>
      <c r="E2640" t="s">
        <v>12</v>
      </c>
      <c r="F2640">
        <v>9</v>
      </c>
      <c r="G2640">
        <v>63.16825</v>
      </c>
      <c r="H2640">
        <v>680739.28324999998</v>
      </c>
      <c r="I2640">
        <v>31.135000000000002</v>
      </c>
      <c r="J2640">
        <v>7</v>
      </c>
      <c r="K2640" t="s">
        <v>15</v>
      </c>
      <c r="L2640">
        <f>LN(Table13[[#This Row],[maxPress(bar)]])</f>
        <v>13.43093466784874</v>
      </c>
      <c r="M2640">
        <f>Table13[[#This Row],[maxPHe]]/Table13[[#This Row],[nv]]</f>
        <v>4.447857142857143</v>
      </c>
      <c r="N2640">
        <f>LN(Table13[[#This Row],[dens]])</f>
        <v>1.4924224392691021</v>
      </c>
    </row>
    <row r="2641" spans="1:14" hidden="1" x14ac:dyDescent="0.3">
      <c r="A2641">
        <v>4</v>
      </c>
      <c r="B2641">
        <v>2000</v>
      </c>
      <c r="C2641" t="s">
        <v>11</v>
      </c>
      <c r="D2641">
        <v>2</v>
      </c>
      <c r="E2641" t="s">
        <v>12</v>
      </c>
      <c r="F2641">
        <v>0.5</v>
      </c>
      <c r="G2641">
        <v>244.00975</v>
      </c>
      <c r="H2641">
        <v>206308.70170000001</v>
      </c>
      <c r="I2641">
        <v>132.30500000000001</v>
      </c>
      <c r="J2641">
        <v>68</v>
      </c>
      <c r="K2641" t="s">
        <v>13</v>
      </c>
      <c r="L2641">
        <f>LN(Table13[[#This Row],[maxPress(bar)]])</f>
        <v>12.23712887800499</v>
      </c>
      <c r="M2641">
        <f>Table13[[#This Row],[maxPHe]]/Table13[[#This Row],[nv]]</f>
        <v>1.9456617647058825</v>
      </c>
      <c r="N2641">
        <f>LN(Table13[[#This Row],[dens]])</f>
        <v>0.66560215812560564</v>
      </c>
    </row>
    <row r="2642" spans="1:14" hidden="1" x14ac:dyDescent="0.3">
      <c r="A2642">
        <v>4</v>
      </c>
      <c r="B2642">
        <v>2000</v>
      </c>
      <c r="C2642" t="s">
        <v>11</v>
      </c>
      <c r="D2642">
        <v>4</v>
      </c>
      <c r="E2642" t="s">
        <v>12</v>
      </c>
      <c r="F2642">
        <v>0.5</v>
      </c>
      <c r="G2642">
        <v>1104.0097499999999</v>
      </c>
      <c r="H2642">
        <v>86436.009304999985</v>
      </c>
      <c r="I2642">
        <v>729.30499999999972</v>
      </c>
      <c r="J2642">
        <v>534</v>
      </c>
      <c r="K2642" t="s">
        <v>13</v>
      </c>
      <c r="L2642">
        <f>LN(Table13[[#This Row],[maxPress(bar)]])</f>
        <v>11.367159642329261</v>
      </c>
      <c r="M2642">
        <f>Table13[[#This Row],[maxPHe]]/Table13[[#This Row],[nv]]</f>
        <v>1.3657397003745313</v>
      </c>
      <c r="N2642">
        <f>LN(Table13[[#This Row],[dens]])</f>
        <v>0.31169618689569945</v>
      </c>
    </row>
    <row r="2643" spans="1:14" hidden="1" x14ac:dyDescent="0.3">
      <c r="A2643">
        <v>4</v>
      </c>
      <c r="B2643">
        <v>2500</v>
      </c>
      <c r="C2643" t="s">
        <v>14</v>
      </c>
      <c r="D2643">
        <v>1</v>
      </c>
      <c r="E2643" t="s">
        <v>12</v>
      </c>
      <c r="F2643">
        <v>10</v>
      </c>
      <c r="G2643">
        <v>82.821750000000023</v>
      </c>
      <c r="H2643">
        <v>479689.67589999997</v>
      </c>
      <c r="I2643">
        <v>44.065000000000012</v>
      </c>
      <c r="J2643">
        <v>12</v>
      </c>
      <c r="K2643" t="s">
        <v>15</v>
      </c>
      <c r="L2643">
        <f>LN(Table13[[#This Row],[maxPress(bar)]])</f>
        <v>13.080894665265642</v>
      </c>
      <c r="M2643">
        <f>Table13[[#This Row],[maxPHe]]/Table13[[#This Row],[nv]]</f>
        <v>3.6720833333333345</v>
      </c>
      <c r="N2643">
        <f>LN(Table13[[#This Row],[dens]])</f>
        <v>1.3007591667636238</v>
      </c>
    </row>
    <row r="2644" spans="1:14" hidden="1" x14ac:dyDescent="0.3">
      <c r="A2644">
        <v>4</v>
      </c>
      <c r="B2644">
        <v>2500</v>
      </c>
      <c r="C2644" t="s">
        <v>14</v>
      </c>
      <c r="D2644">
        <v>1</v>
      </c>
      <c r="E2644" t="s">
        <v>12</v>
      </c>
      <c r="F2644">
        <v>11</v>
      </c>
      <c r="G2644">
        <v>45.594250000000002</v>
      </c>
      <c r="H2644">
        <v>658348.23344999994</v>
      </c>
      <c r="I2644">
        <v>23.615000000000009</v>
      </c>
      <c r="J2644">
        <v>6</v>
      </c>
      <c r="K2644" t="s">
        <v>15</v>
      </c>
      <c r="L2644">
        <f>LN(Table13[[#This Row],[maxPress(bar)]])</f>
        <v>13.397489300481732</v>
      </c>
      <c r="M2644">
        <f>Table13[[#This Row],[maxPHe]]/Table13[[#This Row],[nv]]</f>
        <v>3.9358333333333348</v>
      </c>
      <c r="N2644">
        <f>LN(Table13[[#This Row],[dens]])</f>
        <v>1.3701226341200259</v>
      </c>
    </row>
    <row r="2645" spans="1:14" hidden="1" x14ac:dyDescent="0.3">
      <c r="A2645">
        <v>4</v>
      </c>
      <c r="B2645">
        <v>2500</v>
      </c>
      <c r="C2645" t="s">
        <v>14</v>
      </c>
      <c r="D2645">
        <v>1</v>
      </c>
      <c r="E2645" t="s">
        <v>12</v>
      </c>
      <c r="F2645">
        <v>12</v>
      </c>
      <c r="G2645">
        <v>59.504750000000001</v>
      </c>
      <c r="H2645">
        <v>529473.83235000004</v>
      </c>
      <c r="I2645">
        <v>35.405000000000001</v>
      </c>
      <c r="J2645">
        <v>10</v>
      </c>
      <c r="K2645" t="s">
        <v>15</v>
      </c>
      <c r="L2645">
        <f>LN(Table13[[#This Row],[maxPress(bar)]])</f>
        <v>13.179639023255669</v>
      </c>
      <c r="M2645">
        <f>Table13[[#This Row],[maxPHe]]/Table13[[#This Row],[nv]]</f>
        <v>3.5405000000000002</v>
      </c>
      <c r="N2645">
        <f>LN(Table13[[#This Row],[dens]])</f>
        <v>1.2642679601096916</v>
      </c>
    </row>
    <row r="2646" spans="1:14" hidden="1" x14ac:dyDescent="0.3">
      <c r="A2646">
        <v>4</v>
      </c>
      <c r="B2646">
        <v>2500</v>
      </c>
      <c r="C2646" t="s">
        <v>14</v>
      </c>
      <c r="D2646">
        <v>1</v>
      </c>
      <c r="E2646" t="s">
        <v>12</v>
      </c>
      <c r="F2646">
        <v>13</v>
      </c>
      <c r="G2646">
        <v>51.831749999999992</v>
      </c>
      <c r="H2646">
        <v>576850.86955000006</v>
      </c>
      <c r="I2646">
        <v>29.865000000000009</v>
      </c>
      <c r="J2646">
        <v>8</v>
      </c>
      <c r="K2646" t="s">
        <v>16</v>
      </c>
      <c r="L2646">
        <f>LN(Table13[[#This Row],[maxPress(bar)]])</f>
        <v>13.265339053765238</v>
      </c>
      <c r="M2646">
        <f>Table13[[#This Row],[maxPHe]]/Table13[[#This Row],[nv]]</f>
        <v>3.7331250000000011</v>
      </c>
      <c r="N2646">
        <f>LN(Table13[[#This Row],[dens]])</f>
        <v>1.3172456845044336</v>
      </c>
    </row>
    <row r="2647" spans="1:14" hidden="1" x14ac:dyDescent="0.3">
      <c r="A2647">
        <v>4</v>
      </c>
      <c r="B2647">
        <v>2500</v>
      </c>
      <c r="C2647" t="s">
        <v>14</v>
      </c>
      <c r="D2647">
        <v>1</v>
      </c>
      <c r="E2647" t="s">
        <v>12</v>
      </c>
      <c r="F2647">
        <v>14</v>
      </c>
      <c r="G2647">
        <v>70.396249999999981</v>
      </c>
      <c r="H2647">
        <v>600315.83034999995</v>
      </c>
      <c r="I2647">
        <v>33.574999999999967</v>
      </c>
      <c r="J2647">
        <v>8</v>
      </c>
      <c r="K2647" t="s">
        <v>15</v>
      </c>
      <c r="L2647">
        <f>LN(Table13[[#This Row],[maxPress(bar)]])</f>
        <v>13.305211179623534</v>
      </c>
      <c r="M2647">
        <f>Table13[[#This Row],[maxPHe]]/Table13[[#This Row],[nv]]</f>
        <v>4.1968749999999959</v>
      </c>
      <c r="N2647">
        <f>LN(Table13[[#This Row],[dens]])</f>
        <v>1.4343402007294643</v>
      </c>
    </row>
    <row r="2648" spans="1:14" hidden="1" x14ac:dyDescent="0.3">
      <c r="A2648">
        <v>4</v>
      </c>
      <c r="B2648">
        <v>2500</v>
      </c>
      <c r="C2648" t="s">
        <v>14</v>
      </c>
      <c r="D2648">
        <v>1</v>
      </c>
      <c r="E2648" t="s">
        <v>12</v>
      </c>
      <c r="F2648">
        <v>15</v>
      </c>
      <c r="G2648">
        <v>93.118749999999991</v>
      </c>
      <c r="H2648">
        <v>552420.50725000014</v>
      </c>
      <c r="I2648">
        <v>40.124999999999993</v>
      </c>
      <c r="J2648">
        <v>9</v>
      </c>
      <c r="K2648" t="s">
        <v>15</v>
      </c>
      <c r="L2648">
        <f>LN(Table13[[#This Row],[maxPress(bar)]])</f>
        <v>13.222064823742029</v>
      </c>
      <c r="M2648">
        <f>Table13[[#This Row],[maxPHe]]/Table13[[#This Row],[nv]]</f>
        <v>4.4583333333333321</v>
      </c>
      <c r="N2648">
        <f>LN(Table13[[#This Row],[dens]])</f>
        <v>1.4947750041139602</v>
      </c>
    </row>
    <row r="2649" spans="1:14" hidden="1" x14ac:dyDescent="0.3">
      <c r="A2649">
        <v>4</v>
      </c>
      <c r="B2649">
        <v>2500</v>
      </c>
      <c r="C2649" t="s">
        <v>14</v>
      </c>
      <c r="D2649">
        <v>1</v>
      </c>
      <c r="E2649" t="s">
        <v>12</v>
      </c>
      <c r="F2649">
        <v>16</v>
      </c>
      <c r="G2649">
        <v>92.079250000000002</v>
      </c>
      <c r="H2649">
        <v>577500.94815000007</v>
      </c>
      <c r="I2649">
        <v>39.914999999999978</v>
      </c>
      <c r="J2649">
        <v>9</v>
      </c>
      <c r="K2649" t="s">
        <v>16</v>
      </c>
      <c r="L2649">
        <f>LN(Table13[[#This Row],[maxPress(bar)]])</f>
        <v>13.26646536319492</v>
      </c>
      <c r="M2649">
        <f>Table13[[#This Row],[maxPHe]]/Table13[[#This Row],[nv]]</f>
        <v>4.4349999999999978</v>
      </c>
      <c r="N2649">
        <f>LN(Table13[[#This Row],[dens]])</f>
        <v>1.4895276157615422</v>
      </c>
    </row>
    <row r="2650" spans="1:14" hidden="1" x14ac:dyDescent="0.3">
      <c r="A2650">
        <v>4</v>
      </c>
      <c r="B2650">
        <v>2500</v>
      </c>
      <c r="C2650" t="s">
        <v>14</v>
      </c>
      <c r="D2650">
        <v>1</v>
      </c>
      <c r="E2650" t="s">
        <v>12</v>
      </c>
      <c r="F2650">
        <v>17</v>
      </c>
      <c r="G2650">
        <v>73.217749999999995</v>
      </c>
      <c r="H2650">
        <v>607630.04084999999</v>
      </c>
      <c r="I2650">
        <v>34.144999999999968</v>
      </c>
      <c r="J2650">
        <v>8</v>
      </c>
      <c r="K2650" t="s">
        <v>16</v>
      </c>
      <c r="L2650">
        <f>LN(Table13[[#This Row],[maxPress(bar)]])</f>
        <v>13.317321490301826</v>
      </c>
      <c r="M2650">
        <f>Table13[[#This Row],[maxPHe]]/Table13[[#This Row],[nv]]</f>
        <v>4.2681249999999959</v>
      </c>
      <c r="N2650">
        <f>LN(Table13[[#This Row],[dens]])</f>
        <v>1.4511746207332157</v>
      </c>
    </row>
    <row r="2651" spans="1:14" hidden="1" x14ac:dyDescent="0.3">
      <c r="A2651">
        <v>4</v>
      </c>
      <c r="B2651">
        <v>2500</v>
      </c>
      <c r="C2651" t="s">
        <v>14</v>
      </c>
      <c r="D2651">
        <v>1</v>
      </c>
      <c r="E2651" t="s">
        <v>12</v>
      </c>
      <c r="F2651">
        <v>18</v>
      </c>
      <c r="G2651">
        <v>52.722749999999998</v>
      </c>
      <c r="H2651">
        <v>626241.88624999986</v>
      </c>
      <c r="I2651">
        <v>28.044999999999991</v>
      </c>
      <c r="J2651">
        <v>7</v>
      </c>
      <c r="K2651" t="s">
        <v>16</v>
      </c>
      <c r="L2651">
        <f>LN(Table13[[#This Row],[maxPress(bar)]])</f>
        <v>13.347491975209456</v>
      </c>
      <c r="M2651">
        <f>Table13[[#This Row],[maxPHe]]/Table13[[#This Row],[nv]]</f>
        <v>4.0064285714285699</v>
      </c>
      <c r="N2651">
        <f>LN(Table13[[#This Row],[dens]])</f>
        <v>1.3879002139049865</v>
      </c>
    </row>
    <row r="2652" spans="1:14" hidden="1" x14ac:dyDescent="0.3">
      <c r="A2652">
        <v>4</v>
      </c>
      <c r="B2652">
        <v>2500</v>
      </c>
      <c r="C2652" t="s">
        <v>14</v>
      </c>
      <c r="D2652">
        <v>1</v>
      </c>
      <c r="E2652" t="s">
        <v>12</v>
      </c>
      <c r="F2652">
        <v>19</v>
      </c>
      <c r="G2652">
        <v>86.782250000000005</v>
      </c>
      <c r="H2652">
        <v>570223.60895000026</v>
      </c>
      <c r="I2652">
        <v>38.855000000000032</v>
      </c>
      <c r="J2652">
        <v>9</v>
      </c>
      <c r="K2652" t="s">
        <v>16</v>
      </c>
      <c r="L2652">
        <f>LN(Table13[[#This Row],[maxPress(bar)]])</f>
        <v>13.253783859286127</v>
      </c>
      <c r="M2652">
        <f>Table13[[#This Row],[maxPHe]]/Table13[[#This Row],[nv]]</f>
        <v>4.3172222222222256</v>
      </c>
      <c r="N2652">
        <f>LN(Table13[[#This Row],[dens]])</f>
        <v>1.462612191324987</v>
      </c>
    </row>
    <row r="2653" spans="1:14" hidden="1" x14ac:dyDescent="0.3">
      <c r="A2653">
        <v>4</v>
      </c>
      <c r="B2653">
        <v>2500</v>
      </c>
      <c r="C2653" t="s">
        <v>14</v>
      </c>
      <c r="D2653">
        <v>1</v>
      </c>
      <c r="E2653" t="s">
        <v>12</v>
      </c>
      <c r="F2653">
        <v>20</v>
      </c>
      <c r="G2653">
        <v>105.69325000000001</v>
      </c>
      <c r="H2653">
        <v>538540.29589999991</v>
      </c>
      <c r="I2653">
        <v>46.635000000000019</v>
      </c>
      <c r="J2653">
        <v>11</v>
      </c>
      <c r="K2653" t="s">
        <v>15</v>
      </c>
      <c r="L2653">
        <f>LN(Table13[[#This Row],[maxPress(bar)]])</f>
        <v>13.196617602676827</v>
      </c>
      <c r="M2653">
        <f>Table13[[#This Row],[maxPHe]]/Table13[[#This Row],[nv]]</f>
        <v>4.2395454545454561</v>
      </c>
      <c r="N2653">
        <f>LN(Table13[[#This Row],[dens]])</f>
        <v>1.4444560593804567</v>
      </c>
    </row>
    <row r="2654" spans="1:14" hidden="1" x14ac:dyDescent="0.3">
      <c r="A2654">
        <v>4</v>
      </c>
      <c r="B2654">
        <v>2500</v>
      </c>
      <c r="C2654" t="s">
        <v>14</v>
      </c>
      <c r="D2654">
        <v>1</v>
      </c>
      <c r="E2654" t="s">
        <v>12</v>
      </c>
      <c r="F2654">
        <v>2</v>
      </c>
      <c r="G2654">
        <v>18.267250000000001</v>
      </c>
      <c r="H2654">
        <v>380725.97610000003</v>
      </c>
      <c r="I2654">
        <v>14.15499999999999</v>
      </c>
      <c r="J2654">
        <v>7</v>
      </c>
      <c r="K2654" t="s">
        <v>13</v>
      </c>
      <c r="L2654">
        <f>LN(Table13[[#This Row],[maxPress(bar)]])</f>
        <v>12.849835172509369</v>
      </c>
      <c r="M2654">
        <f>Table13[[#This Row],[maxPHe]]/Table13[[#This Row],[nv]]</f>
        <v>2.0221428571428559</v>
      </c>
      <c r="N2654">
        <f>LN(Table13[[#This Row],[dens]])</f>
        <v>0.70415776950854903</v>
      </c>
    </row>
    <row r="2655" spans="1:14" hidden="1" x14ac:dyDescent="0.3">
      <c r="A2655">
        <v>4</v>
      </c>
      <c r="B2655">
        <v>2500</v>
      </c>
      <c r="C2655" t="s">
        <v>14</v>
      </c>
      <c r="D2655">
        <v>1</v>
      </c>
      <c r="E2655" t="s">
        <v>12</v>
      </c>
      <c r="F2655">
        <v>3</v>
      </c>
      <c r="G2655">
        <v>34.108750000000001</v>
      </c>
      <c r="H2655">
        <v>535453.05550000013</v>
      </c>
      <c r="I2655">
        <v>24.324999999999999</v>
      </c>
      <c r="J2655">
        <v>8</v>
      </c>
      <c r="K2655" t="s">
        <v>13</v>
      </c>
      <c r="L2655">
        <f>LN(Table13[[#This Row],[maxPress(bar)]])</f>
        <v>13.190868500227905</v>
      </c>
      <c r="M2655">
        <f>Table13[[#This Row],[maxPHe]]/Table13[[#This Row],[nv]]</f>
        <v>3.0406249999999999</v>
      </c>
      <c r="N2655">
        <f>LN(Table13[[#This Row],[dens]])</f>
        <v>1.1120630863922327</v>
      </c>
    </row>
    <row r="2656" spans="1:14" hidden="1" x14ac:dyDescent="0.3">
      <c r="A2656">
        <v>4</v>
      </c>
      <c r="B2656">
        <v>2500</v>
      </c>
      <c r="C2656" t="s">
        <v>14</v>
      </c>
      <c r="D2656">
        <v>1</v>
      </c>
      <c r="E2656" t="s">
        <v>12</v>
      </c>
      <c r="F2656">
        <v>4</v>
      </c>
      <c r="G2656">
        <v>69.603749999999991</v>
      </c>
      <c r="H2656">
        <v>578197.14165000001</v>
      </c>
      <c r="I2656">
        <v>31.425000000000001</v>
      </c>
      <c r="J2656">
        <v>8</v>
      </c>
      <c r="K2656" t="s">
        <v>13</v>
      </c>
      <c r="L2656">
        <f>LN(Table13[[#This Row],[maxPress(bar)]])</f>
        <v>13.267670165020514</v>
      </c>
      <c r="M2656">
        <f>Table13[[#This Row],[maxPHe]]/Table13[[#This Row],[nv]]</f>
        <v>3.9281250000000001</v>
      </c>
      <c r="N2656">
        <f>LN(Table13[[#This Row],[dens]])</f>
        <v>1.3681622127964752</v>
      </c>
    </row>
    <row r="2657" spans="1:14" hidden="1" x14ac:dyDescent="0.3">
      <c r="A2657">
        <v>4</v>
      </c>
      <c r="B2657">
        <v>2500</v>
      </c>
      <c r="C2657" t="s">
        <v>14</v>
      </c>
      <c r="D2657">
        <v>1</v>
      </c>
      <c r="E2657" t="s">
        <v>12</v>
      </c>
      <c r="F2657">
        <v>5</v>
      </c>
      <c r="G2657">
        <v>83.61375000000001</v>
      </c>
      <c r="H2657">
        <v>608985.08929999999</v>
      </c>
      <c r="I2657">
        <v>34.22499999999998</v>
      </c>
      <c r="J2657">
        <v>7</v>
      </c>
      <c r="K2657" t="s">
        <v>13</v>
      </c>
      <c r="L2657">
        <f>LN(Table13[[#This Row],[maxPress(bar)]])</f>
        <v>13.319549062484253</v>
      </c>
      <c r="M2657">
        <f>Table13[[#This Row],[maxPHe]]/Table13[[#This Row],[nv]]</f>
        <v>4.8892857142857116</v>
      </c>
      <c r="N2657">
        <f>LN(Table13[[#This Row],[dens]])</f>
        <v>1.5870462221191988</v>
      </c>
    </row>
    <row r="2658" spans="1:14" hidden="1" x14ac:dyDescent="0.3">
      <c r="A2658">
        <v>4</v>
      </c>
      <c r="B2658">
        <v>2500</v>
      </c>
      <c r="C2658" t="s">
        <v>14</v>
      </c>
      <c r="D2658">
        <v>1</v>
      </c>
      <c r="E2658" t="s">
        <v>12</v>
      </c>
      <c r="F2658">
        <v>6</v>
      </c>
      <c r="G2658">
        <v>75.198250000000002</v>
      </c>
      <c r="H2658">
        <v>592708.70820000011</v>
      </c>
      <c r="I2658">
        <v>34.534999999999989</v>
      </c>
      <c r="J2658">
        <v>8</v>
      </c>
      <c r="K2658" t="s">
        <v>13</v>
      </c>
      <c r="L2658">
        <f>LN(Table13[[#This Row],[maxPress(bar)]])</f>
        <v>13.292458340092494</v>
      </c>
      <c r="M2658">
        <f>Table13[[#This Row],[maxPHe]]/Table13[[#This Row],[nv]]</f>
        <v>4.3168749999999987</v>
      </c>
      <c r="N2658">
        <f>LN(Table13[[#This Row],[dens]])</f>
        <v>1.4625317608610999</v>
      </c>
    </row>
    <row r="2659" spans="1:14" hidden="1" x14ac:dyDescent="0.3">
      <c r="A2659">
        <v>4</v>
      </c>
      <c r="B2659">
        <v>2500</v>
      </c>
      <c r="C2659" t="s">
        <v>14</v>
      </c>
      <c r="D2659">
        <v>1</v>
      </c>
      <c r="E2659" t="s">
        <v>12</v>
      </c>
      <c r="F2659">
        <v>7</v>
      </c>
      <c r="G2659">
        <v>99.900750000000002</v>
      </c>
      <c r="H2659">
        <v>494610.48234999989</v>
      </c>
      <c r="I2659">
        <v>45.484999999999978</v>
      </c>
      <c r="J2659">
        <v>11</v>
      </c>
      <c r="K2659" t="s">
        <v>15</v>
      </c>
      <c r="L2659">
        <f>LN(Table13[[#This Row],[maxPress(bar)]])</f>
        <v>13.111525827435653</v>
      </c>
      <c r="M2659">
        <f>Table13[[#This Row],[maxPHe]]/Table13[[#This Row],[nv]]</f>
        <v>4.134999999999998</v>
      </c>
      <c r="N2659">
        <f>LN(Table13[[#This Row],[dens]])</f>
        <v>1.4194873284756542</v>
      </c>
    </row>
    <row r="2660" spans="1:14" hidden="1" x14ac:dyDescent="0.3">
      <c r="A2660">
        <v>4</v>
      </c>
      <c r="B2660">
        <v>2500</v>
      </c>
      <c r="C2660" t="s">
        <v>14</v>
      </c>
      <c r="D2660">
        <v>1</v>
      </c>
      <c r="E2660" t="s">
        <v>12</v>
      </c>
      <c r="F2660">
        <v>8</v>
      </c>
      <c r="G2660">
        <v>66.485250000000008</v>
      </c>
      <c r="H2660">
        <v>619999.89255000022</v>
      </c>
      <c r="I2660">
        <v>30.795000000000002</v>
      </c>
      <c r="J2660">
        <v>7</v>
      </c>
      <c r="K2660" t="s">
        <v>15</v>
      </c>
      <c r="L2660">
        <f>LN(Table13[[#This Row],[maxPress(bar)]])</f>
        <v>13.337474583714808</v>
      </c>
      <c r="M2660">
        <f>Table13[[#This Row],[maxPHe]]/Table13[[#This Row],[nv]]</f>
        <v>4.3992857142857149</v>
      </c>
      <c r="N2660">
        <f>LN(Table13[[#This Row],[dens]])</f>
        <v>1.4814421900836934</v>
      </c>
    </row>
    <row r="2661" spans="1:14" hidden="1" x14ac:dyDescent="0.3">
      <c r="A2661">
        <v>4</v>
      </c>
      <c r="B2661">
        <v>2500</v>
      </c>
      <c r="C2661" t="s">
        <v>14</v>
      </c>
      <c r="D2661">
        <v>1</v>
      </c>
      <c r="E2661" t="s">
        <v>12</v>
      </c>
      <c r="F2661">
        <v>9</v>
      </c>
      <c r="G2661">
        <v>85.69325000000002</v>
      </c>
      <c r="H2661">
        <v>538085.39375000016</v>
      </c>
      <c r="I2661">
        <v>40.635000000000012</v>
      </c>
      <c r="J2661">
        <v>10</v>
      </c>
      <c r="K2661" t="s">
        <v>16</v>
      </c>
      <c r="L2661">
        <f>LN(Table13[[#This Row],[maxPress(bar)]])</f>
        <v>13.19577255099091</v>
      </c>
      <c r="M2661">
        <f>Table13[[#This Row],[maxPHe]]/Table13[[#This Row],[nv]]</f>
        <v>4.0635000000000012</v>
      </c>
      <c r="N2661">
        <f>LN(Table13[[#This Row],[dens]])</f>
        <v>1.4020446712111228</v>
      </c>
    </row>
    <row r="2662" spans="1:14" hidden="1" x14ac:dyDescent="0.3">
      <c r="A2662">
        <v>4</v>
      </c>
      <c r="B2662">
        <v>2500</v>
      </c>
      <c r="C2662" t="s">
        <v>14</v>
      </c>
      <c r="D2662">
        <v>2</v>
      </c>
      <c r="E2662" t="s">
        <v>12</v>
      </c>
      <c r="F2662">
        <v>2</v>
      </c>
      <c r="G2662">
        <v>70.396249999999981</v>
      </c>
      <c r="H2662">
        <v>144137.51790000001</v>
      </c>
      <c r="I2662">
        <v>91.575000000000017</v>
      </c>
      <c r="J2662">
        <v>68</v>
      </c>
      <c r="K2662" t="s">
        <v>13</v>
      </c>
      <c r="L2662">
        <f>LN(Table13[[#This Row],[maxPress(bar)]])</f>
        <v>11.878523108266338</v>
      </c>
      <c r="M2662">
        <f>Table13[[#This Row],[maxPHe]]/Table13[[#This Row],[nv]]</f>
        <v>1.3466911764705884</v>
      </c>
      <c r="N2662">
        <f>LN(Table13[[#This Row],[dens]])</f>
        <v>0.29765060348877154</v>
      </c>
    </row>
    <row r="2663" spans="1:14" hidden="1" x14ac:dyDescent="0.3">
      <c r="A2663">
        <v>4</v>
      </c>
      <c r="B2663">
        <v>2500</v>
      </c>
      <c r="C2663" t="s">
        <v>11</v>
      </c>
      <c r="D2663">
        <v>1</v>
      </c>
      <c r="E2663" t="s">
        <v>12</v>
      </c>
      <c r="F2663">
        <v>10</v>
      </c>
      <c r="G2663">
        <v>75.891249999999985</v>
      </c>
      <c r="H2663">
        <v>613802.65090000012</v>
      </c>
      <c r="I2663">
        <v>32.675000000000011</v>
      </c>
      <c r="J2663">
        <v>7</v>
      </c>
      <c r="K2663" t="s">
        <v>15</v>
      </c>
      <c r="L2663">
        <f>LN(Table13[[#This Row],[maxPress(bar)]])</f>
        <v>13.327428739991943</v>
      </c>
      <c r="M2663">
        <f>Table13[[#This Row],[maxPHe]]/Table13[[#This Row],[nv]]</f>
        <v>4.6678571428571445</v>
      </c>
      <c r="N2663">
        <f>LN(Table13[[#This Row],[dens]])</f>
        <v>1.5407001104549727</v>
      </c>
    </row>
    <row r="2664" spans="1:14" hidden="1" x14ac:dyDescent="0.3">
      <c r="A2664">
        <v>4</v>
      </c>
      <c r="B2664">
        <v>2500</v>
      </c>
      <c r="C2664" t="s">
        <v>11</v>
      </c>
      <c r="D2664">
        <v>1</v>
      </c>
      <c r="E2664" t="s">
        <v>12</v>
      </c>
      <c r="F2664">
        <v>11</v>
      </c>
      <c r="G2664">
        <v>72.970250000000007</v>
      </c>
      <c r="H2664">
        <v>635327.02505000005</v>
      </c>
      <c r="I2664">
        <v>29.094999999999981</v>
      </c>
      <c r="J2664">
        <v>6</v>
      </c>
      <c r="K2664" t="s">
        <v>16</v>
      </c>
      <c r="L2664">
        <f>LN(Table13[[#This Row],[maxPress(bar)]])</f>
        <v>13.361895145386541</v>
      </c>
      <c r="M2664">
        <f>Table13[[#This Row],[maxPHe]]/Table13[[#This Row],[nv]]</f>
        <v>4.8491666666666635</v>
      </c>
      <c r="N2664">
        <f>LN(Table13[[#This Row],[dens]])</f>
        <v>1.5788068688805776</v>
      </c>
    </row>
    <row r="2665" spans="1:14" hidden="1" x14ac:dyDescent="0.3">
      <c r="A2665">
        <v>4</v>
      </c>
      <c r="B2665">
        <v>2500</v>
      </c>
      <c r="C2665" t="s">
        <v>11</v>
      </c>
      <c r="D2665">
        <v>1</v>
      </c>
      <c r="E2665" t="s">
        <v>12</v>
      </c>
      <c r="F2665">
        <v>12</v>
      </c>
      <c r="G2665">
        <v>66.633749999999992</v>
      </c>
      <c r="H2665">
        <v>519480.70069999999</v>
      </c>
      <c r="I2665">
        <v>36.824999999999989</v>
      </c>
      <c r="J2665">
        <v>10</v>
      </c>
      <c r="K2665" t="s">
        <v>16</v>
      </c>
      <c r="L2665">
        <f>LN(Table13[[#This Row],[maxPress(bar)]])</f>
        <v>13.160584939071965</v>
      </c>
      <c r="M2665">
        <f>Table13[[#This Row],[maxPHe]]/Table13[[#This Row],[nv]]</f>
        <v>3.6824999999999988</v>
      </c>
      <c r="N2665">
        <f>LN(Table13[[#This Row],[dens]])</f>
        <v>1.303591869354648</v>
      </c>
    </row>
    <row r="2666" spans="1:14" hidden="1" x14ac:dyDescent="0.3">
      <c r="A2666">
        <v>4</v>
      </c>
      <c r="B2666">
        <v>2500</v>
      </c>
      <c r="C2666" t="s">
        <v>11</v>
      </c>
      <c r="D2666">
        <v>1</v>
      </c>
      <c r="E2666" t="s">
        <v>12</v>
      </c>
      <c r="F2666">
        <v>13</v>
      </c>
      <c r="G2666">
        <v>69.702749999999995</v>
      </c>
      <c r="H2666">
        <v>554575.15730000008</v>
      </c>
      <c r="I2666">
        <v>35.445</v>
      </c>
      <c r="J2666">
        <v>9</v>
      </c>
      <c r="K2666" t="s">
        <v>16</v>
      </c>
      <c r="L2666">
        <f>LN(Table13[[#This Row],[maxPress(bar)]])</f>
        <v>13.22595761725502</v>
      </c>
      <c r="M2666">
        <f>Table13[[#This Row],[maxPHe]]/Table13[[#This Row],[nv]]</f>
        <v>3.9383333333333335</v>
      </c>
      <c r="N2666">
        <f>LN(Table13[[#This Row],[dens]])</f>
        <v>1.3707576219707616</v>
      </c>
    </row>
    <row r="2667" spans="1:14" hidden="1" x14ac:dyDescent="0.3">
      <c r="A2667">
        <v>4</v>
      </c>
      <c r="B2667">
        <v>2500</v>
      </c>
      <c r="C2667" t="s">
        <v>11</v>
      </c>
      <c r="D2667">
        <v>1</v>
      </c>
      <c r="E2667" t="s">
        <v>12</v>
      </c>
      <c r="F2667">
        <v>14</v>
      </c>
      <c r="G2667">
        <v>64.801749999999998</v>
      </c>
      <c r="H2667">
        <v>617074.35245000001</v>
      </c>
      <c r="I2667">
        <v>30.465000000000011</v>
      </c>
      <c r="J2667">
        <v>7</v>
      </c>
      <c r="K2667" t="s">
        <v>16</v>
      </c>
      <c r="L2667">
        <f>LN(Table13[[#This Row],[maxPress(bar)]])</f>
        <v>13.332744802029156</v>
      </c>
      <c r="M2667">
        <f>Table13[[#This Row],[maxPHe]]/Table13[[#This Row],[nv]]</f>
        <v>4.3521428571428586</v>
      </c>
      <c r="N2667">
        <f>LN(Table13[[#This Row],[dens]])</f>
        <v>1.4706683346451448</v>
      </c>
    </row>
    <row r="2668" spans="1:14" hidden="1" x14ac:dyDescent="0.3">
      <c r="A2668">
        <v>4</v>
      </c>
      <c r="B2668">
        <v>2500</v>
      </c>
      <c r="C2668" t="s">
        <v>11</v>
      </c>
      <c r="D2668">
        <v>1</v>
      </c>
      <c r="E2668" t="s">
        <v>12</v>
      </c>
      <c r="F2668">
        <v>15</v>
      </c>
      <c r="G2668">
        <v>48.168250000000008</v>
      </c>
      <c r="H2668">
        <v>571258.14124999999</v>
      </c>
      <c r="I2668">
        <v>27.135000000000002</v>
      </c>
      <c r="J2668">
        <v>7</v>
      </c>
      <c r="K2668" t="s">
        <v>16</v>
      </c>
      <c r="L2668">
        <f>LN(Table13[[#This Row],[maxPress(bar)]])</f>
        <v>13.255596472730137</v>
      </c>
      <c r="M2668">
        <f>Table13[[#This Row],[maxPHe]]/Table13[[#This Row],[nv]]</f>
        <v>3.8764285714285718</v>
      </c>
      <c r="N2668">
        <f>LN(Table13[[#This Row],[dens]])</f>
        <v>1.3549142584600549</v>
      </c>
    </row>
    <row r="2669" spans="1:14" hidden="1" x14ac:dyDescent="0.3">
      <c r="A2669">
        <v>4</v>
      </c>
      <c r="B2669">
        <v>2500</v>
      </c>
      <c r="C2669" t="s">
        <v>11</v>
      </c>
      <c r="D2669">
        <v>1</v>
      </c>
      <c r="E2669" t="s">
        <v>12</v>
      </c>
      <c r="F2669">
        <v>16</v>
      </c>
      <c r="G2669">
        <v>75.29725000000002</v>
      </c>
      <c r="H2669">
        <v>614379.19920000015</v>
      </c>
      <c r="I2669">
        <v>32.555000000000007</v>
      </c>
      <c r="J2669">
        <v>7</v>
      </c>
      <c r="K2669" t="s">
        <v>16</v>
      </c>
      <c r="L2669">
        <f>LN(Table13[[#This Row],[maxPress(bar)]])</f>
        <v>13.32836760477374</v>
      </c>
      <c r="M2669">
        <f>Table13[[#This Row],[maxPHe]]/Table13[[#This Row],[nv]]</f>
        <v>4.6507142857142867</v>
      </c>
      <c r="N2669">
        <f>LN(Table13[[#This Row],[dens]])</f>
        <v>1.5370208176335123</v>
      </c>
    </row>
    <row r="2670" spans="1:14" hidden="1" x14ac:dyDescent="0.3">
      <c r="A2670">
        <v>4</v>
      </c>
      <c r="B2670">
        <v>2500</v>
      </c>
      <c r="C2670" t="s">
        <v>11</v>
      </c>
      <c r="D2670">
        <v>1</v>
      </c>
      <c r="E2670" t="s">
        <v>12</v>
      </c>
      <c r="F2670">
        <v>17</v>
      </c>
      <c r="G2670">
        <v>90.643750000000011</v>
      </c>
      <c r="H2670">
        <v>582018.23790000007</v>
      </c>
      <c r="I2670">
        <v>39.624999999999993</v>
      </c>
      <c r="J2670">
        <v>9</v>
      </c>
      <c r="K2670" t="s">
        <v>16</v>
      </c>
      <c r="L2670">
        <f>LN(Table13[[#This Row],[maxPress(bar)]])</f>
        <v>13.274257062820531</v>
      </c>
      <c r="M2670">
        <f>Table13[[#This Row],[maxPHe]]/Table13[[#This Row],[nv]]</f>
        <v>4.4027777777777768</v>
      </c>
      <c r="N2670">
        <f>LN(Table13[[#This Row],[dens]])</f>
        <v>1.482235654861225</v>
      </c>
    </row>
    <row r="2671" spans="1:14" hidden="1" x14ac:dyDescent="0.3">
      <c r="A2671">
        <v>4</v>
      </c>
      <c r="B2671">
        <v>2500</v>
      </c>
      <c r="C2671" t="s">
        <v>11</v>
      </c>
      <c r="D2671">
        <v>1</v>
      </c>
      <c r="E2671" t="s">
        <v>12</v>
      </c>
      <c r="F2671">
        <v>18</v>
      </c>
      <c r="G2671">
        <v>71.336750000000009</v>
      </c>
      <c r="H2671">
        <v>614306.79559999995</v>
      </c>
      <c r="I2671">
        <v>31.76499999999999</v>
      </c>
      <c r="J2671">
        <v>7</v>
      </c>
      <c r="K2671" t="s">
        <v>16</v>
      </c>
      <c r="L2671">
        <f>LN(Table13[[#This Row],[maxPress(bar)]])</f>
        <v>13.328249749438219</v>
      </c>
      <c r="M2671">
        <f>Table13[[#This Row],[maxPHe]]/Table13[[#This Row],[nv]]</f>
        <v>4.537857142857141</v>
      </c>
      <c r="N2671">
        <f>LN(Table13[[#This Row],[dens]])</f>
        <v>1.5124549056631829</v>
      </c>
    </row>
    <row r="2672" spans="1:14" hidden="1" x14ac:dyDescent="0.3">
      <c r="A2672">
        <v>4</v>
      </c>
      <c r="B2672">
        <v>2500</v>
      </c>
      <c r="C2672" t="s">
        <v>11</v>
      </c>
      <c r="D2672">
        <v>1</v>
      </c>
      <c r="E2672" t="s">
        <v>12</v>
      </c>
      <c r="F2672">
        <v>19</v>
      </c>
      <c r="G2672">
        <v>57.425750000000008</v>
      </c>
      <c r="H2672">
        <v>623991.31330000027</v>
      </c>
      <c r="I2672">
        <v>28.984999999999989</v>
      </c>
      <c r="J2672">
        <v>7</v>
      </c>
      <c r="K2672" t="s">
        <v>16</v>
      </c>
      <c r="L2672">
        <f>LN(Table13[[#This Row],[maxPress(bar)]])</f>
        <v>13.343891726261077</v>
      </c>
      <c r="M2672">
        <f>Table13[[#This Row],[maxPHe]]/Table13[[#This Row],[nv]]</f>
        <v>4.1407142857142842</v>
      </c>
      <c r="N2672">
        <f>LN(Table13[[#This Row],[dens]])</f>
        <v>1.4208683057363825</v>
      </c>
    </row>
    <row r="2673" spans="1:14" hidden="1" x14ac:dyDescent="0.3">
      <c r="A2673">
        <v>4</v>
      </c>
      <c r="B2673">
        <v>2500</v>
      </c>
      <c r="C2673" t="s">
        <v>11</v>
      </c>
      <c r="D2673">
        <v>1</v>
      </c>
      <c r="E2673" t="s">
        <v>12</v>
      </c>
      <c r="F2673">
        <v>1</v>
      </c>
      <c r="G2673">
        <v>50</v>
      </c>
      <c r="H2673">
        <v>402261.69504999998</v>
      </c>
      <c r="I2673">
        <v>21.5</v>
      </c>
      <c r="J2673">
        <v>8</v>
      </c>
      <c r="K2673" t="s">
        <v>13</v>
      </c>
      <c r="L2673">
        <f>LN(Table13[[#This Row],[maxPress(bar)]])</f>
        <v>12.904858138515268</v>
      </c>
      <c r="M2673">
        <f>Table13[[#This Row],[maxPHe]]/Table13[[#This Row],[nv]]</f>
        <v>2.6875</v>
      </c>
      <c r="N2673">
        <f>LN(Table13[[#This Row],[dens]])</f>
        <v>0.98861139345378124</v>
      </c>
    </row>
    <row r="2674" spans="1:14" hidden="1" x14ac:dyDescent="0.3">
      <c r="A2674">
        <v>4</v>
      </c>
      <c r="B2674">
        <v>2500</v>
      </c>
      <c r="C2674" t="s">
        <v>11</v>
      </c>
      <c r="D2674">
        <v>1</v>
      </c>
      <c r="E2674" t="s">
        <v>12</v>
      </c>
      <c r="F2674">
        <v>20</v>
      </c>
      <c r="G2674">
        <v>94.059249999999992</v>
      </c>
      <c r="H2674">
        <v>539880.61300000001</v>
      </c>
      <c r="I2674">
        <v>40.314999999999984</v>
      </c>
      <c r="J2674">
        <v>9</v>
      </c>
      <c r="K2674" t="s">
        <v>16</v>
      </c>
      <c r="L2674">
        <f>LN(Table13[[#This Row],[maxPress(bar)]])</f>
        <v>13.199103307060078</v>
      </c>
      <c r="M2674">
        <f>Table13[[#This Row],[maxPHe]]/Table13[[#This Row],[nv]]</f>
        <v>4.479444444444443</v>
      </c>
      <c r="N2674">
        <f>LN(Table13[[#This Row],[dens]])</f>
        <v>1.4994990308007656</v>
      </c>
    </row>
    <row r="2675" spans="1:14" hidden="1" x14ac:dyDescent="0.3">
      <c r="A2675">
        <v>4</v>
      </c>
      <c r="B2675">
        <v>2500</v>
      </c>
      <c r="C2675" t="s">
        <v>11</v>
      </c>
      <c r="D2675">
        <v>1</v>
      </c>
      <c r="E2675" t="s">
        <v>12</v>
      </c>
      <c r="F2675">
        <v>2</v>
      </c>
      <c r="G2675">
        <v>42.02975</v>
      </c>
      <c r="H2675">
        <v>410371.78055000002</v>
      </c>
      <c r="I2675">
        <v>20.905000000000001</v>
      </c>
      <c r="J2675">
        <v>9</v>
      </c>
      <c r="K2675" t="s">
        <v>15</v>
      </c>
      <c r="L2675">
        <f>LN(Table13[[#This Row],[maxPress(bar)]])</f>
        <v>12.924818809631482</v>
      </c>
      <c r="M2675">
        <f>Table13[[#This Row],[maxPHe]]/Table13[[#This Row],[nv]]</f>
        <v>2.3227777777777781</v>
      </c>
      <c r="N2675">
        <f>LN(Table13[[#This Row],[dens]])</f>
        <v>0.84276378747230907</v>
      </c>
    </row>
    <row r="2676" spans="1:14" hidden="1" x14ac:dyDescent="0.3">
      <c r="A2676">
        <v>4</v>
      </c>
      <c r="B2676">
        <v>2500</v>
      </c>
      <c r="C2676" t="s">
        <v>11</v>
      </c>
      <c r="D2676">
        <v>1</v>
      </c>
      <c r="E2676" t="s">
        <v>12</v>
      </c>
      <c r="F2676">
        <v>3</v>
      </c>
      <c r="G2676">
        <v>60.544750000000001</v>
      </c>
      <c r="H2676">
        <v>575573.48864999996</v>
      </c>
      <c r="I2676">
        <v>29.605</v>
      </c>
      <c r="J2676">
        <v>8</v>
      </c>
      <c r="K2676" t="s">
        <v>15</v>
      </c>
      <c r="L2676">
        <f>LN(Table13[[#This Row],[maxPress(bar)]])</f>
        <v>13.26312219430015</v>
      </c>
      <c r="M2676">
        <f>Table13[[#This Row],[maxPHe]]/Table13[[#This Row],[nv]]</f>
        <v>3.7006250000000001</v>
      </c>
      <c r="N2676">
        <f>LN(Table13[[#This Row],[dens]])</f>
        <v>1.3085017243039034</v>
      </c>
    </row>
    <row r="2677" spans="1:14" hidden="1" x14ac:dyDescent="0.3">
      <c r="A2677">
        <v>4</v>
      </c>
      <c r="B2677">
        <v>2500</v>
      </c>
      <c r="C2677" t="s">
        <v>11</v>
      </c>
      <c r="D2677">
        <v>1</v>
      </c>
      <c r="E2677" t="s">
        <v>12</v>
      </c>
      <c r="F2677">
        <v>4</v>
      </c>
      <c r="G2677">
        <v>91.336750000000009</v>
      </c>
      <c r="H2677">
        <v>595391.91830000014</v>
      </c>
      <c r="I2677">
        <v>35.765000000000008</v>
      </c>
      <c r="J2677">
        <v>8</v>
      </c>
      <c r="K2677" t="s">
        <v>15</v>
      </c>
      <c r="L2677">
        <f>LN(Table13[[#This Row],[maxPress(bar)]])</f>
        <v>13.296975153907701</v>
      </c>
      <c r="M2677">
        <f>Table13[[#This Row],[maxPHe]]/Table13[[#This Row],[nv]]</f>
        <v>4.470625000000001</v>
      </c>
      <c r="N2677">
        <f>LN(Table13[[#This Row],[dens]])</f>
        <v>1.4975282198805113</v>
      </c>
    </row>
    <row r="2678" spans="1:14" hidden="1" x14ac:dyDescent="0.3">
      <c r="A2678">
        <v>4</v>
      </c>
      <c r="B2678">
        <v>2500</v>
      </c>
      <c r="C2678" t="s">
        <v>11</v>
      </c>
      <c r="D2678">
        <v>1</v>
      </c>
      <c r="E2678" t="s">
        <v>12</v>
      </c>
      <c r="F2678">
        <v>5</v>
      </c>
      <c r="G2678">
        <v>90.792249999999996</v>
      </c>
      <c r="H2678">
        <v>589203.74749999982</v>
      </c>
      <c r="I2678">
        <v>37.655000000000001</v>
      </c>
      <c r="J2678">
        <v>8</v>
      </c>
      <c r="K2678" t="s">
        <v>15</v>
      </c>
      <c r="L2678">
        <f>LN(Table13[[#This Row],[maxPress(bar)]])</f>
        <v>13.286527323869462</v>
      </c>
      <c r="M2678">
        <f>Table13[[#This Row],[maxPHe]]/Table13[[#This Row],[nv]]</f>
        <v>4.7068750000000001</v>
      </c>
      <c r="N2678">
        <f>LN(Table13[[#This Row],[dens]])</f>
        <v>1.5490242058734791</v>
      </c>
    </row>
    <row r="2679" spans="1:14" hidden="1" x14ac:dyDescent="0.3">
      <c r="A2679">
        <v>4</v>
      </c>
      <c r="B2679">
        <v>2500</v>
      </c>
      <c r="C2679" t="s">
        <v>11</v>
      </c>
      <c r="D2679">
        <v>1</v>
      </c>
      <c r="E2679" t="s">
        <v>12</v>
      </c>
      <c r="F2679">
        <v>6</v>
      </c>
      <c r="G2679">
        <v>49.900750000000002</v>
      </c>
      <c r="H2679">
        <v>651834.48635000014</v>
      </c>
      <c r="I2679">
        <v>24.484999999999999</v>
      </c>
      <c r="J2679">
        <v>6</v>
      </c>
      <c r="K2679" t="s">
        <v>15</v>
      </c>
      <c r="L2679">
        <f>LN(Table13[[#This Row],[maxPress(bar)]])</f>
        <v>13.387545953390671</v>
      </c>
      <c r="M2679">
        <f>Table13[[#This Row],[maxPHe]]/Table13[[#This Row],[nv]]</f>
        <v>4.0808333333333335</v>
      </c>
      <c r="N2679">
        <f>LN(Table13[[#This Row],[dens]])</f>
        <v>1.4063012159262258</v>
      </c>
    </row>
    <row r="2680" spans="1:14" hidden="1" x14ac:dyDescent="0.3">
      <c r="A2680">
        <v>4</v>
      </c>
      <c r="B2680">
        <v>2500</v>
      </c>
      <c r="C2680" t="s">
        <v>11</v>
      </c>
      <c r="D2680">
        <v>1</v>
      </c>
      <c r="E2680" t="s">
        <v>12</v>
      </c>
      <c r="F2680">
        <v>7</v>
      </c>
      <c r="G2680">
        <v>121.28725</v>
      </c>
      <c r="H2680">
        <v>530084.57640000002</v>
      </c>
      <c r="I2680">
        <v>45.755000000000003</v>
      </c>
      <c r="J2680">
        <v>9</v>
      </c>
      <c r="K2680" t="s">
        <v>15</v>
      </c>
      <c r="L2680">
        <f>LN(Table13[[#This Row],[maxPress(bar)]])</f>
        <v>13.18079185091028</v>
      </c>
      <c r="M2680">
        <f>Table13[[#This Row],[maxPHe]]/Table13[[#This Row],[nv]]</f>
        <v>5.0838888888888896</v>
      </c>
      <c r="N2680">
        <f>LN(Table13[[#This Row],[dens]])</f>
        <v>1.6260764980311222</v>
      </c>
    </row>
    <row r="2681" spans="1:14" hidden="1" x14ac:dyDescent="0.3">
      <c r="A2681">
        <v>4</v>
      </c>
      <c r="B2681">
        <v>2500</v>
      </c>
      <c r="C2681" t="s">
        <v>11</v>
      </c>
      <c r="D2681">
        <v>1</v>
      </c>
      <c r="E2681" t="s">
        <v>12</v>
      </c>
      <c r="F2681">
        <v>8</v>
      </c>
      <c r="G2681">
        <v>105.24775</v>
      </c>
      <c r="H2681">
        <v>595276.96079999988</v>
      </c>
      <c r="I2681">
        <v>40.545000000000002</v>
      </c>
      <c r="J2681">
        <v>8</v>
      </c>
      <c r="K2681" t="s">
        <v>15</v>
      </c>
      <c r="L2681">
        <f>LN(Table13[[#This Row],[maxPress(bar)]])</f>
        <v>13.296782056561536</v>
      </c>
      <c r="M2681">
        <f>Table13[[#This Row],[maxPHe]]/Table13[[#This Row],[nv]]</f>
        <v>5.0681250000000002</v>
      </c>
      <c r="N2681">
        <f>LN(Table13[[#This Row],[dens]])</f>
        <v>1.6229709267166847</v>
      </c>
    </row>
    <row r="2682" spans="1:14" hidden="1" x14ac:dyDescent="0.3">
      <c r="A2682">
        <v>4</v>
      </c>
      <c r="B2682">
        <v>2500</v>
      </c>
      <c r="C2682" t="s">
        <v>11</v>
      </c>
      <c r="D2682">
        <v>1</v>
      </c>
      <c r="E2682" t="s">
        <v>12</v>
      </c>
      <c r="F2682">
        <v>9</v>
      </c>
      <c r="G2682">
        <v>66.28725</v>
      </c>
      <c r="H2682">
        <v>598630.45795000007</v>
      </c>
      <c r="I2682">
        <v>32.755000000000017</v>
      </c>
      <c r="J2682">
        <v>8</v>
      </c>
      <c r="K2682" t="s">
        <v>16</v>
      </c>
      <c r="L2682">
        <f>LN(Table13[[#This Row],[maxPress(bar)]])</f>
        <v>13.302399755080899</v>
      </c>
      <c r="M2682">
        <f>Table13[[#This Row],[maxPHe]]/Table13[[#This Row],[nv]]</f>
        <v>4.0943750000000021</v>
      </c>
      <c r="N2682">
        <f>LN(Table13[[#This Row],[dens]])</f>
        <v>1.4096140805040043</v>
      </c>
    </row>
    <row r="2683" spans="1:14" hidden="1" x14ac:dyDescent="0.3">
      <c r="A2683">
        <v>4</v>
      </c>
      <c r="B2683">
        <v>2500</v>
      </c>
      <c r="C2683" t="s">
        <v>11</v>
      </c>
      <c r="D2683">
        <v>2</v>
      </c>
      <c r="E2683" t="s">
        <v>12</v>
      </c>
      <c r="F2683">
        <v>0.5</v>
      </c>
      <c r="G2683">
        <v>191.13874999999999</v>
      </c>
      <c r="H2683">
        <v>175068.44270000001</v>
      </c>
      <c r="I2683">
        <v>117.72499999999999</v>
      </c>
      <c r="J2683">
        <v>70</v>
      </c>
      <c r="K2683" t="s">
        <v>13</v>
      </c>
      <c r="L2683">
        <f>LN(Table13[[#This Row],[maxPress(bar)]])</f>
        <v>12.072932277588391</v>
      </c>
      <c r="M2683">
        <f>Table13[[#This Row],[maxPHe]]/Table13[[#This Row],[nv]]</f>
        <v>1.6817857142857142</v>
      </c>
      <c r="N2683">
        <f>LN(Table13[[#This Row],[dens]])</f>
        <v>0.5198561540802592</v>
      </c>
    </row>
    <row r="2684" spans="1:14" hidden="1" x14ac:dyDescent="0.3">
      <c r="A2684">
        <v>4</v>
      </c>
      <c r="B2684">
        <v>500</v>
      </c>
      <c r="C2684" t="s">
        <v>14</v>
      </c>
      <c r="D2684">
        <v>1</v>
      </c>
      <c r="E2684" t="s">
        <v>12</v>
      </c>
      <c r="F2684">
        <v>10</v>
      </c>
      <c r="G2684">
        <v>79.70274999999998</v>
      </c>
      <c r="H2684">
        <v>870885.0965000001</v>
      </c>
      <c r="I2684">
        <v>42.445000000000022</v>
      </c>
      <c r="J2684">
        <v>8</v>
      </c>
      <c r="K2684" t="s">
        <v>16</v>
      </c>
      <c r="L2684">
        <f>LN(Table13[[#This Row],[maxPress(bar)]])</f>
        <v>13.677265325777489</v>
      </c>
      <c r="M2684">
        <f>Table13[[#This Row],[maxPHe]]/Table13[[#This Row],[nv]]</f>
        <v>5.3056250000000027</v>
      </c>
      <c r="N2684">
        <f>LN(Table13[[#This Row],[dens]])</f>
        <v>1.6687675785100957</v>
      </c>
    </row>
    <row r="2685" spans="1:14" hidden="1" x14ac:dyDescent="0.3">
      <c r="A2685">
        <v>4</v>
      </c>
      <c r="B2685">
        <v>500</v>
      </c>
      <c r="C2685" t="s">
        <v>14</v>
      </c>
      <c r="D2685">
        <v>1</v>
      </c>
      <c r="E2685" t="s">
        <v>12</v>
      </c>
      <c r="F2685">
        <v>11</v>
      </c>
      <c r="G2685">
        <v>153.01974999999999</v>
      </c>
      <c r="H2685">
        <v>863197.80945000006</v>
      </c>
      <c r="I2685">
        <v>57.104999999999997</v>
      </c>
      <c r="J2685">
        <v>8</v>
      </c>
      <c r="K2685" t="s">
        <v>15</v>
      </c>
      <c r="L2685">
        <f>LN(Table13[[#This Row],[maxPress(bar)]])</f>
        <v>13.668399155214315</v>
      </c>
      <c r="M2685">
        <f>Table13[[#This Row],[maxPHe]]/Table13[[#This Row],[nv]]</f>
        <v>7.1381249999999996</v>
      </c>
      <c r="N2685">
        <f>LN(Table13[[#This Row],[dens]])</f>
        <v>1.9654501368227344</v>
      </c>
    </row>
    <row r="2686" spans="1:14" hidden="1" x14ac:dyDescent="0.3">
      <c r="A2686">
        <v>4</v>
      </c>
      <c r="B2686">
        <v>500</v>
      </c>
      <c r="C2686" t="s">
        <v>14</v>
      </c>
      <c r="D2686">
        <v>1</v>
      </c>
      <c r="E2686" t="s">
        <v>12</v>
      </c>
      <c r="F2686">
        <v>12</v>
      </c>
      <c r="G2686">
        <v>161.33674999999999</v>
      </c>
      <c r="H2686">
        <v>970483.64639999997</v>
      </c>
      <c r="I2686">
        <v>52.765000000000029</v>
      </c>
      <c r="J2686">
        <v>6</v>
      </c>
      <c r="K2686" t="s">
        <v>15</v>
      </c>
      <c r="L2686">
        <f>LN(Table13[[#This Row],[maxPress(bar)]])</f>
        <v>13.785549830753709</v>
      </c>
      <c r="M2686">
        <f>Table13[[#This Row],[maxPHe]]/Table13[[#This Row],[nv]]</f>
        <v>8.7941666666666709</v>
      </c>
      <c r="N2686">
        <f>LN(Table13[[#This Row],[dens]])</f>
        <v>2.1740886228949989</v>
      </c>
    </row>
    <row r="2687" spans="1:14" hidden="1" x14ac:dyDescent="0.3">
      <c r="A2687">
        <v>4</v>
      </c>
      <c r="B2687">
        <v>500</v>
      </c>
      <c r="C2687" t="s">
        <v>14</v>
      </c>
      <c r="D2687">
        <v>1</v>
      </c>
      <c r="E2687" t="s">
        <v>12</v>
      </c>
      <c r="F2687">
        <v>13</v>
      </c>
      <c r="G2687">
        <v>72.524749999999997</v>
      </c>
      <c r="H2687">
        <v>910182.07774999994</v>
      </c>
      <c r="I2687">
        <v>38.005000000000003</v>
      </c>
      <c r="J2687">
        <v>7</v>
      </c>
      <c r="K2687" t="s">
        <v>16</v>
      </c>
      <c r="L2687">
        <f>LN(Table13[[#This Row],[maxPress(bar)]])</f>
        <v>13.721399943918172</v>
      </c>
      <c r="M2687">
        <f>Table13[[#This Row],[maxPHe]]/Table13[[#This Row],[nv]]</f>
        <v>5.4292857142857143</v>
      </c>
      <c r="N2687">
        <f>LN(Table13[[#This Row],[dens]])</f>
        <v>1.6918075809626905</v>
      </c>
    </row>
    <row r="2688" spans="1:14" hidden="1" x14ac:dyDescent="0.3">
      <c r="A2688">
        <v>4</v>
      </c>
      <c r="B2688">
        <v>500</v>
      </c>
      <c r="C2688" t="s">
        <v>14</v>
      </c>
      <c r="D2688">
        <v>1</v>
      </c>
      <c r="E2688" t="s">
        <v>12</v>
      </c>
      <c r="F2688">
        <v>14</v>
      </c>
      <c r="G2688">
        <v>79.009749999999997</v>
      </c>
      <c r="H2688">
        <v>870116.96530000016</v>
      </c>
      <c r="I2688">
        <v>42.305000000000021</v>
      </c>
      <c r="J2688">
        <v>8</v>
      </c>
      <c r="K2688" t="s">
        <v>15</v>
      </c>
      <c r="L2688">
        <f>LN(Table13[[#This Row],[maxPress(bar)]])</f>
        <v>13.676382924467697</v>
      </c>
      <c r="M2688">
        <f>Table13[[#This Row],[maxPHe]]/Table13[[#This Row],[nv]]</f>
        <v>5.2881250000000026</v>
      </c>
      <c r="N2688">
        <f>LN(Table13[[#This Row],[dens]])</f>
        <v>1.6654637406966288</v>
      </c>
    </row>
    <row r="2689" spans="1:14" hidden="1" x14ac:dyDescent="0.3">
      <c r="A2689">
        <v>4</v>
      </c>
      <c r="B2689">
        <v>500</v>
      </c>
      <c r="C2689" t="s">
        <v>14</v>
      </c>
      <c r="D2689">
        <v>1</v>
      </c>
      <c r="E2689" t="s">
        <v>12</v>
      </c>
      <c r="F2689">
        <v>15</v>
      </c>
      <c r="G2689">
        <v>129.65325000000001</v>
      </c>
      <c r="H2689">
        <v>825440.06504999998</v>
      </c>
      <c r="I2689">
        <v>55.435000000000002</v>
      </c>
      <c r="J2689">
        <v>9</v>
      </c>
      <c r="K2689" t="s">
        <v>16</v>
      </c>
      <c r="L2689">
        <f>LN(Table13[[#This Row],[maxPress(bar)]])</f>
        <v>13.623671935284928</v>
      </c>
      <c r="M2689">
        <f>Table13[[#This Row],[maxPHe]]/Table13[[#This Row],[nv]]</f>
        <v>6.1594444444444445</v>
      </c>
      <c r="N2689">
        <f>LN(Table13[[#This Row],[dens]])</f>
        <v>1.8179865858880955</v>
      </c>
    </row>
    <row r="2690" spans="1:14" hidden="1" x14ac:dyDescent="0.3">
      <c r="A2690">
        <v>4</v>
      </c>
      <c r="B2690">
        <v>500</v>
      </c>
      <c r="C2690" t="s">
        <v>14</v>
      </c>
      <c r="D2690">
        <v>1</v>
      </c>
      <c r="E2690" t="s">
        <v>12</v>
      </c>
      <c r="F2690">
        <v>16</v>
      </c>
      <c r="G2690">
        <v>50.198250000000002</v>
      </c>
      <c r="H2690">
        <v>932519.12640000018</v>
      </c>
      <c r="I2690">
        <v>33.534999999999997</v>
      </c>
      <c r="J2690">
        <v>7</v>
      </c>
      <c r="K2690" t="s">
        <v>15</v>
      </c>
      <c r="L2690">
        <f>LN(Table13[[#This Row],[maxPress(bar)]])</f>
        <v>13.745644941174481</v>
      </c>
      <c r="M2690">
        <f>Table13[[#This Row],[maxPHe]]/Table13[[#This Row],[nv]]</f>
        <v>4.7907142857142855</v>
      </c>
      <c r="N2690">
        <f>LN(Table13[[#This Row],[dens]])</f>
        <v>1.5666795204963873</v>
      </c>
    </row>
    <row r="2691" spans="1:14" hidden="1" x14ac:dyDescent="0.3">
      <c r="A2691">
        <v>4</v>
      </c>
      <c r="B2691">
        <v>500</v>
      </c>
      <c r="C2691" t="s">
        <v>14</v>
      </c>
      <c r="D2691">
        <v>1</v>
      </c>
      <c r="E2691" t="s">
        <v>12</v>
      </c>
      <c r="F2691">
        <v>17</v>
      </c>
      <c r="G2691">
        <v>91.188249999999996</v>
      </c>
      <c r="H2691">
        <v>904729.78174999997</v>
      </c>
      <c r="I2691">
        <v>41.735000000000021</v>
      </c>
      <c r="J2691">
        <v>7</v>
      </c>
      <c r="K2691" t="s">
        <v>15</v>
      </c>
      <c r="L2691">
        <f>LN(Table13[[#This Row],[maxPress(bar)]])</f>
        <v>13.715391594395417</v>
      </c>
      <c r="M2691">
        <f>Table13[[#This Row],[maxPHe]]/Table13[[#This Row],[nv]]</f>
        <v>5.9621428571428599</v>
      </c>
      <c r="N2691">
        <f>LN(Table13[[#This Row],[dens]])</f>
        <v>1.7854299562473872</v>
      </c>
    </row>
    <row r="2692" spans="1:14" hidden="1" x14ac:dyDescent="0.3">
      <c r="A2692">
        <v>4</v>
      </c>
      <c r="B2692">
        <v>500</v>
      </c>
      <c r="C2692" t="s">
        <v>14</v>
      </c>
      <c r="D2692">
        <v>1</v>
      </c>
      <c r="E2692" t="s">
        <v>12</v>
      </c>
      <c r="F2692">
        <v>18</v>
      </c>
      <c r="G2692">
        <v>75.396250000000009</v>
      </c>
      <c r="H2692">
        <v>859313.00009999995</v>
      </c>
      <c r="I2692">
        <v>41.575000000000017</v>
      </c>
      <c r="J2692">
        <v>8</v>
      </c>
      <c r="K2692" t="s">
        <v>16</v>
      </c>
      <c r="L2692">
        <f>LN(Table13[[#This Row],[maxPress(bar)]])</f>
        <v>13.663888511896291</v>
      </c>
      <c r="M2692">
        <f>Table13[[#This Row],[maxPHe]]/Table13[[#This Row],[nv]]</f>
        <v>5.1968750000000021</v>
      </c>
      <c r="N2692">
        <f>LN(Table13[[#This Row],[dens]])</f>
        <v>1.6480574833991559</v>
      </c>
    </row>
    <row r="2693" spans="1:14" hidden="1" x14ac:dyDescent="0.3">
      <c r="A2693">
        <v>4</v>
      </c>
      <c r="B2693">
        <v>500</v>
      </c>
      <c r="C2693" t="s">
        <v>14</v>
      </c>
      <c r="D2693">
        <v>1</v>
      </c>
      <c r="E2693" t="s">
        <v>12</v>
      </c>
      <c r="F2693">
        <v>19</v>
      </c>
      <c r="G2693">
        <v>86.732750000000024</v>
      </c>
      <c r="H2693">
        <v>841955.07625000004</v>
      </c>
      <c r="I2693">
        <v>46.84500000000002</v>
      </c>
      <c r="J2693">
        <v>9</v>
      </c>
      <c r="K2693" t="s">
        <v>16</v>
      </c>
      <c r="L2693">
        <f>LN(Table13[[#This Row],[maxPress(bar)]])</f>
        <v>13.64348193817878</v>
      </c>
      <c r="M2693">
        <f>Table13[[#This Row],[maxPHe]]/Table13[[#This Row],[nv]]</f>
        <v>5.2050000000000018</v>
      </c>
      <c r="N2693">
        <f>LN(Table13[[#This Row],[dens]])</f>
        <v>1.6496197020669325</v>
      </c>
    </row>
    <row r="2694" spans="1:14" hidden="1" x14ac:dyDescent="0.3">
      <c r="A2694">
        <v>4</v>
      </c>
      <c r="B2694">
        <v>500</v>
      </c>
      <c r="C2694" t="s">
        <v>14</v>
      </c>
      <c r="D2694">
        <v>1</v>
      </c>
      <c r="E2694" t="s">
        <v>12</v>
      </c>
      <c r="F2694">
        <v>1</v>
      </c>
      <c r="G2694">
        <v>37.722749999999998</v>
      </c>
      <c r="H2694">
        <v>682409.54345</v>
      </c>
      <c r="I2694">
        <v>23.045000000000009</v>
      </c>
      <c r="J2694">
        <v>8</v>
      </c>
      <c r="K2694" t="s">
        <v>13</v>
      </c>
      <c r="L2694">
        <f>LN(Table13[[#This Row],[maxPress(bar)]])</f>
        <v>13.433385260187841</v>
      </c>
      <c r="M2694">
        <f>Table13[[#This Row],[maxPHe]]/Table13[[#This Row],[nv]]</f>
        <v>2.8806250000000011</v>
      </c>
      <c r="N2694">
        <f>LN(Table13[[#This Row],[dens]])</f>
        <v>1.058007284492636</v>
      </c>
    </row>
    <row r="2695" spans="1:14" hidden="1" x14ac:dyDescent="0.3">
      <c r="A2695">
        <v>4</v>
      </c>
      <c r="B2695">
        <v>500</v>
      </c>
      <c r="C2695" t="s">
        <v>14</v>
      </c>
      <c r="D2695">
        <v>1</v>
      </c>
      <c r="E2695" t="s">
        <v>12</v>
      </c>
      <c r="F2695">
        <v>20</v>
      </c>
      <c r="G2695">
        <v>74.306750000000008</v>
      </c>
      <c r="H2695">
        <v>844225.76864999987</v>
      </c>
      <c r="I2695">
        <v>44.365000000000023</v>
      </c>
      <c r="J2695">
        <v>9</v>
      </c>
      <c r="K2695" t="s">
        <v>16</v>
      </c>
      <c r="L2695">
        <f>LN(Table13[[#This Row],[maxPress(bar)]])</f>
        <v>13.646175236207251</v>
      </c>
      <c r="M2695">
        <f>Table13[[#This Row],[maxPHe]]/Table13[[#This Row],[nv]]</f>
        <v>4.9294444444444467</v>
      </c>
      <c r="N2695">
        <f>LN(Table13[[#This Row],[dens]])</f>
        <v>1.5952262929510821</v>
      </c>
    </row>
    <row r="2696" spans="1:14" hidden="1" x14ac:dyDescent="0.3">
      <c r="A2696">
        <v>4</v>
      </c>
      <c r="B2696">
        <v>500</v>
      </c>
      <c r="C2696" t="s">
        <v>14</v>
      </c>
      <c r="D2696">
        <v>1</v>
      </c>
      <c r="E2696" t="s">
        <v>12</v>
      </c>
      <c r="F2696">
        <v>2</v>
      </c>
      <c r="G2696">
        <v>88.811750000000004</v>
      </c>
      <c r="H2696">
        <v>841929.72224999988</v>
      </c>
      <c r="I2696">
        <v>33.265000000000008</v>
      </c>
      <c r="J2696">
        <v>8</v>
      </c>
      <c r="K2696" t="s">
        <v>15</v>
      </c>
      <c r="L2696">
        <f>LN(Table13[[#This Row],[maxPress(bar)]])</f>
        <v>13.643451824479762</v>
      </c>
      <c r="M2696">
        <f>Table13[[#This Row],[maxPHe]]/Table13[[#This Row],[nv]]</f>
        <v>4.158125000000001</v>
      </c>
      <c r="N2696">
        <f>LN(Table13[[#This Row],[dens]])</f>
        <v>1.4250642515140151</v>
      </c>
    </row>
    <row r="2697" spans="1:14" hidden="1" x14ac:dyDescent="0.3">
      <c r="A2697">
        <v>4</v>
      </c>
      <c r="B2697">
        <v>500</v>
      </c>
      <c r="C2697" t="s">
        <v>14</v>
      </c>
      <c r="D2697">
        <v>1</v>
      </c>
      <c r="E2697" t="s">
        <v>12</v>
      </c>
      <c r="F2697">
        <v>3</v>
      </c>
      <c r="G2697">
        <v>169.40575000000001</v>
      </c>
      <c r="H2697">
        <v>832513.61635000026</v>
      </c>
      <c r="I2697">
        <v>60.385000000000012</v>
      </c>
      <c r="J2697">
        <v>9</v>
      </c>
      <c r="K2697" t="s">
        <v>15</v>
      </c>
      <c r="L2697">
        <f>LN(Table13[[#This Row],[maxPress(bar)]])</f>
        <v>13.632204856678955</v>
      </c>
      <c r="M2697">
        <f>Table13[[#This Row],[maxPHe]]/Table13[[#This Row],[nv]]</f>
        <v>6.7094444444444461</v>
      </c>
      <c r="N2697">
        <f>LN(Table13[[#This Row],[dens]])</f>
        <v>1.9035161523911195</v>
      </c>
    </row>
    <row r="2698" spans="1:14" hidden="1" x14ac:dyDescent="0.3">
      <c r="A2698">
        <v>4</v>
      </c>
      <c r="B2698">
        <v>500</v>
      </c>
      <c r="C2698" t="s">
        <v>14</v>
      </c>
      <c r="D2698">
        <v>1</v>
      </c>
      <c r="E2698" t="s">
        <v>12</v>
      </c>
      <c r="F2698">
        <v>4</v>
      </c>
      <c r="G2698">
        <v>59.455250000000007</v>
      </c>
      <c r="H2698">
        <v>988045.96354999987</v>
      </c>
      <c r="I2698">
        <v>30.39500000000001</v>
      </c>
      <c r="J2698">
        <v>6</v>
      </c>
      <c r="K2698" t="s">
        <v>15</v>
      </c>
      <c r="L2698">
        <f>LN(Table13[[#This Row],[maxPress(bar)]])</f>
        <v>13.803484497459639</v>
      </c>
      <c r="M2698">
        <f>Table13[[#This Row],[maxPHe]]/Table13[[#This Row],[nv]]</f>
        <v>5.0658333333333347</v>
      </c>
      <c r="N2698">
        <f>LN(Table13[[#This Row],[dens]])</f>
        <v>1.6225186519726311</v>
      </c>
    </row>
    <row r="2699" spans="1:14" hidden="1" x14ac:dyDescent="0.3">
      <c r="A2699">
        <v>4</v>
      </c>
      <c r="B2699">
        <v>500</v>
      </c>
      <c r="C2699" t="s">
        <v>14</v>
      </c>
      <c r="D2699">
        <v>1</v>
      </c>
      <c r="E2699" t="s">
        <v>12</v>
      </c>
      <c r="F2699">
        <v>5</v>
      </c>
      <c r="G2699">
        <v>161.18825000000001</v>
      </c>
      <c r="H2699">
        <v>872719.93314999994</v>
      </c>
      <c r="I2699">
        <v>58.734999999999971</v>
      </c>
      <c r="J2699">
        <v>8</v>
      </c>
      <c r="K2699" t="s">
        <v>15</v>
      </c>
      <c r="L2699">
        <f>LN(Table13[[#This Row],[maxPress(bar)]])</f>
        <v>13.679369973672038</v>
      </c>
      <c r="M2699">
        <f>Table13[[#This Row],[maxPHe]]/Table13[[#This Row],[nv]]</f>
        <v>7.3418749999999964</v>
      </c>
      <c r="N2699">
        <f>LN(Table13[[#This Row],[dens]])</f>
        <v>1.9935942595960128</v>
      </c>
    </row>
    <row r="2700" spans="1:14" hidden="1" x14ac:dyDescent="0.3">
      <c r="A2700">
        <v>4</v>
      </c>
      <c r="B2700">
        <v>500</v>
      </c>
      <c r="C2700" t="s">
        <v>14</v>
      </c>
      <c r="D2700">
        <v>1</v>
      </c>
      <c r="E2700" t="s">
        <v>12</v>
      </c>
      <c r="F2700">
        <v>6</v>
      </c>
      <c r="G2700">
        <v>126.68325</v>
      </c>
      <c r="H2700">
        <v>830479.87674999994</v>
      </c>
      <c r="I2700">
        <v>54.834999999999987</v>
      </c>
      <c r="J2700">
        <v>9</v>
      </c>
      <c r="K2700" t="s">
        <v>15</v>
      </c>
      <c r="L2700">
        <f>LN(Table13[[#This Row],[maxPress(bar)]])</f>
        <v>13.629758977458966</v>
      </c>
      <c r="M2700">
        <f>Table13[[#This Row],[maxPHe]]/Table13[[#This Row],[nv]]</f>
        <v>6.0927777777777763</v>
      </c>
      <c r="N2700">
        <f>LN(Table13[[#This Row],[dens]])</f>
        <v>1.8071040988759526</v>
      </c>
    </row>
    <row r="2701" spans="1:14" hidden="1" x14ac:dyDescent="0.3">
      <c r="A2701">
        <v>4</v>
      </c>
      <c r="B2701">
        <v>500</v>
      </c>
      <c r="C2701" t="s">
        <v>14</v>
      </c>
      <c r="D2701">
        <v>1</v>
      </c>
      <c r="E2701" t="s">
        <v>12</v>
      </c>
      <c r="F2701">
        <v>7</v>
      </c>
      <c r="G2701">
        <v>66.485250000000008</v>
      </c>
      <c r="H2701">
        <v>864994.72440000006</v>
      </c>
      <c r="I2701">
        <v>39.79499999999998</v>
      </c>
      <c r="J2701">
        <v>8</v>
      </c>
      <c r="K2701" t="s">
        <v>15</v>
      </c>
      <c r="L2701">
        <f>LN(Table13[[#This Row],[maxPress(bar)]])</f>
        <v>13.67047868693588</v>
      </c>
      <c r="M2701">
        <f>Table13[[#This Row],[maxPHe]]/Table13[[#This Row],[nv]]</f>
        <v>4.9743749999999975</v>
      </c>
      <c r="N2701">
        <f>LN(Table13[[#This Row],[dens]])</f>
        <v>1.6042997345779761</v>
      </c>
    </row>
    <row r="2702" spans="1:14" hidden="1" x14ac:dyDescent="0.3">
      <c r="A2702">
        <v>4</v>
      </c>
      <c r="B2702">
        <v>500</v>
      </c>
      <c r="C2702" t="s">
        <v>14</v>
      </c>
      <c r="D2702">
        <v>1</v>
      </c>
      <c r="E2702" t="s">
        <v>12</v>
      </c>
      <c r="F2702">
        <v>8</v>
      </c>
      <c r="G2702">
        <v>75.891249999999985</v>
      </c>
      <c r="H2702">
        <v>816973.97740000009</v>
      </c>
      <c r="I2702">
        <v>44.674999999999983</v>
      </c>
      <c r="J2702">
        <v>9</v>
      </c>
      <c r="K2702" t="s">
        <v>15</v>
      </c>
      <c r="L2702">
        <f>LN(Table13[[#This Row],[maxPress(bar)]])</f>
        <v>13.613362521927284</v>
      </c>
      <c r="M2702">
        <f>Table13[[#This Row],[maxPHe]]/Table13[[#This Row],[nv]]</f>
        <v>4.9638888888888868</v>
      </c>
      <c r="N2702">
        <f>LN(Table13[[#This Row],[dens]])</f>
        <v>1.6021894837092718</v>
      </c>
    </row>
    <row r="2703" spans="1:14" hidden="1" x14ac:dyDescent="0.3">
      <c r="A2703">
        <v>4</v>
      </c>
      <c r="B2703">
        <v>500</v>
      </c>
      <c r="C2703" t="s">
        <v>14</v>
      </c>
      <c r="D2703">
        <v>1</v>
      </c>
      <c r="E2703" t="s">
        <v>12</v>
      </c>
      <c r="F2703">
        <v>9</v>
      </c>
      <c r="G2703">
        <v>158.91075000000001</v>
      </c>
      <c r="H2703">
        <v>859219.67229999998</v>
      </c>
      <c r="I2703">
        <v>58.285000000000011</v>
      </c>
      <c r="J2703">
        <v>8</v>
      </c>
      <c r="K2703" t="s">
        <v>15</v>
      </c>
      <c r="L2703">
        <f>LN(Table13[[#This Row],[maxPress(bar)]])</f>
        <v>13.663779898540735</v>
      </c>
      <c r="M2703">
        <f>Table13[[#This Row],[maxPHe]]/Table13[[#This Row],[nv]]</f>
        <v>7.2856250000000014</v>
      </c>
      <c r="N2703">
        <f>LN(Table13[[#This Row],[dens]])</f>
        <v>1.98590322869196</v>
      </c>
    </row>
    <row r="2704" spans="1:14" hidden="1" x14ac:dyDescent="0.3">
      <c r="A2704">
        <v>4</v>
      </c>
      <c r="B2704">
        <v>500</v>
      </c>
      <c r="C2704" t="s">
        <v>14</v>
      </c>
      <c r="D2704">
        <v>2</v>
      </c>
      <c r="E2704" t="s">
        <v>12</v>
      </c>
      <c r="F2704">
        <v>1</v>
      </c>
      <c r="G2704">
        <v>562.97025000000008</v>
      </c>
      <c r="H2704">
        <v>266895.52</v>
      </c>
      <c r="I2704">
        <v>148.095</v>
      </c>
      <c r="J2704">
        <v>68</v>
      </c>
      <c r="K2704" t="s">
        <v>13</v>
      </c>
      <c r="L2704">
        <f>LN(Table13[[#This Row],[maxPress(bar)]])</f>
        <v>12.494612549938889</v>
      </c>
      <c r="M2704">
        <f>Table13[[#This Row],[maxPHe]]/Table13[[#This Row],[nv]]</f>
        <v>2.1778676470588234</v>
      </c>
      <c r="N2704">
        <f>LN(Table13[[#This Row],[dens]])</f>
        <v>0.77834625455541584</v>
      </c>
    </row>
    <row r="2705" spans="1:14" hidden="1" x14ac:dyDescent="0.3">
      <c r="A2705">
        <v>4</v>
      </c>
      <c r="B2705">
        <v>500</v>
      </c>
      <c r="C2705" t="s">
        <v>14</v>
      </c>
      <c r="D2705">
        <v>3</v>
      </c>
      <c r="E2705" t="s">
        <v>12</v>
      </c>
      <c r="F2705">
        <v>1</v>
      </c>
      <c r="G2705">
        <v>1929.8017500000001</v>
      </c>
      <c r="H2705">
        <v>169601.4356</v>
      </c>
      <c r="I2705">
        <v>492.4649999999998</v>
      </c>
      <c r="J2705">
        <v>230</v>
      </c>
      <c r="K2705" t="s">
        <v>13</v>
      </c>
      <c r="L2705">
        <f>LN(Table13[[#This Row],[maxPress(bar)]])</f>
        <v>12.041206466926756</v>
      </c>
      <c r="M2705">
        <f>Table13[[#This Row],[maxPHe]]/Table13[[#This Row],[nv]]</f>
        <v>2.1411521739130426</v>
      </c>
      <c r="N2705">
        <f>LN(Table13[[#This Row],[dens]])</f>
        <v>0.76134408317379298</v>
      </c>
    </row>
    <row r="2706" spans="1:14" hidden="1" x14ac:dyDescent="0.3">
      <c r="A2706">
        <v>4</v>
      </c>
      <c r="B2706">
        <v>500</v>
      </c>
      <c r="C2706" t="s">
        <v>14</v>
      </c>
      <c r="D2706">
        <v>4</v>
      </c>
      <c r="E2706" t="s">
        <v>12</v>
      </c>
      <c r="F2706">
        <v>0.4</v>
      </c>
      <c r="G2706">
        <v>1227.1287500000001</v>
      </c>
      <c r="H2706">
        <v>93318.853690000018</v>
      </c>
      <c r="I2706">
        <v>930.92499999999973</v>
      </c>
      <c r="J2706">
        <v>538</v>
      </c>
      <c r="K2706" t="s">
        <v>13</v>
      </c>
      <c r="L2706">
        <f>LN(Table13[[#This Row],[maxPress(bar)]])</f>
        <v>11.443777442412259</v>
      </c>
      <c r="M2706">
        <f>Table13[[#This Row],[maxPHe]]/Table13[[#This Row],[nv]]</f>
        <v>1.7303438661710031</v>
      </c>
      <c r="N2706">
        <f>LN(Table13[[#This Row],[dens]])</f>
        <v>0.54832015533106371</v>
      </c>
    </row>
    <row r="2707" spans="1:14" hidden="1" x14ac:dyDescent="0.3">
      <c r="A2707">
        <v>4</v>
      </c>
      <c r="B2707">
        <v>500</v>
      </c>
      <c r="C2707" t="s">
        <v>14</v>
      </c>
      <c r="D2707">
        <v>4</v>
      </c>
      <c r="E2707" t="s">
        <v>12</v>
      </c>
      <c r="F2707">
        <v>1</v>
      </c>
      <c r="G2707">
        <v>4381.4357500000006</v>
      </c>
      <c r="H2707">
        <v>131872.90594999999</v>
      </c>
      <c r="I2707">
        <v>1101.785000000001</v>
      </c>
      <c r="J2707">
        <v>531</v>
      </c>
      <c r="K2707" t="s">
        <v>13</v>
      </c>
      <c r="L2707">
        <f>LN(Table13[[#This Row],[maxPress(bar)]])</f>
        <v>11.789593904034263</v>
      </c>
      <c r="M2707">
        <f>Table13[[#This Row],[maxPHe]]/Table13[[#This Row],[nv]]</f>
        <v>2.074924670433147</v>
      </c>
      <c r="N2707">
        <f>LN(Table13[[#This Row],[dens]])</f>
        <v>0.72992484961796478</v>
      </c>
    </row>
    <row r="2708" spans="1:14" hidden="1" x14ac:dyDescent="0.3">
      <c r="A2708">
        <v>4</v>
      </c>
      <c r="B2708">
        <v>500</v>
      </c>
      <c r="C2708" t="s">
        <v>11</v>
      </c>
      <c r="D2708">
        <v>1</v>
      </c>
      <c r="E2708" t="s">
        <v>12</v>
      </c>
      <c r="F2708">
        <v>0.5</v>
      </c>
      <c r="G2708">
        <v>26.83175</v>
      </c>
      <c r="H2708">
        <v>489010.77189999988</v>
      </c>
      <c r="I2708">
        <v>27.864999999999991</v>
      </c>
      <c r="J2708">
        <v>12</v>
      </c>
      <c r="K2708" t="s">
        <v>13</v>
      </c>
      <c r="L2708">
        <f>LN(Table13[[#This Row],[maxPress(bar)]])</f>
        <v>13.100139796639745</v>
      </c>
      <c r="M2708">
        <f>Table13[[#This Row],[maxPHe]]/Table13[[#This Row],[nv]]</f>
        <v>2.3220833333333326</v>
      </c>
      <c r="N2708">
        <f>LN(Table13[[#This Row],[dens]])</f>
        <v>0.84246477123349905</v>
      </c>
    </row>
    <row r="2709" spans="1:14" hidden="1" x14ac:dyDescent="0.3">
      <c r="A2709">
        <v>4</v>
      </c>
      <c r="B2709">
        <v>500</v>
      </c>
      <c r="C2709" t="s">
        <v>11</v>
      </c>
      <c r="D2709">
        <v>1</v>
      </c>
      <c r="E2709" t="s">
        <v>12</v>
      </c>
      <c r="F2709">
        <v>10</v>
      </c>
      <c r="G2709">
        <v>40.594250000000002</v>
      </c>
      <c r="H2709">
        <v>980589.08345000003</v>
      </c>
      <c r="I2709">
        <v>28.614999999999991</v>
      </c>
      <c r="J2709">
        <v>6</v>
      </c>
      <c r="K2709" t="s">
        <v>16</v>
      </c>
      <c r="L2709">
        <f>LN(Table13[[#This Row],[maxPress(bar)]])</f>
        <v>13.795908775616397</v>
      </c>
      <c r="M2709">
        <f>Table13[[#This Row],[maxPHe]]/Table13[[#This Row],[nv]]</f>
        <v>4.7691666666666652</v>
      </c>
      <c r="N2709">
        <f>LN(Table13[[#This Row],[dens]])</f>
        <v>1.5621715866330104</v>
      </c>
    </row>
    <row r="2710" spans="1:14" hidden="1" x14ac:dyDescent="0.3">
      <c r="A2710">
        <v>4</v>
      </c>
      <c r="B2710">
        <v>500</v>
      </c>
      <c r="C2710" t="s">
        <v>11</v>
      </c>
      <c r="D2710">
        <v>1</v>
      </c>
      <c r="E2710" t="s">
        <v>12</v>
      </c>
      <c r="F2710">
        <v>11</v>
      </c>
      <c r="G2710">
        <v>169.20775</v>
      </c>
      <c r="H2710">
        <v>856515.34340000013</v>
      </c>
      <c r="I2710">
        <v>66.344999999999956</v>
      </c>
      <c r="J2710">
        <v>10</v>
      </c>
      <c r="K2710" t="s">
        <v>15</v>
      </c>
      <c r="L2710">
        <f>LN(Table13[[#This Row],[maxPress(bar)]])</f>
        <v>13.660627510654741</v>
      </c>
      <c r="M2710">
        <f>Table13[[#This Row],[maxPHe]]/Table13[[#This Row],[nv]]</f>
        <v>6.6344999999999956</v>
      </c>
      <c r="N2710">
        <f>LN(Table13[[#This Row],[dens]])</f>
        <v>1.8922833069943534</v>
      </c>
    </row>
    <row r="2711" spans="1:14" hidden="1" x14ac:dyDescent="0.3">
      <c r="A2711">
        <v>4</v>
      </c>
      <c r="B2711">
        <v>500</v>
      </c>
      <c r="C2711" t="s">
        <v>11</v>
      </c>
      <c r="D2711">
        <v>1</v>
      </c>
      <c r="E2711" t="s">
        <v>12</v>
      </c>
      <c r="F2711">
        <v>12</v>
      </c>
      <c r="G2711">
        <v>42.227750000000007</v>
      </c>
      <c r="H2711">
        <v>813396.53184999991</v>
      </c>
      <c r="I2711">
        <v>37.945</v>
      </c>
      <c r="J2711">
        <v>9</v>
      </c>
      <c r="K2711" t="s">
        <v>16</v>
      </c>
      <c r="L2711">
        <f>LN(Table13[[#This Row],[maxPress(bar)]])</f>
        <v>13.608974008676809</v>
      </c>
      <c r="M2711">
        <f>Table13[[#This Row],[maxPHe]]/Table13[[#This Row],[nv]]</f>
        <v>4.2161111111111111</v>
      </c>
      <c r="N2711">
        <f>LN(Table13[[#This Row],[dens]])</f>
        <v>1.4389131655196568</v>
      </c>
    </row>
    <row r="2712" spans="1:14" hidden="1" x14ac:dyDescent="0.3">
      <c r="A2712">
        <v>4</v>
      </c>
      <c r="B2712">
        <v>500</v>
      </c>
      <c r="C2712" t="s">
        <v>11</v>
      </c>
      <c r="D2712">
        <v>1</v>
      </c>
      <c r="E2712" t="s">
        <v>12</v>
      </c>
      <c r="F2712">
        <v>13</v>
      </c>
      <c r="G2712">
        <v>170.44574999999989</v>
      </c>
      <c r="H2712">
        <v>863341.66185000003</v>
      </c>
      <c r="I2712">
        <v>63.585000000000008</v>
      </c>
      <c r="J2712">
        <v>9</v>
      </c>
      <c r="K2712" t="s">
        <v>15</v>
      </c>
      <c r="L2712">
        <f>LN(Table13[[#This Row],[maxPress(bar)]])</f>
        <v>13.668565791891581</v>
      </c>
      <c r="M2712">
        <f>Table13[[#This Row],[maxPHe]]/Table13[[#This Row],[nv]]</f>
        <v>7.0650000000000013</v>
      </c>
      <c r="N2712">
        <f>LN(Table13[[#This Row],[dens]])</f>
        <v>1.955153016136491</v>
      </c>
    </row>
    <row r="2713" spans="1:14" hidden="1" x14ac:dyDescent="0.3">
      <c r="A2713">
        <v>4</v>
      </c>
      <c r="B2713">
        <v>500</v>
      </c>
      <c r="C2713" t="s">
        <v>11</v>
      </c>
      <c r="D2713">
        <v>1</v>
      </c>
      <c r="E2713" t="s">
        <v>12</v>
      </c>
      <c r="F2713">
        <v>14</v>
      </c>
      <c r="G2713">
        <v>145.99025</v>
      </c>
      <c r="H2713">
        <v>856161.19545</v>
      </c>
      <c r="I2713">
        <v>58.694999999999972</v>
      </c>
      <c r="J2713">
        <v>9</v>
      </c>
      <c r="K2713" t="s">
        <v>16</v>
      </c>
      <c r="L2713">
        <f>LN(Table13[[#This Row],[maxPress(bar)]])</f>
        <v>13.660213949836907</v>
      </c>
      <c r="M2713">
        <f>Table13[[#This Row],[maxPHe]]/Table13[[#This Row],[nv]]</f>
        <v>6.5216666666666638</v>
      </c>
      <c r="N2713">
        <f>LN(Table13[[#This Row],[dens]])</f>
        <v>1.8751299669942656</v>
      </c>
    </row>
    <row r="2714" spans="1:14" hidden="1" x14ac:dyDescent="0.3">
      <c r="A2714">
        <v>4</v>
      </c>
      <c r="B2714">
        <v>500</v>
      </c>
      <c r="C2714" t="s">
        <v>11</v>
      </c>
      <c r="D2714">
        <v>1</v>
      </c>
      <c r="E2714" t="s">
        <v>12</v>
      </c>
      <c r="F2714">
        <v>15</v>
      </c>
      <c r="G2714">
        <v>167.02975000000001</v>
      </c>
      <c r="H2714">
        <v>868044.59499999997</v>
      </c>
      <c r="I2714">
        <v>59.904999999999987</v>
      </c>
      <c r="J2714">
        <v>8</v>
      </c>
      <c r="K2714" t="s">
        <v>16</v>
      </c>
      <c r="L2714">
        <f>LN(Table13[[#This Row],[maxPress(bar)]])</f>
        <v>13.673998369050858</v>
      </c>
      <c r="M2714">
        <f>Table13[[#This Row],[maxPHe]]/Table13[[#This Row],[nv]]</f>
        <v>7.4881249999999984</v>
      </c>
      <c r="N2714">
        <f>LN(Table13[[#This Row],[dens]])</f>
        <v>2.0133184324120261</v>
      </c>
    </row>
    <row r="2715" spans="1:14" hidden="1" x14ac:dyDescent="0.3">
      <c r="A2715">
        <v>4</v>
      </c>
      <c r="B2715">
        <v>500</v>
      </c>
      <c r="C2715" t="s">
        <v>11</v>
      </c>
      <c r="D2715">
        <v>1</v>
      </c>
      <c r="E2715" t="s">
        <v>12</v>
      </c>
      <c r="F2715">
        <v>16</v>
      </c>
      <c r="G2715">
        <v>85.891249999999999</v>
      </c>
      <c r="H2715">
        <v>847195.70880000002</v>
      </c>
      <c r="I2715">
        <v>46.675000000000018</v>
      </c>
      <c r="J2715">
        <v>9</v>
      </c>
      <c r="K2715" t="s">
        <v>16</v>
      </c>
      <c r="L2715">
        <f>LN(Table13[[#This Row],[maxPress(bar)]])</f>
        <v>13.649687008100699</v>
      </c>
      <c r="M2715">
        <f>Table13[[#This Row],[maxPHe]]/Table13[[#This Row],[nv]]</f>
        <v>5.1861111111111136</v>
      </c>
      <c r="N2715">
        <f>LN(Table13[[#This Row],[dens]])</f>
        <v>1.6459841120915675</v>
      </c>
    </row>
    <row r="2716" spans="1:14" hidden="1" x14ac:dyDescent="0.3">
      <c r="A2716">
        <v>4</v>
      </c>
      <c r="B2716">
        <v>500</v>
      </c>
      <c r="C2716" t="s">
        <v>11</v>
      </c>
      <c r="D2716">
        <v>1</v>
      </c>
      <c r="E2716" t="s">
        <v>12</v>
      </c>
      <c r="F2716">
        <v>17</v>
      </c>
      <c r="G2716">
        <v>143.81174999999999</v>
      </c>
      <c r="H2716">
        <v>874962.73314999987</v>
      </c>
      <c r="I2716">
        <v>55.264999999999993</v>
      </c>
      <c r="J2716">
        <v>8</v>
      </c>
      <c r="K2716" t="s">
        <v>16</v>
      </c>
      <c r="L2716">
        <f>LN(Table13[[#This Row],[maxPress(bar)]])</f>
        <v>13.681936573747029</v>
      </c>
      <c r="M2716">
        <f>Table13[[#This Row],[maxPHe]]/Table13[[#This Row],[nv]]</f>
        <v>6.9081249999999992</v>
      </c>
      <c r="N2716">
        <f>LN(Table13[[#This Row],[dens]])</f>
        <v>1.9326982550830827</v>
      </c>
    </row>
    <row r="2717" spans="1:14" hidden="1" x14ac:dyDescent="0.3">
      <c r="A2717">
        <v>4</v>
      </c>
      <c r="B2717">
        <v>500</v>
      </c>
      <c r="C2717" t="s">
        <v>11</v>
      </c>
      <c r="D2717">
        <v>1</v>
      </c>
      <c r="E2717" t="s">
        <v>12</v>
      </c>
      <c r="F2717">
        <v>18</v>
      </c>
      <c r="G2717">
        <v>69.603749999999991</v>
      </c>
      <c r="H2717">
        <v>869291.80115000007</v>
      </c>
      <c r="I2717">
        <v>40.42499999999999</v>
      </c>
      <c r="J2717">
        <v>8</v>
      </c>
      <c r="K2717" t="s">
        <v>16</v>
      </c>
      <c r="L2717">
        <f>LN(Table13[[#This Row],[maxPress(bar)]])</f>
        <v>13.675434137468555</v>
      </c>
      <c r="M2717">
        <f>Table13[[#This Row],[maxPHe]]/Table13[[#This Row],[nv]]</f>
        <v>5.0531249999999988</v>
      </c>
      <c r="N2717">
        <f>LN(Table13[[#This Row],[dens]])</f>
        <v>1.6200068637833345</v>
      </c>
    </row>
    <row r="2718" spans="1:14" hidden="1" x14ac:dyDescent="0.3">
      <c r="A2718">
        <v>4</v>
      </c>
      <c r="B2718">
        <v>500</v>
      </c>
      <c r="C2718" t="s">
        <v>11</v>
      </c>
      <c r="D2718">
        <v>1</v>
      </c>
      <c r="E2718" t="s">
        <v>12</v>
      </c>
      <c r="F2718">
        <v>19</v>
      </c>
      <c r="G2718">
        <v>164.00975</v>
      </c>
      <c r="H2718">
        <v>833043.27770000009</v>
      </c>
      <c r="I2718">
        <v>65.304999999999993</v>
      </c>
      <c r="J2718">
        <v>10</v>
      </c>
      <c r="K2718" t="s">
        <v>15</v>
      </c>
      <c r="L2718">
        <f>LN(Table13[[#This Row],[maxPress(bar)]])</f>
        <v>13.632840873821024</v>
      </c>
      <c r="M2718">
        <f>Table13[[#This Row],[maxPHe]]/Table13[[#This Row],[nv]]</f>
        <v>6.5304999999999991</v>
      </c>
      <c r="N2718">
        <f>LN(Table13[[#This Row],[dens]])</f>
        <v>1.8764835100354387</v>
      </c>
    </row>
    <row r="2719" spans="1:14" hidden="1" x14ac:dyDescent="0.3">
      <c r="A2719">
        <v>4</v>
      </c>
      <c r="B2719">
        <v>500</v>
      </c>
      <c r="C2719" t="s">
        <v>11</v>
      </c>
      <c r="D2719">
        <v>1</v>
      </c>
      <c r="E2719" t="s">
        <v>12</v>
      </c>
      <c r="F2719">
        <v>1</v>
      </c>
      <c r="G2719">
        <v>46.584249999999997</v>
      </c>
      <c r="H2719">
        <v>619850.5904000001</v>
      </c>
      <c r="I2719">
        <v>26.815000000000001</v>
      </c>
      <c r="J2719">
        <v>9</v>
      </c>
      <c r="K2719" t="s">
        <v>15</v>
      </c>
      <c r="L2719">
        <f>LN(Table13[[#This Row],[maxPress(bar)]])</f>
        <v>13.337233744754345</v>
      </c>
      <c r="M2719">
        <f>Table13[[#This Row],[maxPHe]]/Table13[[#This Row],[nv]]</f>
        <v>2.9794444444444448</v>
      </c>
      <c r="N2719">
        <f>LN(Table13[[#This Row],[dens]])</f>
        <v>1.0917368550986692</v>
      </c>
    </row>
    <row r="2720" spans="1:14" hidden="1" x14ac:dyDescent="0.3">
      <c r="A2720">
        <v>4</v>
      </c>
      <c r="B2720">
        <v>500</v>
      </c>
      <c r="C2720" t="s">
        <v>11</v>
      </c>
      <c r="D2720">
        <v>1</v>
      </c>
      <c r="E2720" t="s">
        <v>12</v>
      </c>
      <c r="F2720">
        <v>20</v>
      </c>
      <c r="G2720">
        <v>73.71275</v>
      </c>
      <c r="H2720">
        <v>836049.1764</v>
      </c>
      <c r="I2720">
        <v>44.245000000000019</v>
      </c>
      <c r="J2720">
        <v>9</v>
      </c>
      <c r="K2720" t="s">
        <v>15</v>
      </c>
      <c r="L2720">
        <f>LN(Table13[[#This Row],[maxPress(bar)]])</f>
        <v>13.636442713781785</v>
      </c>
      <c r="M2720">
        <f>Table13[[#This Row],[maxPHe]]/Table13[[#This Row],[nv]]</f>
        <v>4.9161111111111131</v>
      </c>
      <c r="N2720">
        <f>LN(Table13[[#This Row],[dens]])</f>
        <v>1.5925177933830945</v>
      </c>
    </row>
    <row r="2721" spans="1:14" hidden="1" x14ac:dyDescent="0.3">
      <c r="A2721">
        <v>4</v>
      </c>
      <c r="B2721">
        <v>500</v>
      </c>
      <c r="C2721" t="s">
        <v>11</v>
      </c>
      <c r="D2721">
        <v>1</v>
      </c>
      <c r="E2721" t="s">
        <v>12</v>
      </c>
      <c r="F2721">
        <v>2</v>
      </c>
      <c r="G2721">
        <v>118.31675</v>
      </c>
      <c r="H2721">
        <v>779729.33614999999</v>
      </c>
      <c r="I2721">
        <v>41.165000000000013</v>
      </c>
      <c r="J2721">
        <v>9</v>
      </c>
      <c r="K2721" t="s">
        <v>13</v>
      </c>
      <c r="L2721">
        <f>LN(Table13[[#This Row],[maxPress(bar)]])</f>
        <v>13.566702133509732</v>
      </c>
      <c r="M2721">
        <f>Table13[[#This Row],[maxPHe]]/Table13[[#This Row],[nv]]</f>
        <v>4.5738888888888907</v>
      </c>
      <c r="N2721">
        <f>LN(Table13[[#This Row],[dens]])</f>
        <v>1.5203638034141704</v>
      </c>
    </row>
    <row r="2722" spans="1:14" hidden="1" x14ac:dyDescent="0.3">
      <c r="A2722">
        <v>4</v>
      </c>
      <c r="B2722">
        <v>500</v>
      </c>
      <c r="C2722" t="s">
        <v>11</v>
      </c>
      <c r="D2722">
        <v>1</v>
      </c>
      <c r="E2722" t="s">
        <v>12</v>
      </c>
      <c r="F2722">
        <v>3</v>
      </c>
      <c r="G2722">
        <v>44.900750000000009</v>
      </c>
      <c r="H2722">
        <v>851753.97030000004</v>
      </c>
      <c r="I2722">
        <v>32.484999999999999</v>
      </c>
      <c r="J2722">
        <v>8</v>
      </c>
      <c r="K2722" t="s">
        <v>15</v>
      </c>
      <c r="L2722">
        <f>LN(Table13[[#This Row],[maxPress(bar)]])</f>
        <v>13.655052996856639</v>
      </c>
      <c r="M2722">
        <f>Table13[[#This Row],[maxPHe]]/Table13[[#This Row],[nv]]</f>
        <v>4.0606249999999999</v>
      </c>
      <c r="N2722">
        <f>LN(Table13[[#This Row],[dens]])</f>
        <v>1.4013369026526583</v>
      </c>
    </row>
    <row r="2723" spans="1:14" hidden="1" x14ac:dyDescent="0.3">
      <c r="A2723">
        <v>4</v>
      </c>
      <c r="B2723">
        <v>500</v>
      </c>
      <c r="C2723" t="s">
        <v>11</v>
      </c>
      <c r="D2723">
        <v>1</v>
      </c>
      <c r="E2723" t="s">
        <v>12</v>
      </c>
      <c r="F2723">
        <v>4</v>
      </c>
      <c r="G2723">
        <v>90.792249999999996</v>
      </c>
      <c r="H2723">
        <v>937835.91630000016</v>
      </c>
      <c r="I2723">
        <v>41.655000000000022</v>
      </c>
      <c r="J2723">
        <v>8</v>
      </c>
      <c r="K2723" t="s">
        <v>15</v>
      </c>
      <c r="L2723">
        <f>LN(Table13[[#This Row],[maxPress(bar)]])</f>
        <v>13.751330283368747</v>
      </c>
      <c r="M2723">
        <f>Table13[[#This Row],[maxPHe]]/Table13[[#This Row],[nv]]</f>
        <v>5.2068750000000028</v>
      </c>
      <c r="N2723">
        <f>LN(Table13[[#This Row],[dens]])</f>
        <v>1.6499798677470372</v>
      </c>
    </row>
    <row r="2724" spans="1:14" hidden="1" x14ac:dyDescent="0.3">
      <c r="A2724">
        <v>4</v>
      </c>
      <c r="B2724">
        <v>500</v>
      </c>
      <c r="C2724" t="s">
        <v>11</v>
      </c>
      <c r="D2724">
        <v>1</v>
      </c>
      <c r="E2724" t="s">
        <v>12</v>
      </c>
      <c r="F2724">
        <v>5</v>
      </c>
      <c r="G2724">
        <v>66.138749999999987</v>
      </c>
      <c r="H2724">
        <v>914345.16084999999</v>
      </c>
      <c r="I2724">
        <v>36.724999999999987</v>
      </c>
      <c r="J2724">
        <v>7</v>
      </c>
      <c r="K2724" t="s">
        <v>15</v>
      </c>
      <c r="L2724">
        <f>LN(Table13[[#This Row],[maxPress(bar)]])</f>
        <v>13.725963416840587</v>
      </c>
      <c r="M2724">
        <f>Table13[[#This Row],[maxPHe]]/Table13[[#This Row],[nv]]</f>
        <v>5.2464285714285692</v>
      </c>
      <c r="N2724">
        <f>LN(Table13[[#This Row],[dens]])</f>
        <v>1.6575475730046272</v>
      </c>
    </row>
    <row r="2725" spans="1:14" hidden="1" x14ac:dyDescent="0.3">
      <c r="A2725">
        <v>4</v>
      </c>
      <c r="B2725">
        <v>500</v>
      </c>
      <c r="C2725" t="s">
        <v>11</v>
      </c>
      <c r="D2725">
        <v>1</v>
      </c>
      <c r="E2725" t="s">
        <v>12</v>
      </c>
      <c r="F2725">
        <v>6</v>
      </c>
      <c r="G2725">
        <v>75.29725000000002</v>
      </c>
      <c r="H2725">
        <v>837217.03699999989</v>
      </c>
      <c r="I2725">
        <v>44.554999999999993</v>
      </c>
      <c r="J2725">
        <v>9</v>
      </c>
      <c r="K2725" t="s">
        <v>15</v>
      </c>
      <c r="L2725">
        <f>LN(Table13[[#This Row],[maxPress(bar)]])</f>
        <v>13.637838619323034</v>
      </c>
      <c r="M2725">
        <f>Table13[[#This Row],[maxPHe]]/Table13[[#This Row],[nv]]</f>
        <v>4.9505555555555549</v>
      </c>
      <c r="N2725">
        <f>LN(Table13[[#This Row],[dens]])</f>
        <v>1.5994998037284636</v>
      </c>
    </row>
    <row r="2726" spans="1:14" hidden="1" x14ac:dyDescent="0.3">
      <c r="A2726">
        <v>4</v>
      </c>
      <c r="B2726">
        <v>500</v>
      </c>
      <c r="C2726" t="s">
        <v>11</v>
      </c>
      <c r="D2726">
        <v>1</v>
      </c>
      <c r="E2726" t="s">
        <v>12</v>
      </c>
      <c r="F2726">
        <v>7</v>
      </c>
      <c r="G2726">
        <v>147.72274999999999</v>
      </c>
      <c r="H2726">
        <v>828866.36275000009</v>
      </c>
      <c r="I2726">
        <v>59.044999999999973</v>
      </c>
      <c r="J2726">
        <v>9</v>
      </c>
      <c r="K2726" t="s">
        <v>15</v>
      </c>
      <c r="L2726">
        <f>LN(Table13[[#This Row],[maxPress(bar)]])</f>
        <v>13.627814218167471</v>
      </c>
      <c r="M2726">
        <f>Table13[[#This Row],[maxPHe]]/Table13[[#This Row],[nv]]</f>
        <v>6.5605555555555526</v>
      </c>
      <c r="N2726">
        <f>LN(Table13[[#This Row],[dens]])</f>
        <v>1.8810752877170251</v>
      </c>
    </row>
    <row r="2727" spans="1:14" hidden="1" x14ac:dyDescent="0.3">
      <c r="A2727">
        <v>4</v>
      </c>
      <c r="B2727">
        <v>500</v>
      </c>
      <c r="C2727" t="s">
        <v>11</v>
      </c>
      <c r="D2727">
        <v>1</v>
      </c>
      <c r="E2727" t="s">
        <v>12</v>
      </c>
      <c r="F2727">
        <v>8</v>
      </c>
      <c r="G2727">
        <v>57.425750000000008</v>
      </c>
      <c r="H2727">
        <v>902893.35725000012</v>
      </c>
      <c r="I2727">
        <v>34.984999999999999</v>
      </c>
      <c r="J2727">
        <v>7</v>
      </c>
      <c r="K2727" t="s">
        <v>15</v>
      </c>
      <c r="L2727">
        <f>LN(Table13[[#This Row],[maxPress(bar)]])</f>
        <v>13.713359727141471</v>
      </c>
      <c r="M2727">
        <f>Table13[[#This Row],[maxPHe]]/Table13[[#This Row],[nv]]</f>
        <v>4.9978571428571428</v>
      </c>
      <c r="N2727">
        <f>LN(Table13[[#This Row],[dens]])</f>
        <v>1.6090092491425467</v>
      </c>
    </row>
    <row r="2728" spans="1:14" hidden="1" x14ac:dyDescent="0.3">
      <c r="A2728">
        <v>4</v>
      </c>
      <c r="B2728">
        <v>500</v>
      </c>
      <c r="C2728" t="s">
        <v>11</v>
      </c>
      <c r="D2728">
        <v>1</v>
      </c>
      <c r="E2728" t="s">
        <v>12</v>
      </c>
      <c r="F2728">
        <v>9</v>
      </c>
      <c r="G2728">
        <v>140.54474999999999</v>
      </c>
      <c r="H2728">
        <v>781652.62470000004</v>
      </c>
      <c r="I2728">
        <v>63.605000000000011</v>
      </c>
      <c r="J2728">
        <v>11</v>
      </c>
      <c r="K2728" t="s">
        <v>15</v>
      </c>
      <c r="L2728">
        <f>LN(Table13[[#This Row],[maxPress(bar)]])</f>
        <v>13.569165706896589</v>
      </c>
      <c r="M2728">
        <f>Table13[[#This Row],[maxPHe]]/Table13[[#This Row],[nv]]</f>
        <v>5.7822727272727281</v>
      </c>
      <c r="N2728">
        <f>LN(Table13[[#This Row],[dens]])</f>
        <v>1.7547968108098038</v>
      </c>
    </row>
    <row r="2729" spans="1:14" hidden="1" x14ac:dyDescent="0.3">
      <c r="A2729">
        <v>4</v>
      </c>
      <c r="B2729">
        <v>500</v>
      </c>
      <c r="C2729" t="s">
        <v>11</v>
      </c>
      <c r="D2729">
        <v>2</v>
      </c>
      <c r="E2729" t="s">
        <v>12</v>
      </c>
      <c r="F2729">
        <v>0.5</v>
      </c>
      <c r="G2729">
        <v>213.81174999999999</v>
      </c>
      <c r="H2729">
        <v>271036.88335000002</v>
      </c>
      <c r="I2729">
        <v>150.26499999999999</v>
      </c>
      <c r="J2729">
        <v>68</v>
      </c>
      <c r="K2729" t="s">
        <v>13</v>
      </c>
      <c r="L2729">
        <f>LN(Table13[[#This Row],[maxPress(bar)]])</f>
        <v>12.510010191523458</v>
      </c>
      <c r="M2729">
        <f>Table13[[#This Row],[maxPHe]]/Table13[[#This Row],[nv]]</f>
        <v>2.2097794117647056</v>
      </c>
      <c r="N2729">
        <f>LN(Table13[[#This Row],[dens]])</f>
        <v>0.79289269686681574</v>
      </c>
    </row>
    <row r="2730" spans="1:14" hidden="1" x14ac:dyDescent="0.3">
      <c r="A2730">
        <v>4</v>
      </c>
      <c r="B2730">
        <v>500</v>
      </c>
      <c r="C2730" t="s">
        <v>11</v>
      </c>
      <c r="D2730">
        <v>2</v>
      </c>
      <c r="E2730" t="s">
        <v>12</v>
      </c>
      <c r="F2730">
        <v>1</v>
      </c>
      <c r="G2730">
        <v>702.87125000000003</v>
      </c>
      <c r="H2730">
        <v>312535.2953</v>
      </c>
      <c r="I2730">
        <v>176.0749999999999</v>
      </c>
      <c r="J2730">
        <v>68</v>
      </c>
      <c r="K2730" t="s">
        <v>13</v>
      </c>
      <c r="L2730">
        <f>LN(Table13[[#This Row],[maxPress(bar)]])</f>
        <v>12.652472686740792</v>
      </c>
      <c r="M2730">
        <f>Table13[[#This Row],[maxPHe]]/Table13[[#This Row],[nv]]</f>
        <v>2.5893382352941163</v>
      </c>
      <c r="N2730">
        <f>LN(Table13[[#This Row],[dens]])</f>
        <v>0.95140233545536679</v>
      </c>
    </row>
    <row r="2731" spans="1:14" hidden="1" x14ac:dyDescent="0.3">
      <c r="A2731">
        <v>4</v>
      </c>
      <c r="B2731">
        <v>500</v>
      </c>
      <c r="C2731" t="s">
        <v>11</v>
      </c>
      <c r="D2731">
        <v>3</v>
      </c>
      <c r="E2731" t="s">
        <v>12</v>
      </c>
      <c r="F2731">
        <v>0.5</v>
      </c>
      <c r="G2731">
        <v>694.00974999999994</v>
      </c>
      <c r="H2731">
        <v>163666.84169999999</v>
      </c>
      <c r="I2731">
        <v>454.30499999999972</v>
      </c>
      <c r="J2731">
        <v>226</v>
      </c>
      <c r="K2731" t="s">
        <v>13</v>
      </c>
      <c r="L2731">
        <f>LN(Table13[[#This Row],[maxPress(bar)]])</f>
        <v>12.005588187558077</v>
      </c>
      <c r="M2731">
        <f>Table13[[#This Row],[maxPHe]]/Table13[[#This Row],[nv]]</f>
        <v>2.0101991150442466</v>
      </c>
      <c r="N2731">
        <f>LN(Table13[[#This Row],[dens]])</f>
        <v>0.69823377937571551</v>
      </c>
    </row>
    <row r="2732" spans="1:14" hidden="1" x14ac:dyDescent="0.3">
      <c r="A2732">
        <v>4</v>
      </c>
      <c r="B2732">
        <v>500</v>
      </c>
      <c r="C2732" t="s">
        <v>11</v>
      </c>
      <c r="D2732">
        <v>3</v>
      </c>
      <c r="E2732" t="s">
        <v>12</v>
      </c>
      <c r="F2732">
        <v>1</v>
      </c>
      <c r="G2732">
        <v>2082.0792499999989</v>
      </c>
      <c r="H2732">
        <v>204895.53375</v>
      </c>
      <c r="I2732">
        <v>521.91499999999996</v>
      </c>
      <c r="J2732">
        <v>226</v>
      </c>
      <c r="K2732" t="s">
        <v>13</v>
      </c>
      <c r="L2732">
        <f>LN(Table13[[#This Row],[maxPress(bar)]])</f>
        <v>12.230255536771272</v>
      </c>
      <c r="M2732">
        <f>Table13[[#This Row],[maxPHe]]/Table13[[#This Row],[nv]]</f>
        <v>2.309358407079646</v>
      </c>
      <c r="N2732">
        <f>LN(Table13[[#This Row],[dens]])</f>
        <v>0.83696974010221215</v>
      </c>
    </row>
    <row r="2733" spans="1:14" hidden="1" x14ac:dyDescent="0.3">
      <c r="A2733">
        <v>4</v>
      </c>
      <c r="B2733">
        <v>500</v>
      </c>
      <c r="C2733" t="s">
        <v>11</v>
      </c>
      <c r="D2733">
        <v>4</v>
      </c>
      <c r="E2733" t="s">
        <v>12</v>
      </c>
      <c r="F2733">
        <v>0.5</v>
      </c>
      <c r="G2733">
        <v>1829.9502500000001</v>
      </c>
      <c r="H2733">
        <v>127377.42055</v>
      </c>
      <c r="I2733">
        <v>1043.4949999999999</v>
      </c>
      <c r="J2733">
        <v>531</v>
      </c>
      <c r="K2733" t="s">
        <v>13</v>
      </c>
      <c r="L2733">
        <f>LN(Table13[[#This Row],[maxPress(bar)]])</f>
        <v>11.754909773681069</v>
      </c>
      <c r="M2733">
        <f>Table13[[#This Row],[maxPHe]]/Table13[[#This Row],[nv]]</f>
        <v>1.9651506591337098</v>
      </c>
      <c r="N2733">
        <f>LN(Table13[[#This Row],[dens]])</f>
        <v>0.67556891369699457</v>
      </c>
    </row>
    <row r="2734" spans="1:14" hidden="1" x14ac:dyDescent="0.3">
      <c r="A2734">
        <v>4</v>
      </c>
      <c r="B2734">
        <v>500</v>
      </c>
      <c r="C2734" t="s">
        <v>11</v>
      </c>
      <c r="D2734">
        <v>4</v>
      </c>
      <c r="E2734" t="s">
        <v>12</v>
      </c>
      <c r="F2734">
        <v>1</v>
      </c>
      <c r="G2734">
        <v>4631.3862499999996</v>
      </c>
      <c r="H2734">
        <v>155041.38204999999</v>
      </c>
      <c r="I2734">
        <v>1155.775000000001</v>
      </c>
      <c r="J2734">
        <v>542</v>
      </c>
      <c r="K2734" t="s">
        <v>13</v>
      </c>
      <c r="L2734">
        <f>LN(Table13[[#This Row],[maxPress(bar)]])</f>
        <v>11.951447341236049</v>
      </c>
      <c r="M2734">
        <f>Table13[[#This Row],[maxPHe]]/Table13[[#This Row],[nv]]</f>
        <v>2.1324261992619946</v>
      </c>
      <c r="N2734">
        <f>LN(Table13[[#This Row],[dens]])</f>
        <v>0.75726039217030039</v>
      </c>
    </row>
    <row r="2735" spans="1:14" hidden="1" x14ac:dyDescent="0.3">
      <c r="A2735">
        <v>52</v>
      </c>
      <c r="B2735">
        <v>2500</v>
      </c>
      <c r="C2735" t="s">
        <v>11</v>
      </c>
      <c r="D2735">
        <v>2</v>
      </c>
      <c r="E2735" t="s">
        <v>12</v>
      </c>
      <c r="F2735">
        <v>0.5</v>
      </c>
      <c r="G2735">
        <v>180.69325000000001</v>
      </c>
      <c r="H2735">
        <v>162708.74565</v>
      </c>
      <c r="I2735">
        <v>113.63500000000001</v>
      </c>
      <c r="J2735">
        <v>68</v>
      </c>
      <c r="K2735" t="s">
        <v>13</v>
      </c>
      <c r="L2735">
        <f>LN(Table13[[#This Row],[maxPress(bar)]])</f>
        <v>11.999717044989273</v>
      </c>
      <c r="M2735">
        <f>Table13[[#This Row],[maxPHe]]/Table13[[#This Row],[nv]]</f>
        <v>1.6711029411764706</v>
      </c>
      <c r="N2735">
        <f>LN(Table13[[#This Row],[dens]])</f>
        <v>0.51348385224986903</v>
      </c>
    </row>
    <row r="2736" spans="1:14" hidden="1" x14ac:dyDescent="0.3">
      <c r="A2736">
        <v>53</v>
      </c>
      <c r="B2736">
        <v>2500</v>
      </c>
      <c r="C2736" t="s">
        <v>11</v>
      </c>
      <c r="D2736">
        <v>2</v>
      </c>
      <c r="E2736" t="s">
        <v>12</v>
      </c>
      <c r="F2736">
        <v>0.5</v>
      </c>
      <c r="G2736">
        <v>119.00975</v>
      </c>
      <c r="H2736">
        <v>155683.62700000001</v>
      </c>
      <c r="I2736">
        <v>101.30500000000001</v>
      </c>
      <c r="J2736">
        <v>68</v>
      </c>
      <c r="K2736" t="s">
        <v>13</v>
      </c>
      <c r="L2736">
        <f>LN(Table13[[#This Row],[maxPress(bar)]])</f>
        <v>11.955581194938782</v>
      </c>
      <c r="M2736">
        <f>Table13[[#This Row],[maxPHe]]/Table13[[#This Row],[nv]]</f>
        <v>1.4897794117647061</v>
      </c>
      <c r="N2736">
        <f>LN(Table13[[#This Row],[dens]])</f>
        <v>0.398628063202008</v>
      </c>
    </row>
    <row r="2737" spans="1:14" hidden="1" x14ac:dyDescent="0.3">
      <c r="A2737">
        <v>5</v>
      </c>
      <c r="B2737">
        <v>1000</v>
      </c>
      <c r="C2737" t="s">
        <v>14</v>
      </c>
      <c r="D2737">
        <v>1</v>
      </c>
      <c r="E2737" t="s">
        <v>12</v>
      </c>
      <c r="F2737">
        <v>10</v>
      </c>
      <c r="G2737">
        <v>117.87125</v>
      </c>
      <c r="H2737">
        <v>748457.11069999996</v>
      </c>
      <c r="I2737">
        <v>50.075000000000017</v>
      </c>
      <c r="J2737">
        <v>9</v>
      </c>
      <c r="K2737" t="s">
        <v>16</v>
      </c>
      <c r="L2737">
        <f>LN(Table13[[#This Row],[maxPress(bar)]])</f>
        <v>13.525769180866092</v>
      </c>
      <c r="M2737">
        <f>Table13[[#This Row],[maxPHe]]/Table13[[#This Row],[nv]]</f>
        <v>5.5638888888888909</v>
      </c>
      <c r="N2737">
        <f>LN(Table13[[#This Row],[dens]])</f>
        <v>1.7162973042156628</v>
      </c>
    </row>
    <row r="2738" spans="1:14" hidden="1" x14ac:dyDescent="0.3">
      <c r="A2738">
        <v>5</v>
      </c>
      <c r="B2738">
        <v>1000</v>
      </c>
      <c r="C2738" t="s">
        <v>14</v>
      </c>
      <c r="D2738">
        <v>1</v>
      </c>
      <c r="E2738" t="s">
        <v>12</v>
      </c>
      <c r="F2738">
        <v>11</v>
      </c>
      <c r="G2738">
        <v>74.009750000000011</v>
      </c>
      <c r="H2738">
        <v>819360.27650000015</v>
      </c>
      <c r="I2738">
        <v>36.305000000000021</v>
      </c>
      <c r="J2738">
        <v>7</v>
      </c>
      <c r="K2738" t="s">
        <v>16</v>
      </c>
      <c r="L2738">
        <f>LN(Table13[[#This Row],[maxPress(bar)]])</f>
        <v>13.616279164154825</v>
      </c>
      <c r="M2738">
        <f>Table13[[#This Row],[maxPHe]]/Table13[[#This Row],[nv]]</f>
        <v>5.1864285714285741</v>
      </c>
      <c r="N2738">
        <f>LN(Table13[[#This Row],[dens]])</f>
        <v>1.6460453237768973</v>
      </c>
    </row>
    <row r="2739" spans="1:14" hidden="1" x14ac:dyDescent="0.3">
      <c r="A2739">
        <v>5</v>
      </c>
      <c r="B2739">
        <v>1000</v>
      </c>
      <c r="C2739" t="s">
        <v>14</v>
      </c>
      <c r="D2739">
        <v>1</v>
      </c>
      <c r="E2739" t="s">
        <v>12</v>
      </c>
      <c r="F2739">
        <v>12</v>
      </c>
      <c r="G2739">
        <v>70.544749999999993</v>
      </c>
      <c r="H2739">
        <v>790781.04174999997</v>
      </c>
      <c r="I2739">
        <v>38.605000000000032</v>
      </c>
      <c r="J2739">
        <v>8</v>
      </c>
      <c r="K2739" t="s">
        <v>15</v>
      </c>
      <c r="L2739">
        <f>LN(Table13[[#This Row],[maxPress(bar)]])</f>
        <v>13.58077639648339</v>
      </c>
      <c r="M2739">
        <f>Table13[[#This Row],[maxPHe]]/Table13[[#This Row],[nv]]</f>
        <v>4.8256250000000041</v>
      </c>
      <c r="N2739">
        <f>LN(Table13[[#This Row],[dens]])</f>
        <v>1.573940260080944</v>
      </c>
    </row>
    <row r="2740" spans="1:14" hidden="1" x14ac:dyDescent="0.3">
      <c r="A2740">
        <v>5</v>
      </c>
      <c r="B2740">
        <v>1000</v>
      </c>
      <c r="C2740" t="s">
        <v>14</v>
      </c>
      <c r="D2740">
        <v>1</v>
      </c>
      <c r="E2740" t="s">
        <v>12</v>
      </c>
      <c r="F2740">
        <v>13</v>
      </c>
      <c r="G2740">
        <v>69.801750000000013</v>
      </c>
      <c r="H2740">
        <v>754137.95145000017</v>
      </c>
      <c r="I2740">
        <v>38.465000000000003</v>
      </c>
      <c r="J2740">
        <v>8</v>
      </c>
      <c r="K2740" t="s">
        <v>15</v>
      </c>
      <c r="L2740">
        <f>LN(Table13[[#This Row],[maxPress(bar)]])</f>
        <v>13.533330589737806</v>
      </c>
      <c r="M2740">
        <f>Table13[[#This Row],[maxPHe]]/Table13[[#This Row],[nv]]</f>
        <v>4.8081250000000004</v>
      </c>
      <c r="N2740">
        <f>LN(Table13[[#This Row],[dens]])</f>
        <v>1.5703071952310621</v>
      </c>
    </row>
    <row r="2741" spans="1:14" hidden="1" x14ac:dyDescent="0.3">
      <c r="A2741">
        <v>5</v>
      </c>
      <c r="B2741">
        <v>1000</v>
      </c>
      <c r="C2741" t="s">
        <v>14</v>
      </c>
      <c r="D2741">
        <v>1</v>
      </c>
      <c r="E2741" t="s">
        <v>12</v>
      </c>
      <c r="F2741">
        <v>14</v>
      </c>
      <c r="G2741">
        <v>138.56424999999999</v>
      </c>
      <c r="H2741">
        <v>727954.12834999978</v>
      </c>
      <c r="I2741">
        <v>54.214999999999982</v>
      </c>
      <c r="J2741">
        <v>9</v>
      </c>
      <c r="K2741" t="s">
        <v>16</v>
      </c>
      <c r="L2741">
        <f>LN(Table13[[#This Row],[maxPress(bar)]])</f>
        <v>13.497993314685335</v>
      </c>
      <c r="M2741">
        <f>Table13[[#This Row],[maxPHe]]/Table13[[#This Row],[nv]]</f>
        <v>6.0238888888888873</v>
      </c>
      <c r="N2741">
        <f>LN(Table13[[#This Row],[dens]])</f>
        <v>1.7957330455879257</v>
      </c>
    </row>
    <row r="2742" spans="1:14" hidden="1" x14ac:dyDescent="0.3">
      <c r="A2742">
        <v>5</v>
      </c>
      <c r="B2742">
        <v>1000</v>
      </c>
      <c r="C2742" t="s">
        <v>14</v>
      </c>
      <c r="D2742">
        <v>1</v>
      </c>
      <c r="E2742" t="s">
        <v>12</v>
      </c>
      <c r="F2742">
        <v>15</v>
      </c>
      <c r="G2742">
        <v>117.67325</v>
      </c>
      <c r="H2742">
        <v>727850.94380000001</v>
      </c>
      <c r="I2742">
        <v>50.035000000000018</v>
      </c>
      <c r="J2742">
        <v>9</v>
      </c>
      <c r="K2742" t="s">
        <v>16</v>
      </c>
      <c r="L2742">
        <f>LN(Table13[[#This Row],[maxPress(bar)]])</f>
        <v>13.497851558687714</v>
      </c>
      <c r="M2742">
        <f>Table13[[#This Row],[maxPHe]]/Table13[[#This Row],[nv]]</f>
        <v>5.5594444444444466</v>
      </c>
      <c r="N2742">
        <f>LN(Table13[[#This Row],[dens]])</f>
        <v>1.7154981832062004</v>
      </c>
    </row>
    <row r="2743" spans="1:14" hidden="1" x14ac:dyDescent="0.3">
      <c r="A2743">
        <v>5</v>
      </c>
      <c r="B2743">
        <v>1000</v>
      </c>
      <c r="C2743" t="s">
        <v>14</v>
      </c>
      <c r="D2743">
        <v>1</v>
      </c>
      <c r="E2743" t="s">
        <v>12</v>
      </c>
      <c r="F2743">
        <v>16</v>
      </c>
      <c r="G2743">
        <v>72.722750000000005</v>
      </c>
      <c r="H2743">
        <v>782988.90564999997</v>
      </c>
      <c r="I2743">
        <v>39.04500000000003</v>
      </c>
      <c r="J2743">
        <v>8</v>
      </c>
      <c r="K2743" t="s">
        <v>16</v>
      </c>
      <c r="L2743">
        <f>LN(Table13[[#This Row],[maxPress(bar)]])</f>
        <v>13.570873805843185</v>
      </c>
      <c r="M2743">
        <f>Table13[[#This Row],[maxPHe]]/Table13[[#This Row],[nv]]</f>
        <v>4.8806250000000038</v>
      </c>
      <c r="N2743">
        <f>LN(Table13[[#This Row],[dens]])</f>
        <v>1.5852732854348033</v>
      </c>
    </row>
    <row r="2744" spans="1:14" hidden="1" x14ac:dyDescent="0.3">
      <c r="A2744">
        <v>5</v>
      </c>
      <c r="B2744">
        <v>1000</v>
      </c>
      <c r="C2744" t="s">
        <v>14</v>
      </c>
      <c r="D2744">
        <v>1</v>
      </c>
      <c r="E2744" t="s">
        <v>12</v>
      </c>
      <c r="F2744">
        <v>17</v>
      </c>
      <c r="G2744">
        <v>78.910750000000007</v>
      </c>
      <c r="H2744">
        <v>818583.00069999998</v>
      </c>
      <c r="I2744">
        <v>37.284999999999982</v>
      </c>
      <c r="J2744">
        <v>7</v>
      </c>
      <c r="K2744" t="s">
        <v>16</v>
      </c>
      <c r="L2744">
        <f>LN(Table13[[#This Row],[maxPress(bar)]])</f>
        <v>13.615330076516486</v>
      </c>
      <c r="M2744">
        <f>Table13[[#This Row],[maxPHe]]/Table13[[#This Row],[nv]]</f>
        <v>5.3264285714285693</v>
      </c>
      <c r="N2744">
        <f>LN(Table13[[#This Row],[dens]])</f>
        <v>1.6726809519404444</v>
      </c>
    </row>
    <row r="2745" spans="1:14" hidden="1" x14ac:dyDescent="0.3">
      <c r="A2745">
        <v>5</v>
      </c>
      <c r="B2745">
        <v>1000</v>
      </c>
      <c r="C2745" t="s">
        <v>14</v>
      </c>
      <c r="D2745">
        <v>1</v>
      </c>
      <c r="E2745" t="s">
        <v>12</v>
      </c>
      <c r="F2745">
        <v>18</v>
      </c>
      <c r="G2745">
        <v>90.841750000000019</v>
      </c>
      <c r="H2745">
        <v>778823.62824999983</v>
      </c>
      <c r="I2745">
        <v>42.664999999999992</v>
      </c>
      <c r="J2745">
        <v>8</v>
      </c>
      <c r="K2745" t="s">
        <v>16</v>
      </c>
      <c r="L2745">
        <f>LN(Table13[[#This Row],[maxPress(bar)]])</f>
        <v>13.565539891324011</v>
      </c>
      <c r="M2745">
        <f>Table13[[#This Row],[maxPHe]]/Table13[[#This Row],[nv]]</f>
        <v>5.333124999999999</v>
      </c>
      <c r="N2745">
        <f>LN(Table13[[#This Row],[dens]])</f>
        <v>1.6739373703087121</v>
      </c>
    </row>
    <row r="2746" spans="1:14" hidden="1" x14ac:dyDescent="0.3">
      <c r="A2746">
        <v>5</v>
      </c>
      <c r="B2746">
        <v>1000</v>
      </c>
      <c r="C2746" t="s">
        <v>14</v>
      </c>
      <c r="D2746">
        <v>1</v>
      </c>
      <c r="E2746" t="s">
        <v>12</v>
      </c>
      <c r="F2746">
        <v>19</v>
      </c>
      <c r="G2746">
        <v>86.138750000000002</v>
      </c>
      <c r="H2746">
        <v>775157.81675</v>
      </c>
      <c r="I2746">
        <v>41.725000000000023</v>
      </c>
      <c r="J2746">
        <v>8</v>
      </c>
      <c r="K2746" t="s">
        <v>16</v>
      </c>
      <c r="L2746">
        <f>LN(Table13[[#This Row],[maxPress(bar)]])</f>
        <v>13.560821922120919</v>
      </c>
      <c r="M2746">
        <f>Table13[[#This Row],[maxPHe]]/Table13[[#This Row],[nv]]</f>
        <v>5.2156250000000028</v>
      </c>
      <c r="N2746">
        <f>LN(Table13[[#This Row],[dens]])</f>
        <v>1.6516589278680633</v>
      </c>
    </row>
    <row r="2747" spans="1:14" hidden="1" x14ac:dyDescent="0.3">
      <c r="A2747">
        <v>5</v>
      </c>
      <c r="B2747">
        <v>1000</v>
      </c>
      <c r="C2747" t="s">
        <v>14</v>
      </c>
      <c r="D2747">
        <v>1</v>
      </c>
      <c r="E2747" t="s">
        <v>12</v>
      </c>
      <c r="F2747">
        <v>1</v>
      </c>
      <c r="G2747">
        <v>48.118749999999999</v>
      </c>
      <c r="H2747">
        <v>509183.07079999999</v>
      </c>
      <c r="I2747">
        <v>27.125</v>
      </c>
      <c r="J2747">
        <v>10</v>
      </c>
      <c r="K2747" t="s">
        <v>13</v>
      </c>
      <c r="L2747">
        <f>LN(Table13[[#This Row],[maxPress(bar)]])</f>
        <v>13.140562898451277</v>
      </c>
      <c r="M2747">
        <f>Table13[[#This Row],[maxPHe]]/Table13[[#This Row],[nv]]</f>
        <v>2.7124999999999999</v>
      </c>
      <c r="N2747">
        <f>LN(Table13[[#This Row],[dens]])</f>
        <v>0.99787071886657785</v>
      </c>
    </row>
    <row r="2748" spans="1:14" hidden="1" x14ac:dyDescent="0.3">
      <c r="A2748">
        <v>5</v>
      </c>
      <c r="B2748">
        <v>1000</v>
      </c>
      <c r="C2748" t="s">
        <v>14</v>
      </c>
      <c r="D2748">
        <v>1</v>
      </c>
      <c r="E2748" t="s">
        <v>12</v>
      </c>
      <c r="F2748">
        <v>20</v>
      </c>
      <c r="G2748">
        <v>82.623750000000015</v>
      </c>
      <c r="H2748">
        <v>812395.21094999998</v>
      </c>
      <c r="I2748">
        <v>41.025000000000013</v>
      </c>
      <c r="J2748">
        <v>8</v>
      </c>
      <c r="K2748" t="s">
        <v>15</v>
      </c>
      <c r="L2748">
        <f>LN(Table13[[#This Row],[maxPress(bar)]])</f>
        <v>13.607742213730075</v>
      </c>
      <c r="M2748">
        <f>Table13[[#This Row],[maxPHe]]/Table13[[#This Row],[nv]]</f>
        <v>5.1281250000000016</v>
      </c>
      <c r="N2748">
        <f>LN(Table13[[#This Row],[dens]])</f>
        <v>1.6347400952963189</v>
      </c>
    </row>
    <row r="2749" spans="1:14" hidden="1" x14ac:dyDescent="0.3">
      <c r="A2749">
        <v>5</v>
      </c>
      <c r="B2749">
        <v>1000</v>
      </c>
      <c r="C2749" t="s">
        <v>14</v>
      </c>
      <c r="D2749">
        <v>1</v>
      </c>
      <c r="E2749" t="s">
        <v>12</v>
      </c>
      <c r="F2749">
        <v>2</v>
      </c>
      <c r="G2749">
        <v>112.37625</v>
      </c>
      <c r="H2749">
        <v>734403.44900000014</v>
      </c>
      <c r="I2749">
        <v>36.974999999999987</v>
      </c>
      <c r="J2749">
        <v>8</v>
      </c>
      <c r="K2749" t="s">
        <v>15</v>
      </c>
      <c r="L2749">
        <f>LN(Table13[[#This Row],[maxPress(bar)]])</f>
        <v>13.506813814628153</v>
      </c>
      <c r="M2749">
        <f>Table13[[#This Row],[maxPHe]]/Table13[[#This Row],[nv]]</f>
        <v>4.6218749999999984</v>
      </c>
      <c r="N2749">
        <f>LN(Table13[[#This Row],[dens]])</f>
        <v>1.5308004669170272</v>
      </c>
    </row>
    <row r="2750" spans="1:14" hidden="1" x14ac:dyDescent="0.3">
      <c r="A2750">
        <v>5</v>
      </c>
      <c r="B2750">
        <v>1000</v>
      </c>
      <c r="C2750" t="s">
        <v>14</v>
      </c>
      <c r="D2750">
        <v>1</v>
      </c>
      <c r="E2750" t="s">
        <v>12</v>
      </c>
      <c r="F2750">
        <v>3</v>
      </c>
      <c r="G2750">
        <v>78.564249999999987</v>
      </c>
      <c r="H2750">
        <v>817216.72344999993</v>
      </c>
      <c r="I2750">
        <v>35.215000000000003</v>
      </c>
      <c r="J2750">
        <v>7</v>
      </c>
      <c r="K2750" t="s">
        <v>15</v>
      </c>
      <c r="L2750">
        <f>LN(Table13[[#This Row],[maxPress(bar)]])</f>
        <v>13.61365960604563</v>
      </c>
      <c r="M2750">
        <f>Table13[[#This Row],[maxPHe]]/Table13[[#This Row],[nv]]</f>
        <v>5.0307142857142866</v>
      </c>
      <c r="N2750">
        <f>LN(Table13[[#This Row],[dens]])</f>
        <v>1.6155619791420606</v>
      </c>
    </row>
    <row r="2751" spans="1:14" hidden="1" x14ac:dyDescent="0.3">
      <c r="A2751">
        <v>5</v>
      </c>
      <c r="B2751">
        <v>1000</v>
      </c>
      <c r="C2751" t="s">
        <v>14</v>
      </c>
      <c r="D2751">
        <v>1</v>
      </c>
      <c r="E2751" t="s">
        <v>12</v>
      </c>
      <c r="F2751">
        <v>4</v>
      </c>
      <c r="G2751">
        <v>67.574250000000006</v>
      </c>
      <c r="H2751">
        <v>812190.85935000004</v>
      </c>
      <c r="I2751">
        <v>33.015000000000008</v>
      </c>
      <c r="J2751">
        <v>7</v>
      </c>
      <c r="K2751" t="s">
        <v>15</v>
      </c>
      <c r="L2751">
        <f>LN(Table13[[#This Row],[maxPress(bar)]])</f>
        <v>13.607490639984844</v>
      </c>
      <c r="M2751">
        <f>Table13[[#This Row],[maxPHe]]/Table13[[#This Row],[nv]]</f>
        <v>4.7164285714285725</v>
      </c>
      <c r="N2751">
        <f>LN(Table13[[#This Row],[dens]])</f>
        <v>1.5510518545912215</v>
      </c>
    </row>
    <row r="2752" spans="1:14" hidden="1" x14ac:dyDescent="0.3">
      <c r="A2752">
        <v>5</v>
      </c>
      <c r="B2752">
        <v>1000</v>
      </c>
      <c r="C2752" t="s">
        <v>14</v>
      </c>
      <c r="D2752">
        <v>1</v>
      </c>
      <c r="E2752" t="s">
        <v>12</v>
      </c>
      <c r="F2752">
        <v>5</v>
      </c>
      <c r="G2752">
        <v>85.69325000000002</v>
      </c>
      <c r="H2752">
        <v>772452.63339999993</v>
      </c>
      <c r="I2752">
        <v>41.635000000000019</v>
      </c>
      <c r="J2752">
        <v>8</v>
      </c>
      <c r="K2752" t="s">
        <v>15</v>
      </c>
      <c r="L2752">
        <f>LN(Table13[[#This Row],[maxPress(bar)]])</f>
        <v>13.557325969887081</v>
      </c>
      <c r="M2752">
        <f>Table13[[#This Row],[maxPHe]]/Table13[[#This Row],[nv]]</f>
        <v>5.2043750000000024</v>
      </c>
      <c r="N2752">
        <f>LN(Table13[[#This Row],[dens]])</f>
        <v>1.6494996180079471</v>
      </c>
    </row>
    <row r="2753" spans="1:14" hidden="1" x14ac:dyDescent="0.3">
      <c r="A2753">
        <v>5</v>
      </c>
      <c r="B2753">
        <v>1000</v>
      </c>
      <c r="C2753" t="s">
        <v>14</v>
      </c>
      <c r="D2753">
        <v>1</v>
      </c>
      <c r="E2753" t="s">
        <v>12</v>
      </c>
      <c r="F2753">
        <v>6</v>
      </c>
      <c r="G2753">
        <v>68.910750000000007</v>
      </c>
      <c r="H2753">
        <v>769694.85355</v>
      </c>
      <c r="I2753">
        <v>38.284999999999997</v>
      </c>
      <c r="J2753">
        <v>8</v>
      </c>
      <c r="K2753" t="s">
        <v>15</v>
      </c>
      <c r="L2753">
        <f>LN(Table13[[#This Row],[maxPress(bar)]])</f>
        <v>13.553749421193702</v>
      </c>
      <c r="M2753">
        <f>Table13[[#This Row],[maxPHe]]/Table13[[#This Row],[nv]]</f>
        <v>4.7856249999999996</v>
      </c>
      <c r="N2753">
        <f>LN(Table13[[#This Row],[dens]])</f>
        <v>1.5656166328852508</v>
      </c>
    </row>
    <row r="2754" spans="1:14" hidden="1" x14ac:dyDescent="0.3">
      <c r="A2754">
        <v>5</v>
      </c>
      <c r="B2754">
        <v>1000</v>
      </c>
      <c r="C2754" t="s">
        <v>14</v>
      </c>
      <c r="D2754">
        <v>1</v>
      </c>
      <c r="E2754" t="s">
        <v>12</v>
      </c>
      <c r="F2754">
        <v>7</v>
      </c>
      <c r="G2754">
        <v>70.495249999999984</v>
      </c>
      <c r="H2754">
        <v>814930.20879999991</v>
      </c>
      <c r="I2754">
        <v>35.595000000000013</v>
      </c>
      <c r="J2754">
        <v>7</v>
      </c>
      <c r="K2754" t="s">
        <v>15</v>
      </c>
      <c r="L2754">
        <f>LN(Table13[[#This Row],[maxPress(bar)]])</f>
        <v>13.610857755182019</v>
      </c>
      <c r="M2754">
        <f>Table13[[#This Row],[maxPHe]]/Table13[[#This Row],[nv]]</f>
        <v>5.0850000000000017</v>
      </c>
      <c r="N2754">
        <f>LN(Table13[[#This Row],[dens]])</f>
        <v>1.6262950295005236</v>
      </c>
    </row>
    <row r="2755" spans="1:14" hidden="1" x14ac:dyDescent="0.3">
      <c r="A2755">
        <v>5</v>
      </c>
      <c r="B2755">
        <v>1000</v>
      </c>
      <c r="C2755" t="s">
        <v>14</v>
      </c>
      <c r="D2755">
        <v>1</v>
      </c>
      <c r="E2755" t="s">
        <v>12</v>
      </c>
      <c r="F2755">
        <v>8</v>
      </c>
      <c r="G2755">
        <v>93.415750000000003</v>
      </c>
      <c r="H2755">
        <v>857858.47670000012</v>
      </c>
      <c r="I2755">
        <v>37.184999999999981</v>
      </c>
      <c r="J2755">
        <v>6</v>
      </c>
      <c r="K2755" t="s">
        <v>15</v>
      </c>
      <c r="L2755">
        <f>LN(Table13[[#This Row],[maxPress(bar)]])</f>
        <v>13.662194419293987</v>
      </c>
      <c r="M2755">
        <f>Table13[[#This Row],[maxPHe]]/Table13[[#This Row],[nv]]</f>
        <v>6.1974999999999971</v>
      </c>
      <c r="N2755">
        <f>LN(Table13[[#This Row],[dens]])</f>
        <v>1.8241459849272081</v>
      </c>
    </row>
    <row r="2756" spans="1:14" hidden="1" x14ac:dyDescent="0.3">
      <c r="A2756">
        <v>5</v>
      </c>
      <c r="B2756">
        <v>1000</v>
      </c>
      <c r="C2756" t="s">
        <v>14</v>
      </c>
      <c r="D2756">
        <v>1</v>
      </c>
      <c r="E2756" t="s">
        <v>12</v>
      </c>
      <c r="F2756">
        <v>9</v>
      </c>
      <c r="G2756">
        <v>112.02975000000001</v>
      </c>
      <c r="H2756">
        <v>810950.98684999999</v>
      </c>
      <c r="I2756">
        <v>43.905000000000022</v>
      </c>
      <c r="J2756">
        <v>7</v>
      </c>
      <c r="K2756" t="s">
        <v>16</v>
      </c>
      <c r="L2756">
        <f>LN(Table13[[#This Row],[maxPress(bar)]])</f>
        <v>13.605962895821193</v>
      </c>
      <c r="M2756">
        <f>Table13[[#This Row],[maxPHe]]/Table13[[#This Row],[nv]]</f>
        <v>6.2721428571428604</v>
      </c>
      <c r="N2756">
        <f>LN(Table13[[#This Row],[dens]])</f>
        <v>1.836118059756646</v>
      </c>
    </row>
    <row r="2757" spans="1:14" hidden="1" x14ac:dyDescent="0.3">
      <c r="A2757">
        <v>5</v>
      </c>
      <c r="B2757">
        <v>1000</v>
      </c>
      <c r="C2757" t="s">
        <v>14</v>
      </c>
      <c r="D2757">
        <v>2</v>
      </c>
      <c r="E2757" t="s">
        <v>12</v>
      </c>
      <c r="F2757">
        <v>1</v>
      </c>
      <c r="G2757">
        <v>512.77224999999999</v>
      </c>
      <c r="H2757">
        <v>219232.4356</v>
      </c>
      <c r="I2757">
        <v>135.05500000000009</v>
      </c>
      <c r="J2757">
        <v>69</v>
      </c>
      <c r="K2757" t="s">
        <v>13</v>
      </c>
      <c r="L2757">
        <f>LN(Table13[[#This Row],[maxPress(bar)]])</f>
        <v>12.297887795736866</v>
      </c>
      <c r="M2757">
        <f>Table13[[#This Row],[maxPHe]]/Table13[[#This Row],[nv]]</f>
        <v>1.9573188405797115</v>
      </c>
      <c r="N2757">
        <f>LN(Table13[[#This Row],[dens]])</f>
        <v>0.67157559828071411</v>
      </c>
    </row>
    <row r="2758" spans="1:14" hidden="1" x14ac:dyDescent="0.3">
      <c r="A2758">
        <v>5</v>
      </c>
      <c r="B2758">
        <v>1000</v>
      </c>
      <c r="C2758" t="s">
        <v>14</v>
      </c>
      <c r="D2758">
        <v>3</v>
      </c>
      <c r="E2758" t="s">
        <v>12</v>
      </c>
      <c r="F2758">
        <v>1</v>
      </c>
      <c r="G2758">
        <v>1486.1387500000001</v>
      </c>
      <c r="H2758">
        <v>127523.6082</v>
      </c>
      <c r="I2758">
        <v>390.7249999999998</v>
      </c>
      <c r="J2758">
        <v>224</v>
      </c>
      <c r="K2758" t="s">
        <v>13</v>
      </c>
      <c r="L2758">
        <f>LN(Table13[[#This Row],[maxPress(bar)]])</f>
        <v>11.756056788793126</v>
      </c>
      <c r="M2758">
        <f>Table13[[#This Row],[maxPHe]]/Table13[[#This Row],[nv]]</f>
        <v>1.7443080357142848</v>
      </c>
      <c r="N2758">
        <f>LN(Table13[[#This Row],[dens]])</f>
        <v>0.55635793587321691</v>
      </c>
    </row>
    <row r="2759" spans="1:14" hidden="1" x14ac:dyDescent="0.3">
      <c r="A2759">
        <v>5</v>
      </c>
      <c r="B2759">
        <v>1000</v>
      </c>
      <c r="C2759" t="s">
        <v>14</v>
      </c>
      <c r="D2759">
        <v>4</v>
      </c>
      <c r="E2759" t="s">
        <v>12</v>
      </c>
      <c r="F2759">
        <v>1</v>
      </c>
      <c r="G2759">
        <v>2833.31675</v>
      </c>
      <c r="H2759">
        <v>78964.188680000021</v>
      </c>
      <c r="I2759">
        <v>773.16499999999985</v>
      </c>
      <c r="J2759">
        <v>544</v>
      </c>
      <c r="K2759" t="s">
        <v>13</v>
      </c>
      <c r="L2759">
        <f>LN(Table13[[#This Row],[maxPress(bar)]])</f>
        <v>11.276749720825995</v>
      </c>
      <c r="M2759">
        <f>Table13[[#This Row],[maxPHe]]/Table13[[#This Row],[nv]]</f>
        <v>1.4212591911764703</v>
      </c>
      <c r="N2759">
        <f>LN(Table13[[#This Row],[dens]])</f>
        <v>0.35154323302843171</v>
      </c>
    </row>
    <row r="2760" spans="1:14" hidden="1" x14ac:dyDescent="0.3">
      <c r="A2760">
        <v>5</v>
      </c>
      <c r="B2760">
        <v>1000</v>
      </c>
      <c r="C2760" t="s">
        <v>11</v>
      </c>
      <c r="D2760">
        <v>1</v>
      </c>
      <c r="E2760" t="s">
        <v>12</v>
      </c>
      <c r="F2760">
        <v>0.5</v>
      </c>
      <c r="G2760">
        <v>6.0892499999999998</v>
      </c>
      <c r="H2760">
        <v>358334.04434999998</v>
      </c>
      <c r="I2760">
        <v>21.714999999999989</v>
      </c>
      <c r="J2760">
        <v>12</v>
      </c>
      <c r="K2760" t="s">
        <v>13</v>
      </c>
      <c r="L2760">
        <f>LN(Table13[[#This Row],[maxPress(bar)]])</f>
        <v>12.78922091510638</v>
      </c>
      <c r="M2760">
        <f>Table13[[#This Row],[maxPHe]]/Table13[[#This Row],[nv]]</f>
        <v>1.8095833333333324</v>
      </c>
      <c r="N2760">
        <f>LN(Table13[[#This Row],[dens]])</f>
        <v>0.5930966161987844</v>
      </c>
    </row>
    <row r="2761" spans="1:14" hidden="1" x14ac:dyDescent="0.3">
      <c r="A2761">
        <v>5</v>
      </c>
      <c r="B2761">
        <v>1000</v>
      </c>
      <c r="C2761" t="s">
        <v>11</v>
      </c>
      <c r="D2761">
        <v>1</v>
      </c>
      <c r="E2761" t="s">
        <v>12</v>
      </c>
      <c r="F2761">
        <v>10</v>
      </c>
      <c r="G2761">
        <v>58.019749999999988</v>
      </c>
      <c r="H2761">
        <v>820888.03545000008</v>
      </c>
      <c r="I2761">
        <v>33.105000000000011</v>
      </c>
      <c r="J2761">
        <v>7</v>
      </c>
      <c r="K2761" t="s">
        <v>16</v>
      </c>
      <c r="L2761">
        <f>LN(Table13[[#This Row],[maxPress(bar)]])</f>
        <v>13.61814200331237</v>
      </c>
      <c r="M2761">
        <f>Table13[[#This Row],[maxPHe]]/Table13[[#This Row],[nv]]</f>
        <v>4.7292857142857159</v>
      </c>
      <c r="N2761">
        <f>LN(Table13[[#This Row],[dens]])</f>
        <v>1.5537741793214965</v>
      </c>
    </row>
    <row r="2762" spans="1:14" hidden="1" x14ac:dyDescent="0.3">
      <c r="A2762">
        <v>5</v>
      </c>
      <c r="B2762">
        <v>1000</v>
      </c>
      <c r="C2762" t="s">
        <v>11</v>
      </c>
      <c r="D2762">
        <v>1</v>
      </c>
      <c r="E2762" t="s">
        <v>12</v>
      </c>
      <c r="F2762">
        <v>11</v>
      </c>
      <c r="G2762">
        <v>105.39624999999999</v>
      </c>
      <c r="H2762">
        <v>723737.12904999999</v>
      </c>
      <c r="I2762">
        <v>47.575000000000003</v>
      </c>
      <c r="J2762">
        <v>9</v>
      </c>
      <c r="K2762" t="s">
        <v>15</v>
      </c>
      <c r="L2762">
        <f>LN(Table13[[#This Row],[maxPress(bar)]])</f>
        <v>13.492183524015182</v>
      </c>
      <c r="M2762">
        <f>Table13[[#This Row],[maxPHe]]/Table13[[#This Row],[nv]]</f>
        <v>5.2861111111111114</v>
      </c>
      <c r="N2762">
        <f>LN(Table13[[#This Row],[dens]])</f>
        <v>1.6650828358459939</v>
      </c>
    </row>
    <row r="2763" spans="1:14" hidden="1" x14ac:dyDescent="0.3">
      <c r="A2763">
        <v>5</v>
      </c>
      <c r="B2763">
        <v>1000</v>
      </c>
      <c r="C2763" t="s">
        <v>11</v>
      </c>
      <c r="D2763">
        <v>1</v>
      </c>
      <c r="E2763" t="s">
        <v>12</v>
      </c>
      <c r="F2763">
        <v>12</v>
      </c>
      <c r="G2763">
        <v>72.574249999999992</v>
      </c>
      <c r="H2763">
        <v>776880.33990000002</v>
      </c>
      <c r="I2763">
        <v>39.015000000000029</v>
      </c>
      <c r="J2763">
        <v>8</v>
      </c>
      <c r="K2763" t="s">
        <v>16</v>
      </c>
      <c r="L2763">
        <f>LN(Table13[[#This Row],[maxPress(bar)]])</f>
        <v>13.563041614787448</v>
      </c>
      <c r="M2763">
        <f>Table13[[#This Row],[maxPHe]]/Table13[[#This Row],[nv]]</f>
        <v>4.8768750000000036</v>
      </c>
      <c r="N2763">
        <f>LN(Table13[[#This Row],[dens]])</f>
        <v>1.5845046458888894</v>
      </c>
    </row>
    <row r="2764" spans="1:14" hidden="1" x14ac:dyDescent="0.3">
      <c r="A2764">
        <v>5</v>
      </c>
      <c r="B2764">
        <v>1000</v>
      </c>
      <c r="C2764" t="s">
        <v>11</v>
      </c>
      <c r="D2764">
        <v>1</v>
      </c>
      <c r="E2764" t="s">
        <v>12</v>
      </c>
      <c r="F2764">
        <v>13</v>
      </c>
      <c r="G2764">
        <v>76.386250000000018</v>
      </c>
      <c r="H2764">
        <v>828558.44469999999</v>
      </c>
      <c r="I2764">
        <v>36.774999999999977</v>
      </c>
      <c r="J2764">
        <v>7</v>
      </c>
      <c r="K2764" t="s">
        <v>16</v>
      </c>
      <c r="L2764">
        <f>LN(Table13[[#This Row],[maxPress(bar)]])</f>
        <v>13.627442656148901</v>
      </c>
      <c r="M2764">
        <f>Table13[[#This Row],[maxPHe]]/Table13[[#This Row],[nv]]</f>
        <v>5.2535714285714255</v>
      </c>
      <c r="N2764">
        <f>LN(Table13[[#This Row],[dens]])</f>
        <v>1.6589081174321874</v>
      </c>
    </row>
    <row r="2765" spans="1:14" hidden="1" x14ac:dyDescent="0.3">
      <c r="A2765">
        <v>5</v>
      </c>
      <c r="B2765">
        <v>1000</v>
      </c>
      <c r="C2765" t="s">
        <v>11</v>
      </c>
      <c r="D2765">
        <v>1</v>
      </c>
      <c r="E2765" t="s">
        <v>12</v>
      </c>
      <c r="F2765">
        <v>14</v>
      </c>
      <c r="G2765">
        <v>124.80175</v>
      </c>
      <c r="H2765">
        <v>731029.14399999997</v>
      </c>
      <c r="I2765">
        <v>54.464999999999982</v>
      </c>
      <c r="J2765">
        <v>10</v>
      </c>
      <c r="K2765" t="s">
        <v>16</v>
      </c>
      <c r="L2765">
        <f>LN(Table13[[#This Row],[maxPress(bar)]])</f>
        <v>13.502208606610232</v>
      </c>
      <c r="M2765">
        <f>Table13[[#This Row],[maxPHe]]/Table13[[#This Row],[nv]]</f>
        <v>5.4464999999999986</v>
      </c>
      <c r="N2765">
        <f>LN(Table13[[#This Row],[dens]])</f>
        <v>1.6949732005403628</v>
      </c>
    </row>
    <row r="2766" spans="1:14" hidden="1" x14ac:dyDescent="0.3">
      <c r="A2766">
        <v>5</v>
      </c>
      <c r="B2766">
        <v>1000</v>
      </c>
      <c r="C2766" t="s">
        <v>11</v>
      </c>
      <c r="D2766">
        <v>1</v>
      </c>
      <c r="E2766" t="s">
        <v>12</v>
      </c>
      <c r="F2766">
        <v>15</v>
      </c>
      <c r="G2766">
        <v>95.891250000000014</v>
      </c>
      <c r="H2766">
        <v>775283.66290000011</v>
      </c>
      <c r="I2766">
        <v>43.675000000000011</v>
      </c>
      <c r="J2766">
        <v>8</v>
      </c>
      <c r="K2766" t="s">
        <v>16</v>
      </c>
      <c r="L2766">
        <f>LN(Table13[[#This Row],[maxPress(bar)]])</f>
        <v>13.560984258012894</v>
      </c>
      <c r="M2766">
        <f>Table13[[#This Row],[maxPHe]]/Table13[[#This Row],[nv]]</f>
        <v>5.4593750000000014</v>
      </c>
      <c r="N2766">
        <f>LN(Table13[[#This Row],[dens]])</f>
        <v>1.6973343143402846</v>
      </c>
    </row>
    <row r="2767" spans="1:14" hidden="1" x14ac:dyDescent="0.3">
      <c r="A2767">
        <v>5</v>
      </c>
      <c r="B2767">
        <v>1000</v>
      </c>
      <c r="C2767" t="s">
        <v>11</v>
      </c>
      <c r="D2767">
        <v>1</v>
      </c>
      <c r="E2767" t="s">
        <v>12</v>
      </c>
      <c r="F2767">
        <v>16</v>
      </c>
      <c r="G2767">
        <v>148.46525</v>
      </c>
      <c r="H2767">
        <v>748569.70905000006</v>
      </c>
      <c r="I2767">
        <v>59.194999999999958</v>
      </c>
      <c r="J2767">
        <v>10</v>
      </c>
      <c r="K2767" t="s">
        <v>16</v>
      </c>
      <c r="L2767">
        <f>LN(Table13[[#This Row],[maxPress(bar)]])</f>
        <v>13.525919610168662</v>
      </c>
      <c r="M2767">
        <f>Table13[[#This Row],[maxPHe]]/Table13[[#This Row],[nv]]</f>
        <v>5.9194999999999958</v>
      </c>
      <c r="N2767">
        <f>LN(Table13[[#This Row],[dens]])</f>
        <v>1.7782519858695531</v>
      </c>
    </row>
    <row r="2768" spans="1:14" hidden="1" x14ac:dyDescent="0.3">
      <c r="A2768">
        <v>5</v>
      </c>
      <c r="B2768">
        <v>1000</v>
      </c>
      <c r="C2768" t="s">
        <v>11</v>
      </c>
      <c r="D2768">
        <v>1</v>
      </c>
      <c r="E2768" t="s">
        <v>12</v>
      </c>
      <c r="F2768">
        <v>17</v>
      </c>
      <c r="G2768">
        <v>95.44574999999999</v>
      </c>
      <c r="H2768">
        <v>747923.96255000017</v>
      </c>
      <c r="I2768">
        <v>45.584999999999987</v>
      </c>
      <c r="J2768">
        <v>9</v>
      </c>
      <c r="K2768" t="s">
        <v>16</v>
      </c>
      <c r="L2768">
        <f>LN(Table13[[#This Row],[maxPress(bar)]])</f>
        <v>13.525056597444541</v>
      </c>
      <c r="M2768">
        <f>Table13[[#This Row],[maxPHe]]/Table13[[#This Row],[nv]]</f>
        <v>5.0649999999999986</v>
      </c>
      <c r="N2768">
        <f>LN(Table13[[#This Row],[dens]])</f>
        <v>1.6223541377006465</v>
      </c>
    </row>
    <row r="2769" spans="1:14" hidden="1" x14ac:dyDescent="0.3">
      <c r="A2769">
        <v>5</v>
      </c>
      <c r="B2769">
        <v>1000</v>
      </c>
      <c r="C2769" t="s">
        <v>11</v>
      </c>
      <c r="D2769">
        <v>1</v>
      </c>
      <c r="E2769" t="s">
        <v>12</v>
      </c>
      <c r="F2769">
        <v>18</v>
      </c>
      <c r="G2769">
        <v>153.46525</v>
      </c>
      <c r="H2769">
        <v>761744.4683500001</v>
      </c>
      <c r="I2769">
        <v>57.194999999999993</v>
      </c>
      <c r="J2769">
        <v>9</v>
      </c>
      <c r="K2769" t="s">
        <v>16</v>
      </c>
      <c r="L2769">
        <f>LN(Table13[[#This Row],[maxPress(bar)]])</f>
        <v>13.543366435055917</v>
      </c>
      <c r="M2769">
        <f>Table13[[#This Row],[maxPHe]]/Table13[[#This Row],[nv]]</f>
        <v>6.3549999999999995</v>
      </c>
      <c r="N2769">
        <f>LN(Table13[[#This Row],[dens]])</f>
        <v>1.8492419046414172</v>
      </c>
    </row>
    <row r="2770" spans="1:14" hidden="1" x14ac:dyDescent="0.3">
      <c r="A2770">
        <v>5</v>
      </c>
      <c r="B2770">
        <v>1000</v>
      </c>
      <c r="C2770" t="s">
        <v>11</v>
      </c>
      <c r="D2770">
        <v>1</v>
      </c>
      <c r="E2770" t="s">
        <v>12</v>
      </c>
      <c r="F2770">
        <v>19</v>
      </c>
      <c r="G2770">
        <v>135.19825</v>
      </c>
      <c r="H2770">
        <v>751072.35025000002</v>
      </c>
      <c r="I2770">
        <v>53.535000000000011</v>
      </c>
      <c r="J2770">
        <v>9</v>
      </c>
      <c r="K2770" t="s">
        <v>16</v>
      </c>
      <c r="L2770">
        <f>LN(Table13[[#This Row],[maxPress(bar)]])</f>
        <v>13.529257264654614</v>
      </c>
      <c r="M2770">
        <f>Table13[[#This Row],[maxPHe]]/Table13[[#This Row],[nv]]</f>
        <v>5.9483333333333341</v>
      </c>
      <c r="N2770">
        <f>LN(Table13[[#This Row],[dens]])</f>
        <v>1.7831110682740141</v>
      </c>
    </row>
    <row r="2771" spans="1:14" hidden="1" x14ac:dyDescent="0.3">
      <c r="A2771">
        <v>5</v>
      </c>
      <c r="B2771">
        <v>1000</v>
      </c>
      <c r="C2771" t="s">
        <v>11</v>
      </c>
      <c r="D2771">
        <v>1</v>
      </c>
      <c r="E2771" t="s">
        <v>12</v>
      </c>
      <c r="F2771">
        <v>1</v>
      </c>
      <c r="G2771">
        <v>59.405749999999998</v>
      </c>
      <c r="H2771">
        <v>570571.19865000003</v>
      </c>
      <c r="I2771">
        <v>26.385000000000009</v>
      </c>
      <c r="J2771">
        <v>8</v>
      </c>
      <c r="K2771" t="s">
        <v>13</v>
      </c>
      <c r="L2771">
        <f>LN(Table13[[#This Row],[maxPress(bar)]])</f>
        <v>13.254393240935553</v>
      </c>
      <c r="M2771">
        <f>Table13[[#This Row],[maxPHe]]/Table13[[#This Row],[nv]]</f>
        <v>3.2981250000000011</v>
      </c>
      <c r="N2771">
        <f>LN(Table13[[#This Row],[dens]])</f>
        <v>1.1933541251777955</v>
      </c>
    </row>
    <row r="2772" spans="1:14" hidden="1" x14ac:dyDescent="0.3">
      <c r="A2772">
        <v>5</v>
      </c>
      <c r="B2772">
        <v>1000</v>
      </c>
      <c r="C2772" t="s">
        <v>11</v>
      </c>
      <c r="D2772">
        <v>1</v>
      </c>
      <c r="E2772" t="s">
        <v>12</v>
      </c>
      <c r="F2772">
        <v>20</v>
      </c>
      <c r="G2772">
        <v>106.43575</v>
      </c>
      <c r="H2772">
        <v>758406.1902999999</v>
      </c>
      <c r="I2772">
        <v>47.784999999999989</v>
      </c>
      <c r="J2772">
        <v>9</v>
      </c>
      <c r="K2772" t="s">
        <v>16</v>
      </c>
      <c r="L2772">
        <f>LN(Table13[[#This Row],[maxPress(bar)]])</f>
        <v>13.538974392205038</v>
      </c>
      <c r="M2772">
        <f>Table13[[#This Row],[maxPHe]]/Table13[[#This Row],[nv]]</f>
        <v>5.3094444444444431</v>
      </c>
      <c r="N2772">
        <f>LN(Table13[[#This Row],[dens]])</f>
        <v>1.6694872053819234</v>
      </c>
    </row>
    <row r="2773" spans="1:14" hidden="1" x14ac:dyDescent="0.3">
      <c r="A2773">
        <v>5</v>
      </c>
      <c r="B2773">
        <v>1000</v>
      </c>
      <c r="C2773" t="s">
        <v>11</v>
      </c>
      <c r="D2773">
        <v>1</v>
      </c>
      <c r="E2773" t="s">
        <v>12</v>
      </c>
      <c r="F2773">
        <v>2</v>
      </c>
      <c r="G2773">
        <v>84.851249999999993</v>
      </c>
      <c r="H2773">
        <v>571022.91495000012</v>
      </c>
      <c r="I2773">
        <v>34.47499999999998</v>
      </c>
      <c r="J2773">
        <v>10</v>
      </c>
      <c r="K2773" t="s">
        <v>15</v>
      </c>
      <c r="L2773">
        <f>LN(Table13[[#This Row],[maxPress(bar)]])</f>
        <v>13.255184619093855</v>
      </c>
      <c r="M2773">
        <f>Table13[[#This Row],[maxPHe]]/Table13[[#This Row],[nv]]</f>
        <v>3.447499999999998</v>
      </c>
      <c r="N2773">
        <f>LN(Table13[[#This Row],[dens]])</f>
        <v>1.2376493306853193</v>
      </c>
    </row>
    <row r="2774" spans="1:14" hidden="1" x14ac:dyDescent="0.3">
      <c r="A2774">
        <v>5</v>
      </c>
      <c r="B2774">
        <v>1000</v>
      </c>
      <c r="C2774" t="s">
        <v>11</v>
      </c>
      <c r="D2774">
        <v>1</v>
      </c>
      <c r="E2774" t="s">
        <v>12</v>
      </c>
      <c r="F2774">
        <v>3</v>
      </c>
      <c r="G2774">
        <v>101.48524999999999</v>
      </c>
      <c r="H2774">
        <v>737926.65175000019</v>
      </c>
      <c r="I2774">
        <v>44.79499999999998</v>
      </c>
      <c r="J2774">
        <v>9</v>
      </c>
      <c r="K2774" t="s">
        <v>15</v>
      </c>
      <c r="L2774">
        <f>LN(Table13[[#This Row],[maxPress(bar)]])</f>
        <v>13.51159971077068</v>
      </c>
      <c r="M2774">
        <f>Table13[[#This Row],[maxPHe]]/Table13[[#This Row],[nv]]</f>
        <v>4.9772222222222204</v>
      </c>
      <c r="N2774">
        <f>LN(Table13[[#This Row],[dens]])</f>
        <v>1.6048719487133221</v>
      </c>
    </row>
    <row r="2775" spans="1:14" hidden="1" x14ac:dyDescent="0.3">
      <c r="A2775">
        <v>5</v>
      </c>
      <c r="B2775">
        <v>1000</v>
      </c>
      <c r="C2775" t="s">
        <v>11</v>
      </c>
      <c r="D2775">
        <v>1</v>
      </c>
      <c r="E2775" t="s">
        <v>12</v>
      </c>
      <c r="F2775">
        <v>4</v>
      </c>
      <c r="G2775">
        <v>153.56424999999999</v>
      </c>
      <c r="H2775">
        <v>767851.52760000015</v>
      </c>
      <c r="I2775">
        <v>55.215000000000003</v>
      </c>
      <c r="J2775">
        <v>9</v>
      </c>
      <c r="K2775" t="s">
        <v>15</v>
      </c>
      <c r="L2775">
        <f>LN(Table13[[#This Row],[maxPress(bar)]])</f>
        <v>13.551351670002925</v>
      </c>
      <c r="M2775">
        <f>Table13[[#This Row],[maxPHe]]/Table13[[#This Row],[nv]]</f>
        <v>6.1350000000000007</v>
      </c>
      <c r="N2775">
        <f>LN(Table13[[#This Row],[dens]])</f>
        <v>1.814010078162875</v>
      </c>
    </row>
    <row r="2776" spans="1:14" hidden="1" x14ac:dyDescent="0.3">
      <c r="A2776">
        <v>5</v>
      </c>
      <c r="B2776">
        <v>1000</v>
      </c>
      <c r="C2776" t="s">
        <v>11</v>
      </c>
      <c r="D2776">
        <v>1</v>
      </c>
      <c r="E2776" t="s">
        <v>12</v>
      </c>
      <c r="F2776">
        <v>5</v>
      </c>
      <c r="G2776">
        <v>73.366250000000008</v>
      </c>
      <c r="H2776">
        <v>730630.23375000013</v>
      </c>
      <c r="I2776">
        <v>41.175000000000011</v>
      </c>
      <c r="J2776">
        <v>9</v>
      </c>
      <c r="K2776" t="s">
        <v>15</v>
      </c>
      <c r="L2776">
        <f>LN(Table13[[#This Row],[maxPress(bar)]])</f>
        <v>13.501662774570324</v>
      </c>
      <c r="M2776">
        <f>Table13[[#This Row],[maxPHe]]/Table13[[#This Row],[nv]]</f>
        <v>4.5750000000000011</v>
      </c>
      <c r="N2776">
        <f>LN(Table13[[#This Row],[dens]])</f>
        <v>1.5206066987274849</v>
      </c>
    </row>
    <row r="2777" spans="1:14" hidden="1" x14ac:dyDescent="0.3">
      <c r="A2777">
        <v>5</v>
      </c>
      <c r="B2777">
        <v>1000</v>
      </c>
      <c r="C2777" t="s">
        <v>11</v>
      </c>
      <c r="D2777">
        <v>1</v>
      </c>
      <c r="E2777" t="s">
        <v>12</v>
      </c>
      <c r="F2777">
        <v>6</v>
      </c>
      <c r="G2777">
        <v>106.03975</v>
      </c>
      <c r="H2777">
        <v>719550.68380000012</v>
      </c>
      <c r="I2777">
        <v>47.704999999999991</v>
      </c>
      <c r="J2777">
        <v>9</v>
      </c>
      <c r="K2777" t="s">
        <v>16</v>
      </c>
      <c r="L2777">
        <f>LN(Table13[[#This Row],[maxPress(bar)]])</f>
        <v>13.486382245914038</v>
      </c>
      <c r="M2777">
        <f>Table13[[#This Row],[maxPHe]]/Table13[[#This Row],[nv]]</f>
        <v>5.3005555555555546</v>
      </c>
      <c r="N2777">
        <f>LN(Table13[[#This Row],[dens]])</f>
        <v>1.6678116368675897</v>
      </c>
    </row>
    <row r="2778" spans="1:14" hidden="1" x14ac:dyDescent="0.3">
      <c r="A2778">
        <v>5</v>
      </c>
      <c r="B2778">
        <v>1000</v>
      </c>
      <c r="C2778" t="s">
        <v>11</v>
      </c>
      <c r="D2778">
        <v>1</v>
      </c>
      <c r="E2778" t="s">
        <v>12</v>
      </c>
      <c r="F2778">
        <v>7</v>
      </c>
      <c r="G2778">
        <v>118.81175</v>
      </c>
      <c r="H2778">
        <v>768305.74085000006</v>
      </c>
      <c r="I2778">
        <v>50.265000000000008</v>
      </c>
      <c r="J2778">
        <v>9</v>
      </c>
      <c r="K2778" t="s">
        <v>15</v>
      </c>
      <c r="L2778">
        <f>LN(Table13[[#This Row],[maxPress(bar)]])</f>
        <v>13.551943032974107</v>
      </c>
      <c r="M2778">
        <f>Table13[[#This Row],[maxPHe]]/Table13[[#This Row],[nv]]</f>
        <v>5.5850000000000009</v>
      </c>
      <c r="N2778">
        <f>LN(Table13[[#This Row],[dens]])</f>
        <v>1.7200844325211642</v>
      </c>
    </row>
    <row r="2779" spans="1:14" hidden="1" x14ac:dyDescent="0.3">
      <c r="A2779">
        <v>5</v>
      </c>
      <c r="B2779">
        <v>1000</v>
      </c>
      <c r="C2779" t="s">
        <v>11</v>
      </c>
      <c r="D2779">
        <v>1</v>
      </c>
      <c r="E2779" t="s">
        <v>12</v>
      </c>
      <c r="F2779">
        <v>8</v>
      </c>
      <c r="G2779">
        <v>56.732750000000003</v>
      </c>
      <c r="H2779">
        <v>831548.51910000015</v>
      </c>
      <c r="I2779">
        <v>32.845000000000013</v>
      </c>
      <c r="J2779">
        <v>7</v>
      </c>
      <c r="K2779" t="s">
        <v>15</v>
      </c>
      <c r="L2779">
        <f>LN(Table13[[#This Row],[maxPress(bar)]])</f>
        <v>13.631044927205593</v>
      </c>
      <c r="M2779">
        <f>Table13[[#This Row],[maxPHe]]/Table13[[#This Row],[nv]]</f>
        <v>4.6921428571428594</v>
      </c>
      <c r="N2779">
        <f>LN(Table13[[#This Row],[dens]])</f>
        <v>1.5458893772891233</v>
      </c>
    </row>
    <row r="2780" spans="1:14" hidden="1" x14ac:dyDescent="0.3">
      <c r="A2780">
        <v>5</v>
      </c>
      <c r="B2780">
        <v>1000</v>
      </c>
      <c r="C2780" t="s">
        <v>11</v>
      </c>
      <c r="D2780">
        <v>1</v>
      </c>
      <c r="E2780" t="s">
        <v>12</v>
      </c>
      <c r="F2780">
        <v>9</v>
      </c>
      <c r="G2780">
        <v>109.35625</v>
      </c>
      <c r="H2780">
        <v>658466.66830000002</v>
      </c>
      <c r="I2780">
        <v>53.375000000000021</v>
      </c>
      <c r="J2780">
        <v>11</v>
      </c>
      <c r="K2780" t="s">
        <v>16</v>
      </c>
      <c r="L2780">
        <f>LN(Table13[[#This Row],[maxPress(bar)]])</f>
        <v>13.397669181268565</v>
      </c>
      <c r="M2780">
        <f>Table13[[#This Row],[maxPHe]]/Table13[[#This Row],[nv]]</f>
        <v>4.8522727272727293</v>
      </c>
      <c r="N2780">
        <f>LN(Table13[[#This Row],[dens]])</f>
        <v>1.5794471987504184</v>
      </c>
    </row>
    <row r="2781" spans="1:14" hidden="1" x14ac:dyDescent="0.3">
      <c r="A2781">
        <v>5</v>
      </c>
      <c r="B2781">
        <v>1000</v>
      </c>
      <c r="C2781" t="s">
        <v>11</v>
      </c>
      <c r="D2781">
        <v>2</v>
      </c>
      <c r="E2781" t="s">
        <v>12</v>
      </c>
      <c r="F2781">
        <v>0.5</v>
      </c>
      <c r="G2781">
        <v>166.53475</v>
      </c>
      <c r="H2781">
        <v>232489.21950000001</v>
      </c>
      <c r="I2781">
        <v>128.80500000000001</v>
      </c>
      <c r="J2781">
        <v>66</v>
      </c>
      <c r="K2781" t="s">
        <v>13</v>
      </c>
      <c r="L2781">
        <f>LN(Table13[[#This Row],[maxPress(bar)]])</f>
        <v>12.356599135192596</v>
      </c>
      <c r="M2781">
        <f>Table13[[#This Row],[maxPHe]]/Table13[[#This Row],[nv]]</f>
        <v>1.9515909090909092</v>
      </c>
      <c r="N2781">
        <f>LN(Table13[[#This Row],[dens]])</f>
        <v>0.6686448907661322</v>
      </c>
    </row>
    <row r="2782" spans="1:14" hidden="1" x14ac:dyDescent="0.3">
      <c r="A2782">
        <v>5</v>
      </c>
      <c r="B2782">
        <v>1000</v>
      </c>
      <c r="C2782" t="s">
        <v>11</v>
      </c>
      <c r="D2782">
        <v>2</v>
      </c>
      <c r="E2782" t="s">
        <v>12</v>
      </c>
      <c r="F2782">
        <v>1</v>
      </c>
      <c r="G2782">
        <v>576.63375000000008</v>
      </c>
      <c r="H2782">
        <v>288535.10564999998</v>
      </c>
      <c r="I2782">
        <v>144.8249999999999</v>
      </c>
      <c r="J2782">
        <v>61</v>
      </c>
      <c r="K2782" t="s">
        <v>13</v>
      </c>
      <c r="L2782">
        <f>LN(Table13[[#This Row],[maxPress(bar)]])</f>
        <v>12.572572040889689</v>
      </c>
      <c r="M2782">
        <f>Table13[[#This Row],[maxPHe]]/Table13[[#This Row],[nv]]</f>
        <v>2.3741803278688507</v>
      </c>
      <c r="N2782">
        <f>LN(Table13[[#This Row],[dens]])</f>
        <v>0.86465225280937585</v>
      </c>
    </row>
    <row r="2783" spans="1:14" hidden="1" x14ac:dyDescent="0.3">
      <c r="A2783">
        <v>5</v>
      </c>
      <c r="B2783">
        <v>1000</v>
      </c>
      <c r="C2783" t="s">
        <v>11</v>
      </c>
      <c r="D2783">
        <v>3</v>
      </c>
      <c r="E2783" t="s">
        <v>12</v>
      </c>
      <c r="F2783">
        <v>0.5</v>
      </c>
      <c r="G2783">
        <v>631.83175000000017</v>
      </c>
      <c r="H2783">
        <v>137355.4265</v>
      </c>
      <c r="I2783">
        <v>414.86499999999978</v>
      </c>
      <c r="J2783">
        <v>230</v>
      </c>
      <c r="K2783" t="s">
        <v>13</v>
      </c>
      <c r="L2783">
        <f>LN(Table13[[#This Row],[maxPress(bar)]])</f>
        <v>11.830327199297765</v>
      </c>
      <c r="M2783">
        <f>Table13[[#This Row],[maxPHe]]/Table13[[#This Row],[nv]]</f>
        <v>1.8037608695652165</v>
      </c>
      <c r="N2783">
        <f>LN(Table13[[#This Row],[dens]])</f>
        <v>0.5898738571807689</v>
      </c>
    </row>
    <row r="2784" spans="1:14" hidden="1" x14ac:dyDescent="0.3">
      <c r="A2784">
        <v>5</v>
      </c>
      <c r="B2784">
        <v>1000</v>
      </c>
      <c r="C2784" t="s">
        <v>11</v>
      </c>
      <c r="D2784">
        <v>3</v>
      </c>
      <c r="E2784" t="s">
        <v>12</v>
      </c>
      <c r="F2784">
        <v>1</v>
      </c>
      <c r="G2784">
        <v>1764.5542499999999</v>
      </c>
      <c r="H2784">
        <v>164572.39105000001</v>
      </c>
      <c r="I2784">
        <v>448.41500000000008</v>
      </c>
      <c r="J2784">
        <v>228</v>
      </c>
      <c r="K2784" t="s">
        <v>13</v>
      </c>
      <c r="L2784">
        <f>LN(Table13[[#This Row],[maxPress(bar)]])</f>
        <v>12.011105819559656</v>
      </c>
      <c r="M2784">
        <f>Table13[[#This Row],[maxPHe]]/Table13[[#This Row],[nv]]</f>
        <v>1.9667324561403512</v>
      </c>
      <c r="N2784">
        <f>LN(Table13[[#This Row],[dens]])</f>
        <v>0.67637351395880407</v>
      </c>
    </row>
    <row r="2785" spans="1:14" hidden="1" x14ac:dyDescent="0.3">
      <c r="A2785">
        <v>5</v>
      </c>
      <c r="B2785">
        <v>1000</v>
      </c>
      <c r="C2785" t="s">
        <v>11</v>
      </c>
      <c r="D2785">
        <v>4</v>
      </c>
      <c r="E2785" t="s">
        <v>12</v>
      </c>
      <c r="F2785">
        <v>1</v>
      </c>
      <c r="G2785">
        <v>3950.0497500000001</v>
      </c>
      <c r="H2785">
        <v>127585.61934999999</v>
      </c>
      <c r="I2785">
        <v>995.505</v>
      </c>
      <c r="J2785">
        <v>541</v>
      </c>
      <c r="K2785" t="s">
        <v>13</v>
      </c>
      <c r="L2785">
        <f>LN(Table13[[#This Row],[maxPress(bar)]])</f>
        <v>11.756542942522781</v>
      </c>
      <c r="M2785">
        <f>Table13[[#This Row],[maxPHe]]/Table13[[#This Row],[nv]]</f>
        <v>1.8401201478743068</v>
      </c>
      <c r="N2785">
        <f>LN(Table13[[#This Row],[dens]])</f>
        <v>0.60983086724686386</v>
      </c>
    </row>
    <row r="2786" spans="1:14" hidden="1" x14ac:dyDescent="0.3">
      <c r="A2786">
        <v>5</v>
      </c>
      <c r="B2786">
        <v>1500</v>
      </c>
      <c r="C2786" t="s">
        <v>14</v>
      </c>
      <c r="D2786">
        <v>1</v>
      </c>
      <c r="E2786" t="s">
        <v>12</v>
      </c>
      <c r="F2786">
        <v>0.4</v>
      </c>
      <c r="G2786">
        <v>13.81175</v>
      </c>
      <c r="H2786">
        <v>392388.58689999999</v>
      </c>
      <c r="I2786">
        <v>16.265000000000001</v>
      </c>
      <c r="J2786">
        <v>8</v>
      </c>
      <c r="K2786" t="s">
        <v>13</v>
      </c>
      <c r="L2786">
        <f>LN(Table13[[#This Row],[maxPress(bar)]])</f>
        <v>12.880007920878288</v>
      </c>
      <c r="M2786">
        <f>Table13[[#This Row],[maxPHe]]/Table13[[#This Row],[nv]]</f>
        <v>2.0331250000000001</v>
      </c>
      <c r="N2786">
        <f>LN(Table13[[#This Row],[dens]])</f>
        <v>0.70957401824547883</v>
      </c>
    </row>
    <row r="2787" spans="1:14" hidden="1" x14ac:dyDescent="0.3">
      <c r="A2787">
        <v>5</v>
      </c>
      <c r="B2787">
        <v>1500</v>
      </c>
      <c r="C2787" t="s">
        <v>14</v>
      </c>
      <c r="D2787">
        <v>1</v>
      </c>
      <c r="E2787" t="s">
        <v>12</v>
      </c>
      <c r="F2787">
        <v>10</v>
      </c>
      <c r="G2787">
        <v>113.96025</v>
      </c>
      <c r="H2787">
        <v>653822.17699999991</v>
      </c>
      <c r="I2787">
        <v>50.295000000000023</v>
      </c>
      <c r="J2787">
        <v>10</v>
      </c>
      <c r="K2787" t="s">
        <v>16</v>
      </c>
      <c r="L2787">
        <f>LN(Table13[[#This Row],[maxPress(bar)]])</f>
        <v>13.390590692856042</v>
      </c>
      <c r="M2787">
        <f>Table13[[#This Row],[maxPHe]]/Table13[[#This Row],[nv]]</f>
        <v>5.0295000000000023</v>
      </c>
      <c r="N2787">
        <f>LN(Table13[[#This Row],[dens]])</f>
        <v>1.6153205755922564</v>
      </c>
    </row>
    <row r="2788" spans="1:14" hidden="1" x14ac:dyDescent="0.3">
      <c r="A2788">
        <v>5</v>
      </c>
      <c r="B2788">
        <v>1500</v>
      </c>
      <c r="C2788" t="s">
        <v>14</v>
      </c>
      <c r="D2788">
        <v>1</v>
      </c>
      <c r="E2788" t="s">
        <v>12</v>
      </c>
      <c r="F2788">
        <v>11</v>
      </c>
      <c r="G2788">
        <v>78.910750000000007</v>
      </c>
      <c r="H2788">
        <v>695662.93544999999</v>
      </c>
      <c r="I2788">
        <v>38.284999999999997</v>
      </c>
      <c r="J2788">
        <v>8</v>
      </c>
      <c r="K2788" t="s">
        <v>15</v>
      </c>
      <c r="L2788">
        <f>LN(Table13[[#This Row],[maxPress(bar)]])</f>
        <v>13.452620533864627</v>
      </c>
      <c r="M2788">
        <f>Table13[[#This Row],[maxPHe]]/Table13[[#This Row],[nv]]</f>
        <v>4.7856249999999996</v>
      </c>
      <c r="N2788">
        <f>LN(Table13[[#This Row],[dens]])</f>
        <v>1.5656166328852508</v>
      </c>
    </row>
    <row r="2789" spans="1:14" hidden="1" x14ac:dyDescent="0.3">
      <c r="A2789">
        <v>5</v>
      </c>
      <c r="B2789">
        <v>1500</v>
      </c>
      <c r="C2789" t="s">
        <v>14</v>
      </c>
      <c r="D2789">
        <v>1</v>
      </c>
      <c r="E2789" t="s">
        <v>12</v>
      </c>
      <c r="F2789">
        <v>12</v>
      </c>
      <c r="G2789">
        <v>85.841750000000005</v>
      </c>
      <c r="H2789">
        <v>684796.99385000009</v>
      </c>
      <c r="I2789">
        <v>41.66500000000002</v>
      </c>
      <c r="J2789">
        <v>9</v>
      </c>
      <c r="K2789" t="s">
        <v>16</v>
      </c>
      <c r="L2789">
        <f>LN(Table13[[#This Row],[maxPress(bar)]])</f>
        <v>13.436877713978188</v>
      </c>
      <c r="M2789">
        <f>Table13[[#This Row],[maxPHe]]/Table13[[#This Row],[nv]]</f>
        <v>4.6294444444444469</v>
      </c>
      <c r="N2789">
        <f>LN(Table13[[#This Row],[dens]])</f>
        <v>1.5324368704979512</v>
      </c>
    </row>
    <row r="2790" spans="1:14" hidden="1" x14ac:dyDescent="0.3">
      <c r="A2790">
        <v>5</v>
      </c>
      <c r="B2790">
        <v>1500</v>
      </c>
      <c r="C2790" t="s">
        <v>14</v>
      </c>
      <c r="D2790">
        <v>1</v>
      </c>
      <c r="E2790" t="s">
        <v>12</v>
      </c>
      <c r="F2790">
        <v>13</v>
      </c>
      <c r="G2790">
        <v>108.91074999999999</v>
      </c>
      <c r="H2790">
        <v>737912.48199999996</v>
      </c>
      <c r="I2790">
        <v>41.285000000000011</v>
      </c>
      <c r="J2790">
        <v>7</v>
      </c>
      <c r="K2790" t="s">
        <v>15</v>
      </c>
      <c r="L2790">
        <f>LN(Table13[[#This Row],[maxPress(bar)]])</f>
        <v>13.511580508474607</v>
      </c>
      <c r="M2790">
        <f>Table13[[#This Row],[maxPHe]]/Table13[[#This Row],[nv]]</f>
        <v>5.897857142857144</v>
      </c>
      <c r="N2790">
        <f>LN(Table13[[#This Row],[dens]])</f>
        <v>1.7745890888140787</v>
      </c>
    </row>
    <row r="2791" spans="1:14" hidden="1" x14ac:dyDescent="0.3">
      <c r="A2791">
        <v>5</v>
      </c>
      <c r="B2791">
        <v>1500</v>
      </c>
      <c r="C2791" t="s">
        <v>14</v>
      </c>
      <c r="D2791">
        <v>1</v>
      </c>
      <c r="E2791" t="s">
        <v>12</v>
      </c>
      <c r="F2791">
        <v>14</v>
      </c>
      <c r="G2791">
        <v>112.52475</v>
      </c>
      <c r="H2791">
        <v>677365.01029999997</v>
      </c>
      <c r="I2791">
        <v>47.005000000000031</v>
      </c>
      <c r="J2791">
        <v>9</v>
      </c>
      <c r="K2791" t="s">
        <v>15</v>
      </c>
      <c r="L2791">
        <f>LN(Table13[[#This Row],[maxPress(bar)]])</f>
        <v>13.425965565094046</v>
      </c>
      <c r="M2791">
        <f>Table13[[#This Row],[maxPHe]]/Table13[[#This Row],[nv]]</f>
        <v>5.2227777777777815</v>
      </c>
      <c r="N2791">
        <f>LN(Table13[[#This Row],[dens]])</f>
        <v>1.6530294016942955</v>
      </c>
    </row>
    <row r="2792" spans="1:14" hidden="1" x14ac:dyDescent="0.3">
      <c r="A2792">
        <v>5</v>
      </c>
      <c r="B2792">
        <v>1500</v>
      </c>
      <c r="C2792" t="s">
        <v>14</v>
      </c>
      <c r="D2792">
        <v>1</v>
      </c>
      <c r="E2792" t="s">
        <v>12</v>
      </c>
      <c r="F2792">
        <v>15</v>
      </c>
      <c r="G2792">
        <v>114.80175</v>
      </c>
      <c r="H2792">
        <v>688206.93689999986</v>
      </c>
      <c r="I2792">
        <v>47.465000000000032</v>
      </c>
      <c r="J2792">
        <v>9</v>
      </c>
      <c r="K2792" t="s">
        <v>16</v>
      </c>
      <c r="L2792">
        <f>LN(Table13[[#This Row],[maxPress(bar)]])</f>
        <v>13.441844852068037</v>
      </c>
      <c r="M2792">
        <f>Table13[[#This Row],[maxPHe]]/Table13[[#This Row],[nv]]</f>
        <v>5.2738888888888926</v>
      </c>
      <c r="N2792">
        <f>LN(Table13[[#This Row],[dens]])</f>
        <v>1.6627680199975432</v>
      </c>
    </row>
    <row r="2793" spans="1:14" hidden="1" x14ac:dyDescent="0.3">
      <c r="A2793">
        <v>5</v>
      </c>
      <c r="B2793">
        <v>1500</v>
      </c>
      <c r="C2793" t="s">
        <v>14</v>
      </c>
      <c r="D2793">
        <v>1</v>
      </c>
      <c r="E2793" t="s">
        <v>12</v>
      </c>
      <c r="F2793">
        <v>16</v>
      </c>
      <c r="G2793">
        <v>120.54474999999999</v>
      </c>
      <c r="H2793">
        <v>688241.58650000009</v>
      </c>
      <c r="I2793">
        <v>48.605000000000011</v>
      </c>
      <c r="J2793">
        <v>9</v>
      </c>
      <c r="K2793" t="s">
        <v>15</v>
      </c>
      <c r="L2793">
        <f>LN(Table13[[#This Row],[maxPress(bar)]])</f>
        <v>13.441895198447751</v>
      </c>
      <c r="M2793">
        <f>Table13[[#This Row],[maxPHe]]/Table13[[#This Row],[nv]]</f>
        <v>5.4005555555555569</v>
      </c>
      <c r="N2793">
        <f>LN(Table13[[#This Row],[dens]])</f>
        <v>1.6865018289368132</v>
      </c>
    </row>
    <row r="2794" spans="1:14" hidden="1" x14ac:dyDescent="0.3">
      <c r="A2794">
        <v>5</v>
      </c>
      <c r="B2794">
        <v>1500</v>
      </c>
      <c r="C2794" t="s">
        <v>14</v>
      </c>
      <c r="D2794">
        <v>1</v>
      </c>
      <c r="E2794" t="s">
        <v>12</v>
      </c>
      <c r="F2794">
        <v>17</v>
      </c>
      <c r="G2794">
        <v>126.48524999999999</v>
      </c>
      <c r="H2794">
        <v>684035.25470000005</v>
      </c>
      <c r="I2794">
        <v>49.795000000000023</v>
      </c>
      <c r="J2794">
        <v>9</v>
      </c>
      <c r="K2794" t="s">
        <v>16</v>
      </c>
      <c r="L2794">
        <f>LN(Table13[[#This Row],[maxPress(bar)]])</f>
        <v>13.435764737235511</v>
      </c>
      <c r="M2794">
        <f>Table13[[#This Row],[maxPHe]]/Table13[[#This Row],[nv]]</f>
        <v>5.5327777777777802</v>
      </c>
      <c r="N2794">
        <f>LN(Table13[[#This Row],[dens]])</f>
        <v>1.7106900000473839</v>
      </c>
    </row>
    <row r="2795" spans="1:14" hidden="1" x14ac:dyDescent="0.3">
      <c r="A2795">
        <v>5</v>
      </c>
      <c r="B2795">
        <v>1500</v>
      </c>
      <c r="C2795" t="s">
        <v>14</v>
      </c>
      <c r="D2795">
        <v>1</v>
      </c>
      <c r="E2795" t="s">
        <v>12</v>
      </c>
      <c r="F2795">
        <v>18</v>
      </c>
      <c r="G2795">
        <v>82.574250000000021</v>
      </c>
      <c r="H2795">
        <v>691911.96680000017</v>
      </c>
      <c r="I2795">
        <v>39.015000000000029</v>
      </c>
      <c r="J2795">
        <v>8</v>
      </c>
      <c r="K2795" t="s">
        <v>15</v>
      </c>
      <c r="L2795">
        <f>LN(Table13[[#This Row],[maxPress(bar)]])</f>
        <v>13.447214010900279</v>
      </c>
      <c r="M2795">
        <f>Table13[[#This Row],[maxPHe]]/Table13[[#This Row],[nv]]</f>
        <v>4.8768750000000036</v>
      </c>
      <c r="N2795">
        <f>LN(Table13[[#This Row],[dens]])</f>
        <v>1.5845046458888894</v>
      </c>
    </row>
    <row r="2796" spans="1:14" hidden="1" x14ac:dyDescent="0.3">
      <c r="A2796">
        <v>5</v>
      </c>
      <c r="B2796">
        <v>1500</v>
      </c>
      <c r="C2796" t="s">
        <v>14</v>
      </c>
      <c r="D2796">
        <v>1</v>
      </c>
      <c r="E2796" t="s">
        <v>12</v>
      </c>
      <c r="F2796">
        <v>19</v>
      </c>
      <c r="G2796">
        <v>55.693250000000013</v>
      </c>
      <c r="H2796">
        <v>703336.58334999997</v>
      </c>
      <c r="I2796">
        <v>33.63499999999997</v>
      </c>
      <c r="J2796">
        <v>8</v>
      </c>
      <c r="K2796" t="s">
        <v>16</v>
      </c>
      <c r="L2796">
        <f>LN(Table13[[#This Row],[maxPress(bar)]])</f>
        <v>13.463590837650241</v>
      </c>
      <c r="M2796">
        <f>Table13[[#This Row],[maxPHe]]/Table13[[#This Row],[nv]]</f>
        <v>4.2043749999999962</v>
      </c>
      <c r="N2796">
        <f>LN(Table13[[#This Row],[dens]])</f>
        <v>1.4361256497977324</v>
      </c>
    </row>
    <row r="2797" spans="1:14" hidden="1" x14ac:dyDescent="0.3">
      <c r="A2797">
        <v>5</v>
      </c>
      <c r="B2797">
        <v>1500</v>
      </c>
      <c r="C2797" t="s">
        <v>14</v>
      </c>
      <c r="D2797">
        <v>1</v>
      </c>
      <c r="E2797" t="s">
        <v>12</v>
      </c>
      <c r="F2797">
        <v>1</v>
      </c>
      <c r="G2797">
        <v>41.980250000000012</v>
      </c>
      <c r="H2797">
        <v>569761.62215000007</v>
      </c>
      <c r="I2797">
        <v>19.895</v>
      </c>
      <c r="J2797">
        <v>7</v>
      </c>
      <c r="K2797" t="s">
        <v>13</v>
      </c>
      <c r="L2797">
        <f>LN(Table13[[#This Row],[maxPress(bar)]])</f>
        <v>13.252973345583513</v>
      </c>
      <c r="M2797">
        <f>Table13[[#This Row],[maxPHe]]/Table13[[#This Row],[nv]]</f>
        <v>2.8421428571428571</v>
      </c>
      <c r="N2797">
        <f>LN(Table13[[#This Row],[dens]])</f>
        <v>1.0445582948235785</v>
      </c>
    </row>
    <row r="2798" spans="1:14" hidden="1" x14ac:dyDescent="0.3">
      <c r="A2798">
        <v>5</v>
      </c>
      <c r="B2798">
        <v>1500</v>
      </c>
      <c r="C2798" t="s">
        <v>14</v>
      </c>
      <c r="D2798">
        <v>1</v>
      </c>
      <c r="E2798" t="s">
        <v>12</v>
      </c>
      <c r="F2798">
        <v>20</v>
      </c>
      <c r="G2798">
        <v>117.27725</v>
      </c>
      <c r="H2798">
        <v>660264.80964999984</v>
      </c>
      <c r="I2798">
        <v>50.954999999999977</v>
      </c>
      <c r="J2798">
        <v>10</v>
      </c>
      <c r="K2798" t="s">
        <v>16</v>
      </c>
      <c r="L2798">
        <f>LN(Table13[[#This Row],[maxPress(bar)]])</f>
        <v>13.400396260275107</v>
      </c>
      <c r="M2798">
        <f>Table13[[#This Row],[maxPHe]]/Table13[[#This Row],[nv]]</f>
        <v>5.0954999999999977</v>
      </c>
      <c r="N2798">
        <f>LN(Table13[[#This Row],[dens]])</f>
        <v>1.6283577972866108</v>
      </c>
    </row>
    <row r="2799" spans="1:14" hidden="1" x14ac:dyDescent="0.3">
      <c r="A2799">
        <v>5</v>
      </c>
      <c r="B2799">
        <v>1500</v>
      </c>
      <c r="C2799" t="s">
        <v>14</v>
      </c>
      <c r="D2799">
        <v>1</v>
      </c>
      <c r="E2799" t="s">
        <v>12</v>
      </c>
      <c r="F2799">
        <v>2</v>
      </c>
      <c r="G2799">
        <v>103.96025</v>
      </c>
      <c r="H2799">
        <v>625192.07335000008</v>
      </c>
      <c r="I2799">
        <v>35.295000000000002</v>
      </c>
      <c r="J2799">
        <v>9</v>
      </c>
      <c r="K2799" t="s">
        <v>15</v>
      </c>
      <c r="L2799">
        <f>LN(Table13[[#This Row],[maxPress(bar)]])</f>
        <v>13.345814198866231</v>
      </c>
      <c r="M2799">
        <f>Table13[[#This Row],[maxPHe]]/Table13[[#This Row],[nv]]</f>
        <v>3.9216666666666669</v>
      </c>
      <c r="N2799">
        <f>LN(Table13[[#This Row],[dens]])</f>
        <v>1.3665167335112161</v>
      </c>
    </row>
    <row r="2800" spans="1:14" hidden="1" x14ac:dyDescent="0.3">
      <c r="A2800">
        <v>5</v>
      </c>
      <c r="B2800">
        <v>1500</v>
      </c>
      <c r="C2800" t="s">
        <v>14</v>
      </c>
      <c r="D2800">
        <v>1</v>
      </c>
      <c r="E2800" t="s">
        <v>12</v>
      </c>
      <c r="F2800">
        <v>3</v>
      </c>
      <c r="G2800">
        <v>71.485250000000008</v>
      </c>
      <c r="H2800">
        <v>691091.23310000007</v>
      </c>
      <c r="I2800">
        <v>33.794999999999973</v>
      </c>
      <c r="J2800">
        <v>8</v>
      </c>
      <c r="K2800" t="s">
        <v>15</v>
      </c>
      <c r="L2800">
        <f>LN(Table13[[#This Row],[maxPress(bar)]])</f>
        <v>13.44602712457</v>
      </c>
      <c r="M2800">
        <f>Table13[[#This Row],[maxPHe]]/Table13[[#This Row],[nv]]</f>
        <v>4.2243749999999967</v>
      </c>
      <c r="N2800">
        <f>LN(Table13[[#This Row],[dens]])</f>
        <v>1.4408713208724808</v>
      </c>
    </row>
    <row r="2801" spans="1:14" hidden="1" x14ac:dyDescent="0.3">
      <c r="A2801">
        <v>5</v>
      </c>
      <c r="B2801">
        <v>1500</v>
      </c>
      <c r="C2801" t="s">
        <v>14</v>
      </c>
      <c r="D2801">
        <v>1</v>
      </c>
      <c r="E2801" t="s">
        <v>12</v>
      </c>
      <c r="F2801">
        <v>4</v>
      </c>
      <c r="G2801">
        <v>83.712750000000014</v>
      </c>
      <c r="H2801">
        <v>761460.64839999995</v>
      </c>
      <c r="I2801">
        <v>32.244999999999997</v>
      </c>
      <c r="J2801">
        <v>6</v>
      </c>
      <c r="K2801" t="s">
        <v>15</v>
      </c>
      <c r="L2801">
        <f>LN(Table13[[#This Row],[maxPress(bar)]])</f>
        <v>13.542993773553979</v>
      </c>
      <c r="M2801">
        <f>Table13[[#This Row],[maxPHe]]/Table13[[#This Row],[nv]]</f>
        <v>5.3741666666666665</v>
      </c>
      <c r="N2801">
        <f>LN(Table13[[#This Row],[dens]])</f>
        <v>1.6816035232342856</v>
      </c>
    </row>
    <row r="2802" spans="1:14" hidden="1" x14ac:dyDescent="0.3">
      <c r="A2802">
        <v>5</v>
      </c>
      <c r="B2802">
        <v>1500</v>
      </c>
      <c r="C2802" t="s">
        <v>14</v>
      </c>
      <c r="D2802">
        <v>1</v>
      </c>
      <c r="E2802" t="s">
        <v>12</v>
      </c>
      <c r="F2802">
        <v>5</v>
      </c>
      <c r="G2802">
        <v>72.722750000000005</v>
      </c>
      <c r="H2802">
        <v>773193.39399999997</v>
      </c>
      <c r="I2802">
        <v>32.044999999999987</v>
      </c>
      <c r="J2802">
        <v>6</v>
      </c>
      <c r="K2802" t="s">
        <v>15</v>
      </c>
      <c r="L2802">
        <f>LN(Table13[[#This Row],[maxPress(bar)]])</f>
        <v>13.558284482565382</v>
      </c>
      <c r="M2802">
        <f>Table13[[#This Row],[maxPHe]]/Table13[[#This Row],[nv]]</f>
        <v>5.3408333333333315</v>
      </c>
      <c r="N2802">
        <f>LN(Table13[[#This Row],[dens]])</f>
        <v>1.6753816957281349</v>
      </c>
    </row>
    <row r="2803" spans="1:14" hidden="1" x14ac:dyDescent="0.3">
      <c r="A2803">
        <v>5</v>
      </c>
      <c r="B2803">
        <v>1500</v>
      </c>
      <c r="C2803" t="s">
        <v>14</v>
      </c>
      <c r="D2803">
        <v>1</v>
      </c>
      <c r="E2803" t="s">
        <v>12</v>
      </c>
      <c r="F2803">
        <v>6</v>
      </c>
      <c r="G2803">
        <v>110.39624999999999</v>
      </c>
      <c r="H2803">
        <v>656094.75380000006</v>
      </c>
      <c r="I2803">
        <v>46.57500000000001</v>
      </c>
      <c r="J2803">
        <v>9</v>
      </c>
      <c r="K2803" t="s">
        <v>15</v>
      </c>
      <c r="L2803">
        <f>LN(Table13[[#This Row],[maxPress(bar)]])</f>
        <v>13.39406049926381</v>
      </c>
      <c r="M2803">
        <f>Table13[[#This Row],[maxPHe]]/Table13[[#This Row],[nv]]</f>
        <v>5.1750000000000007</v>
      </c>
      <c r="N2803">
        <f>LN(Table13[[#This Row],[dens]])</f>
        <v>1.643839339151433</v>
      </c>
    </row>
    <row r="2804" spans="1:14" hidden="1" x14ac:dyDescent="0.3">
      <c r="A2804">
        <v>5</v>
      </c>
      <c r="B2804">
        <v>1500</v>
      </c>
      <c r="C2804" t="s">
        <v>14</v>
      </c>
      <c r="D2804">
        <v>1</v>
      </c>
      <c r="E2804" t="s">
        <v>12</v>
      </c>
      <c r="F2804">
        <v>7</v>
      </c>
      <c r="G2804">
        <v>64.504750000000001</v>
      </c>
      <c r="H2804">
        <v>704183.94625000015</v>
      </c>
      <c r="I2804">
        <v>35.405000000000001</v>
      </c>
      <c r="J2804">
        <v>8</v>
      </c>
      <c r="K2804" t="s">
        <v>16</v>
      </c>
      <c r="L2804">
        <f>LN(Table13[[#This Row],[maxPress(bar)]])</f>
        <v>13.464794888297533</v>
      </c>
      <c r="M2804">
        <f>Table13[[#This Row],[maxPHe]]/Table13[[#This Row],[nv]]</f>
        <v>4.4256250000000001</v>
      </c>
      <c r="N2804">
        <f>LN(Table13[[#This Row],[dens]])</f>
        <v>1.4874115114239013</v>
      </c>
    </row>
    <row r="2805" spans="1:14" hidden="1" x14ac:dyDescent="0.3">
      <c r="A2805">
        <v>5</v>
      </c>
      <c r="B2805">
        <v>1500</v>
      </c>
      <c r="C2805" t="s">
        <v>14</v>
      </c>
      <c r="D2805">
        <v>1</v>
      </c>
      <c r="E2805" t="s">
        <v>12</v>
      </c>
      <c r="F2805">
        <v>8</v>
      </c>
      <c r="G2805">
        <v>121.18825</v>
      </c>
      <c r="H2805">
        <v>706832.59889999998</v>
      </c>
      <c r="I2805">
        <v>46.735000000000021</v>
      </c>
      <c r="J2805">
        <v>8</v>
      </c>
      <c r="K2805" t="s">
        <v>16</v>
      </c>
      <c r="L2805">
        <f>LN(Table13[[#This Row],[maxPress(bar)]])</f>
        <v>13.468549140180738</v>
      </c>
      <c r="M2805">
        <f>Table13[[#This Row],[maxPHe]]/Table13[[#This Row],[nv]]</f>
        <v>5.8418750000000026</v>
      </c>
      <c r="N2805">
        <f>LN(Table13[[#This Row],[dens]])</f>
        <v>1.7650518069547112</v>
      </c>
    </row>
    <row r="2806" spans="1:14" hidden="1" x14ac:dyDescent="0.3">
      <c r="A2806">
        <v>5</v>
      </c>
      <c r="B2806">
        <v>1500</v>
      </c>
      <c r="C2806" t="s">
        <v>14</v>
      </c>
      <c r="D2806">
        <v>1</v>
      </c>
      <c r="E2806" t="s">
        <v>12</v>
      </c>
      <c r="F2806">
        <v>9</v>
      </c>
      <c r="G2806">
        <v>114.30674999999999</v>
      </c>
      <c r="H2806">
        <v>671975.02734999976</v>
      </c>
      <c r="I2806">
        <v>47.365000000000038</v>
      </c>
      <c r="J2806">
        <v>9</v>
      </c>
      <c r="K2806" t="s">
        <v>15</v>
      </c>
      <c r="L2806">
        <f>LN(Table13[[#This Row],[maxPress(bar)]])</f>
        <v>13.417976457133227</v>
      </c>
      <c r="M2806">
        <f>Table13[[#This Row],[maxPHe]]/Table13[[#This Row],[nv]]</f>
        <v>5.2627777777777816</v>
      </c>
      <c r="N2806">
        <f>LN(Table13[[#This Row],[dens]])</f>
        <v>1.6606589819912791</v>
      </c>
    </row>
    <row r="2807" spans="1:14" hidden="1" x14ac:dyDescent="0.3">
      <c r="A2807">
        <v>5</v>
      </c>
      <c r="B2807">
        <v>1500</v>
      </c>
      <c r="C2807" t="s">
        <v>11</v>
      </c>
      <c r="D2807">
        <v>1</v>
      </c>
      <c r="E2807" t="s">
        <v>12</v>
      </c>
      <c r="F2807">
        <v>0.5</v>
      </c>
      <c r="G2807">
        <v>35.594250000000002</v>
      </c>
      <c r="H2807">
        <v>532482.96129999997</v>
      </c>
      <c r="I2807">
        <v>18.615000000000009</v>
      </c>
      <c r="J2807">
        <v>7</v>
      </c>
      <c r="K2807" t="s">
        <v>13</v>
      </c>
      <c r="L2807">
        <f>LN(Table13[[#This Row],[maxPress(bar)]])</f>
        <v>13.185306178495098</v>
      </c>
      <c r="M2807">
        <f>Table13[[#This Row],[maxPHe]]/Table13[[#This Row],[nv]]</f>
        <v>2.6592857142857156</v>
      </c>
      <c r="N2807">
        <f>LN(Table13[[#This Row],[dens]])</f>
        <v>0.97805755826936736</v>
      </c>
    </row>
    <row r="2808" spans="1:14" hidden="1" x14ac:dyDescent="0.3">
      <c r="A2808">
        <v>5</v>
      </c>
      <c r="B2808">
        <v>1500</v>
      </c>
      <c r="C2808" t="s">
        <v>11</v>
      </c>
      <c r="D2808">
        <v>1</v>
      </c>
      <c r="E2808" t="s">
        <v>12</v>
      </c>
      <c r="F2808">
        <v>10</v>
      </c>
      <c r="G2808">
        <v>85.891249999999999</v>
      </c>
      <c r="H2808">
        <v>630688.6651000001</v>
      </c>
      <c r="I2808">
        <v>44.674999999999983</v>
      </c>
      <c r="J2808">
        <v>10</v>
      </c>
      <c r="K2808" t="s">
        <v>15</v>
      </c>
      <c r="L2808">
        <f>LN(Table13[[#This Row],[maxPress(bar)]])</f>
        <v>13.354567620554301</v>
      </c>
      <c r="M2808">
        <f>Table13[[#This Row],[maxPHe]]/Table13[[#This Row],[nv]]</f>
        <v>4.4674999999999985</v>
      </c>
      <c r="N2808">
        <f>LN(Table13[[#This Row],[dens]])</f>
        <v>1.4968289680514457</v>
      </c>
    </row>
    <row r="2809" spans="1:14" hidden="1" x14ac:dyDescent="0.3">
      <c r="A2809">
        <v>5</v>
      </c>
      <c r="B2809">
        <v>1500</v>
      </c>
      <c r="C2809" t="s">
        <v>11</v>
      </c>
      <c r="D2809">
        <v>1</v>
      </c>
      <c r="E2809" t="s">
        <v>12</v>
      </c>
      <c r="F2809">
        <v>11</v>
      </c>
      <c r="G2809">
        <v>77.673249999999996</v>
      </c>
      <c r="H2809">
        <v>670118.43164999981</v>
      </c>
      <c r="I2809">
        <v>40.034999999999982</v>
      </c>
      <c r="J2809">
        <v>9</v>
      </c>
      <c r="K2809" t="s">
        <v>16</v>
      </c>
      <c r="L2809">
        <f>LN(Table13[[#This Row],[maxPress(bar)]])</f>
        <v>13.415209739403011</v>
      </c>
      <c r="M2809">
        <f>Table13[[#This Row],[maxPHe]]/Table13[[#This Row],[nv]]</f>
        <v>4.4483333333333315</v>
      </c>
      <c r="N2809">
        <f>LN(Table13[[#This Row],[dens]])</f>
        <v>1.4925294941883773</v>
      </c>
    </row>
    <row r="2810" spans="1:14" hidden="1" x14ac:dyDescent="0.3">
      <c r="A2810">
        <v>5</v>
      </c>
      <c r="B2810">
        <v>1500</v>
      </c>
      <c r="C2810" t="s">
        <v>11</v>
      </c>
      <c r="D2810">
        <v>1</v>
      </c>
      <c r="E2810" t="s">
        <v>12</v>
      </c>
      <c r="F2810">
        <v>12</v>
      </c>
      <c r="G2810">
        <v>108.16825</v>
      </c>
      <c r="H2810">
        <v>656479.02305000008</v>
      </c>
      <c r="I2810">
        <v>49.135000000000012</v>
      </c>
      <c r="J2810">
        <v>10</v>
      </c>
      <c r="K2810" t="s">
        <v>16</v>
      </c>
      <c r="L2810">
        <f>LN(Table13[[#This Row],[maxPress(bar)]])</f>
        <v>13.394646019510757</v>
      </c>
      <c r="M2810">
        <f>Table13[[#This Row],[maxPHe]]/Table13[[#This Row],[nv]]</f>
        <v>4.9135000000000009</v>
      </c>
      <c r="N2810">
        <f>LN(Table13[[#This Row],[dens]])</f>
        <v>1.5919865188203446</v>
      </c>
    </row>
    <row r="2811" spans="1:14" hidden="1" x14ac:dyDescent="0.3">
      <c r="A2811">
        <v>5</v>
      </c>
      <c r="B2811">
        <v>1500</v>
      </c>
      <c r="C2811" t="s">
        <v>11</v>
      </c>
      <c r="D2811">
        <v>1</v>
      </c>
      <c r="E2811" t="s">
        <v>12</v>
      </c>
      <c r="F2811">
        <v>13</v>
      </c>
      <c r="G2811">
        <v>103.81175</v>
      </c>
      <c r="H2811">
        <v>744334.60180000006</v>
      </c>
      <c r="I2811">
        <v>40.264999999999993</v>
      </c>
      <c r="J2811">
        <v>7</v>
      </c>
      <c r="K2811" t="s">
        <v>15</v>
      </c>
      <c r="L2811">
        <f>LN(Table13[[#This Row],[maxPress(bar)]])</f>
        <v>13.520245946317534</v>
      </c>
      <c r="M2811">
        <f>Table13[[#This Row],[maxPHe]]/Table13[[#This Row],[nv]]</f>
        <v>5.7521428571428563</v>
      </c>
      <c r="N2811">
        <f>LN(Table13[[#This Row],[dens]])</f>
        <v>1.7495724561921948</v>
      </c>
    </row>
    <row r="2812" spans="1:14" hidden="1" x14ac:dyDescent="0.3">
      <c r="A2812">
        <v>5</v>
      </c>
      <c r="B2812">
        <v>1500</v>
      </c>
      <c r="C2812" t="s">
        <v>11</v>
      </c>
      <c r="D2812">
        <v>1</v>
      </c>
      <c r="E2812" t="s">
        <v>12</v>
      </c>
      <c r="F2812">
        <v>14</v>
      </c>
      <c r="G2812">
        <v>118.46525</v>
      </c>
      <c r="H2812">
        <v>654591.3922</v>
      </c>
      <c r="I2812">
        <v>51.194999999999979</v>
      </c>
      <c r="J2812">
        <v>10</v>
      </c>
      <c r="K2812" t="s">
        <v>16</v>
      </c>
      <c r="L2812">
        <f>LN(Table13[[#This Row],[maxPress(bar)]])</f>
        <v>13.391766491253012</v>
      </c>
      <c r="M2812">
        <f>Table13[[#This Row],[maxPHe]]/Table13[[#This Row],[nv]]</f>
        <v>5.1194999999999977</v>
      </c>
      <c r="N2812">
        <f>LN(Table13[[#This Row],[dens]])</f>
        <v>1.6330567780327339</v>
      </c>
    </row>
    <row r="2813" spans="1:14" hidden="1" x14ac:dyDescent="0.3">
      <c r="A2813">
        <v>5</v>
      </c>
      <c r="B2813">
        <v>1500</v>
      </c>
      <c r="C2813" t="s">
        <v>11</v>
      </c>
      <c r="D2813">
        <v>1</v>
      </c>
      <c r="E2813" t="s">
        <v>12</v>
      </c>
      <c r="F2813">
        <v>15</v>
      </c>
      <c r="G2813">
        <v>62.277250000000002</v>
      </c>
      <c r="H2813">
        <v>710844.71395</v>
      </c>
      <c r="I2813">
        <v>34.954999999999998</v>
      </c>
      <c r="J2813">
        <v>8</v>
      </c>
      <c r="K2813" t="s">
        <v>16</v>
      </c>
      <c r="L2813">
        <f>LN(Table13[[#This Row],[maxPress(bar)]])</f>
        <v>13.474209279797888</v>
      </c>
      <c r="M2813">
        <f>Table13[[#This Row],[maxPHe]]/Table13[[#This Row],[nv]]</f>
        <v>4.3693749999999998</v>
      </c>
      <c r="N2813">
        <f>LN(Table13[[#This Row],[dens]])</f>
        <v>1.4746199782841125</v>
      </c>
    </row>
    <row r="2814" spans="1:14" hidden="1" x14ac:dyDescent="0.3">
      <c r="A2814">
        <v>5</v>
      </c>
      <c r="B2814">
        <v>1500</v>
      </c>
      <c r="C2814" t="s">
        <v>11</v>
      </c>
      <c r="D2814">
        <v>1</v>
      </c>
      <c r="E2814" t="s">
        <v>12</v>
      </c>
      <c r="F2814">
        <v>16</v>
      </c>
      <c r="G2814">
        <v>82.871250000000003</v>
      </c>
      <c r="H2814">
        <v>715696.90620000008</v>
      </c>
      <c r="I2814">
        <v>39.075000000000017</v>
      </c>
      <c r="J2814">
        <v>8</v>
      </c>
      <c r="K2814" t="s">
        <v>16</v>
      </c>
      <c r="L2814">
        <f>LN(Table13[[#This Row],[maxPress(bar)]])</f>
        <v>13.481012040956413</v>
      </c>
      <c r="M2814">
        <f>Table13[[#This Row],[maxPHe]]/Table13[[#This Row],[nv]]</f>
        <v>4.8843750000000021</v>
      </c>
      <c r="N2814">
        <f>LN(Table13[[#This Row],[dens]])</f>
        <v>1.5860413346277049</v>
      </c>
    </row>
    <row r="2815" spans="1:14" hidden="1" x14ac:dyDescent="0.3">
      <c r="A2815">
        <v>5</v>
      </c>
      <c r="B2815">
        <v>1500</v>
      </c>
      <c r="C2815" t="s">
        <v>11</v>
      </c>
      <c r="D2815">
        <v>1</v>
      </c>
      <c r="E2815" t="s">
        <v>12</v>
      </c>
      <c r="F2815">
        <v>17</v>
      </c>
      <c r="G2815">
        <v>109.45525000000001</v>
      </c>
      <c r="H2815">
        <v>677017.09754999995</v>
      </c>
      <c r="I2815">
        <v>46.394999999999989</v>
      </c>
      <c r="J2815">
        <v>9</v>
      </c>
      <c r="K2815" t="s">
        <v>16</v>
      </c>
      <c r="L2815">
        <f>LN(Table13[[#This Row],[maxPress(bar)]])</f>
        <v>13.42545180644996</v>
      </c>
      <c r="M2815">
        <f>Table13[[#This Row],[maxPHe]]/Table13[[#This Row],[nv]]</f>
        <v>5.1549999999999985</v>
      </c>
      <c r="N2815">
        <f>LN(Table13[[#This Row],[dens]])</f>
        <v>1.639967117468923</v>
      </c>
    </row>
    <row r="2816" spans="1:14" hidden="1" x14ac:dyDescent="0.3">
      <c r="A2816">
        <v>5</v>
      </c>
      <c r="B2816">
        <v>1500</v>
      </c>
      <c r="C2816" t="s">
        <v>11</v>
      </c>
      <c r="D2816">
        <v>1</v>
      </c>
      <c r="E2816" t="s">
        <v>12</v>
      </c>
      <c r="F2816">
        <v>18</v>
      </c>
      <c r="G2816">
        <v>60.940750000000008</v>
      </c>
      <c r="H2816">
        <v>785700.62770000019</v>
      </c>
      <c r="I2816">
        <v>29.684999999999999</v>
      </c>
      <c r="J2816">
        <v>6</v>
      </c>
      <c r="K2816" t="s">
        <v>16</v>
      </c>
      <c r="L2816">
        <f>LN(Table13[[#This Row],[maxPress(bar)]])</f>
        <v>13.574331118069029</v>
      </c>
      <c r="M2816">
        <f>Table13[[#This Row],[maxPHe]]/Table13[[#This Row],[nv]]</f>
        <v>4.9474999999999998</v>
      </c>
      <c r="N2816">
        <f>LN(Table13[[#This Row],[dens]])</f>
        <v>1.5988823984945837</v>
      </c>
    </row>
    <row r="2817" spans="1:14" hidden="1" x14ac:dyDescent="0.3">
      <c r="A2817">
        <v>5</v>
      </c>
      <c r="B2817">
        <v>1500</v>
      </c>
      <c r="C2817" t="s">
        <v>11</v>
      </c>
      <c r="D2817">
        <v>1</v>
      </c>
      <c r="E2817" t="s">
        <v>12</v>
      </c>
      <c r="F2817">
        <v>19</v>
      </c>
      <c r="G2817">
        <v>65.396250000000009</v>
      </c>
      <c r="H2817">
        <v>787383.98025000026</v>
      </c>
      <c r="I2817">
        <v>30.574999999999999</v>
      </c>
      <c r="J2817">
        <v>6</v>
      </c>
      <c r="K2817" t="s">
        <v>16</v>
      </c>
      <c r="L2817">
        <f>LN(Table13[[#This Row],[maxPress(bar)]])</f>
        <v>13.576471312161619</v>
      </c>
      <c r="M2817">
        <f>Table13[[#This Row],[maxPHe]]/Table13[[#This Row],[nv]]</f>
        <v>5.0958333333333332</v>
      </c>
      <c r="N2817">
        <f>LN(Table13[[#This Row],[dens]])</f>
        <v>1.6284232123451809</v>
      </c>
    </row>
    <row r="2818" spans="1:14" hidden="1" x14ac:dyDescent="0.3">
      <c r="A2818">
        <v>5</v>
      </c>
      <c r="B2818">
        <v>1500</v>
      </c>
      <c r="C2818" t="s">
        <v>11</v>
      </c>
      <c r="D2818">
        <v>1</v>
      </c>
      <c r="E2818" t="s">
        <v>12</v>
      </c>
      <c r="F2818">
        <v>1</v>
      </c>
      <c r="G2818">
        <v>55.841749999999998</v>
      </c>
      <c r="H2818">
        <v>457283.04030000011</v>
      </c>
      <c r="I2818">
        <v>27.664999999999988</v>
      </c>
      <c r="J2818">
        <v>10</v>
      </c>
      <c r="K2818" t="s">
        <v>13</v>
      </c>
      <c r="L2818">
        <f>LN(Table13[[#This Row],[maxPress(bar)]])</f>
        <v>13.033057822363189</v>
      </c>
      <c r="M2818">
        <f>Table13[[#This Row],[maxPHe]]/Table13[[#This Row],[nv]]</f>
        <v>2.7664999999999988</v>
      </c>
      <c r="N2818">
        <f>LN(Table13[[#This Row],[dens]])</f>
        <v>1.017582983356027</v>
      </c>
    </row>
    <row r="2819" spans="1:14" hidden="1" x14ac:dyDescent="0.3">
      <c r="A2819">
        <v>5</v>
      </c>
      <c r="B2819">
        <v>1500</v>
      </c>
      <c r="C2819" t="s">
        <v>11</v>
      </c>
      <c r="D2819">
        <v>1</v>
      </c>
      <c r="E2819" t="s">
        <v>12</v>
      </c>
      <c r="F2819">
        <v>20</v>
      </c>
      <c r="G2819">
        <v>98.514750000000021</v>
      </c>
      <c r="H2819">
        <v>711372.75899999985</v>
      </c>
      <c r="I2819">
        <v>42.205000000000027</v>
      </c>
      <c r="J2819">
        <v>8</v>
      </c>
      <c r="K2819" t="s">
        <v>16</v>
      </c>
      <c r="L2819">
        <f>LN(Table13[[#This Row],[maxPress(bar)]])</f>
        <v>13.474951845663247</v>
      </c>
      <c r="M2819">
        <f>Table13[[#This Row],[maxPHe]]/Table13[[#This Row],[nv]]</f>
        <v>5.2756250000000033</v>
      </c>
      <c r="N2819">
        <f>LN(Table13[[#This Row],[dens]])</f>
        <v>1.663097155755848</v>
      </c>
    </row>
    <row r="2820" spans="1:14" hidden="1" x14ac:dyDescent="0.3">
      <c r="A2820">
        <v>5</v>
      </c>
      <c r="B2820">
        <v>1500</v>
      </c>
      <c r="C2820" t="s">
        <v>11</v>
      </c>
      <c r="D2820">
        <v>1</v>
      </c>
      <c r="E2820" t="s">
        <v>12</v>
      </c>
      <c r="F2820">
        <v>2</v>
      </c>
      <c r="G2820">
        <v>86.980250000000012</v>
      </c>
      <c r="H2820">
        <v>615521.74875000014</v>
      </c>
      <c r="I2820">
        <v>30.895</v>
      </c>
      <c r="J2820">
        <v>8</v>
      </c>
      <c r="K2820" t="s">
        <v>15</v>
      </c>
      <c r="L2820">
        <f>LN(Table13[[#This Row],[maxPress(bar)]])</f>
        <v>13.330225559075796</v>
      </c>
      <c r="M2820">
        <f>Table13[[#This Row],[maxPHe]]/Table13[[#This Row],[nv]]</f>
        <v>3.8618749999999999</v>
      </c>
      <c r="N2820">
        <f>LN(Table13[[#This Row],[dens]])</f>
        <v>1.3511528168331068</v>
      </c>
    </row>
    <row r="2821" spans="1:14" hidden="1" x14ac:dyDescent="0.3">
      <c r="A2821">
        <v>5</v>
      </c>
      <c r="B2821">
        <v>1500</v>
      </c>
      <c r="C2821" t="s">
        <v>11</v>
      </c>
      <c r="D2821">
        <v>1</v>
      </c>
      <c r="E2821" t="s">
        <v>12</v>
      </c>
      <c r="F2821">
        <v>3</v>
      </c>
      <c r="G2821">
        <v>88.514750000000006</v>
      </c>
      <c r="H2821">
        <v>652819.57445000007</v>
      </c>
      <c r="I2821">
        <v>40.204999999999977</v>
      </c>
      <c r="J2821">
        <v>9</v>
      </c>
      <c r="K2821" t="s">
        <v>15</v>
      </c>
      <c r="L2821">
        <f>LN(Table13[[#This Row],[maxPress(bar)]])</f>
        <v>13.389056067553193</v>
      </c>
      <c r="M2821">
        <f>Table13[[#This Row],[maxPHe]]/Table13[[#This Row],[nv]]</f>
        <v>4.4672222222222198</v>
      </c>
      <c r="N2821">
        <f>LN(Table13[[#This Row],[dens]])</f>
        <v>1.4967667886638925</v>
      </c>
    </row>
    <row r="2822" spans="1:14" hidden="1" x14ac:dyDescent="0.3">
      <c r="A2822">
        <v>5</v>
      </c>
      <c r="B2822">
        <v>1500</v>
      </c>
      <c r="C2822" t="s">
        <v>11</v>
      </c>
      <c r="D2822">
        <v>1</v>
      </c>
      <c r="E2822" t="s">
        <v>12</v>
      </c>
      <c r="F2822">
        <v>4</v>
      </c>
      <c r="G2822">
        <v>100.29725000000001</v>
      </c>
      <c r="H2822">
        <v>626816.85399999993</v>
      </c>
      <c r="I2822">
        <v>44.554999999999993</v>
      </c>
      <c r="J2822">
        <v>10</v>
      </c>
      <c r="K2822" t="s">
        <v>15</v>
      </c>
      <c r="L2822">
        <f>LN(Table13[[#This Row],[maxPress(bar)]])</f>
        <v>13.348409678062296</v>
      </c>
      <c r="M2822">
        <f>Table13[[#This Row],[maxPHe]]/Table13[[#This Row],[nv]]</f>
        <v>4.4554999999999989</v>
      </c>
      <c r="N2822">
        <f>LN(Table13[[#This Row],[dens]])</f>
        <v>1.4941392880706372</v>
      </c>
    </row>
    <row r="2823" spans="1:14" hidden="1" x14ac:dyDescent="0.3">
      <c r="A2823">
        <v>5</v>
      </c>
      <c r="B2823">
        <v>1500</v>
      </c>
      <c r="C2823" t="s">
        <v>11</v>
      </c>
      <c r="D2823">
        <v>1</v>
      </c>
      <c r="E2823" t="s">
        <v>12</v>
      </c>
      <c r="F2823">
        <v>5</v>
      </c>
      <c r="G2823">
        <v>90.693249999999992</v>
      </c>
      <c r="H2823">
        <v>678444.26414999994</v>
      </c>
      <c r="I2823">
        <v>42.634999999999991</v>
      </c>
      <c r="J2823">
        <v>9</v>
      </c>
      <c r="K2823" t="s">
        <v>15</v>
      </c>
      <c r="L2823">
        <f>LN(Table13[[#This Row],[maxPress(bar)]])</f>
        <v>13.427557609193899</v>
      </c>
      <c r="M2823">
        <f>Table13[[#This Row],[maxPHe]]/Table13[[#This Row],[nv]]</f>
        <v>4.7372222222222211</v>
      </c>
      <c r="N2823">
        <f>LN(Table13[[#This Row],[dens]])</f>
        <v>1.5554509348577934</v>
      </c>
    </row>
    <row r="2824" spans="1:14" hidden="1" x14ac:dyDescent="0.3">
      <c r="A2824">
        <v>5</v>
      </c>
      <c r="B2824">
        <v>1500</v>
      </c>
      <c r="C2824" t="s">
        <v>11</v>
      </c>
      <c r="D2824">
        <v>1</v>
      </c>
      <c r="E2824" t="s">
        <v>12</v>
      </c>
      <c r="F2824">
        <v>6</v>
      </c>
      <c r="G2824">
        <v>81.188249999999996</v>
      </c>
      <c r="H2824">
        <v>776484.87884999986</v>
      </c>
      <c r="I2824">
        <v>33.734999999999971</v>
      </c>
      <c r="J2824">
        <v>6</v>
      </c>
      <c r="K2824" t="s">
        <v>15</v>
      </c>
      <c r="L2824">
        <f>LN(Table13[[#This Row],[maxPress(bar)]])</f>
        <v>13.562532447910566</v>
      </c>
      <c r="M2824">
        <f>Table13[[#This Row],[maxPHe]]/Table13[[#This Row],[nv]]</f>
        <v>5.6224999999999952</v>
      </c>
      <c r="N2824">
        <f>LN(Table13[[#This Row],[dens]])</f>
        <v>1.7267764048513328</v>
      </c>
    </row>
    <row r="2825" spans="1:14" hidden="1" x14ac:dyDescent="0.3">
      <c r="A2825">
        <v>5</v>
      </c>
      <c r="B2825">
        <v>1500</v>
      </c>
      <c r="C2825" t="s">
        <v>11</v>
      </c>
      <c r="D2825">
        <v>1</v>
      </c>
      <c r="E2825" t="s">
        <v>12</v>
      </c>
      <c r="F2825">
        <v>7</v>
      </c>
      <c r="G2825">
        <v>92.67325000000001</v>
      </c>
      <c r="H2825">
        <v>748702.96639999992</v>
      </c>
      <c r="I2825">
        <v>38.034999999999997</v>
      </c>
      <c r="J2825">
        <v>7</v>
      </c>
      <c r="K2825" t="s">
        <v>15</v>
      </c>
      <c r="L2825">
        <f>LN(Table13[[#This Row],[maxPress(bar)]])</f>
        <v>13.52609761027851</v>
      </c>
      <c r="M2825">
        <f>Table13[[#This Row],[maxPHe]]/Table13[[#This Row],[nv]]</f>
        <v>5.4335714285714278</v>
      </c>
      <c r="N2825">
        <f>LN(Table13[[#This Row],[dens]])</f>
        <v>1.6925966393939511</v>
      </c>
    </row>
    <row r="2826" spans="1:14" hidden="1" x14ac:dyDescent="0.3">
      <c r="A2826">
        <v>5</v>
      </c>
      <c r="B2826">
        <v>1500</v>
      </c>
      <c r="C2826" t="s">
        <v>11</v>
      </c>
      <c r="D2826">
        <v>1</v>
      </c>
      <c r="E2826" t="s">
        <v>12</v>
      </c>
      <c r="F2826">
        <v>8</v>
      </c>
      <c r="G2826">
        <v>108.86125</v>
      </c>
      <c r="H2826">
        <v>742664.28975</v>
      </c>
      <c r="I2826">
        <v>41.275000000000013</v>
      </c>
      <c r="J2826">
        <v>7</v>
      </c>
      <c r="K2826" t="s">
        <v>15</v>
      </c>
      <c r="L2826">
        <f>LN(Table13[[#This Row],[maxPress(bar)]])</f>
        <v>13.517999390839922</v>
      </c>
      <c r="M2826">
        <f>Table13[[#This Row],[maxPHe]]/Table13[[#This Row],[nv]]</f>
        <v>5.8964285714285731</v>
      </c>
      <c r="N2826">
        <f>LN(Table13[[#This Row],[dens]])</f>
        <v>1.7743468407508787</v>
      </c>
    </row>
    <row r="2827" spans="1:14" hidden="1" x14ac:dyDescent="0.3">
      <c r="A2827">
        <v>5</v>
      </c>
      <c r="B2827">
        <v>1500</v>
      </c>
      <c r="C2827" t="s">
        <v>11</v>
      </c>
      <c r="D2827">
        <v>1</v>
      </c>
      <c r="E2827" t="s">
        <v>12</v>
      </c>
      <c r="F2827">
        <v>9</v>
      </c>
      <c r="G2827">
        <v>107.77225</v>
      </c>
      <c r="H2827">
        <v>652735.22325000016</v>
      </c>
      <c r="I2827">
        <v>46.054999999999993</v>
      </c>
      <c r="J2827">
        <v>9</v>
      </c>
      <c r="K2827" t="s">
        <v>15</v>
      </c>
      <c r="L2827">
        <f>LN(Table13[[#This Row],[maxPress(bar)]])</f>
        <v>13.388926848618429</v>
      </c>
      <c r="M2827">
        <f>Table13[[#This Row],[maxPHe]]/Table13[[#This Row],[nv]]</f>
        <v>5.117222222222221</v>
      </c>
      <c r="N2827">
        <f>LN(Table13[[#This Row],[dens]])</f>
        <v>1.6326117571039793</v>
      </c>
    </row>
    <row r="2828" spans="1:14" hidden="1" x14ac:dyDescent="0.3">
      <c r="A2828">
        <v>5</v>
      </c>
      <c r="B2828">
        <v>1500</v>
      </c>
      <c r="C2828" t="s">
        <v>11</v>
      </c>
      <c r="D2828">
        <v>2</v>
      </c>
      <c r="E2828" t="s">
        <v>12</v>
      </c>
      <c r="F2828">
        <v>1</v>
      </c>
      <c r="G2828">
        <v>574.95024999999998</v>
      </c>
      <c r="H2828">
        <v>255554.77695</v>
      </c>
      <c r="I2828">
        <v>142.495</v>
      </c>
      <c r="J2828">
        <v>63</v>
      </c>
      <c r="K2828" t="s">
        <v>15</v>
      </c>
      <c r="L2828">
        <f>LN(Table13[[#This Row],[maxPress(bar)]])</f>
        <v>12.451192056841126</v>
      </c>
      <c r="M2828">
        <f>Table13[[#This Row],[maxPHe]]/Table13[[#This Row],[nv]]</f>
        <v>2.261825396825397</v>
      </c>
      <c r="N2828">
        <f>LN(Table13[[#This Row],[dens]])</f>
        <v>0.81617218498228594</v>
      </c>
    </row>
    <row r="2829" spans="1:14" hidden="1" x14ac:dyDescent="0.3">
      <c r="A2829">
        <v>5</v>
      </c>
      <c r="B2829">
        <v>1500</v>
      </c>
      <c r="C2829" t="s">
        <v>11</v>
      </c>
      <c r="D2829">
        <v>3</v>
      </c>
      <c r="E2829" t="s">
        <v>12</v>
      </c>
      <c r="F2829">
        <v>1</v>
      </c>
      <c r="G2829">
        <v>1621.4357500000001</v>
      </c>
      <c r="H2829">
        <v>149516.59774999999</v>
      </c>
      <c r="I2829">
        <v>409.78500000000008</v>
      </c>
      <c r="J2829">
        <v>223</v>
      </c>
      <c r="K2829" t="s">
        <v>13</v>
      </c>
      <c r="L2829">
        <f>LN(Table13[[#This Row],[maxPress(bar)]])</f>
        <v>11.915162687389552</v>
      </c>
      <c r="M2829">
        <f>Table13[[#This Row],[maxPHe]]/Table13[[#This Row],[nv]]</f>
        <v>1.8376008968609869</v>
      </c>
      <c r="N2829">
        <f>LN(Table13[[#This Row],[dens]])</f>
        <v>0.60846086045368308</v>
      </c>
    </row>
    <row r="2830" spans="1:14" hidden="1" x14ac:dyDescent="0.3">
      <c r="A2830">
        <v>5</v>
      </c>
      <c r="B2830">
        <v>1500</v>
      </c>
      <c r="C2830" t="s">
        <v>11</v>
      </c>
      <c r="D2830">
        <v>4</v>
      </c>
      <c r="E2830" t="s">
        <v>12</v>
      </c>
      <c r="F2830">
        <v>1</v>
      </c>
      <c r="G2830">
        <v>3755.1487500000012</v>
      </c>
      <c r="H2830">
        <v>118709.5019</v>
      </c>
      <c r="I2830">
        <v>937.5250000000002</v>
      </c>
      <c r="J2830">
        <v>540</v>
      </c>
      <c r="K2830" t="s">
        <v>13</v>
      </c>
      <c r="L2830">
        <f>LN(Table13[[#This Row],[maxPress(bar)]])</f>
        <v>11.684434627099092</v>
      </c>
      <c r="M2830">
        <f>Table13[[#This Row],[maxPHe]]/Table13[[#This Row],[nv]]</f>
        <v>1.7361574074074078</v>
      </c>
      <c r="N2830">
        <f>LN(Table13[[#This Row],[dens]])</f>
        <v>0.55167428459736345</v>
      </c>
    </row>
    <row r="2831" spans="1:14" hidden="1" x14ac:dyDescent="0.3">
      <c r="A2831">
        <v>5</v>
      </c>
      <c r="B2831">
        <v>2000</v>
      </c>
      <c r="C2831" t="s">
        <v>14</v>
      </c>
      <c r="D2831">
        <v>1</v>
      </c>
      <c r="E2831" t="s">
        <v>12</v>
      </c>
      <c r="F2831">
        <v>10</v>
      </c>
      <c r="G2831">
        <v>109.10875</v>
      </c>
      <c r="H2831">
        <v>635494.26989999996</v>
      </c>
      <c r="I2831">
        <v>42.325000000000017</v>
      </c>
      <c r="J2831">
        <v>8</v>
      </c>
      <c r="K2831" t="s">
        <v>15</v>
      </c>
      <c r="L2831">
        <f>LN(Table13[[#This Row],[maxPress(bar)]])</f>
        <v>13.362158352891216</v>
      </c>
      <c r="M2831">
        <f>Table13[[#This Row],[maxPHe]]/Table13[[#This Row],[nv]]</f>
        <v>5.2906250000000021</v>
      </c>
      <c r="N2831">
        <f>LN(Table13[[#This Row],[dens]])</f>
        <v>1.6659363863393635</v>
      </c>
    </row>
    <row r="2832" spans="1:14" hidden="1" x14ac:dyDescent="0.3">
      <c r="A2832">
        <v>5</v>
      </c>
      <c r="B2832">
        <v>2000</v>
      </c>
      <c r="C2832" t="s">
        <v>14</v>
      </c>
      <c r="D2832">
        <v>1</v>
      </c>
      <c r="E2832" t="s">
        <v>12</v>
      </c>
      <c r="F2832">
        <v>11</v>
      </c>
      <c r="G2832">
        <v>66.188249999999996</v>
      </c>
      <c r="H2832">
        <v>596198.69409999996</v>
      </c>
      <c r="I2832">
        <v>35.735000000000007</v>
      </c>
      <c r="J2832">
        <v>9</v>
      </c>
      <c r="K2832" t="s">
        <v>15</v>
      </c>
      <c r="L2832">
        <f>LN(Table13[[#This Row],[maxPress(bar)]])</f>
        <v>13.298329269851351</v>
      </c>
      <c r="M2832">
        <f>Table13[[#This Row],[maxPHe]]/Table13[[#This Row],[nv]]</f>
        <v>3.9705555555555563</v>
      </c>
      <c r="N2832">
        <f>LN(Table13[[#This Row],[dens]])</f>
        <v>1.3789060233357229</v>
      </c>
    </row>
    <row r="2833" spans="1:14" hidden="1" x14ac:dyDescent="0.3">
      <c r="A2833">
        <v>5</v>
      </c>
      <c r="B2833">
        <v>2000</v>
      </c>
      <c r="C2833" t="s">
        <v>14</v>
      </c>
      <c r="D2833">
        <v>1</v>
      </c>
      <c r="E2833" t="s">
        <v>12</v>
      </c>
      <c r="F2833">
        <v>12</v>
      </c>
      <c r="G2833">
        <v>82.079249999999988</v>
      </c>
      <c r="H2833">
        <v>611149.0269500002</v>
      </c>
      <c r="I2833">
        <v>38.915000000000028</v>
      </c>
      <c r="J2833">
        <v>9</v>
      </c>
      <c r="K2833" t="s">
        <v>16</v>
      </c>
      <c r="L2833">
        <f>LN(Table13[[#This Row],[maxPress(bar)]])</f>
        <v>13.323096115041825</v>
      </c>
      <c r="M2833">
        <f>Table13[[#This Row],[maxPHe]]/Table13[[#This Row],[nv]]</f>
        <v>4.3238888888888916</v>
      </c>
      <c r="N2833">
        <f>LN(Table13[[#This Row],[dens]])</f>
        <v>1.4641552030751328</v>
      </c>
    </row>
    <row r="2834" spans="1:14" hidden="1" x14ac:dyDescent="0.3">
      <c r="A2834">
        <v>5</v>
      </c>
      <c r="B2834">
        <v>2000</v>
      </c>
      <c r="C2834" t="s">
        <v>14</v>
      </c>
      <c r="D2834">
        <v>1</v>
      </c>
      <c r="E2834" t="s">
        <v>12</v>
      </c>
      <c r="F2834">
        <v>13</v>
      </c>
      <c r="G2834">
        <v>96.980249999999998</v>
      </c>
      <c r="H2834">
        <v>650886.15920000011</v>
      </c>
      <c r="I2834">
        <v>39.894999999999982</v>
      </c>
      <c r="J2834">
        <v>8</v>
      </c>
      <c r="K2834" t="s">
        <v>15</v>
      </c>
      <c r="L2834">
        <f>LN(Table13[[#This Row],[maxPress(bar)]])</f>
        <v>13.386090035238528</v>
      </c>
      <c r="M2834">
        <f>Table13[[#This Row],[maxPHe]]/Table13[[#This Row],[nv]]</f>
        <v>4.9868749999999977</v>
      </c>
      <c r="N2834">
        <f>LN(Table13[[#This Row],[dens]])</f>
        <v>1.6068094610804078</v>
      </c>
    </row>
    <row r="2835" spans="1:14" hidden="1" x14ac:dyDescent="0.3">
      <c r="A2835">
        <v>5</v>
      </c>
      <c r="B2835">
        <v>2000</v>
      </c>
      <c r="C2835" t="s">
        <v>14</v>
      </c>
      <c r="D2835">
        <v>1</v>
      </c>
      <c r="E2835" t="s">
        <v>12</v>
      </c>
      <c r="F2835">
        <v>14</v>
      </c>
      <c r="G2835">
        <v>110.59425</v>
      </c>
      <c r="H2835">
        <v>642629.11165000009</v>
      </c>
      <c r="I2835">
        <v>42.614999999999988</v>
      </c>
      <c r="J2835">
        <v>8</v>
      </c>
      <c r="K2835" t="s">
        <v>15</v>
      </c>
      <c r="L2835">
        <f>LN(Table13[[#This Row],[maxPress(bar)]])</f>
        <v>13.373323027547803</v>
      </c>
      <c r="M2835">
        <f>Table13[[#This Row],[maxPHe]]/Table13[[#This Row],[nv]]</f>
        <v>5.3268749999999985</v>
      </c>
      <c r="N2835">
        <f>LN(Table13[[#This Row],[dens]])</f>
        <v>1.6727647622944248</v>
      </c>
    </row>
    <row r="2836" spans="1:14" hidden="1" x14ac:dyDescent="0.3">
      <c r="A2836">
        <v>5</v>
      </c>
      <c r="B2836">
        <v>2000</v>
      </c>
      <c r="C2836" t="s">
        <v>14</v>
      </c>
      <c r="D2836">
        <v>1</v>
      </c>
      <c r="E2836" t="s">
        <v>12</v>
      </c>
      <c r="F2836">
        <v>15</v>
      </c>
      <c r="G2836">
        <v>93.019750000000016</v>
      </c>
      <c r="H2836">
        <v>668225.96604999993</v>
      </c>
      <c r="I2836">
        <v>37.104999999999983</v>
      </c>
      <c r="J2836">
        <v>7</v>
      </c>
      <c r="K2836" t="s">
        <v>15</v>
      </c>
      <c r="L2836">
        <f>LN(Table13[[#This Row],[maxPress(bar)]])</f>
        <v>13.41238166784747</v>
      </c>
      <c r="M2836">
        <f>Table13[[#This Row],[maxPHe]]/Table13[[#This Row],[nv]]</f>
        <v>5.3007142857142835</v>
      </c>
      <c r="N2836">
        <f>LN(Table13[[#This Row],[dens]])</f>
        <v>1.6678415823667831</v>
      </c>
    </row>
    <row r="2837" spans="1:14" hidden="1" x14ac:dyDescent="0.3">
      <c r="A2837">
        <v>5</v>
      </c>
      <c r="B2837">
        <v>2000</v>
      </c>
      <c r="C2837" t="s">
        <v>14</v>
      </c>
      <c r="D2837">
        <v>1</v>
      </c>
      <c r="E2837" t="s">
        <v>12</v>
      </c>
      <c r="F2837">
        <v>16</v>
      </c>
      <c r="G2837">
        <v>102.92075</v>
      </c>
      <c r="H2837">
        <v>628858.96129999997</v>
      </c>
      <c r="I2837">
        <v>43.085000000000008</v>
      </c>
      <c r="J2837">
        <v>9</v>
      </c>
      <c r="K2837" t="s">
        <v>16</v>
      </c>
      <c r="L2837">
        <f>LN(Table13[[#This Row],[maxPress(bar)]])</f>
        <v>13.35166228367193</v>
      </c>
      <c r="M2837">
        <f>Table13[[#This Row],[maxPHe]]/Table13[[#This Row],[nv]]</f>
        <v>4.7872222222222227</v>
      </c>
      <c r="N2837">
        <f>LN(Table13[[#This Row],[dens]])</f>
        <v>1.5659503313555108</v>
      </c>
    </row>
    <row r="2838" spans="1:14" hidden="1" x14ac:dyDescent="0.3">
      <c r="A2838">
        <v>5</v>
      </c>
      <c r="B2838">
        <v>2000</v>
      </c>
      <c r="C2838" t="s">
        <v>14</v>
      </c>
      <c r="D2838">
        <v>1</v>
      </c>
      <c r="E2838" t="s">
        <v>12</v>
      </c>
      <c r="F2838">
        <v>17</v>
      </c>
      <c r="G2838">
        <v>103.31675</v>
      </c>
      <c r="H2838">
        <v>635699.05059999996</v>
      </c>
      <c r="I2838">
        <v>41.165000000000013</v>
      </c>
      <c r="J2838">
        <v>8</v>
      </c>
      <c r="K2838" t="s">
        <v>16</v>
      </c>
      <c r="L2838">
        <f>LN(Table13[[#This Row],[maxPress(bar)]])</f>
        <v>13.362480539451621</v>
      </c>
      <c r="M2838">
        <f>Table13[[#This Row],[maxPHe]]/Table13[[#This Row],[nv]]</f>
        <v>5.1456250000000017</v>
      </c>
      <c r="N2838">
        <f>LN(Table13[[#This Row],[dens]])</f>
        <v>1.6381468390705538</v>
      </c>
    </row>
    <row r="2839" spans="1:14" hidden="1" x14ac:dyDescent="0.3">
      <c r="A2839">
        <v>5</v>
      </c>
      <c r="B2839">
        <v>2000</v>
      </c>
      <c r="C2839" t="s">
        <v>14</v>
      </c>
      <c r="D2839">
        <v>1</v>
      </c>
      <c r="E2839" t="s">
        <v>12</v>
      </c>
      <c r="F2839">
        <v>18</v>
      </c>
      <c r="G2839">
        <v>79.356250000000003</v>
      </c>
      <c r="H2839">
        <v>684809.29005000007</v>
      </c>
      <c r="I2839">
        <v>34.374999999999979</v>
      </c>
      <c r="J2839">
        <v>7</v>
      </c>
      <c r="K2839" t="s">
        <v>16</v>
      </c>
      <c r="L2839">
        <f>LN(Table13[[#This Row],[maxPress(bar)]])</f>
        <v>13.436895669795337</v>
      </c>
      <c r="M2839">
        <f>Table13[[#This Row],[maxPHe]]/Table13[[#This Row],[nv]]</f>
        <v>4.9107142857142829</v>
      </c>
      <c r="N2839">
        <f>LN(Table13[[#This Row],[dens]])</f>
        <v>1.5914194069314216</v>
      </c>
    </row>
    <row r="2840" spans="1:14" hidden="1" x14ac:dyDescent="0.3">
      <c r="A2840">
        <v>5</v>
      </c>
      <c r="B2840">
        <v>2000</v>
      </c>
      <c r="C2840" t="s">
        <v>14</v>
      </c>
      <c r="D2840">
        <v>1</v>
      </c>
      <c r="E2840" t="s">
        <v>12</v>
      </c>
      <c r="F2840">
        <v>19</v>
      </c>
      <c r="G2840">
        <v>122.77225</v>
      </c>
      <c r="H2840">
        <v>598618.85105000006</v>
      </c>
      <c r="I2840">
        <v>50.055000000000021</v>
      </c>
      <c r="J2840">
        <v>10</v>
      </c>
      <c r="K2840" t="s">
        <v>16</v>
      </c>
      <c r="L2840">
        <f>LN(Table13[[#This Row],[maxPress(bar)]])</f>
        <v>13.302380365802637</v>
      </c>
      <c r="M2840">
        <f>Table13[[#This Row],[maxPHe]]/Table13[[#This Row],[nv]]</f>
        <v>5.0055000000000023</v>
      </c>
      <c r="N2840">
        <f>LN(Table13[[#This Row],[dens]])</f>
        <v>1.6105373078774019</v>
      </c>
    </row>
    <row r="2841" spans="1:14" hidden="1" x14ac:dyDescent="0.3">
      <c r="A2841">
        <v>5</v>
      </c>
      <c r="B2841">
        <v>2000</v>
      </c>
      <c r="C2841" t="s">
        <v>14</v>
      </c>
      <c r="D2841">
        <v>1</v>
      </c>
      <c r="E2841" t="s">
        <v>12</v>
      </c>
      <c r="F2841">
        <v>1</v>
      </c>
      <c r="G2841">
        <v>48.663249999999998</v>
      </c>
      <c r="H2841">
        <v>403583.66175000003</v>
      </c>
      <c r="I2841">
        <v>13.234999999999999</v>
      </c>
      <c r="J2841">
        <v>6</v>
      </c>
      <c r="K2841" t="s">
        <v>13</v>
      </c>
      <c r="L2841">
        <f>LN(Table13[[#This Row],[maxPress(bar)]])</f>
        <v>12.908139085348841</v>
      </c>
      <c r="M2841">
        <f>Table13[[#This Row],[maxPHe]]/Table13[[#This Row],[nv]]</f>
        <v>2.2058333333333331</v>
      </c>
      <c r="N2841">
        <f>LN(Table13[[#This Row],[dens]])</f>
        <v>0.79110536645100948</v>
      </c>
    </row>
    <row r="2842" spans="1:14" hidden="1" x14ac:dyDescent="0.3">
      <c r="A2842">
        <v>5</v>
      </c>
      <c r="B2842">
        <v>2000</v>
      </c>
      <c r="C2842" t="s">
        <v>14</v>
      </c>
      <c r="D2842">
        <v>1</v>
      </c>
      <c r="E2842" t="s">
        <v>12</v>
      </c>
      <c r="F2842">
        <v>20</v>
      </c>
      <c r="G2842">
        <v>100.84175</v>
      </c>
      <c r="H2842">
        <v>665113.3030500001</v>
      </c>
      <c r="I2842">
        <v>40.665000000000013</v>
      </c>
      <c r="J2842">
        <v>8</v>
      </c>
      <c r="K2842" t="s">
        <v>15</v>
      </c>
      <c r="L2842">
        <f>LN(Table13[[#This Row],[maxPress(bar)]])</f>
        <v>13.407712685651195</v>
      </c>
      <c r="M2842">
        <f>Table13[[#This Row],[maxPHe]]/Table13[[#This Row],[nv]]</f>
        <v>5.0831250000000017</v>
      </c>
      <c r="N2842">
        <f>LN(Table13[[#This Row],[dens]])</f>
        <v>1.625926229938903</v>
      </c>
    </row>
    <row r="2843" spans="1:14" hidden="1" x14ac:dyDescent="0.3">
      <c r="A2843">
        <v>5</v>
      </c>
      <c r="B2843">
        <v>2000</v>
      </c>
      <c r="C2843" t="s">
        <v>14</v>
      </c>
      <c r="D2843">
        <v>1</v>
      </c>
      <c r="E2843" t="s">
        <v>12</v>
      </c>
      <c r="F2843">
        <v>2</v>
      </c>
      <c r="G2843">
        <v>100.54474999999999</v>
      </c>
      <c r="H2843">
        <v>506743.24955000012</v>
      </c>
      <c r="I2843">
        <v>35.605000000000018</v>
      </c>
      <c r="J2843">
        <v>10</v>
      </c>
      <c r="K2843" t="s">
        <v>13</v>
      </c>
      <c r="L2843">
        <f>LN(Table13[[#This Row],[maxPress(bar)]])</f>
        <v>13.135759743159907</v>
      </c>
      <c r="M2843">
        <f>Table13[[#This Row],[maxPHe]]/Table13[[#This Row],[nv]]</f>
        <v>3.560500000000002</v>
      </c>
      <c r="N2843">
        <f>LN(Table13[[#This Row],[dens]])</f>
        <v>1.2699009844400431</v>
      </c>
    </row>
    <row r="2844" spans="1:14" hidden="1" x14ac:dyDescent="0.3">
      <c r="A2844">
        <v>5</v>
      </c>
      <c r="B2844">
        <v>2000</v>
      </c>
      <c r="C2844" t="s">
        <v>14</v>
      </c>
      <c r="D2844">
        <v>1</v>
      </c>
      <c r="E2844" t="s">
        <v>12</v>
      </c>
      <c r="F2844">
        <v>3</v>
      </c>
      <c r="G2844">
        <v>84.900750000000002</v>
      </c>
      <c r="H2844">
        <v>593519.8041500001</v>
      </c>
      <c r="I2844">
        <v>37.484999999999992</v>
      </c>
      <c r="J2844">
        <v>9</v>
      </c>
      <c r="K2844" t="s">
        <v>15</v>
      </c>
      <c r="L2844">
        <f>LN(Table13[[#This Row],[maxPress(bar)]])</f>
        <v>13.293825860882897</v>
      </c>
      <c r="M2844">
        <f>Table13[[#This Row],[maxPHe]]/Table13[[#This Row],[nv]]</f>
        <v>4.1649999999999991</v>
      </c>
      <c r="N2844">
        <f>LN(Table13[[#This Row],[dens]])</f>
        <v>1.4267162756188059</v>
      </c>
    </row>
    <row r="2845" spans="1:14" hidden="1" x14ac:dyDescent="0.3">
      <c r="A2845">
        <v>5</v>
      </c>
      <c r="B2845">
        <v>2000</v>
      </c>
      <c r="C2845" t="s">
        <v>14</v>
      </c>
      <c r="D2845">
        <v>1</v>
      </c>
      <c r="E2845" t="s">
        <v>12</v>
      </c>
      <c r="F2845">
        <v>4</v>
      </c>
      <c r="G2845">
        <v>109.95025</v>
      </c>
      <c r="H2845">
        <v>614974.92000000004</v>
      </c>
      <c r="I2845">
        <v>42.495000000000033</v>
      </c>
      <c r="J2845">
        <v>9</v>
      </c>
      <c r="K2845" t="s">
        <v>15</v>
      </c>
      <c r="L2845">
        <f>LN(Table13[[#This Row],[maxPress(bar)]])</f>
        <v>13.329336765469304</v>
      </c>
      <c r="M2845">
        <f>Table13[[#This Row],[maxPHe]]/Table13[[#This Row],[nv]]</f>
        <v>4.7216666666666702</v>
      </c>
      <c r="N2845">
        <f>LN(Table13[[#This Row],[dens]])</f>
        <v>1.552161844614371</v>
      </c>
    </row>
    <row r="2846" spans="1:14" hidden="1" x14ac:dyDescent="0.3">
      <c r="A2846">
        <v>5</v>
      </c>
      <c r="B2846">
        <v>2000</v>
      </c>
      <c r="C2846" t="s">
        <v>14</v>
      </c>
      <c r="D2846">
        <v>1</v>
      </c>
      <c r="E2846" t="s">
        <v>12</v>
      </c>
      <c r="F2846">
        <v>5</v>
      </c>
      <c r="G2846">
        <v>87.920750000000012</v>
      </c>
      <c r="H2846">
        <v>634295.53525000019</v>
      </c>
      <c r="I2846">
        <v>38.085000000000001</v>
      </c>
      <c r="J2846">
        <v>8</v>
      </c>
      <c r="K2846" t="s">
        <v>15</v>
      </c>
      <c r="L2846">
        <f>LN(Table13[[#This Row],[maxPress(bar)]])</f>
        <v>13.360270268735478</v>
      </c>
      <c r="M2846">
        <f>Table13[[#This Row],[maxPHe]]/Table13[[#This Row],[nv]]</f>
        <v>4.7606250000000001</v>
      </c>
      <c r="N2846">
        <f>LN(Table13[[#This Row],[dens]])</f>
        <v>1.5603789621449156</v>
      </c>
    </row>
    <row r="2847" spans="1:14" hidden="1" x14ac:dyDescent="0.3">
      <c r="A2847">
        <v>5</v>
      </c>
      <c r="B2847">
        <v>2000</v>
      </c>
      <c r="C2847" t="s">
        <v>14</v>
      </c>
      <c r="D2847">
        <v>1</v>
      </c>
      <c r="E2847" t="s">
        <v>12</v>
      </c>
      <c r="F2847">
        <v>6</v>
      </c>
      <c r="G2847">
        <v>106.63375000000001</v>
      </c>
      <c r="H2847">
        <v>643994.40919999999</v>
      </c>
      <c r="I2847">
        <v>41.825000000000017</v>
      </c>
      <c r="J2847">
        <v>8</v>
      </c>
      <c r="K2847" t="s">
        <v>15</v>
      </c>
      <c r="L2847">
        <f>LN(Table13[[#This Row],[maxPress(bar)]])</f>
        <v>13.375445323682348</v>
      </c>
      <c r="M2847">
        <f>Table13[[#This Row],[maxPHe]]/Table13[[#This Row],[nv]]</f>
        <v>5.2281250000000021</v>
      </c>
      <c r="N2847">
        <f>LN(Table13[[#This Row],[dens]])</f>
        <v>1.6540527051930523</v>
      </c>
    </row>
    <row r="2848" spans="1:14" hidden="1" x14ac:dyDescent="0.3">
      <c r="A2848">
        <v>5</v>
      </c>
      <c r="B2848">
        <v>2000</v>
      </c>
      <c r="C2848" t="s">
        <v>14</v>
      </c>
      <c r="D2848">
        <v>1</v>
      </c>
      <c r="E2848" t="s">
        <v>12</v>
      </c>
      <c r="F2848">
        <v>7</v>
      </c>
      <c r="G2848">
        <v>84.950249999999997</v>
      </c>
      <c r="H2848">
        <v>605452.49979999987</v>
      </c>
      <c r="I2848">
        <v>39.495000000000033</v>
      </c>
      <c r="J2848">
        <v>9</v>
      </c>
      <c r="K2848" t="s">
        <v>15</v>
      </c>
      <c r="L2848">
        <f>LN(Table13[[#This Row],[maxPress(bar)]])</f>
        <v>13.313731391003785</v>
      </c>
      <c r="M2848">
        <f>Table13[[#This Row],[maxPHe]]/Table13[[#This Row],[nv]]</f>
        <v>4.3883333333333372</v>
      </c>
      <c r="N2848">
        <f>LN(Table13[[#This Row],[dens]])</f>
        <v>1.4789495042801639</v>
      </c>
    </row>
    <row r="2849" spans="1:14" hidden="1" x14ac:dyDescent="0.3">
      <c r="A2849">
        <v>5</v>
      </c>
      <c r="B2849">
        <v>2000</v>
      </c>
      <c r="C2849" t="s">
        <v>14</v>
      </c>
      <c r="D2849">
        <v>1</v>
      </c>
      <c r="E2849" t="s">
        <v>12</v>
      </c>
      <c r="F2849">
        <v>8</v>
      </c>
      <c r="G2849">
        <v>95.247749999999996</v>
      </c>
      <c r="H2849">
        <v>647869.71565000014</v>
      </c>
      <c r="I2849">
        <v>37.544999999999987</v>
      </c>
      <c r="J2849">
        <v>7</v>
      </c>
      <c r="K2849" t="s">
        <v>15</v>
      </c>
      <c r="L2849">
        <f>LN(Table13[[#This Row],[maxPress(bar)]])</f>
        <v>13.381444899024247</v>
      </c>
      <c r="M2849">
        <f>Table13[[#This Row],[maxPHe]]/Table13[[#This Row],[nv]]</f>
        <v>5.3635714285714267</v>
      </c>
      <c r="N2849">
        <f>LN(Table13[[#This Row],[dens]])</f>
        <v>1.6796300644965336</v>
      </c>
    </row>
    <row r="2850" spans="1:14" hidden="1" x14ac:dyDescent="0.3">
      <c r="A2850">
        <v>5</v>
      </c>
      <c r="B2850">
        <v>2000</v>
      </c>
      <c r="C2850" t="s">
        <v>14</v>
      </c>
      <c r="D2850">
        <v>1</v>
      </c>
      <c r="E2850" t="s">
        <v>12</v>
      </c>
      <c r="F2850">
        <v>9</v>
      </c>
      <c r="G2850">
        <v>87.574250000000021</v>
      </c>
      <c r="H2850">
        <v>683357.96375</v>
      </c>
      <c r="I2850">
        <v>36.015000000000008</v>
      </c>
      <c r="J2850">
        <v>7</v>
      </c>
      <c r="K2850" t="s">
        <v>15</v>
      </c>
      <c r="L2850">
        <f>LN(Table13[[#This Row],[maxPress(bar)]])</f>
        <v>13.434774106309089</v>
      </c>
      <c r="M2850">
        <f>Table13[[#This Row],[maxPHe]]/Table13[[#This Row],[nv]]</f>
        <v>5.1450000000000014</v>
      </c>
      <c r="N2850">
        <f>LN(Table13[[#This Row],[dens]])</f>
        <v>1.6380253692860132</v>
      </c>
    </row>
    <row r="2851" spans="1:14" hidden="1" x14ac:dyDescent="0.3">
      <c r="A2851">
        <v>5</v>
      </c>
      <c r="B2851">
        <v>2000</v>
      </c>
      <c r="C2851" t="s">
        <v>14</v>
      </c>
      <c r="D2851">
        <v>4</v>
      </c>
      <c r="E2851" t="s">
        <v>12</v>
      </c>
      <c r="F2851">
        <v>1</v>
      </c>
      <c r="G2851">
        <v>28.118749999999999</v>
      </c>
      <c r="H2851">
        <v>12653.275250000001</v>
      </c>
      <c r="I2851">
        <v>177.00999999999991</v>
      </c>
      <c r="J2851">
        <v>539</v>
      </c>
      <c r="K2851" t="s">
        <v>13</v>
      </c>
      <c r="L2851">
        <f>LN(Table13[[#This Row],[maxPress(bar)]])</f>
        <v>9.4456713736869471</v>
      </c>
      <c r="M2851">
        <f>Table13[[#This Row],[maxPHe]]/Table13[[#This Row],[nv]]</f>
        <v>0.32840445269016683</v>
      </c>
      <c r="N2851">
        <f>LN(Table13[[#This Row],[dens]])</f>
        <v>-1.1135093427559326</v>
      </c>
    </row>
    <row r="2852" spans="1:14" hidden="1" x14ac:dyDescent="0.3">
      <c r="A2852">
        <v>5</v>
      </c>
      <c r="B2852">
        <v>2000</v>
      </c>
      <c r="C2852" t="s">
        <v>11</v>
      </c>
      <c r="D2852">
        <v>1</v>
      </c>
      <c r="E2852" t="s">
        <v>12</v>
      </c>
      <c r="F2852">
        <v>0.5</v>
      </c>
      <c r="G2852">
        <v>34.752250000000011</v>
      </c>
      <c r="H2852">
        <v>435725.24280000001</v>
      </c>
      <c r="I2852">
        <v>19.455000000000009</v>
      </c>
      <c r="J2852">
        <v>8</v>
      </c>
      <c r="K2852" t="s">
        <v>13</v>
      </c>
      <c r="L2852">
        <f>LN(Table13[[#This Row],[maxPress(bar)]])</f>
        <v>12.984767146621927</v>
      </c>
      <c r="M2852">
        <f>Table13[[#This Row],[maxPHe]]/Table13[[#This Row],[nv]]</f>
        <v>2.4318750000000011</v>
      </c>
      <c r="N2852">
        <f>LN(Table13[[#This Row],[dens]])</f>
        <v>0.88866256475668148</v>
      </c>
    </row>
    <row r="2853" spans="1:14" hidden="1" x14ac:dyDescent="0.3">
      <c r="A2853">
        <v>5</v>
      </c>
      <c r="B2853">
        <v>2000</v>
      </c>
      <c r="C2853" t="s">
        <v>11</v>
      </c>
      <c r="D2853">
        <v>1</v>
      </c>
      <c r="E2853" t="s">
        <v>12</v>
      </c>
      <c r="F2853">
        <v>10</v>
      </c>
      <c r="G2853">
        <v>74.059249999999992</v>
      </c>
      <c r="H2853">
        <v>663690.49305000005</v>
      </c>
      <c r="I2853">
        <v>35.314999999999998</v>
      </c>
      <c r="J2853">
        <v>8</v>
      </c>
      <c r="K2853" t="s">
        <v>15</v>
      </c>
      <c r="L2853">
        <f>LN(Table13[[#This Row],[maxPress(bar)]])</f>
        <v>13.40557119486388</v>
      </c>
      <c r="M2853">
        <f>Table13[[#This Row],[maxPHe]]/Table13[[#This Row],[nv]]</f>
        <v>4.4143749999999997</v>
      </c>
      <c r="N2853">
        <f>LN(Table13[[#This Row],[dens]])</f>
        <v>1.4848662611810497</v>
      </c>
    </row>
    <row r="2854" spans="1:14" hidden="1" x14ac:dyDescent="0.3">
      <c r="A2854">
        <v>5</v>
      </c>
      <c r="B2854">
        <v>2000</v>
      </c>
      <c r="C2854" t="s">
        <v>11</v>
      </c>
      <c r="D2854">
        <v>1</v>
      </c>
      <c r="E2854" t="s">
        <v>12</v>
      </c>
      <c r="F2854">
        <v>11</v>
      </c>
      <c r="G2854">
        <v>72.178249999999991</v>
      </c>
      <c r="H2854">
        <v>611405.0591500001</v>
      </c>
      <c r="I2854">
        <v>36.934999999999988</v>
      </c>
      <c r="J2854">
        <v>9</v>
      </c>
      <c r="K2854" t="s">
        <v>15</v>
      </c>
      <c r="L2854">
        <f>LN(Table13[[#This Row],[maxPress(bar)]])</f>
        <v>13.323514963102053</v>
      </c>
      <c r="M2854">
        <f>Table13[[#This Row],[maxPHe]]/Table13[[#This Row],[nv]]</f>
        <v>4.1038888888888874</v>
      </c>
      <c r="N2854">
        <f>LN(Table13[[#This Row],[dens]])</f>
        <v>1.4119350336444814</v>
      </c>
    </row>
    <row r="2855" spans="1:14" hidden="1" x14ac:dyDescent="0.3">
      <c r="A2855">
        <v>5</v>
      </c>
      <c r="B2855">
        <v>2000</v>
      </c>
      <c r="C2855" t="s">
        <v>11</v>
      </c>
      <c r="D2855">
        <v>1</v>
      </c>
      <c r="E2855" t="s">
        <v>12</v>
      </c>
      <c r="F2855">
        <v>12</v>
      </c>
      <c r="G2855">
        <v>87.871249999999989</v>
      </c>
      <c r="H2855">
        <v>572065.82270000002</v>
      </c>
      <c r="I2855">
        <v>43.075000000000003</v>
      </c>
      <c r="J2855">
        <v>10</v>
      </c>
      <c r="K2855" t="s">
        <v>15</v>
      </c>
      <c r="L2855">
        <f>LN(Table13[[#This Row],[maxPress(bar)]])</f>
        <v>13.257009338391706</v>
      </c>
      <c r="M2855">
        <f>Table13[[#This Row],[maxPHe]]/Table13[[#This Row],[nv]]</f>
        <v>4.3075000000000001</v>
      </c>
      <c r="N2855">
        <f>LN(Table13[[#This Row],[dens]])</f>
        <v>1.4603576894199477</v>
      </c>
    </row>
    <row r="2856" spans="1:14" hidden="1" x14ac:dyDescent="0.3">
      <c r="A2856">
        <v>5</v>
      </c>
      <c r="B2856">
        <v>2000</v>
      </c>
      <c r="C2856" t="s">
        <v>11</v>
      </c>
      <c r="D2856">
        <v>1</v>
      </c>
      <c r="E2856" t="s">
        <v>12</v>
      </c>
      <c r="F2856">
        <v>13</v>
      </c>
      <c r="G2856">
        <v>47.623750000000001</v>
      </c>
      <c r="H2856">
        <v>722475.76674999984</v>
      </c>
      <c r="I2856">
        <v>25.024999999999991</v>
      </c>
      <c r="J2856">
        <v>6</v>
      </c>
      <c r="K2856" t="s">
        <v>16</v>
      </c>
      <c r="L2856">
        <f>LN(Table13[[#This Row],[maxPress(bar)]])</f>
        <v>13.490439157575768</v>
      </c>
      <c r="M2856">
        <f>Table13[[#This Row],[maxPHe]]/Table13[[#This Row],[nv]]</f>
        <v>4.1708333333333316</v>
      </c>
      <c r="N2856">
        <f>LN(Table13[[#This Row],[dens]])</f>
        <v>1.4281158559732288</v>
      </c>
    </row>
    <row r="2857" spans="1:14" hidden="1" x14ac:dyDescent="0.3">
      <c r="A2857">
        <v>5</v>
      </c>
      <c r="B2857">
        <v>2000</v>
      </c>
      <c r="C2857" t="s">
        <v>11</v>
      </c>
      <c r="D2857">
        <v>1</v>
      </c>
      <c r="E2857" t="s">
        <v>12</v>
      </c>
      <c r="F2857">
        <v>14</v>
      </c>
      <c r="G2857">
        <v>78.564249999999987</v>
      </c>
      <c r="H2857">
        <v>665647.96789999993</v>
      </c>
      <c r="I2857">
        <v>36.215000000000018</v>
      </c>
      <c r="J2857">
        <v>8</v>
      </c>
      <c r="K2857" t="s">
        <v>16</v>
      </c>
      <c r="L2857">
        <f>LN(Table13[[#This Row],[maxPress(bar)]])</f>
        <v>13.408516233049875</v>
      </c>
      <c r="M2857">
        <f>Table13[[#This Row],[maxPHe]]/Table13[[#This Row],[nv]]</f>
        <v>4.5268750000000022</v>
      </c>
      <c r="N2857">
        <f>LN(Table13[[#This Row],[dens]])</f>
        <v>1.5100318559674539</v>
      </c>
    </row>
    <row r="2858" spans="1:14" hidden="1" x14ac:dyDescent="0.3">
      <c r="A2858">
        <v>5</v>
      </c>
      <c r="B2858">
        <v>2000</v>
      </c>
      <c r="C2858" t="s">
        <v>11</v>
      </c>
      <c r="D2858">
        <v>1</v>
      </c>
      <c r="E2858" t="s">
        <v>12</v>
      </c>
      <c r="F2858">
        <v>15</v>
      </c>
      <c r="G2858">
        <v>93.267250000000004</v>
      </c>
      <c r="H2858">
        <v>617000.50679999986</v>
      </c>
      <c r="I2858">
        <v>41.155000000000008</v>
      </c>
      <c r="J2858">
        <v>9</v>
      </c>
      <c r="K2858" t="s">
        <v>16</v>
      </c>
      <c r="L2858">
        <f>LN(Table13[[#This Row],[maxPress(bar)]])</f>
        <v>13.332625124281028</v>
      </c>
      <c r="M2858">
        <f>Table13[[#This Row],[maxPHe]]/Table13[[#This Row],[nv]]</f>
        <v>4.5727777777777785</v>
      </c>
      <c r="N2858">
        <f>LN(Table13[[#This Row],[dens]])</f>
        <v>1.5201208490883882</v>
      </c>
    </row>
    <row r="2859" spans="1:14" hidden="1" x14ac:dyDescent="0.3">
      <c r="A2859">
        <v>5</v>
      </c>
      <c r="B2859">
        <v>2000</v>
      </c>
      <c r="C2859" t="s">
        <v>11</v>
      </c>
      <c r="D2859">
        <v>1</v>
      </c>
      <c r="E2859" t="s">
        <v>12</v>
      </c>
      <c r="F2859">
        <v>16</v>
      </c>
      <c r="G2859">
        <v>75.198250000000002</v>
      </c>
      <c r="H2859">
        <v>628964.78815000015</v>
      </c>
      <c r="I2859">
        <v>35.534999999999997</v>
      </c>
      <c r="J2859">
        <v>8</v>
      </c>
      <c r="K2859" t="s">
        <v>16</v>
      </c>
      <c r="L2859">
        <f>LN(Table13[[#This Row],[maxPress(bar)]])</f>
        <v>13.351830553431975</v>
      </c>
      <c r="M2859">
        <f>Table13[[#This Row],[maxPHe]]/Table13[[#This Row],[nv]]</f>
        <v>4.4418749999999996</v>
      </c>
      <c r="N2859">
        <f>LN(Table13[[#This Row],[dens]])</f>
        <v>1.4910765845990224</v>
      </c>
    </row>
    <row r="2860" spans="1:14" hidden="1" x14ac:dyDescent="0.3">
      <c r="A2860">
        <v>5</v>
      </c>
      <c r="B2860">
        <v>2000</v>
      </c>
      <c r="C2860" t="s">
        <v>11</v>
      </c>
      <c r="D2860">
        <v>1</v>
      </c>
      <c r="E2860" t="s">
        <v>12</v>
      </c>
      <c r="F2860">
        <v>17</v>
      </c>
      <c r="G2860">
        <v>168.71275</v>
      </c>
      <c r="H2860">
        <v>546146.69360000012</v>
      </c>
      <c r="I2860">
        <v>61.245000000000033</v>
      </c>
      <c r="J2860">
        <v>11</v>
      </c>
      <c r="K2860" t="s">
        <v>16</v>
      </c>
      <c r="L2860">
        <f>LN(Table13[[#This Row],[maxPress(bar)]])</f>
        <v>13.210642888238899</v>
      </c>
      <c r="M2860">
        <f>Table13[[#This Row],[maxPHe]]/Table13[[#This Row],[nv]]</f>
        <v>5.567727272727276</v>
      </c>
      <c r="N2860">
        <f>LN(Table13[[#This Row],[dens]])</f>
        <v>1.7169869406412788</v>
      </c>
    </row>
    <row r="2861" spans="1:14" hidden="1" x14ac:dyDescent="0.3">
      <c r="A2861">
        <v>5</v>
      </c>
      <c r="B2861">
        <v>2000</v>
      </c>
      <c r="C2861" t="s">
        <v>11</v>
      </c>
      <c r="D2861">
        <v>1</v>
      </c>
      <c r="E2861" t="s">
        <v>12</v>
      </c>
      <c r="F2861">
        <v>18</v>
      </c>
      <c r="G2861">
        <v>91.980250000000012</v>
      </c>
      <c r="H2861">
        <v>647100.69169999997</v>
      </c>
      <c r="I2861">
        <v>38.895000000000032</v>
      </c>
      <c r="J2861">
        <v>8</v>
      </c>
      <c r="K2861" t="s">
        <v>16</v>
      </c>
      <c r="L2861">
        <f>LN(Table13[[#This Row],[maxPress(bar)]])</f>
        <v>13.380257189967672</v>
      </c>
      <c r="M2861">
        <f>Table13[[#This Row],[maxPHe]]/Table13[[#This Row],[nv]]</f>
        <v>4.8618750000000039</v>
      </c>
      <c r="N2861">
        <f>LN(Table13[[#This Row],[dens]])</f>
        <v>1.5814241659789023</v>
      </c>
    </row>
    <row r="2862" spans="1:14" hidden="1" x14ac:dyDescent="0.3">
      <c r="A2862">
        <v>5</v>
      </c>
      <c r="B2862">
        <v>2000</v>
      </c>
      <c r="C2862" t="s">
        <v>11</v>
      </c>
      <c r="D2862">
        <v>1</v>
      </c>
      <c r="E2862" t="s">
        <v>12</v>
      </c>
      <c r="F2862">
        <v>19</v>
      </c>
      <c r="G2862">
        <v>93.118749999999991</v>
      </c>
      <c r="H2862">
        <v>629873.47774999996</v>
      </c>
      <c r="I2862">
        <v>41.125000000000007</v>
      </c>
      <c r="J2862">
        <v>9</v>
      </c>
      <c r="K2862" t="s">
        <v>16</v>
      </c>
      <c r="L2862">
        <f>LN(Table13[[#This Row],[maxPress(bar)]])</f>
        <v>13.353274249230624</v>
      </c>
      <c r="M2862">
        <f>Table13[[#This Row],[maxPHe]]/Table13[[#This Row],[nv]]</f>
        <v>4.5694444444444455</v>
      </c>
      <c r="N2862">
        <f>LN(Table13[[#This Row],[dens]])</f>
        <v>1.5193916317493168</v>
      </c>
    </row>
    <row r="2863" spans="1:14" hidden="1" x14ac:dyDescent="0.3">
      <c r="A2863">
        <v>5</v>
      </c>
      <c r="B2863">
        <v>2000</v>
      </c>
      <c r="C2863" t="s">
        <v>11</v>
      </c>
      <c r="D2863">
        <v>1</v>
      </c>
      <c r="E2863" t="s">
        <v>12</v>
      </c>
      <c r="F2863">
        <v>1</v>
      </c>
      <c r="G2863">
        <v>45.297249999999998</v>
      </c>
      <c r="H2863">
        <v>419435.11625000008</v>
      </c>
      <c r="I2863">
        <v>21.555</v>
      </c>
      <c r="J2863">
        <v>8</v>
      </c>
      <c r="K2863" t="s">
        <v>15</v>
      </c>
      <c r="L2863">
        <f>LN(Table13[[#This Row],[maxPress(bar)]])</f>
        <v>12.94666412367777</v>
      </c>
      <c r="M2863">
        <f>Table13[[#This Row],[maxPHe]]/Table13[[#This Row],[nv]]</f>
        <v>2.694375</v>
      </c>
      <c r="N2863">
        <f>LN(Table13[[#This Row],[dens]])</f>
        <v>0.99116626651926198</v>
      </c>
    </row>
    <row r="2864" spans="1:14" hidden="1" x14ac:dyDescent="0.3">
      <c r="A2864">
        <v>5</v>
      </c>
      <c r="B2864">
        <v>2000</v>
      </c>
      <c r="C2864" t="s">
        <v>11</v>
      </c>
      <c r="D2864">
        <v>1</v>
      </c>
      <c r="E2864" t="s">
        <v>12</v>
      </c>
      <c r="F2864">
        <v>20</v>
      </c>
      <c r="G2864">
        <v>114.50475</v>
      </c>
      <c r="H2864">
        <v>556879.54260000004</v>
      </c>
      <c r="I2864">
        <v>50.405000000000022</v>
      </c>
      <c r="J2864">
        <v>11</v>
      </c>
      <c r="K2864" t="s">
        <v>16</v>
      </c>
      <c r="L2864">
        <f>LN(Table13[[#This Row],[maxPress(bar)]])</f>
        <v>13.230104234480338</v>
      </c>
      <c r="M2864">
        <f>Table13[[#This Row],[maxPHe]]/Table13[[#This Row],[nv]]</f>
        <v>4.5822727272727297</v>
      </c>
      <c r="N2864">
        <f>LN(Table13[[#This Row],[dens]])</f>
        <v>1.5221951037075347</v>
      </c>
    </row>
    <row r="2865" spans="1:14" hidden="1" x14ac:dyDescent="0.3">
      <c r="A2865">
        <v>5</v>
      </c>
      <c r="B2865">
        <v>2000</v>
      </c>
      <c r="C2865" t="s">
        <v>11</v>
      </c>
      <c r="D2865">
        <v>1</v>
      </c>
      <c r="E2865" t="s">
        <v>12</v>
      </c>
      <c r="F2865">
        <v>2</v>
      </c>
      <c r="G2865">
        <v>107.32675</v>
      </c>
      <c r="H2865">
        <v>562333.91949999996</v>
      </c>
      <c r="I2865">
        <v>34.965000000000003</v>
      </c>
      <c r="J2865">
        <v>9</v>
      </c>
      <c r="K2865" t="s">
        <v>13</v>
      </c>
      <c r="L2865">
        <f>LN(Table13[[#This Row],[maxPress(bar)]])</f>
        <v>13.239851115242381</v>
      </c>
      <c r="M2865">
        <f>Table13[[#This Row],[maxPHe]]/Table13[[#This Row],[nv]]</f>
        <v>3.8850000000000002</v>
      </c>
      <c r="N2865">
        <f>LN(Table13[[#This Row],[dens]])</f>
        <v>1.3571229838196108</v>
      </c>
    </row>
    <row r="2866" spans="1:14" hidden="1" x14ac:dyDescent="0.3">
      <c r="A2866">
        <v>5</v>
      </c>
      <c r="B2866">
        <v>2000</v>
      </c>
      <c r="C2866" t="s">
        <v>11</v>
      </c>
      <c r="D2866">
        <v>1</v>
      </c>
      <c r="E2866" t="s">
        <v>12</v>
      </c>
      <c r="F2866">
        <v>3</v>
      </c>
      <c r="G2866">
        <v>64.603750000000005</v>
      </c>
      <c r="H2866">
        <v>587699.88860000006</v>
      </c>
      <c r="I2866">
        <v>33.425000000000011</v>
      </c>
      <c r="J2866">
        <v>9</v>
      </c>
      <c r="K2866" t="s">
        <v>15</v>
      </c>
      <c r="L2866">
        <f>LN(Table13[[#This Row],[maxPress(bar)]])</f>
        <v>13.28397170304823</v>
      </c>
      <c r="M2866">
        <f>Table13[[#This Row],[maxPHe]]/Table13[[#This Row],[nv]]</f>
        <v>3.7138888888888903</v>
      </c>
      <c r="N2866">
        <f>LN(Table13[[#This Row],[dens]])</f>
        <v>1.312079545651788</v>
      </c>
    </row>
    <row r="2867" spans="1:14" hidden="1" x14ac:dyDescent="0.3">
      <c r="A2867">
        <v>5</v>
      </c>
      <c r="B2867">
        <v>2000</v>
      </c>
      <c r="C2867" t="s">
        <v>11</v>
      </c>
      <c r="D2867">
        <v>1</v>
      </c>
      <c r="E2867" t="s">
        <v>12</v>
      </c>
      <c r="F2867">
        <v>4</v>
      </c>
      <c r="G2867">
        <v>120.39624999999999</v>
      </c>
      <c r="H2867">
        <v>548090.20675000001</v>
      </c>
      <c r="I2867">
        <v>46.57500000000001</v>
      </c>
      <c r="J2867">
        <v>10</v>
      </c>
      <c r="K2867" t="s">
        <v>15</v>
      </c>
      <c r="L2867">
        <f>LN(Table13[[#This Row],[maxPress(bar)]])</f>
        <v>13.214195163240936</v>
      </c>
      <c r="M2867">
        <f>Table13[[#This Row],[maxPHe]]/Table13[[#This Row],[nv]]</f>
        <v>4.6575000000000006</v>
      </c>
      <c r="N2867">
        <f>LN(Table13[[#This Row],[dens]])</f>
        <v>1.5384788234936067</v>
      </c>
    </row>
    <row r="2868" spans="1:14" hidden="1" x14ac:dyDescent="0.3">
      <c r="A2868">
        <v>5</v>
      </c>
      <c r="B2868">
        <v>2000</v>
      </c>
      <c r="C2868" t="s">
        <v>11</v>
      </c>
      <c r="D2868">
        <v>1</v>
      </c>
      <c r="E2868" t="s">
        <v>12</v>
      </c>
      <c r="F2868">
        <v>5</v>
      </c>
      <c r="G2868">
        <v>80.544750000000022</v>
      </c>
      <c r="H2868">
        <v>607885.30839999986</v>
      </c>
      <c r="I2868">
        <v>38.605000000000032</v>
      </c>
      <c r="J2868">
        <v>9</v>
      </c>
      <c r="K2868" t="s">
        <v>15</v>
      </c>
      <c r="L2868">
        <f>LN(Table13[[#This Row],[maxPress(bar)]])</f>
        <v>13.317741505654013</v>
      </c>
      <c r="M2868">
        <f>Table13[[#This Row],[maxPHe]]/Table13[[#This Row],[nv]]</f>
        <v>4.2894444444444479</v>
      </c>
      <c r="N2868">
        <f>LN(Table13[[#This Row],[dens]])</f>
        <v>1.4561572244245606</v>
      </c>
    </row>
    <row r="2869" spans="1:14" hidden="1" x14ac:dyDescent="0.3">
      <c r="A2869">
        <v>5</v>
      </c>
      <c r="B2869">
        <v>2000</v>
      </c>
      <c r="C2869" t="s">
        <v>11</v>
      </c>
      <c r="D2869">
        <v>1</v>
      </c>
      <c r="E2869" t="s">
        <v>12</v>
      </c>
      <c r="F2869">
        <v>6</v>
      </c>
      <c r="G2869">
        <v>85.396249999999995</v>
      </c>
      <c r="H2869">
        <v>652394.50615000003</v>
      </c>
      <c r="I2869">
        <v>37.575000000000003</v>
      </c>
      <c r="J2869">
        <v>8</v>
      </c>
      <c r="K2869" t="s">
        <v>15</v>
      </c>
      <c r="L2869">
        <f>LN(Table13[[#This Row],[maxPress(bar)]])</f>
        <v>13.38840472870948</v>
      </c>
      <c r="M2869">
        <f>Table13[[#This Row],[maxPHe]]/Table13[[#This Row],[nv]]</f>
        <v>4.6968750000000004</v>
      </c>
      <c r="N2869">
        <f>LN(Table13[[#This Row],[dens]])</f>
        <v>1.5468973939592023</v>
      </c>
    </row>
    <row r="2870" spans="1:14" hidden="1" x14ac:dyDescent="0.3">
      <c r="A2870">
        <v>5</v>
      </c>
      <c r="B2870">
        <v>2000</v>
      </c>
      <c r="C2870" t="s">
        <v>11</v>
      </c>
      <c r="D2870">
        <v>1</v>
      </c>
      <c r="E2870" t="s">
        <v>12</v>
      </c>
      <c r="F2870">
        <v>7</v>
      </c>
      <c r="G2870">
        <v>100.94074999999999</v>
      </c>
      <c r="H2870">
        <v>648781.34884999983</v>
      </c>
      <c r="I2870">
        <v>40.685000000000009</v>
      </c>
      <c r="J2870">
        <v>8</v>
      </c>
      <c r="K2870" t="s">
        <v>15</v>
      </c>
      <c r="L2870">
        <f>LN(Table13[[#This Row],[maxPress(bar)]])</f>
        <v>13.382851034221551</v>
      </c>
      <c r="M2870">
        <f>Table13[[#This Row],[maxPHe]]/Table13[[#This Row],[nv]]</f>
        <v>5.0856250000000012</v>
      </c>
      <c r="N2870">
        <f>LN(Table13[[#This Row],[dens]])</f>
        <v>1.6264179324687849</v>
      </c>
    </row>
    <row r="2871" spans="1:14" hidden="1" x14ac:dyDescent="0.3">
      <c r="A2871">
        <v>5</v>
      </c>
      <c r="B2871">
        <v>2000</v>
      </c>
      <c r="C2871" t="s">
        <v>11</v>
      </c>
      <c r="D2871">
        <v>1</v>
      </c>
      <c r="E2871" t="s">
        <v>12</v>
      </c>
      <c r="F2871">
        <v>8</v>
      </c>
      <c r="G2871">
        <v>69.158249999999995</v>
      </c>
      <c r="H2871">
        <v>622490.50905000023</v>
      </c>
      <c r="I2871">
        <v>34.33499999999998</v>
      </c>
      <c r="J2871">
        <v>8</v>
      </c>
      <c r="K2871" t="s">
        <v>15</v>
      </c>
      <c r="L2871">
        <f>LN(Table13[[#This Row],[maxPress(bar)]])</f>
        <v>13.341483660698747</v>
      </c>
      <c r="M2871">
        <f>Table13[[#This Row],[maxPHe]]/Table13[[#This Row],[nv]]</f>
        <v>4.2918749999999974</v>
      </c>
      <c r="N2871">
        <f>LN(Table13[[#This Row],[dens]])</f>
        <v>1.4567237003928031</v>
      </c>
    </row>
    <row r="2872" spans="1:14" hidden="1" x14ac:dyDescent="0.3">
      <c r="A2872">
        <v>5</v>
      </c>
      <c r="B2872">
        <v>2000</v>
      </c>
      <c r="C2872" t="s">
        <v>11</v>
      </c>
      <c r="D2872">
        <v>1</v>
      </c>
      <c r="E2872" t="s">
        <v>12</v>
      </c>
      <c r="F2872">
        <v>9</v>
      </c>
      <c r="G2872">
        <v>85.891249999999999</v>
      </c>
      <c r="H2872">
        <v>637361.02995</v>
      </c>
      <c r="I2872">
        <v>37.674999999999997</v>
      </c>
      <c r="J2872">
        <v>8</v>
      </c>
      <c r="K2872" t="s">
        <v>15</v>
      </c>
      <c r="L2872">
        <f>LN(Table13[[#This Row],[maxPress(bar)]])</f>
        <v>13.365091540015664</v>
      </c>
      <c r="M2872">
        <f>Table13[[#This Row],[maxPHe]]/Table13[[#This Row],[nv]]</f>
        <v>4.7093749999999996</v>
      </c>
      <c r="N2872">
        <f>LN(Table13[[#This Row],[dens]])</f>
        <v>1.5495552028327231</v>
      </c>
    </row>
    <row r="2873" spans="1:14" hidden="1" x14ac:dyDescent="0.3">
      <c r="A2873">
        <v>5</v>
      </c>
      <c r="B2873">
        <v>2000</v>
      </c>
      <c r="C2873" t="s">
        <v>11</v>
      </c>
      <c r="D2873">
        <v>2</v>
      </c>
      <c r="E2873" t="s">
        <v>12</v>
      </c>
      <c r="F2873">
        <v>0.5</v>
      </c>
      <c r="G2873">
        <v>222.92075</v>
      </c>
      <c r="H2873">
        <v>198952.94709999999</v>
      </c>
      <c r="I2873">
        <v>128.08500000000001</v>
      </c>
      <c r="J2873">
        <v>68</v>
      </c>
      <c r="K2873" t="s">
        <v>13</v>
      </c>
      <c r="L2873">
        <f>LN(Table13[[#This Row],[maxPress(bar)]])</f>
        <v>12.200823629015025</v>
      </c>
      <c r="M2873">
        <f>Table13[[#This Row],[maxPHe]]/Table13[[#This Row],[nv]]</f>
        <v>1.8836029411764708</v>
      </c>
      <c r="N2873">
        <f>LN(Table13[[#This Row],[dens]])</f>
        <v>0.63318640085157252</v>
      </c>
    </row>
    <row r="2874" spans="1:14" hidden="1" x14ac:dyDescent="0.3">
      <c r="A2874">
        <v>5</v>
      </c>
      <c r="B2874">
        <v>2500</v>
      </c>
      <c r="C2874" t="s">
        <v>14</v>
      </c>
      <c r="D2874">
        <v>1</v>
      </c>
      <c r="E2874" t="s">
        <v>12</v>
      </c>
      <c r="F2874">
        <v>10</v>
      </c>
      <c r="G2874">
        <v>80.297250000000005</v>
      </c>
      <c r="H2874">
        <v>570926.57494999992</v>
      </c>
      <c r="I2874">
        <v>37.554999999999993</v>
      </c>
      <c r="J2874">
        <v>9</v>
      </c>
      <c r="K2874" t="s">
        <v>15</v>
      </c>
      <c r="L2874">
        <f>LN(Table13[[#This Row],[maxPress(bar)]])</f>
        <v>13.255015890089497</v>
      </c>
      <c r="M2874">
        <f>Table13[[#This Row],[maxPHe]]/Table13[[#This Row],[nv]]</f>
        <v>4.1727777777777773</v>
      </c>
      <c r="N2874">
        <f>LN(Table13[[#This Row],[dens]])</f>
        <v>1.4285819478017556</v>
      </c>
    </row>
    <row r="2875" spans="1:14" hidden="1" x14ac:dyDescent="0.3">
      <c r="A2875">
        <v>5</v>
      </c>
      <c r="B2875">
        <v>2500</v>
      </c>
      <c r="C2875" t="s">
        <v>14</v>
      </c>
      <c r="D2875">
        <v>1</v>
      </c>
      <c r="E2875" t="s">
        <v>12</v>
      </c>
      <c r="F2875">
        <v>11</v>
      </c>
      <c r="G2875">
        <v>75.940750000000008</v>
      </c>
      <c r="H2875">
        <v>622565.50155000004</v>
      </c>
      <c r="I2875">
        <v>32.685000000000016</v>
      </c>
      <c r="J2875">
        <v>7</v>
      </c>
      <c r="K2875" t="s">
        <v>16</v>
      </c>
      <c r="L2875">
        <f>LN(Table13[[#This Row],[maxPress(bar)]])</f>
        <v>13.341604125158902</v>
      </c>
      <c r="M2875">
        <f>Table13[[#This Row],[maxPHe]]/Table13[[#This Row],[nv]]</f>
        <v>4.6692857142857163</v>
      </c>
      <c r="N2875">
        <f>LN(Table13[[#This Row],[dens]])</f>
        <v>1.54100610800938</v>
      </c>
    </row>
    <row r="2876" spans="1:14" hidden="1" x14ac:dyDescent="0.3">
      <c r="A2876">
        <v>5</v>
      </c>
      <c r="B2876">
        <v>2500</v>
      </c>
      <c r="C2876" t="s">
        <v>14</v>
      </c>
      <c r="D2876">
        <v>1</v>
      </c>
      <c r="E2876" t="s">
        <v>12</v>
      </c>
      <c r="F2876">
        <v>12</v>
      </c>
      <c r="G2876">
        <v>65.44574999999999</v>
      </c>
      <c r="H2876">
        <v>617986.86100000003</v>
      </c>
      <c r="I2876">
        <v>30.585000000000001</v>
      </c>
      <c r="J2876">
        <v>7</v>
      </c>
      <c r="K2876" t="s">
        <v>15</v>
      </c>
      <c r="L2876">
        <f>LN(Table13[[#This Row],[maxPress(bar)]])</f>
        <v>13.33422247569602</v>
      </c>
      <c r="M2876">
        <f>Table13[[#This Row],[maxPHe]]/Table13[[#This Row],[nv]]</f>
        <v>4.3692857142857147</v>
      </c>
      <c r="N2876">
        <f>LN(Table13[[#This Row],[dens]])</f>
        <v>1.474599543639215</v>
      </c>
    </row>
    <row r="2877" spans="1:14" hidden="1" x14ac:dyDescent="0.3">
      <c r="A2877">
        <v>5</v>
      </c>
      <c r="B2877">
        <v>2500</v>
      </c>
      <c r="C2877" t="s">
        <v>14</v>
      </c>
      <c r="D2877">
        <v>1</v>
      </c>
      <c r="E2877" t="s">
        <v>12</v>
      </c>
      <c r="F2877">
        <v>13</v>
      </c>
      <c r="G2877">
        <v>82.623750000000015</v>
      </c>
      <c r="H2877">
        <v>562352.57050000003</v>
      </c>
      <c r="I2877">
        <v>38.024999999999999</v>
      </c>
      <c r="J2877">
        <v>9</v>
      </c>
      <c r="K2877" t="s">
        <v>16</v>
      </c>
      <c r="L2877">
        <f>LN(Table13[[#This Row],[maxPress(bar)]])</f>
        <v>13.239884281818432</v>
      </c>
      <c r="M2877">
        <f>Table13[[#This Row],[maxPHe]]/Table13[[#This Row],[nv]]</f>
        <v>4.2249999999999996</v>
      </c>
      <c r="N2877">
        <f>LN(Table13[[#This Row],[dens]])</f>
        <v>1.441019260809137</v>
      </c>
    </row>
    <row r="2878" spans="1:14" hidden="1" x14ac:dyDescent="0.3">
      <c r="A2878">
        <v>5</v>
      </c>
      <c r="B2878">
        <v>2500</v>
      </c>
      <c r="C2878" t="s">
        <v>14</v>
      </c>
      <c r="D2878">
        <v>1</v>
      </c>
      <c r="E2878" t="s">
        <v>12</v>
      </c>
      <c r="F2878">
        <v>14</v>
      </c>
      <c r="G2878">
        <v>79.851250000000007</v>
      </c>
      <c r="H2878">
        <v>589807.50614999991</v>
      </c>
      <c r="I2878">
        <v>35.474999999999987</v>
      </c>
      <c r="J2878">
        <v>8</v>
      </c>
      <c r="K2878" t="s">
        <v>15</v>
      </c>
      <c r="L2878">
        <f>LN(Table13[[#This Row],[maxPress(bar)]])</f>
        <v>13.287551501884568</v>
      </c>
      <c r="M2878">
        <f>Table13[[#This Row],[maxPHe]]/Table13[[#This Row],[nv]]</f>
        <v>4.4343749999999984</v>
      </c>
      <c r="N2878">
        <f>LN(Table13[[#This Row],[dens]])</f>
        <v>1.4893866813662702</v>
      </c>
    </row>
    <row r="2879" spans="1:14" hidden="1" x14ac:dyDescent="0.3">
      <c r="A2879">
        <v>5</v>
      </c>
      <c r="B2879">
        <v>2500</v>
      </c>
      <c r="C2879" t="s">
        <v>14</v>
      </c>
      <c r="D2879">
        <v>1</v>
      </c>
      <c r="E2879" t="s">
        <v>12</v>
      </c>
      <c r="F2879">
        <v>15</v>
      </c>
      <c r="G2879">
        <v>59.257249999999992</v>
      </c>
      <c r="H2879">
        <v>611173.94220000017</v>
      </c>
      <c r="I2879">
        <v>29.354999999999979</v>
      </c>
      <c r="J2879">
        <v>7</v>
      </c>
      <c r="K2879" t="s">
        <v>16</v>
      </c>
      <c r="L2879">
        <f>LN(Table13[[#This Row],[maxPress(bar)]])</f>
        <v>13.323136882090521</v>
      </c>
      <c r="M2879">
        <f>Table13[[#This Row],[maxPHe]]/Table13[[#This Row],[nv]]</f>
        <v>4.1935714285714258</v>
      </c>
      <c r="N2879">
        <f>LN(Table13[[#This Row],[dens]])</f>
        <v>1.4335527404608353</v>
      </c>
    </row>
    <row r="2880" spans="1:14" hidden="1" x14ac:dyDescent="0.3">
      <c r="A2880">
        <v>5</v>
      </c>
      <c r="B2880">
        <v>2500</v>
      </c>
      <c r="C2880" t="s">
        <v>14</v>
      </c>
      <c r="D2880">
        <v>1</v>
      </c>
      <c r="E2880" t="s">
        <v>12</v>
      </c>
      <c r="F2880">
        <v>16</v>
      </c>
      <c r="G2880">
        <v>75.29725000000002</v>
      </c>
      <c r="H2880">
        <v>598586.02779999992</v>
      </c>
      <c r="I2880">
        <v>34.554999999999993</v>
      </c>
      <c r="J2880">
        <v>8</v>
      </c>
      <c r="K2880" t="s">
        <v>15</v>
      </c>
      <c r="L2880">
        <f>LN(Table13[[#This Row],[maxPress(bar)]])</f>
        <v>13.302325532664904</v>
      </c>
      <c r="M2880">
        <f>Table13[[#This Row],[maxPHe]]/Table13[[#This Row],[nv]]</f>
        <v>4.3193749999999991</v>
      </c>
      <c r="N2880">
        <f>LN(Table13[[#This Row],[dens]])</f>
        <v>1.4631107158635215</v>
      </c>
    </row>
    <row r="2881" spans="1:14" hidden="1" x14ac:dyDescent="0.3">
      <c r="A2881">
        <v>5</v>
      </c>
      <c r="B2881">
        <v>2500</v>
      </c>
      <c r="C2881" t="s">
        <v>14</v>
      </c>
      <c r="D2881">
        <v>1</v>
      </c>
      <c r="E2881" t="s">
        <v>12</v>
      </c>
      <c r="F2881">
        <v>17</v>
      </c>
      <c r="G2881">
        <v>78.71275</v>
      </c>
      <c r="H2881">
        <v>607115.94235000003</v>
      </c>
      <c r="I2881">
        <v>35.244999999999997</v>
      </c>
      <c r="J2881">
        <v>8</v>
      </c>
      <c r="K2881" t="s">
        <v>15</v>
      </c>
      <c r="L2881">
        <f>LN(Table13[[#This Row],[maxPress(bar)]])</f>
        <v>13.316475060615613</v>
      </c>
      <c r="M2881">
        <f>Table13[[#This Row],[maxPHe]]/Table13[[#This Row],[nv]]</f>
        <v>4.4056249999999997</v>
      </c>
      <c r="N2881">
        <f>LN(Table13[[#This Row],[dens]])</f>
        <v>1.482882133546003</v>
      </c>
    </row>
    <row r="2882" spans="1:14" hidden="1" x14ac:dyDescent="0.3">
      <c r="A2882">
        <v>5</v>
      </c>
      <c r="B2882">
        <v>2500</v>
      </c>
      <c r="C2882" t="s">
        <v>14</v>
      </c>
      <c r="D2882">
        <v>1</v>
      </c>
      <c r="E2882" t="s">
        <v>12</v>
      </c>
      <c r="F2882">
        <v>18</v>
      </c>
      <c r="G2882">
        <v>88.415750000000003</v>
      </c>
      <c r="H2882">
        <v>552842.9953500001</v>
      </c>
      <c r="I2882">
        <v>39.185000000000016</v>
      </c>
      <c r="J2882">
        <v>9</v>
      </c>
      <c r="K2882" t="s">
        <v>16</v>
      </c>
      <c r="L2882">
        <f>LN(Table13[[#This Row],[maxPress(bar)]])</f>
        <v>13.222829325817026</v>
      </c>
      <c r="M2882">
        <f>Table13[[#This Row],[maxPHe]]/Table13[[#This Row],[nv]]</f>
        <v>4.3538888888888909</v>
      </c>
      <c r="N2882">
        <f>LN(Table13[[#This Row],[dens]])</f>
        <v>1.4710694431686091</v>
      </c>
    </row>
    <row r="2883" spans="1:14" hidden="1" x14ac:dyDescent="0.3">
      <c r="A2883">
        <v>5</v>
      </c>
      <c r="B2883">
        <v>2500</v>
      </c>
      <c r="C2883" t="s">
        <v>14</v>
      </c>
      <c r="D2883">
        <v>1</v>
      </c>
      <c r="E2883" t="s">
        <v>12</v>
      </c>
      <c r="F2883">
        <v>19</v>
      </c>
      <c r="G2883">
        <v>135.54474999999999</v>
      </c>
      <c r="H2883">
        <v>531045.49485000002</v>
      </c>
      <c r="I2883">
        <v>50.604999999999983</v>
      </c>
      <c r="J2883">
        <v>10</v>
      </c>
      <c r="K2883" t="s">
        <v>16</v>
      </c>
      <c r="L2883">
        <f>LN(Table13[[#This Row],[maxPress(bar)]])</f>
        <v>13.182602974237568</v>
      </c>
      <c r="M2883">
        <f>Table13[[#This Row],[maxPHe]]/Table13[[#This Row],[nv]]</f>
        <v>5.0604999999999984</v>
      </c>
      <c r="N2883">
        <f>LN(Table13[[#This Row],[dens]])</f>
        <v>1.6214652926468185</v>
      </c>
    </row>
    <row r="2884" spans="1:14" hidden="1" x14ac:dyDescent="0.3">
      <c r="A2884">
        <v>5</v>
      </c>
      <c r="B2884">
        <v>2500</v>
      </c>
      <c r="C2884" t="s">
        <v>14</v>
      </c>
      <c r="D2884">
        <v>1</v>
      </c>
      <c r="E2884" t="s">
        <v>12</v>
      </c>
      <c r="F2884">
        <v>1</v>
      </c>
      <c r="G2884">
        <v>18.019749999999998</v>
      </c>
      <c r="H2884">
        <v>282167.01872000011</v>
      </c>
      <c r="I2884">
        <v>7.1050000000000004</v>
      </c>
      <c r="J2884">
        <v>8</v>
      </c>
      <c r="K2884" t="s">
        <v>13</v>
      </c>
      <c r="L2884">
        <f>LN(Table13[[#This Row],[maxPress(bar)]])</f>
        <v>12.550254439565116</v>
      </c>
      <c r="M2884">
        <f>Table13[[#This Row],[maxPHe]]/Table13[[#This Row],[nv]]</f>
        <v>0.88812500000000005</v>
      </c>
      <c r="N2884">
        <f>LN(Table13[[#This Row],[dens]])</f>
        <v>-0.11864278013077191</v>
      </c>
    </row>
    <row r="2885" spans="1:14" hidden="1" x14ac:dyDescent="0.3">
      <c r="A2885">
        <v>5</v>
      </c>
      <c r="B2885">
        <v>2500</v>
      </c>
      <c r="C2885" t="s">
        <v>14</v>
      </c>
      <c r="D2885">
        <v>1</v>
      </c>
      <c r="E2885" t="s">
        <v>12</v>
      </c>
      <c r="F2885">
        <v>20</v>
      </c>
      <c r="G2885">
        <v>59.702750000000002</v>
      </c>
      <c r="H2885">
        <v>582560.28705000004</v>
      </c>
      <c r="I2885">
        <v>31.445</v>
      </c>
      <c r="J2885">
        <v>8</v>
      </c>
      <c r="K2885" t="s">
        <v>16</v>
      </c>
      <c r="L2885">
        <f>LN(Table13[[#This Row],[maxPress(bar)]])</f>
        <v>13.275187956148084</v>
      </c>
      <c r="M2885">
        <f>Table13[[#This Row],[maxPHe]]/Table13[[#This Row],[nv]]</f>
        <v>3.930625</v>
      </c>
      <c r="N2885">
        <f>LN(Table13[[#This Row],[dens]])</f>
        <v>1.3687984463156309</v>
      </c>
    </row>
    <row r="2886" spans="1:14" hidden="1" x14ac:dyDescent="0.3">
      <c r="A2886">
        <v>5</v>
      </c>
      <c r="B2886">
        <v>2500</v>
      </c>
      <c r="C2886" t="s">
        <v>14</v>
      </c>
      <c r="D2886">
        <v>1</v>
      </c>
      <c r="E2886" t="s">
        <v>12</v>
      </c>
      <c r="F2886">
        <v>2</v>
      </c>
      <c r="G2886">
        <v>42.673250000000003</v>
      </c>
      <c r="H2886">
        <v>493249.61940000003</v>
      </c>
      <c r="I2886">
        <v>19.035000000000011</v>
      </c>
      <c r="J2886">
        <v>7</v>
      </c>
      <c r="K2886" t="s">
        <v>13</v>
      </c>
      <c r="L2886">
        <f>LN(Table13[[#This Row],[maxPress(bar)]])</f>
        <v>13.108770652267737</v>
      </c>
      <c r="M2886">
        <f>Table13[[#This Row],[maxPHe]]/Table13[[#This Row],[nv]]</f>
        <v>2.7192857142857156</v>
      </c>
      <c r="N2886">
        <f>LN(Table13[[#This Row],[dens]])</f>
        <v>1.0003692407791478</v>
      </c>
    </row>
    <row r="2887" spans="1:14" hidden="1" x14ac:dyDescent="0.3">
      <c r="A2887">
        <v>5</v>
      </c>
      <c r="B2887">
        <v>2500</v>
      </c>
      <c r="C2887" t="s">
        <v>14</v>
      </c>
      <c r="D2887">
        <v>1</v>
      </c>
      <c r="E2887" t="s">
        <v>12</v>
      </c>
      <c r="F2887">
        <v>3</v>
      </c>
      <c r="G2887">
        <v>65.940749999999994</v>
      </c>
      <c r="H2887">
        <v>555099.39560000005</v>
      </c>
      <c r="I2887">
        <v>30.684999999999999</v>
      </c>
      <c r="J2887">
        <v>8</v>
      </c>
      <c r="K2887" t="s">
        <v>13</v>
      </c>
      <c r="L2887">
        <f>LN(Table13[[#This Row],[maxPress(bar)]])</f>
        <v>13.226902467864834</v>
      </c>
      <c r="M2887">
        <f>Table13[[#This Row],[maxPHe]]/Table13[[#This Row],[nv]]</f>
        <v>3.8356249999999998</v>
      </c>
      <c r="N2887">
        <f>LN(Table13[[#This Row],[dens]])</f>
        <v>1.3443323941612244</v>
      </c>
    </row>
    <row r="2888" spans="1:14" hidden="1" x14ac:dyDescent="0.3">
      <c r="A2888">
        <v>5</v>
      </c>
      <c r="B2888">
        <v>2500</v>
      </c>
      <c r="C2888" t="s">
        <v>14</v>
      </c>
      <c r="D2888">
        <v>1</v>
      </c>
      <c r="E2888" t="s">
        <v>12</v>
      </c>
      <c r="F2888">
        <v>4</v>
      </c>
      <c r="G2888">
        <v>94.306750000000008</v>
      </c>
      <c r="H2888">
        <v>588790.21580000001</v>
      </c>
      <c r="I2888">
        <v>36.365000000000023</v>
      </c>
      <c r="J2888">
        <v>8</v>
      </c>
      <c r="K2888" t="s">
        <v>13</v>
      </c>
      <c r="L2888">
        <f>LN(Table13[[#This Row],[maxPress(bar)]])</f>
        <v>13.285825229071236</v>
      </c>
      <c r="M2888">
        <f>Table13[[#This Row],[maxPHe]]/Table13[[#This Row],[nv]]</f>
        <v>4.5456250000000029</v>
      </c>
      <c r="N2888">
        <f>LN(Table13[[#This Row],[dens]])</f>
        <v>1.5141652319266687</v>
      </c>
    </row>
    <row r="2889" spans="1:14" hidden="1" x14ac:dyDescent="0.3">
      <c r="A2889">
        <v>5</v>
      </c>
      <c r="B2889">
        <v>2500</v>
      </c>
      <c r="C2889" t="s">
        <v>14</v>
      </c>
      <c r="D2889">
        <v>1</v>
      </c>
      <c r="E2889" t="s">
        <v>12</v>
      </c>
      <c r="F2889">
        <v>5</v>
      </c>
      <c r="G2889">
        <v>74.950250000000011</v>
      </c>
      <c r="H2889">
        <v>566823.53740000015</v>
      </c>
      <c r="I2889">
        <v>36.495000000000019</v>
      </c>
      <c r="J2889">
        <v>9</v>
      </c>
      <c r="K2889" t="s">
        <v>15</v>
      </c>
      <c r="L2889">
        <f>LN(Table13[[#This Row],[maxPress(bar)]])</f>
        <v>13.247803312753668</v>
      </c>
      <c r="M2889">
        <f>Table13[[#This Row],[maxPHe]]/Table13[[#This Row],[nv]]</f>
        <v>4.0550000000000024</v>
      </c>
      <c r="N2889">
        <f>LN(Table13[[#This Row],[dens]])</f>
        <v>1.3999506875673768</v>
      </c>
    </row>
    <row r="2890" spans="1:14" hidden="1" x14ac:dyDescent="0.3">
      <c r="A2890">
        <v>5</v>
      </c>
      <c r="B2890">
        <v>2500</v>
      </c>
      <c r="C2890" t="s">
        <v>14</v>
      </c>
      <c r="D2890">
        <v>1</v>
      </c>
      <c r="E2890" t="s">
        <v>12</v>
      </c>
      <c r="F2890">
        <v>6</v>
      </c>
      <c r="G2890">
        <v>61.188249999999996</v>
      </c>
      <c r="H2890">
        <v>561730.4393999998</v>
      </c>
      <c r="I2890">
        <v>33.734999999999971</v>
      </c>
      <c r="J2890">
        <v>9</v>
      </c>
      <c r="K2890" t="s">
        <v>15</v>
      </c>
      <c r="L2890">
        <f>LN(Table13[[#This Row],[maxPress(bar)]])</f>
        <v>13.238777368613546</v>
      </c>
      <c r="M2890">
        <f>Table13[[#This Row],[maxPHe]]/Table13[[#This Row],[nv]]</f>
        <v>3.74833333333333</v>
      </c>
      <c r="N2890">
        <f>LN(Table13[[#This Row],[dens]])</f>
        <v>1.3213112967431684</v>
      </c>
    </row>
    <row r="2891" spans="1:14" hidden="1" x14ac:dyDescent="0.3">
      <c r="A2891">
        <v>5</v>
      </c>
      <c r="B2891">
        <v>2500</v>
      </c>
      <c r="C2891" t="s">
        <v>14</v>
      </c>
      <c r="D2891">
        <v>1</v>
      </c>
      <c r="E2891" t="s">
        <v>12</v>
      </c>
      <c r="F2891">
        <v>7</v>
      </c>
      <c r="G2891">
        <v>77.22775</v>
      </c>
      <c r="H2891">
        <v>546461.45699999994</v>
      </c>
      <c r="I2891">
        <v>36.944999999999993</v>
      </c>
      <c r="J2891">
        <v>9</v>
      </c>
      <c r="K2891" t="s">
        <v>15</v>
      </c>
      <c r="L2891">
        <f>LN(Table13[[#This Row],[maxPress(bar)]])</f>
        <v>13.211219057121649</v>
      </c>
      <c r="M2891">
        <f>Table13[[#This Row],[maxPHe]]/Table13[[#This Row],[nv]]</f>
        <v>4.1049999999999995</v>
      </c>
      <c r="N2891">
        <f>LN(Table13[[#This Row],[dens]])</f>
        <v>1.4122057429043915</v>
      </c>
    </row>
    <row r="2892" spans="1:14" hidden="1" x14ac:dyDescent="0.3">
      <c r="A2892">
        <v>5</v>
      </c>
      <c r="B2892">
        <v>2500</v>
      </c>
      <c r="C2892" t="s">
        <v>14</v>
      </c>
      <c r="D2892">
        <v>1</v>
      </c>
      <c r="E2892" t="s">
        <v>12</v>
      </c>
      <c r="F2892">
        <v>8</v>
      </c>
      <c r="G2892">
        <v>64.257249999999999</v>
      </c>
      <c r="H2892">
        <v>561687.06339999987</v>
      </c>
      <c r="I2892">
        <v>32.354999999999997</v>
      </c>
      <c r="J2892">
        <v>8</v>
      </c>
      <c r="K2892" t="s">
        <v>15</v>
      </c>
      <c r="L2892">
        <f>LN(Table13[[#This Row],[maxPress(bar)]])</f>
        <v>13.238700147099882</v>
      </c>
      <c r="M2892">
        <f>Table13[[#This Row],[maxPHe]]/Table13[[#This Row],[nv]]</f>
        <v>4.0443749999999996</v>
      </c>
      <c r="N2892">
        <f>LN(Table13[[#This Row],[dens]])</f>
        <v>1.3973270268293934</v>
      </c>
    </row>
    <row r="2893" spans="1:14" hidden="1" x14ac:dyDescent="0.3">
      <c r="A2893">
        <v>5</v>
      </c>
      <c r="B2893">
        <v>2500</v>
      </c>
      <c r="C2893" t="s">
        <v>14</v>
      </c>
      <c r="D2893">
        <v>1</v>
      </c>
      <c r="E2893" t="s">
        <v>12</v>
      </c>
      <c r="F2893">
        <v>9</v>
      </c>
      <c r="G2893">
        <v>89.801749999999998</v>
      </c>
      <c r="H2893">
        <v>591871.43414999999</v>
      </c>
      <c r="I2893">
        <v>37.464999999999982</v>
      </c>
      <c r="J2893">
        <v>8</v>
      </c>
      <c r="K2893" t="s">
        <v>15</v>
      </c>
      <c r="L2893">
        <f>LN(Table13[[#This Row],[maxPress(bar)]])</f>
        <v>13.291044718236961</v>
      </c>
      <c r="M2893">
        <f>Table13[[#This Row],[maxPHe]]/Table13[[#This Row],[nv]]</f>
        <v>4.6831249999999978</v>
      </c>
      <c r="N2893">
        <f>LN(Table13[[#This Row],[dens]])</f>
        <v>1.5439656221364377</v>
      </c>
    </row>
    <row r="2894" spans="1:14" hidden="1" x14ac:dyDescent="0.3">
      <c r="A2894">
        <v>5</v>
      </c>
      <c r="B2894">
        <v>2500</v>
      </c>
      <c r="C2894" t="s">
        <v>14</v>
      </c>
      <c r="D2894">
        <v>2</v>
      </c>
      <c r="E2894" t="s">
        <v>12</v>
      </c>
      <c r="F2894">
        <v>1</v>
      </c>
      <c r="G2894">
        <v>188.26724999999999</v>
      </c>
      <c r="H2894">
        <v>137853.57234499999</v>
      </c>
      <c r="I2894">
        <v>62.15499999999998</v>
      </c>
      <c r="J2894">
        <v>64</v>
      </c>
      <c r="K2894" t="s">
        <v>13</v>
      </c>
      <c r="L2894">
        <f>LN(Table13[[#This Row],[maxPress(bar)]])</f>
        <v>11.833947330842314</v>
      </c>
      <c r="M2894">
        <f>Table13[[#This Row],[maxPHe]]/Table13[[#This Row],[nv]]</f>
        <v>0.97117187499999968</v>
      </c>
      <c r="N2894">
        <f>LN(Table13[[#This Row],[dens]])</f>
        <v>-2.9251818115993426E-2</v>
      </c>
    </row>
    <row r="2895" spans="1:14" hidden="1" x14ac:dyDescent="0.3">
      <c r="A2895">
        <v>5</v>
      </c>
      <c r="B2895">
        <v>2500</v>
      </c>
      <c r="C2895" t="s">
        <v>14</v>
      </c>
      <c r="D2895">
        <v>2</v>
      </c>
      <c r="E2895" t="s">
        <v>12</v>
      </c>
      <c r="F2895">
        <v>2</v>
      </c>
      <c r="G2895">
        <v>175.19825</v>
      </c>
      <c r="H2895">
        <v>145368.3977</v>
      </c>
      <c r="I2895">
        <v>112.535</v>
      </c>
      <c r="J2895">
        <v>68</v>
      </c>
      <c r="K2895" t="s">
        <v>13</v>
      </c>
      <c r="L2895">
        <f>LN(Table13[[#This Row],[maxPress(bar)]])</f>
        <v>11.887026473140461</v>
      </c>
      <c r="M2895">
        <f>Table13[[#This Row],[maxPHe]]/Table13[[#This Row],[nv]]</f>
        <v>1.6549264705882352</v>
      </c>
      <c r="N2895">
        <f>LN(Table13[[#This Row],[dens]])</f>
        <v>0.5037565791944526</v>
      </c>
    </row>
    <row r="2896" spans="1:14" hidden="1" x14ac:dyDescent="0.3">
      <c r="A2896">
        <v>5</v>
      </c>
      <c r="B2896">
        <v>2500</v>
      </c>
      <c r="C2896" t="s">
        <v>14</v>
      </c>
      <c r="D2896">
        <v>4</v>
      </c>
      <c r="E2896" t="s">
        <v>12</v>
      </c>
      <c r="F2896">
        <v>1</v>
      </c>
      <c r="G2896">
        <v>277.32675</v>
      </c>
      <c r="H2896">
        <v>20040.347245000001</v>
      </c>
      <c r="I2896">
        <v>212.965</v>
      </c>
      <c r="J2896">
        <v>533</v>
      </c>
      <c r="K2896" t="s">
        <v>13</v>
      </c>
      <c r="L2896">
        <f>LN(Table13[[#This Row],[maxPress(bar)]])</f>
        <v>9.905502882643491</v>
      </c>
      <c r="M2896">
        <f>Table13[[#This Row],[maxPHe]]/Table13[[#This Row],[nv]]</f>
        <v>0.39955909943714824</v>
      </c>
      <c r="N2896">
        <f>LN(Table13[[#This Row],[dens]])</f>
        <v>-0.9173935912071326</v>
      </c>
    </row>
    <row r="2897" spans="1:14" hidden="1" x14ac:dyDescent="0.3">
      <c r="A2897">
        <v>5</v>
      </c>
      <c r="B2897">
        <v>2500</v>
      </c>
      <c r="C2897" t="s">
        <v>11</v>
      </c>
      <c r="D2897">
        <v>1</v>
      </c>
      <c r="E2897" t="s">
        <v>12</v>
      </c>
      <c r="F2897">
        <v>0.5</v>
      </c>
      <c r="G2897">
        <v>34.405749999999998</v>
      </c>
      <c r="H2897">
        <v>337646.40634999989</v>
      </c>
      <c r="I2897">
        <v>23.385000000000009</v>
      </c>
      <c r="J2897">
        <v>12</v>
      </c>
      <c r="K2897" t="s">
        <v>13</v>
      </c>
      <c r="L2897">
        <f>LN(Table13[[#This Row],[maxPress(bar)]])</f>
        <v>12.729754491824774</v>
      </c>
      <c r="M2897">
        <f>Table13[[#This Row],[maxPHe]]/Table13[[#This Row],[nv]]</f>
        <v>1.9487500000000006</v>
      </c>
      <c r="N2897">
        <f>LN(Table13[[#This Row],[dens]])</f>
        <v>0.66718814138984961</v>
      </c>
    </row>
    <row r="2898" spans="1:14" hidden="1" x14ac:dyDescent="0.3">
      <c r="A2898">
        <v>5</v>
      </c>
      <c r="B2898">
        <v>2500</v>
      </c>
      <c r="C2898" t="s">
        <v>11</v>
      </c>
      <c r="D2898">
        <v>1</v>
      </c>
      <c r="E2898" t="s">
        <v>12</v>
      </c>
      <c r="F2898">
        <v>10</v>
      </c>
      <c r="G2898">
        <v>53.910749999999993</v>
      </c>
      <c r="H2898">
        <v>558108.06165000005</v>
      </c>
      <c r="I2898">
        <v>30.285000000000011</v>
      </c>
      <c r="J2898">
        <v>8</v>
      </c>
      <c r="K2898" t="s">
        <v>15</v>
      </c>
      <c r="L2898">
        <f>LN(Table13[[#This Row],[maxPress(bar)]])</f>
        <v>13.232307881484957</v>
      </c>
      <c r="M2898">
        <f>Table13[[#This Row],[maxPHe]]/Table13[[#This Row],[nv]]</f>
        <v>3.7856250000000014</v>
      </c>
      <c r="N2898">
        <f>LN(Table13[[#This Row],[dens]])</f>
        <v>1.3312109987530749</v>
      </c>
    </row>
    <row r="2899" spans="1:14" hidden="1" x14ac:dyDescent="0.3">
      <c r="A2899">
        <v>5</v>
      </c>
      <c r="B2899">
        <v>2500</v>
      </c>
      <c r="C2899" t="s">
        <v>11</v>
      </c>
      <c r="D2899">
        <v>1</v>
      </c>
      <c r="E2899" t="s">
        <v>12</v>
      </c>
      <c r="F2899">
        <v>11</v>
      </c>
      <c r="G2899">
        <v>84.306750000000008</v>
      </c>
      <c r="H2899">
        <v>573928.49465000012</v>
      </c>
      <c r="I2899">
        <v>38.365000000000009</v>
      </c>
      <c r="J2899">
        <v>9</v>
      </c>
      <c r="K2899" t="s">
        <v>16</v>
      </c>
      <c r="L2899">
        <f>LN(Table13[[#This Row],[maxPress(bar)]])</f>
        <v>13.260260093761257</v>
      </c>
      <c r="M2899">
        <f>Table13[[#This Row],[maxPHe]]/Table13[[#This Row],[nv]]</f>
        <v>4.2627777777777789</v>
      </c>
      <c r="N2899">
        <f>LN(Table13[[#This Row],[dens]])</f>
        <v>1.4499210082934095</v>
      </c>
    </row>
    <row r="2900" spans="1:14" hidden="1" x14ac:dyDescent="0.3">
      <c r="A2900">
        <v>5</v>
      </c>
      <c r="B2900">
        <v>2500</v>
      </c>
      <c r="C2900" t="s">
        <v>11</v>
      </c>
      <c r="D2900">
        <v>1</v>
      </c>
      <c r="E2900" t="s">
        <v>12</v>
      </c>
      <c r="F2900">
        <v>12</v>
      </c>
      <c r="G2900">
        <v>64.702749999999995</v>
      </c>
      <c r="H2900">
        <v>631233.42410000006</v>
      </c>
      <c r="I2900">
        <v>30.445000000000011</v>
      </c>
      <c r="J2900">
        <v>7</v>
      </c>
      <c r="K2900" t="s">
        <v>16</v>
      </c>
      <c r="L2900">
        <f>LN(Table13[[#This Row],[maxPress(bar)]])</f>
        <v>13.355431000375452</v>
      </c>
      <c r="M2900">
        <f>Table13[[#This Row],[maxPHe]]/Table13[[#This Row],[nv]]</f>
        <v>4.349285714285716</v>
      </c>
      <c r="N2900">
        <f>LN(Table13[[#This Row],[dens]])</f>
        <v>1.4700116280052244</v>
      </c>
    </row>
    <row r="2901" spans="1:14" hidden="1" x14ac:dyDescent="0.3">
      <c r="A2901">
        <v>5</v>
      </c>
      <c r="B2901">
        <v>2500</v>
      </c>
      <c r="C2901" t="s">
        <v>11</v>
      </c>
      <c r="D2901">
        <v>1</v>
      </c>
      <c r="E2901" t="s">
        <v>12</v>
      </c>
      <c r="F2901">
        <v>13</v>
      </c>
      <c r="G2901">
        <v>95.148750000000007</v>
      </c>
      <c r="H2901">
        <v>582205.04219999979</v>
      </c>
      <c r="I2901">
        <v>38.525000000000013</v>
      </c>
      <c r="J2901">
        <v>8</v>
      </c>
      <c r="K2901" t="s">
        <v>16</v>
      </c>
      <c r="L2901">
        <f>LN(Table13[[#This Row],[maxPress(bar)]])</f>
        <v>13.274577970853889</v>
      </c>
      <c r="M2901">
        <f>Table13[[#This Row],[maxPHe]]/Table13[[#This Row],[nv]]</f>
        <v>4.8156250000000016</v>
      </c>
      <c r="N2901">
        <f>LN(Table13[[#This Row],[dens]])</f>
        <v>1.5718658395263438</v>
      </c>
    </row>
    <row r="2902" spans="1:14" hidden="1" x14ac:dyDescent="0.3">
      <c r="A2902">
        <v>5</v>
      </c>
      <c r="B2902">
        <v>2500</v>
      </c>
      <c r="C2902" t="s">
        <v>11</v>
      </c>
      <c r="D2902">
        <v>1</v>
      </c>
      <c r="E2902" t="s">
        <v>12</v>
      </c>
      <c r="F2902">
        <v>14</v>
      </c>
      <c r="G2902">
        <v>82.722750000000019</v>
      </c>
      <c r="H2902">
        <v>540781.32020000007</v>
      </c>
      <c r="I2902">
        <v>40.044999999999987</v>
      </c>
      <c r="J2902">
        <v>10</v>
      </c>
      <c r="K2902" t="s">
        <v>16</v>
      </c>
      <c r="L2902">
        <f>LN(Table13[[#This Row],[maxPress(bar)]])</f>
        <v>13.20077026206404</v>
      </c>
      <c r="M2902">
        <f>Table13[[#This Row],[maxPHe]]/Table13[[#This Row],[nv]]</f>
        <v>4.0044999999999984</v>
      </c>
      <c r="N2902">
        <f>LN(Table13[[#This Row],[dens]])</f>
        <v>1.3874187287815996</v>
      </c>
    </row>
    <row r="2903" spans="1:14" hidden="1" x14ac:dyDescent="0.3">
      <c r="A2903">
        <v>5</v>
      </c>
      <c r="B2903">
        <v>2500</v>
      </c>
      <c r="C2903" t="s">
        <v>11</v>
      </c>
      <c r="D2903">
        <v>1</v>
      </c>
      <c r="E2903" t="s">
        <v>12</v>
      </c>
      <c r="F2903">
        <v>15</v>
      </c>
      <c r="G2903">
        <v>71.336750000000009</v>
      </c>
      <c r="H2903">
        <v>554713.52120000019</v>
      </c>
      <c r="I2903">
        <v>35.765000000000008</v>
      </c>
      <c r="J2903">
        <v>9</v>
      </c>
      <c r="K2903" t="s">
        <v>16</v>
      </c>
      <c r="L2903">
        <f>LN(Table13[[#This Row],[maxPress(bar)]])</f>
        <v>13.226207081444819</v>
      </c>
      <c r="M2903">
        <f>Table13[[#This Row],[maxPHe]]/Table13[[#This Row],[nv]]</f>
        <v>3.9738888888888897</v>
      </c>
      <c r="N2903">
        <f>LN(Table13[[#This Row],[dens]])</f>
        <v>1.379745184224128</v>
      </c>
    </row>
    <row r="2904" spans="1:14" hidden="1" x14ac:dyDescent="0.3">
      <c r="A2904">
        <v>5</v>
      </c>
      <c r="B2904">
        <v>2500</v>
      </c>
      <c r="C2904" t="s">
        <v>11</v>
      </c>
      <c r="D2904">
        <v>1</v>
      </c>
      <c r="E2904" t="s">
        <v>12</v>
      </c>
      <c r="F2904">
        <v>16</v>
      </c>
      <c r="G2904">
        <v>79.356250000000003</v>
      </c>
      <c r="H2904">
        <v>603713.85304999992</v>
      </c>
      <c r="I2904">
        <v>35.375</v>
      </c>
      <c r="J2904">
        <v>8</v>
      </c>
      <c r="K2904" t="s">
        <v>16</v>
      </c>
      <c r="L2904">
        <f>LN(Table13[[#This Row],[maxPress(bar)]])</f>
        <v>13.310855611431958</v>
      </c>
      <c r="M2904">
        <f>Table13[[#This Row],[maxPHe]]/Table13[[#This Row],[nv]]</f>
        <v>4.421875</v>
      </c>
      <c r="N2904">
        <f>LN(Table13[[#This Row],[dens]])</f>
        <v>1.4865638142835658</v>
      </c>
    </row>
    <row r="2905" spans="1:14" hidden="1" x14ac:dyDescent="0.3">
      <c r="A2905">
        <v>5</v>
      </c>
      <c r="B2905">
        <v>2500</v>
      </c>
      <c r="C2905" t="s">
        <v>11</v>
      </c>
      <c r="D2905">
        <v>1</v>
      </c>
      <c r="E2905" t="s">
        <v>12</v>
      </c>
      <c r="F2905">
        <v>17</v>
      </c>
      <c r="G2905">
        <v>108.81175</v>
      </c>
      <c r="H2905">
        <v>527561.88234999997</v>
      </c>
      <c r="I2905">
        <v>47.265000000000043</v>
      </c>
      <c r="J2905">
        <v>11</v>
      </c>
      <c r="K2905" t="s">
        <v>16</v>
      </c>
      <c r="L2905">
        <f>LN(Table13[[#This Row],[maxPress(bar)]])</f>
        <v>13.176021449963633</v>
      </c>
      <c r="M2905">
        <f>Table13[[#This Row],[maxPHe]]/Table13[[#This Row],[nv]]</f>
        <v>4.2968181818181854</v>
      </c>
      <c r="N2905">
        <f>LN(Table13[[#This Row],[dens]])</f>
        <v>1.457874791078978</v>
      </c>
    </row>
    <row r="2906" spans="1:14" hidden="1" x14ac:dyDescent="0.3">
      <c r="A2906">
        <v>5</v>
      </c>
      <c r="B2906">
        <v>2500</v>
      </c>
      <c r="C2906" t="s">
        <v>11</v>
      </c>
      <c r="D2906">
        <v>1</v>
      </c>
      <c r="E2906" t="s">
        <v>12</v>
      </c>
      <c r="F2906">
        <v>18</v>
      </c>
      <c r="G2906">
        <v>47.722749999999998</v>
      </c>
      <c r="H2906">
        <v>607359.35750000004</v>
      </c>
      <c r="I2906">
        <v>27.045000000000002</v>
      </c>
      <c r="J2906">
        <v>7</v>
      </c>
      <c r="K2906" t="s">
        <v>16</v>
      </c>
      <c r="L2906">
        <f>LN(Table13[[#This Row],[maxPress(bar)]])</f>
        <v>13.316875917106131</v>
      </c>
      <c r="M2906">
        <f>Table13[[#This Row],[maxPHe]]/Table13[[#This Row],[nv]]</f>
        <v>3.8635714285714289</v>
      </c>
      <c r="N2906">
        <f>LN(Table13[[#This Row],[dens]])</f>
        <v>1.3515919962680771</v>
      </c>
    </row>
    <row r="2907" spans="1:14" hidden="1" x14ac:dyDescent="0.3">
      <c r="A2907">
        <v>5</v>
      </c>
      <c r="B2907">
        <v>2500</v>
      </c>
      <c r="C2907" t="s">
        <v>11</v>
      </c>
      <c r="D2907">
        <v>1</v>
      </c>
      <c r="E2907" t="s">
        <v>12</v>
      </c>
      <c r="F2907">
        <v>19</v>
      </c>
      <c r="G2907">
        <v>83.514750000000006</v>
      </c>
      <c r="H2907">
        <v>578980.41480000003</v>
      </c>
      <c r="I2907">
        <v>38.204999999999998</v>
      </c>
      <c r="J2907">
        <v>9</v>
      </c>
      <c r="K2907" t="s">
        <v>16</v>
      </c>
      <c r="L2907">
        <f>LN(Table13[[#This Row],[maxPress(bar)]])</f>
        <v>13.269023930076287</v>
      </c>
      <c r="M2907">
        <f>Table13[[#This Row],[maxPHe]]/Table13[[#This Row],[nv]]</f>
        <v>4.2450000000000001</v>
      </c>
      <c r="N2907">
        <f>LN(Table13[[#This Row],[dens]])</f>
        <v>1.4457418197633107</v>
      </c>
    </row>
    <row r="2908" spans="1:14" hidden="1" x14ac:dyDescent="0.3">
      <c r="A2908">
        <v>5</v>
      </c>
      <c r="B2908">
        <v>2500</v>
      </c>
      <c r="C2908" t="s">
        <v>11</v>
      </c>
      <c r="D2908">
        <v>1</v>
      </c>
      <c r="E2908" t="s">
        <v>12</v>
      </c>
      <c r="F2908">
        <v>1</v>
      </c>
      <c r="G2908">
        <v>24.108750000000001</v>
      </c>
      <c r="H2908">
        <v>459465.93125000002</v>
      </c>
      <c r="I2908">
        <v>15.324999999999999</v>
      </c>
      <c r="J2908">
        <v>7</v>
      </c>
      <c r="K2908" t="s">
        <v>13</v>
      </c>
      <c r="L2908">
        <f>LN(Table13[[#This Row],[maxPress(bar)]])</f>
        <v>13.037820074938828</v>
      </c>
      <c r="M2908">
        <f>Table13[[#This Row],[maxPHe]]/Table13[[#This Row],[nv]]</f>
        <v>2.1892857142857141</v>
      </c>
      <c r="N2908">
        <f>LN(Table13[[#This Row],[dens]])</f>
        <v>0.78357533276696167</v>
      </c>
    </row>
    <row r="2909" spans="1:14" hidden="1" x14ac:dyDescent="0.3">
      <c r="A2909">
        <v>5</v>
      </c>
      <c r="B2909">
        <v>2500</v>
      </c>
      <c r="C2909" t="s">
        <v>11</v>
      </c>
      <c r="D2909">
        <v>1</v>
      </c>
      <c r="E2909" t="s">
        <v>12</v>
      </c>
      <c r="F2909">
        <v>20</v>
      </c>
      <c r="G2909">
        <v>106.43575</v>
      </c>
      <c r="H2909">
        <v>519864.65389999992</v>
      </c>
      <c r="I2909">
        <v>44.784999999999982</v>
      </c>
      <c r="J2909">
        <v>10</v>
      </c>
      <c r="K2909" t="s">
        <v>16</v>
      </c>
      <c r="L2909">
        <f>LN(Table13[[#This Row],[maxPress(bar)]])</f>
        <v>13.161323775717102</v>
      </c>
      <c r="M2909">
        <f>Table13[[#This Row],[maxPHe]]/Table13[[#This Row],[nv]]</f>
        <v>4.4784999999999986</v>
      </c>
      <c r="N2909">
        <f>LN(Table13[[#This Row],[dens]])</f>
        <v>1.4992881689331126</v>
      </c>
    </row>
    <row r="2910" spans="1:14" hidden="1" x14ac:dyDescent="0.3">
      <c r="A2910">
        <v>5</v>
      </c>
      <c r="B2910">
        <v>2500</v>
      </c>
      <c r="C2910" t="s">
        <v>11</v>
      </c>
      <c r="D2910">
        <v>1</v>
      </c>
      <c r="E2910" t="s">
        <v>12</v>
      </c>
      <c r="F2910">
        <v>2</v>
      </c>
      <c r="G2910">
        <v>61.881250000000009</v>
      </c>
      <c r="H2910">
        <v>497104.27850000001</v>
      </c>
      <c r="I2910">
        <v>23.875</v>
      </c>
      <c r="J2910">
        <v>8</v>
      </c>
      <c r="K2910" t="s">
        <v>15</v>
      </c>
      <c r="L2910">
        <f>LN(Table13[[#This Row],[maxPress(bar)]])</f>
        <v>13.116555098965861</v>
      </c>
      <c r="M2910">
        <f>Table13[[#This Row],[maxPHe]]/Table13[[#This Row],[nv]]</f>
        <v>2.984375</v>
      </c>
      <c r="N2910">
        <f>LN(Table13[[#This Row],[dens]])</f>
        <v>1.0933903446869579</v>
      </c>
    </row>
    <row r="2911" spans="1:14" hidden="1" x14ac:dyDescent="0.3">
      <c r="A2911">
        <v>5</v>
      </c>
      <c r="B2911">
        <v>2500</v>
      </c>
      <c r="C2911" t="s">
        <v>11</v>
      </c>
      <c r="D2911">
        <v>1</v>
      </c>
      <c r="E2911" t="s">
        <v>12</v>
      </c>
      <c r="F2911">
        <v>3</v>
      </c>
      <c r="G2911">
        <v>56.732750000000003</v>
      </c>
      <c r="H2911">
        <v>553414.24124999996</v>
      </c>
      <c r="I2911">
        <v>28.844999999999992</v>
      </c>
      <c r="J2911">
        <v>8</v>
      </c>
      <c r="K2911" t="s">
        <v>13</v>
      </c>
      <c r="L2911">
        <f>LN(Table13[[#This Row],[maxPress(bar)]])</f>
        <v>13.223862080102148</v>
      </c>
      <c r="M2911">
        <f>Table13[[#This Row],[maxPHe]]/Table13[[#This Row],[nv]]</f>
        <v>3.605624999999999</v>
      </c>
      <c r="N2911">
        <f>LN(Table13[[#This Row],[dens]])</f>
        <v>1.2824951260290165</v>
      </c>
    </row>
    <row r="2912" spans="1:14" hidden="1" x14ac:dyDescent="0.3">
      <c r="A2912">
        <v>5</v>
      </c>
      <c r="B2912">
        <v>2500</v>
      </c>
      <c r="C2912" t="s">
        <v>11</v>
      </c>
      <c r="D2912">
        <v>1</v>
      </c>
      <c r="E2912" t="s">
        <v>12</v>
      </c>
      <c r="F2912">
        <v>4</v>
      </c>
      <c r="G2912">
        <v>87.326750000000018</v>
      </c>
      <c r="H2912">
        <v>607860.02060000005</v>
      </c>
      <c r="I2912">
        <v>34.965000000000003</v>
      </c>
      <c r="J2912">
        <v>8</v>
      </c>
      <c r="K2912" t="s">
        <v>15</v>
      </c>
      <c r="L2912">
        <f>LN(Table13[[#This Row],[maxPress(bar)]])</f>
        <v>13.31769990516516</v>
      </c>
      <c r="M2912">
        <f>Table13[[#This Row],[maxPHe]]/Table13[[#This Row],[nv]]</f>
        <v>4.3706250000000004</v>
      </c>
      <c r="N2912">
        <f>LN(Table13[[#This Row],[dens]])</f>
        <v>1.4749060194759944</v>
      </c>
    </row>
    <row r="2913" spans="1:14" hidden="1" x14ac:dyDescent="0.3">
      <c r="A2913">
        <v>5</v>
      </c>
      <c r="B2913">
        <v>2500</v>
      </c>
      <c r="C2913" t="s">
        <v>11</v>
      </c>
      <c r="D2913">
        <v>1</v>
      </c>
      <c r="E2913" t="s">
        <v>12</v>
      </c>
      <c r="F2913">
        <v>5</v>
      </c>
      <c r="G2913">
        <v>88.217750000000009</v>
      </c>
      <c r="H2913">
        <v>591515.77285000007</v>
      </c>
      <c r="I2913">
        <v>37.144999999999982</v>
      </c>
      <c r="J2913">
        <v>8</v>
      </c>
      <c r="K2913" t="s">
        <v>15</v>
      </c>
      <c r="L2913">
        <f>LN(Table13[[#This Row],[maxPress(bar)]])</f>
        <v>13.290443627894586</v>
      </c>
      <c r="M2913">
        <f>Table13[[#This Row],[maxPHe]]/Table13[[#This Row],[nv]]</f>
        <v>4.6431249999999977</v>
      </c>
      <c r="N2913">
        <f>LN(Table13[[#This Row],[dens]])</f>
        <v>1.5353876309239332</v>
      </c>
    </row>
    <row r="2914" spans="1:14" hidden="1" x14ac:dyDescent="0.3">
      <c r="A2914">
        <v>5</v>
      </c>
      <c r="B2914">
        <v>2500</v>
      </c>
      <c r="C2914" t="s">
        <v>11</v>
      </c>
      <c r="D2914">
        <v>1</v>
      </c>
      <c r="E2914" t="s">
        <v>12</v>
      </c>
      <c r="F2914">
        <v>6</v>
      </c>
      <c r="G2914">
        <v>55.297249999999998</v>
      </c>
      <c r="H2914">
        <v>677487.86739999999</v>
      </c>
      <c r="I2914">
        <v>25.555</v>
      </c>
      <c r="J2914">
        <v>6</v>
      </c>
      <c r="K2914" t="s">
        <v>15</v>
      </c>
      <c r="L2914">
        <f>LN(Table13[[#This Row],[maxPress(bar)]])</f>
        <v>13.426146923678965</v>
      </c>
      <c r="M2914">
        <f>Table13[[#This Row],[maxPHe]]/Table13[[#This Row],[nv]]</f>
        <v>4.2591666666666663</v>
      </c>
      <c r="N2914">
        <f>LN(Table13[[#This Row],[dens]])</f>
        <v>1.4490735229921878</v>
      </c>
    </row>
    <row r="2915" spans="1:14" hidden="1" x14ac:dyDescent="0.3">
      <c r="A2915">
        <v>5</v>
      </c>
      <c r="B2915">
        <v>2500</v>
      </c>
      <c r="C2915" t="s">
        <v>11</v>
      </c>
      <c r="D2915">
        <v>1</v>
      </c>
      <c r="E2915" t="s">
        <v>12</v>
      </c>
      <c r="F2915">
        <v>7</v>
      </c>
      <c r="G2915">
        <v>58.16825</v>
      </c>
      <c r="H2915">
        <v>577276.74884999997</v>
      </c>
      <c r="I2915">
        <v>31.135000000000002</v>
      </c>
      <c r="J2915">
        <v>8</v>
      </c>
      <c r="K2915" t="s">
        <v>15</v>
      </c>
      <c r="L2915">
        <f>LN(Table13[[#This Row],[maxPress(bar)]])</f>
        <v>13.266077064558049</v>
      </c>
      <c r="M2915">
        <f>Table13[[#This Row],[maxPHe]]/Table13[[#This Row],[nv]]</f>
        <v>3.8918750000000002</v>
      </c>
      <c r="N2915">
        <f>LN(Table13[[#This Row],[dens]])</f>
        <v>1.3588910466445794</v>
      </c>
    </row>
    <row r="2916" spans="1:14" hidden="1" x14ac:dyDescent="0.3">
      <c r="A2916">
        <v>5</v>
      </c>
      <c r="B2916">
        <v>2500</v>
      </c>
      <c r="C2916" t="s">
        <v>11</v>
      </c>
      <c r="D2916">
        <v>1</v>
      </c>
      <c r="E2916" t="s">
        <v>12</v>
      </c>
      <c r="F2916">
        <v>8</v>
      </c>
      <c r="G2916">
        <v>68.465249999999997</v>
      </c>
      <c r="H2916">
        <v>636871.00760000013</v>
      </c>
      <c r="I2916">
        <v>31.195</v>
      </c>
      <c r="J2916">
        <v>7</v>
      </c>
      <c r="K2916" t="s">
        <v>15</v>
      </c>
      <c r="L2916">
        <f>LN(Table13[[#This Row],[maxPress(bar)]])</f>
        <v>13.364322414205425</v>
      </c>
      <c r="M2916">
        <f>Table13[[#This Row],[maxPHe]]/Table13[[#This Row],[nv]]</f>
        <v>4.4564285714285718</v>
      </c>
      <c r="N2916">
        <f>LN(Table13[[#This Row],[dens]])</f>
        <v>1.4943476765074364</v>
      </c>
    </row>
    <row r="2917" spans="1:14" hidden="1" x14ac:dyDescent="0.3">
      <c r="A2917">
        <v>5</v>
      </c>
      <c r="B2917">
        <v>2500</v>
      </c>
      <c r="C2917" t="s">
        <v>11</v>
      </c>
      <c r="D2917">
        <v>1</v>
      </c>
      <c r="E2917" t="s">
        <v>12</v>
      </c>
      <c r="F2917">
        <v>9</v>
      </c>
      <c r="G2917">
        <v>69.306750000000008</v>
      </c>
      <c r="H2917">
        <v>548702.94105000002</v>
      </c>
      <c r="I2917">
        <v>35.365000000000002</v>
      </c>
      <c r="J2917">
        <v>9</v>
      </c>
      <c r="K2917" t="s">
        <v>16</v>
      </c>
      <c r="L2917">
        <f>LN(Table13[[#This Row],[maxPress(bar)]])</f>
        <v>13.215312483065507</v>
      </c>
      <c r="M2917">
        <f>Table13[[#This Row],[maxPHe]]/Table13[[#This Row],[nv]]</f>
        <v>3.9294444444444445</v>
      </c>
      <c r="N2917">
        <f>LN(Table13[[#This Row],[dens]])</f>
        <v>1.3684980531517339</v>
      </c>
    </row>
    <row r="2918" spans="1:14" hidden="1" x14ac:dyDescent="0.3">
      <c r="A2918">
        <v>5</v>
      </c>
      <c r="B2918">
        <v>500</v>
      </c>
      <c r="C2918" t="s">
        <v>14</v>
      </c>
      <c r="D2918">
        <v>1</v>
      </c>
      <c r="E2918" t="s">
        <v>12</v>
      </c>
      <c r="F2918">
        <v>0.4</v>
      </c>
      <c r="G2918">
        <v>27.574249999999999</v>
      </c>
      <c r="H2918">
        <v>455342.53289999999</v>
      </c>
      <c r="I2918">
        <v>21.015000000000001</v>
      </c>
      <c r="J2918">
        <v>8</v>
      </c>
      <c r="K2918" t="s">
        <v>13</v>
      </c>
      <c r="L2918">
        <f>LN(Table13[[#This Row],[maxPress(bar)]])</f>
        <v>13.028805234267018</v>
      </c>
      <c r="M2918">
        <f>Table13[[#This Row],[maxPHe]]/Table13[[#This Row],[nv]]</f>
        <v>2.6268750000000001</v>
      </c>
      <c r="N2918">
        <f>LN(Table13[[#This Row],[dens]])</f>
        <v>0.9657949267772441</v>
      </c>
    </row>
    <row r="2919" spans="1:14" hidden="1" x14ac:dyDescent="0.3">
      <c r="A2919">
        <v>5</v>
      </c>
      <c r="B2919">
        <v>500</v>
      </c>
      <c r="C2919" t="s">
        <v>14</v>
      </c>
      <c r="D2919">
        <v>1</v>
      </c>
      <c r="E2919" t="s">
        <v>12</v>
      </c>
      <c r="F2919">
        <v>10</v>
      </c>
      <c r="G2919">
        <v>46.039749999999998</v>
      </c>
      <c r="H2919">
        <v>860734.48605000007</v>
      </c>
      <c r="I2919">
        <v>35.705000000000013</v>
      </c>
      <c r="J2919">
        <v>8</v>
      </c>
      <c r="K2919" t="s">
        <v>16</v>
      </c>
      <c r="L2919">
        <f>LN(Table13[[#This Row],[maxPress(bar)]])</f>
        <v>13.66554135727999</v>
      </c>
      <c r="M2919">
        <f>Table13[[#This Row],[maxPHe]]/Table13[[#This Row],[nv]]</f>
        <v>4.4631250000000016</v>
      </c>
      <c r="N2919">
        <f>LN(Table13[[#This Row],[dens]])</f>
        <v>1.4958491933212377</v>
      </c>
    </row>
    <row r="2920" spans="1:14" hidden="1" x14ac:dyDescent="0.3">
      <c r="A2920">
        <v>5</v>
      </c>
      <c r="B2920">
        <v>500</v>
      </c>
      <c r="C2920" t="s">
        <v>14</v>
      </c>
      <c r="D2920">
        <v>1</v>
      </c>
      <c r="E2920" t="s">
        <v>12</v>
      </c>
      <c r="F2920">
        <v>11</v>
      </c>
      <c r="G2920">
        <v>60.99025000000001</v>
      </c>
      <c r="H2920">
        <v>835275.12194999971</v>
      </c>
      <c r="I2920">
        <v>41.695000000000022</v>
      </c>
      <c r="J2920">
        <v>9</v>
      </c>
      <c r="K2920" t="s">
        <v>16</v>
      </c>
      <c r="L2920">
        <f>LN(Table13[[#This Row],[maxPress(bar)]])</f>
        <v>13.635516436929221</v>
      </c>
      <c r="M2920">
        <f>Table13[[#This Row],[maxPHe]]/Table13[[#This Row],[nv]]</f>
        <v>4.6327777777777799</v>
      </c>
      <c r="N2920">
        <f>LN(Table13[[#This Row],[dens]])</f>
        <v>1.5331566402027297</v>
      </c>
    </row>
    <row r="2921" spans="1:14" hidden="1" x14ac:dyDescent="0.3">
      <c r="A2921">
        <v>5</v>
      </c>
      <c r="B2921">
        <v>500</v>
      </c>
      <c r="C2921" t="s">
        <v>14</v>
      </c>
      <c r="D2921">
        <v>1</v>
      </c>
      <c r="E2921" t="s">
        <v>12</v>
      </c>
      <c r="F2921">
        <v>12</v>
      </c>
      <c r="G2921">
        <v>155.99025</v>
      </c>
      <c r="H2921">
        <v>835413.84045000013</v>
      </c>
      <c r="I2921">
        <v>63.695000000000007</v>
      </c>
      <c r="J2921">
        <v>10</v>
      </c>
      <c r="K2921" t="s">
        <v>15</v>
      </c>
      <c r="L2921">
        <f>LN(Table13[[#This Row],[maxPress(bar)]])</f>
        <v>13.635682498360691</v>
      </c>
      <c r="M2921">
        <f>Table13[[#This Row],[maxPHe]]/Table13[[#This Row],[nv]]</f>
        <v>6.3695000000000004</v>
      </c>
      <c r="N2921">
        <f>LN(Table13[[#This Row],[dens]])</f>
        <v>1.8515209735677045</v>
      </c>
    </row>
    <row r="2922" spans="1:14" hidden="1" x14ac:dyDescent="0.3">
      <c r="A2922">
        <v>5</v>
      </c>
      <c r="B2922">
        <v>500</v>
      </c>
      <c r="C2922" t="s">
        <v>14</v>
      </c>
      <c r="D2922">
        <v>1</v>
      </c>
      <c r="E2922" t="s">
        <v>12</v>
      </c>
      <c r="F2922">
        <v>13</v>
      </c>
      <c r="G2922">
        <v>104.25725</v>
      </c>
      <c r="H2922">
        <v>853295.53489999997</v>
      </c>
      <c r="I2922">
        <v>47.355000000000032</v>
      </c>
      <c r="J2922">
        <v>8</v>
      </c>
      <c r="K2922" t="s">
        <v>16</v>
      </c>
      <c r="L2922">
        <f>LN(Table13[[#This Row],[maxPress(bar)]])</f>
        <v>13.656861231767518</v>
      </c>
      <c r="M2922">
        <f>Table13[[#This Row],[maxPHe]]/Table13[[#This Row],[nv]]</f>
        <v>5.9193750000000041</v>
      </c>
      <c r="N2922">
        <f>LN(Table13[[#This Row],[dens]])</f>
        <v>1.7782308689982294</v>
      </c>
    </row>
    <row r="2923" spans="1:14" hidden="1" x14ac:dyDescent="0.3">
      <c r="A2923">
        <v>5</v>
      </c>
      <c r="B2923">
        <v>500</v>
      </c>
      <c r="C2923" t="s">
        <v>14</v>
      </c>
      <c r="D2923">
        <v>1</v>
      </c>
      <c r="E2923" t="s">
        <v>12</v>
      </c>
      <c r="F2923">
        <v>14</v>
      </c>
      <c r="G2923">
        <v>57.178250000000013</v>
      </c>
      <c r="H2923">
        <v>912306.94220000005</v>
      </c>
      <c r="I2923">
        <v>34.935000000000002</v>
      </c>
      <c r="J2923">
        <v>7</v>
      </c>
      <c r="K2923" t="s">
        <v>15</v>
      </c>
      <c r="L2923">
        <f>LN(Table13[[#This Row],[maxPress(bar)]])</f>
        <v>13.723731771862873</v>
      </c>
      <c r="M2923">
        <f>Table13[[#This Row],[maxPHe]]/Table13[[#This Row],[nv]]</f>
        <v>4.9907142857142857</v>
      </c>
      <c r="N2923">
        <f>LN(Table13[[#This Row],[dens]])</f>
        <v>1.6075790429491006</v>
      </c>
    </row>
    <row r="2924" spans="1:14" hidden="1" x14ac:dyDescent="0.3">
      <c r="A2924">
        <v>5</v>
      </c>
      <c r="B2924">
        <v>500</v>
      </c>
      <c r="C2924" t="s">
        <v>14</v>
      </c>
      <c r="D2924">
        <v>1</v>
      </c>
      <c r="E2924" t="s">
        <v>12</v>
      </c>
      <c r="F2924">
        <v>15</v>
      </c>
      <c r="G2924">
        <v>149.90074999999999</v>
      </c>
      <c r="H2924">
        <v>850927.92845000012</v>
      </c>
      <c r="I2924">
        <v>59.484999999999957</v>
      </c>
      <c r="J2924">
        <v>9</v>
      </c>
      <c r="K2924" t="s">
        <v>15</v>
      </c>
      <c r="L2924">
        <f>LN(Table13[[#This Row],[maxPress(bar)]])</f>
        <v>13.654082713546043</v>
      </c>
      <c r="M2924">
        <f>Table13[[#This Row],[maxPHe]]/Table13[[#This Row],[nv]]</f>
        <v>6.6094444444444393</v>
      </c>
      <c r="N2924">
        <f>LN(Table13[[#This Row],[dens]])</f>
        <v>1.8884996025922691</v>
      </c>
    </row>
    <row r="2925" spans="1:14" hidden="1" x14ac:dyDescent="0.3">
      <c r="A2925">
        <v>5</v>
      </c>
      <c r="B2925">
        <v>500</v>
      </c>
      <c r="C2925" t="s">
        <v>14</v>
      </c>
      <c r="D2925">
        <v>1</v>
      </c>
      <c r="E2925" t="s">
        <v>12</v>
      </c>
      <c r="F2925">
        <v>16</v>
      </c>
      <c r="G2925">
        <v>23.564249999999991</v>
      </c>
      <c r="H2925">
        <v>909214.54989999998</v>
      </c>
      <c r="I2925">
        <v>28.215</v>
      </c>
      <c r="J2925">
        <v>7</v>
      </c>
      <c r="K2925" t="s">
        <v>16</v>
      </c>
      <c r="L2925">
        <f>LN(Table13[[#This Row],[maxPress(bar)]])</f>
        <v>13.720336373802123</v>
      </c>
      <c r="M2925">
        <f>Table13[[#This Row],[maxPHe]]/Table13[[#This Row],[nv]]</f>
        <v>4.0307142857142857</v>
      </c>
      <c r="N2925">
        <f>LN(Table13[[#This Row],[dens]])</f>
        <v>1.3939436023657901</v>
      </c>
    </row>
    <row r="2926" spans="1:14" hidden="1" x14ac:dyDescent="0.3">
      <c r="A2926">
        <v>5</v>
      </c>
      <c r="B2926">
        <v>500</v>
      </c>
      <c r="C2926" t="s">
        <v>14</v>
      </c>
      <c r="D2926">
        <v>1</v>
      </c>
      <c r="E2926" t="s">
        <v>12</v>
      </c>
      <c r="F2926">
        <v>17</v>
      </c>
      <c r="G2926">
        <v>155.44575</v>
      </c>
      <c r="H2926">
        <v>865282.93645000004</v>
      </c>
      <c r="I2926">
        <v>60.585000000000029</v>
      </c>
      <c r="J2926">
        <v>9</v>
      </c>
      <c r="K2926" t="s">
        <v>15</v>
      </c>
      <c r="L2926">
        <f>LN(Table13[[#This Row],[maxPress(bar)]])</f>
        <v>13.670811826592233</v>
      </c>
      <c r="M2926">
        <f>Table13[[#This Row],[maxPHe]]/Table13[[#This Row],[nv]]</f>
        <v>6.73166666666667</v>
      </c>
      <c r="N2926">
        <f>LN(Table13[[#This Row],[dens]])</f>
        <v>1.9068227603472669</v>
      </c>
    </row>
    <row r="2927" spans="1:14" hidden="1" x14ac:dyDescent="0.3">
      <c r="A2927">
        <v>5</v>
      </c>
      <c r="B2927">
        <v>500</v>
      </c>
      <c r="C2927" t="s">
        <v>14</v>
      </c>
      <c r="D2927">
        <v>1</v>
      </c>
      <c r="E2927" t="s">
        <v>12</v>
      </c>
      <c r="F2927">
        <v>18</v>
      </c>
      <c r="G2927">
        <v>158.91075000000001</v>
      </c>
      <c r="H2927">
        <v>797610.3594999999</v>
      </c>
      <c r="I2927">
        <v>64.285000000000039</v>
      </c>
      <c r="J2927">
        <v>10</v>
      </c>
      <c r="K2927" t="s">
        <v>15</v>
      </c>
      <c r="L2927">
        <f>LN(Table13[[#This Row],[maxPress(bar)]])</f>
        <v>13.589375485885437</v>
      </c>
      <c r="M2927">
        <f>Table13[[#This Row],[maxPHe]]/Table13[[#This Row],[nv]]</f>
        <v>6.4285000000000041</v>
      </c>
      <c r="N2927">
        <f>LN(Table13[[#This Row],[dens]])</f>
        <v>1.860741229542167</v>
      </c>
    </row>
    <row r="2928" spans="1:14" hidden="1" x14ac:dyDescent="0.3">
      <c r="A2928">
        <v>5</v>
      </c>
      <c r="B2928">
        <v>500</v>
      </c>
      <c r="C2928" t="s">
        <v>14</v>
      </c>
      <c r="D2928">
        <v>1</v>
      </c>
      <c r="E2928" t="s">
        <v>12</v>
      </c>
      <c r="F2928">
        <v>19</v>
      </c>
      <c r="G2928">
        <v>72.623750000000001</v>
      </c>
      <c r="H2928">
        <v>953997.68955000001</v>
      </c>
      <c r="I2928">
        <v>35.024999999999999</v>
      </c>
      <c r="J2928">
        <v>6</v>
      </c>
      <c r="K2928" t="s">
        <v>16</v>
      </c>
      <c r="L2928">
        <f>LN(Table13[[#This Row],[maxPress(bar)]])</f>
        <v>13.768416528572144</v>
      </c>
      <c r="M2928">
        <f>Table13[[#This Row],[maxPHe]]/Table13[[#This Row],[nv]]</f>
        <v>5.8374999999999995</v>
      </c>
      <c r="N2928">
        <f>LN(Table13[[#This Row],[dens]])</f>
        <v>1.7643026229950156</v>
      </c>
    </row>
    <row r="2929" spans="1:14" hidden="1" x14ac:dyDescent="0.3">
      <c r="A2929">
        <v>5</v>
      </c>
      <c r="B2929">
        <v>500</v>
      </c>
      <c r="C2929" t="s">
        <v>14</v>
      </c>
      <c r="D2929">
        <v>1</v>
      </c>
      <c r="E2929" t="s">
        <v>12</v>
      </c>
      <c r="F2929">
        <v>1</v>
      </c>
      <c r="G2929">
        <v>36.386249999999997</v>
      </c>
      <c r="H2929">
        <v>598432.45834999997</v>
      </c>
      <c r="I2929">
        <v>24.774999999999991</v>
      </c>
      <c r="J2929">
        <v>9</v>
      </c>
      <c r="K2929" t="s">
        <v>13</v>
      </c>
      <c r="L2929">
        <f>LN(Table13[[#This Row],[maxPress(bar)]])</f>
        <v>13.30206894606642</v>
      </c>
      <c r="M2929">
        <f>Table13[[#This Row],[maxPHe]]/Table13[[#This Row],[nv]]</f>
        <v>2.7527777777777769</v>
      </c>
      <c r="N2929">
        <f>LN(Table13[[#This Row],[dens]])</f>
        <v>1.012610502879832</v>
      </c>
    </row>
    <row r="2930" spans="1:14" hidden="1" x14ac:dyDescent="0.3">
      <c r="A2930">
        <v>5</v>
      </c>
      <c r="B2930">
        <v>500</v>
      </c>
      <c r="C2930" t="s">
        <v>14</v>
      </c>
      <c r="D2930">
        <v>1</v>
      </c>
      <c r="E2930" t="s">
        <v>12</v>
      </c>
      <c r="F2930">
        <v>20</v>
      </c>
      <c r="G2930">
        <v>158.21775</v>
      </c>
      <c r="H2930">
        <v>875912.30194999999</v>
      </c>
      <c r="I2930">
        <v>61.145000000000017</v>
      </c>
      <c r="J2930">
        <v>9</v>
      </c>
      <c r="K2930" t="s">
        <v>16</v>
      </c>
      <c r="L2930">
        <f>LN(Table13[[#This Row],[maxPress(bar)]])</f>
        <v>13.68302125297777</v>
      </c>
      <c r="M2930">
        <f>Table13[[#This Row],[maxPHe]]/Table13[[#This Row],[nv]]</f>
        <v>6.7938888888888904</v>
      </c>
      <c r="N2930">
        <f>LN(Table13[[#This Row],[dens]])</f>
        <v>1.9160235153051139</v>
      </c>
    </row>
    <row r="2931" spans="1:14" hidden="1" x14ac:dyDescent="0.3">
      <c r="A2931">
        <v>5</v>
      </c>
      <c r="B2931">
        <v>500</v>
      </c>
      <c r="C2931" t="s">
        <v>14</v>
      </c>
      <c r="D2931">
        <v>1</v>
      </c>
      <c r="E2931" t="s">
        <v>12</v>
      </c>
      <c r="F2931">
        <v>2</v>
      </c>
      <c r="G2931">
        <v>110.69325000000001</v>
      </c>
      <c r="H2931">
        <v>889150.93890000007</v>
      </c>
      <c r="I2931">
        <v>36.634999999999977</v>
      </c>
      <c r="J2931">
        <v>7</v>
      </c>
      <c r="K2931" t="s">
        <v>15</v>
      </c>
      <c r="L2931">
        <f>LN(Table13[[#This Row],[maxPress(bar)]])</f>
        <v>13.698022285123564</v>
      </c>
      <c r="M2931">
        <f>Table13[[#This Row],[maxPHe]]/Table13[[#This Row],[nv]]</f>
        <v>5.233571428571425</v>
      </c>
      <c r="N2931">
        <f>LN(Table13[[#This Row],[dens]])</f>
        <v>1.6550939185566131</v>
      </c>
    </row>
    <row r="2932" spans="1:14" hidden="1" x14ac:dyDescent="0.3">
      <c r="A2932">
        <v>5</v>
      </c>
      <c r="B2932">
        <v>500</v>
      </c>
      <c r="C2932" t="s">
        <v>14</v>
      </c>
      <c r="D2932">
        <v>1</v>
      </c>
      <c r="E2932" t="s">
        <v>12</v>
      </c>
      <c r="F2932">
        <v>3</v>
      </c>
      <c r="G2932">
        <v>69.801750000000013</v>
      </c>
      <c r="H2932">
        <v>854296.85595000011</v>
      </c>
      <c r="I2932">
        <v>37.464999999999982</v>
      </c>
      <c r="J2932">
        <v>8</v>
      </c>
      <c r="K2932" t="s">
        <v>15</v>
      </c>
      <c r="L2932">
        <f>LN(Table13[[#This Row],[maxPress(bar)]])</f>
        <v>13.658034018868394</v>
      </c>
      <c r="M2932">
        <f>Table13[[#This Row],[maxPHe]]/Table13[[#This Row],[nv]]</f>
        <v>4.6831249999999978</v>
      </c>
      <c r="N2932">
        <f>LN(Table13[[#This Row],[dens]])</f>
        <v>1.5439656221364377</v>
      </c>
    </row>
    <row r="2933" spans="1:14" hidden="1" x14ac:dyDescent="0.3">
      <c r="A2933">
        <v>5</v>
      </c>
      <c r="B2933">
        <v>500</v>
      </c>
      <c r="C2933" t="s">
        <v>14</v>
      </c>
      <c r="D2933">
        <v>1</v>
      </c>
      <c r="E2933" t="s">
        <v>12</v>
      </c>
      <c r="F2933">
        <v>4</v>
      </c>
      <c r="G2933">
        <v>169.50475</v>
      </c>
      <c r="H2933">
        <v>796248.60625000019</v>
      </c>
      <c r="I2933">
        <v>65.405000000000001</v>
      </c>
      <c r="J2933">
        <v>11</v>
      </c>
      <c r="K2933" t="s">
        <v>15</v>
      </c>
      <c r="L2933">
        <f>LN(Table13[[#This Row],[maxPress(bar)]])</f>
        <v>13.587666735474514</v>
      </c>
      <c r="M2933">
        <f>Table13[[#This Row],[maxPHe]]/Table13[[#This Row],[nv]]</f>
        <v>5.9459090909090913</v>
      </c>
      <c r="N2933">
        <f>LN(Table13[[#This Row],[dens]])</f>
        <v>1.7827034353418199</v>
      </c>
    </row>
    <row r="2934" spans="1:14" hidden="1" x14ac:dyDescent="0.3">
      <c r="A2934">
        <v>5</v>
      </c>
      <c r="B2934">
        <v>500</v>
      </c>
      <c r="C2934" t="s">
        <v>14</v>
      </c>
      <c r="D2934">
        <v>1</v>
      </c>
      <c r="E2934" t="s">
        <v>12</v>
      </c>
      <c r="F2934">
        <v>5</v>
      </c>
      <c r="G2934">
        <v>74.900750000000002</v>
      </c>
      <c r="H2934">
        <v>907019.89734999998</v>
      </c>
      <c r="I2934">
        <v>38.485000000000007</v>
      </c>
      <c r="J2934">
        <v>7</v>
      </c>
      <c r="K2934" t="s">
        <v>15</v>
      </c>
      <c r="L2934">
        <f>LN(Table13[[#This Row],[maxPress(bar)]])</f>
        <v>13.717919666397995</v>
      </c>
      <c r="M2934">
        <f>Table13[[#This Row],[maxPHe]]/Table13[[#This Row],[nv]]</f>
        <v>5.4978571428571437</v>
      </c>
      <c r="N2934">
        <f>LN(Table13[[#This Row],[dens]])</f>
        <v>1.7043584059309675</v>
      </c>
    </row>
    <row r="2935" spans="1:14" hidden="1" x14ac:dyDescent="0.3">
      <c r="A2935">
        <v>5</v>
      </c>
      <c r="B2935">
        <v>500</v>
      </c>
      <c r="C2935" t="s">
        <v>14</v>
      </c>
      <c r="D2935">
        <v>1</v>
      </c>
      <c r="E2935" t="s">
        <v>12</v>
      </c>
      <c r="F2935">
        <v>6</v>
      </c>
      <c r="G2935">
        <v>162.97024999999999</v>
      </c>
      <c r="H2935">
        <v>852224.18239999993</v>
      </c>
      <c r="I2935">
        <v>62.094999999999978</v>
      </c>
      <c r="J2935">
        <v>9</v>
      </c>
      <c r="K2935" t="s">
        <v>15</v>
      </c>
      <c r="L2935">
        <f>LN(Table13[[#This Row],[maxPress(bar)]])</f>
        <v>13.655604896082801</v>
      </c>
      <c r="M2935">
        <f>Table13[[#This Row],[maxPHe]]/Table13[[#This Row],[nv]]</f>
        <v>6.899444444444442</v>
      </c>
      <c r="N2935">
        <f>LN(Table13[[#This Row],[dens]])</f>
        <v>1.9314408930637761</v>
      </c>
    </row>
    <row r="2936" spans="1:14" hidden="1" x14ac:dyDescent="0.3">
      <c r="A2936">
        <v>5</v>
      </c>
      <c r="B2936">
        <v>500</v>
      </c>
      <c r="C2936" t="s">
        <v>14</v>
      </c>
      <c r="D2936">
        <v>1</v>
      </c>
      <c r="E2936" t="s">
        <v>12</v>
      </c>
      <c r="F2936">
        <v>7</v>
      </c>
      <c r="G2936">
        <v>54.306750000000001</v>
      </c>
      <c r="H2936">
        <v>966888.6507</v>
      </c>
      <c r="I2936">
        <v>31.364999999999991</v>
      </c>
      <c r="J2936">
        <v>6</v>
      </c>
      <c r="K2936" t="s">
        <v>15</v>
      </c>
      <c r="L2936">
        <f>LN(Table13[[#This Row],[maxPress(bar)]])</f>
        <v>13.781838618580846</v>
      </c>
      <c r="M2936">
        <f>Table13[[#This Row],[maxPHe]]/Table13[[#This Row],[nv]]</f>
        <v>5.2274999999999983</v>
      </c>
      <c r="N2936">
        <f>LN(Table13[[#This Row],[dens]])</f>
        <v>1.6539331523206513</v>
      </c>
    </row>
    <row r="2937" spans="1:14" hidden="1" x14ac:dyDescent="0.3">
      <c r="A2937">
        <v>5</v>
      </c>
      <c r="B2937">
        <v>500</v>
      </c>
      <c r="C2937" t="s">
        <v>14</v>
      </c>
      <c r="D2937">
        <v>1</v>
      </c>
      <c r="E2937" t="s">
        <v>12</v>
      </c>
      <c r="F2937">
        <v>8</v>
      </c>
      <c r="G2937">
        <v>176.43575000000001</v>
      </c>
      <c r="H2937">
        <v>872665.84849999985</v>
      </c>
      <c r="I2937">
        <v>61.784999999999982</v>
      </c>
      <c r="J2937">
        <v>8</v>
      </c>
      <c r="K2937" t="s">
        <v>15</v>
      </c>
      <c r="L2937">
        <f>LN(Table13[[#This Row],[maxPress(bar)]])</f>
        <v>13.679307999235686</v>
      </c>
      <c r="M2937">
        <f>Table13[[#This Row],[maxPHe]]/Table13[[#This Row],[nv]]</f>
        <v>7.7231249999999978</v>
      </c>
      <c r="N2937">
        <f>LN(Table13[[#This Row],[dens]])</f>
        <v>2.0442190748763176</v>
      </c>
    </row>
    <row r="2938" spans="1:14" hidden="1" x14ac:dyDescent="0.3">
      <c r="A2938">
        <v>5</v>
      </c>
      <c r="B2938">
        <v>500</v>
      </c>
      <c r="C2938" t="s">
        <v>14</v>
      </c>
      <c r="D2938">
        <v>1</v>
      </c>
      <c r="E2938" t="s">
        <v>12</v>
      </c>
      <c r="F2938">
        <v>9</v>
      </c>
      <c r="G2938">
        <v>66.683250000000001</v>
      </c>
      <c r="H2938">
        <v>857191.83985000011</v>
      </c>
      <c r="I2938">
        <v>39.83499999999998</v>
      </c>
      <c r="J2938">
        <v>8</v>
      </c>
      <c r="K2938" t="s">
        <v>16</v>
      </c>
      <c r="L2938">
        <f>LN(Table13[[#This Row],[maxPress(bar)]])</f>
        <v>13.661417022995884</v>
      </c>
      <c r="M2938">
        <f>Table13[[#This Row],[maxPHe]]/Table13[[#This Row],[nv]]</f>
        <v>4.9793749999999974</v>
      </c>
      <c r="N2938">
        <f>LN(Table13[[#This Row],[dens]])</f>
        <v>1.605304381152493</v>
      </c>
    </row>
    <row r="2939" spans="1:14" hidden="1" x14ac:dyDescent="0.3">
      <c r="A2939">
        <v>5</v>
      </c>
      <c r="B2939">
        <v>500</v>
      </c>
      <c r="C2939" t="s">
        <v>14</v>
      </c>
      <c r="D2939">
        <v>2</v>
      </c>
      <c r="E2939" t="s">
        <v>12</v>
      </c>
      <c r="F2939">
        <v>1</v>
      </c>
      <c r="G2939">
        <v>636.83175000000006</v>
      </c>
      <c r="H2939">
        <v>291383.92280000012</v>
      </c>
      <c r="I2939">
        <v>162.86500000000001</v>
      </c>
      <c r="J2939">
        <v>66</v>
      </c>
      <c r="K2939" t="s">
        <v>13</v>
      </c>
      <c r="L2939">
        <f>LN(Table13[[#This Row],[maxPress(bar)]])</f>
        <v>12.582396998949404</v>
      </c>
      <c r="M2939">
        <f>Table13[[#This Row],[maxPHe]]/Table13[[#This Row],[nv]]</f>
        <v>2.4676515151515153</v>
      </c>
      <c r="N2939">
        <f>LN(Table13[[#This Row],[dens]])</f>
        <v>0.90326689475705524</v>
      </c>
    </row>
    <row r="2940" spans="1:14" hidden="1" x14ac:dyDescent="0.3">
      <c r="A2940">
        <v>5</v>
      </c>
      <c r="B2940">
        <v>500</v>
      </c>
      <c r="C2940" t="s">
        <v>14</v>
      </c>
      <c r="D2940">
        <v>3</v>
      </c>
      <c r="E2940" t="s">
        <v>12</v>
      </c>
      <c r="F2940">
        <v>1</v>
      </c>
      <c r="G2940">
        <v>1967.37625</v>
      </c>
      <c r="H2940">
        <v>187058.37985</v>
      </c>
      <c r="I2940">
        <v>497.97500000000002</v>
      </c>
      <c r="J2940">
        <v>223</v>
      </c>
      <c r="K2940" t="s">
        <v>13</v>
      </c>
      <c r="L2940">
        <f>LN(Table13[[#This Row],[maxPress(bar)]])</f>
        <v>12.139176038826262</v>
      </c>
      <c r="M2940">
        <f>Table13[[#This Row],[maxPHe]]/Table13[[#This Row],[nv]]</f>
        <v>2.233071748878924</v>
      </c>
      <c r="N2940">
        <f>LN(Table13[[#This Row],[dens]])</f>
        <v>0.80337810350121897</v>
      </c>
    </row>
    <row r="2941" spans="1:14" hidden="1" x14ac:dyDescent="0.3">
      <c r="A2941">
        <v>5</v>
      </c>
      <c r="B2941">
        <v>500</v>
      </c>
      <c r="C2941" t="s">
        <v>14</v>
      </c>
      <c r="D2941">
        <v>4</v>
      </c>
      <c r="E2941" t="s">
        <v>12</v>
      </c>
      <c r="F2941">
        <v>1</v>
      </c>
      <c r="G2941">
        <v>4441.68325</v>
      </c>
      <c r="H2941">
        <v>139670.8351</v>
      </c>
      <c r="I2941">
        <v>1117.835</v>
      </c>
      <c r="J2941">
        <v>540</v>
      </c>
      <c r="K2941" t="s">
        <v>13</v>
      </c>
      <c r="L2941">
        <f>LN(Table13[[#This Row],[maxPress(bar)]])</f>
        <v>11.84704375537552</v>
      </c>
      <c r="M2941">
        <f>Table13[[#This Row],[maxPHe]]/Table13[[#This Row],[nv]]</f>
        <v>2.0700648148148151</v>
      </c>
      <c r="N2941">
        <f>LN(Table13[[#This Row],[dens]])</f>
        <v>0.72757991829182433</v>
      </c>
    </row>
    <row r="2942" spans="1:14" hidden="1" x14ac:dyDescent="0.3">
      <c r="A2942">
        <v>5</v>
      </c>
      <c r="B2942">
        <v>500</v>
      </c>
      <c r="C2942" t="s">
        <v>11</v>
      </c>
      <c r="D2942">
        <v>1</v>
      </c>
      <c r="E2942" t="s">
        <v>12</v>
      </c>
      <c r="F2942">
        <v>0.5</v>
      </c>
      <c r="G2942">
        <v>33.613750000000003</v>
      </c>
      <c r="H2942">
        <v>596071.82605000003</v>
      </c>
      <c r="I2942">
        <v>24.225000000000001</v>
      </c>
      <c r="J2942">
        <v>9</v>
      </c>
      <c r="K2942" t="s">
        <v>13</v>
      </c>
      <c r="L2942">
        <f>LN(Table13[[#This Row],[maxPress(bar)]])</f>
        <v>13.298116452293028</v>
      </c>
      <c r="M2942">
        <f>Table13[[#This Row],[maxPHe]]/Table13[[#This Row],[nv]]</f>
        <v>2.6916666666666669</v>
      </c>
      <c r="N2942">
        <f>LN(Table13[[#This Row],[dens]])</f>
        <v>0.99016058044061062</v>
      </c>
    </row>
    <row r="2943" spans="1:14" hidden="1" x14ac:dyDescent="0.3">
      <c r="A2943">
        <v>5</v>
      </c>
      <c r="B2943">
        <v>500</v>
      </c>
      <c r="C2943" t="s">
        <v>11</v>
      </c>
      <c r="D2943">
        <v>1</v>
      </c>
      <c r="E2943" t="s">
        <v>12</v>
      </c>
      <c r="F2943">
        <v>10</v>
      </c>
      <c r="G2943">
        <v>56.485250000000008</v>
      </c>
      <c r="H2943">
        <v>986235.76755000022</v>
      </c>
      <c r="I2943">
        <v>31.794999999999991</v>
      </c>
      <c r="J2943">
        <v>6</v>
      </c>
      <c r="K2943" t="s">
        <v>16</v>
      </c>
      <c r="L2943">
        <f>LN(Table13[[#This Row],[maxPress(bar)]])</f>
        <v>13.80165072016357</v>
      </c>
      <c r="M2943">
        <f>Table13[[#This Row],[maxPHe]]/Table13[[#This Row],[nv]]</f>
        <v>5.2991666666666655</v>
      </c>
      <c r="N2943">
        <f>LN(Table13[[#This Row],[dens]])</f>
        <v>1.6675495754913159</v>
      </c>
    </row>
    <row r="2944" spans="1:14" hidden="1" x14ac:dyDescent="0.3">
      <c r="A2944">
        <v>5</v>
      </c>
      <c r="B2944">
        <v>500</v>
      </c>
      <c r="C2944" t="s">
        <v>11</v>
      </c>
      <c r="D2944">
        <v>1</v>
      </c>
      <c r="E2944" t="s">
        <v>12</v>
      </c>
      <c r="F2944">
        <v>11</v>
      </c>
      <c r="G2944">
        <v>142.42574999999999</v>
      </c>
      <c r="H2944">
        <v>801866.63454999996</v>
      </c>
      <c r="I2944">
        <v>63.985000000000028</v>
      </c>
      <c r="J2944">
        <v>11</v>
      </c>
      <c r="K2944" t="s">
        <v>15</v>
      </c>
      <c r="L2944">
        <f>LN(Table13[[#This Row],[maxPress(bar)]])</f>
        <v>13.594697581935968</v>
      </c>
      <c r="M2944">
        <f>Table13[[#This Row],[maxPHe]]/Table13[[#This Row],[nv]]</f>
        <v>5.8168181818181841</v>
      </c>
      <c r="N2944">
        <f>LN(Table13[[#This Row],[dens]])</f>
        <v>1.7607534080911891</v>
      </c>
    </row>
    <row r="2945" spans="1:14" hidden="1" x14ac:dyDescent="0.3">
      <c r="A2945">
        <v>5</v>
      </c>
      <c r="B2945">
        <v>500</v>
      </c>
      <c r="C2945" t="s">
        <v>11</v>
      </c>
      <c r="D2945">
        <v>1</v>
      </c>
      <c r="E2945" t="s">
        <v>12</v>
      </c>
      <c r="F2945">
        <v>12</v>
      </c>
      <c r="G2945">
        <v>117.02975000000001</v>
      </c>
      <c r="H2945">
        <v>836828.0368</v>
      </c>
      <c r="I2945">
        <v>49.905000000000022</v>
      </c>
      <c r="J2945">
        <v>8</v>
      </c>
      <c r="K2945" t="s">
        <v>16</v>
      </c>
      <c r="L2945">
        <f>LN(Table13[[#This Row],[maxPress(bar)]])</f>
        <v>13.637373876511637</v>
      </c>
      <c r="M2945">
        <f>Table13[[#This Row],[maxPHe]]/Table13[[#This Row],[nv]]</f>
        <v>6.2381250000000028</v>
      </c>
      <c r="N2945">
        <f>LN(Table13[[#This Row],[dens]])</f>
        <v>1.8306796564587142</v>
      </c>
    </row>
    <row r="2946" spans="1:14" hidden="1" x14ac:dyDescent="0.3">
      <c r="A2946">
        <v>5</v>
      </c>
      <c r="B2946">
        <v>500</v>
      </c>
      <c r="C2946" t="s">
        <v>11</v>
      </c>
      <c r="D2946">
        <v>1</v>
      </c>
      <c r="E2946" t="s">
        <v>12</v>
      </c>
      <c r="F2946">
        <v>13</v>
      </c>
      <c r="G2946">
        <v>134.30674999999999</v>
      </c>
      <c r="H2946">
        <v>825989.50470000005</v>
      </c>
      <c r="I2946">
        <v>56.364999999999981</v>
      </c>
      <c r="J2946">
        <v>9</v>
      </c>
      <c r="K2946" t="s">
        <v>16</v>
      </c>
      <c r="L2946">
        <f>LN(Table13[[#This Row],[maxPress(bar)]])</f>
        <v>13.624337346248057</v>
      </c>
      <c r="M2946">
        <f>Table13[[#This Row],[maxPHe]]/Table13[[#This Row],[nv]]</f>
        <v>6.2627777777777753</v>
      </c>
      <c r="N2946">
        <f>LN(Table13[[#This Row],[dens]])</f>
        <v>1.8346238211602748</v>
      </c>
    </row>
    <row r="2947" spans="1:14" hidden="1" x14ac:dyDescent="0.3">
      <c r="A2947">
        <v>5</v>
      </c>
      <c r="B2947">
        <v>500</v>
      </c>
      <c r="C2947" t="s">
        <v>11</v>
      </c>
      <c r="D2947">
        <v>1</v>
      </c>
      <c r="E2947" t="s">
        <v>12</v>
      </c>
      <c r="F2947">
        <v>14</v>
      </c>
      <c r="G2947">
        <v>128.71275</v>
      </c>
      <c r="H2947">
        <v>951719.30580000009</v>
      </c>
      <c r="I2947">
        <v>46.24499999999999</v>
      </c>
      <c r="J2947">
        <v>6</v>
      </c>
      <c r="K2947" t="s">
        <v>16</v>
      </c>
      <c r="L2947">
        <f>LN(Table13[[#This Row],[maxPress(bar)]])</f>
        <v>13.766025423448886</v>
      </c>
      <c r="M2947">
        <f>Table13[[#This Row],[maxPHe]]/Table13[[#This Row],[nv]]</f>
        <v>7.7074999999999987</v>
      </c>
      <c r="N2947">
        <f>LN(Table13[[#This Row],[dens]])</f>
        <v>2.0421938807781683</v>
      </c>
    </row>
    <row r="2948" spans="1:14" hidden="1" x14ac:dyDescent="0.3">
      <c r="A2948">
        <v>5</v>
      </c>
      <c r="B2948">
        <v>500</v>
      </c>
      <c r="C2948" t="s">
        <v>11</v>
      </c>
      <c r="D2948">
        <v>1</v>
      </c>
      <c r="E2948" t="s">
        <v>12</v>
      </c>
      <c r="F2948">
        <v>15</v>
      </c>
      <c r="G2948">
        <v>82.079249999999988</v>
      </c>
      <c r="H2948">
        <v>907982.79630000005</v>
      </c>
      <c r="I2948">
        <v>39.914999999999978</v>
      </c>
      <c r="J2948">
        <v>7</v>
      </c>
      <c r="K2948" t="s">
        <v>16</v>
      </c>
      <c r="L2948">
        <f>LN(Table13[[#This Row],[maxPress(bar)]])</f>
        <v>13.718980710597769</v>
      </c>
      <c r="M2948">
        <f>Table13[[#This Row],[maxPHe]]/Table13[[#This Row],[nv]]</f>
        <v>5.7021428571428538</v>
      </c>
      <c r="N2948">
        <f>LN(Table13[[#This Row],[dens]])</f>
        <v>1.7408420440424484</v>
      </c>
    </row>
    <row r="2949" spans="1:14" hidden="1" x14ac:dyDescent="0.3">
      <c r="A2949">
        <v>5</v>
      </c>
      <c r="B2949">
        <v>500</v>
      </c>
      <c r="C2949" t="s">
        <v>11</v>
      </c>
      <c r="D2949">
        <v>1</v>
      </c>
      <c r="E2949" t="s">
        <v>12</v>
      </c>
      <c r="F2949">
        <v>16</v>
      </c>
      <c r="G2949">
        <v>170.54474999999999</v>
      </c>
      <c r="H2949">
        <v>836491.08044999989</v>
      </c>
      <c r="I2949">
        <v>66.605000000000032</v>
      </c>
      <c r="J2949">
        <v>10</v>
      </c>
      <c r="K2949" t="s">
        <v>16</v>
      </c>
      <c r="L2949">
        <f>LN(Table13[[#This Row],[maxPress(bar)]])</f>
        <v>13.636971136411342</v>
      </c>
      <c r="M2949">
        <f>Table13[[#This Row],[maxPHe]]/Table13[[#This Row],[nv]]</f>
        <v>6.6605000000000034</v>
      </c>
      <c r="N2949">
        <f>LN(Table13[[#This Row],[dens]])</f>
        <v>1.896194556809381</v>
      </c>
    </row>
    <row r="2950" spans="1:14" hidden="1" x14ac:dyDescent="0.3">
      <c r="A2950">
        <v>5</v>
      </c>
      <c r="B2950">
        <v>500</v>
      </c>
      <c r="C2950" t="s">
        <v>11</v>
      </c>
      <c r="D2950">
        <v>1</v>
      </c>
      <c r="E2950" t="s">
        <v>12</v>
      </c>
      <c r="F2950">
        <v>17</v>
      </c>
      <c r="G2950">
        <v>55.643749999999997</v>
      </c>
      <c r="H2950">
        <v>864907.39540000015</v>
      </c>
      <c r="I2950">
        <v>37.625</v>
      </c>
      <c r="J2950">
        <v>8</v>
      </c>
      <c r="K2950" t="s">
        <v>16</v>
      </c>
      <c r="L2950">
        <f>LN(Table13[[#This Row],[maxPress(bar)]])</f>
        <v>13.670377722841931</v>
      </c>
      <c r="M2950">
        <f>Table13[[#This Row],[maxPHe]]/Table13[[#This Row],[nv]]</f>
        <v>4.703125</v>
      </c>
      <c r="N2950">
        <f>LN(Table13[[#This Row],[dens]])</f>
        <v>1.5482271813892039</v>
      </c>
    </row>
    <row r="2951" spans="1:14" hidden="1" x14ac:dyDescent="0.3">
      <c r="A2951">
        <v>5</v>
      </c>
      <c r="B2951">
        <v>500</v>
      </c>
      <c r="C2951" t="s">
        <v>11</v>
      </c>
      <c r="D2951">
        <v>1</v>
      </c>
      <c r="E2951" t="s">
        <v>12</v>
      </c>
      <c r="F2951">
        <v>18</v>
      </c>
      <c r="G2951">
        <v>80.148750000000007</v>
      </c>
      <c r="H2951">
        <v>805171.3737</v>
      </c>
      <c r="I2951">
        <v>45.524999999999977</v>
      </c>
      <c r="J2951">
        <v>9</v>
      </c>
      <c r="K2951" t="s">
        <v>16</v>
      </c>
      <c r="L2951">
        <f>LN(Table13[[#This Row],[maxPress(bar)]])</f>
        <v>13.598810420327418</v>
      </c>
      <c r="M2951">
        <f>Table13[[#This Row],[maxPHe]]/Table13[[#This Row],[nv]]</f>
        <v>5.0583333333333309</v>
      </c>
      <c r="N2951">
        <f>LN(Table13[[#This Row],[dens]])</f>
        <v>1.6210370482774519</v>
      </c>
    </row>
    <row r="2952" spans="1:14" hidden="1" x14ac:dyDescent="0.3">
      <c r="A2952">
        <v>5</v>
      </c>
      <c r="B2952">
        <v>500</v>
      </c>
      <c r="C2952" t="s">
        <v>11</v>
      </c>
      <c r="D2952">
        <v>1</v>
      </c>
      <c r="E2952" t="s">
        <v>12</v>
      </c>
      <c r="F2952">
        <v>19</v>
      </c>
      <c r="G2952">
        <v>177.47524999999999</v>
      </c>
      <c r="H2952">
        <v>895529.63985000004</v>
      </c>
      <c r="I2952">
        <v>61.994999999999983</v>
      </c>
      <c r="J2952">
        <v>8</v>
      </c>
      <c r="K2952" t="s">
        <v>16</v>
      </c>
      <c r="L2952">
        <f>LN(Table13[[#This Row],[maxPress(bar)]])</f>
        <v>13.705170598595121</v>
      </c>
      <c r="M2952">
        <f>Table13[[#This Row],[maxPHe]]/Table13[[#This Row],[nv]]</f>
        <v>7.7493749999999979</v>
      </c>
      <c r="N2952">
        <f>LN(Table13[[#This Row],[dens]])</f>
        <v>2.0476121949519692</v>
      </c>
    </row>
    <row r="2953" spans="1:14" hidden="1" x14ac:dyDescent="0.3">
      <c r="A2953">
        <v>5</v>
      </c>
      <c r="B2953">
        <v>500</v>
      </c>
      <c r="C2953" t="s">
        <v>11</v>
      </c>
      <c r="D2953">
        <v>1</v>
      </c>
      <c r="E2953" t="s">
        <v>12</v>
      </c>
      <c r="F2953">
        <v>1</v>
      </c>
      <c r="G2953">
        <v>65.297250000000005</v>
      </c>
      <c r="H2953">
        <v>620696.35490000003</v>
      </c>
      <c r="I2953">
        <v>30.555</v>
      </c>
      <c r="J2953">
        <v>9</v>
      </c>
      <c r="K2953" t="s">
        <v>15</v>
      </c>
      <c r="L2953">
        <f>LN(Table13[[#This Row],[maxPress(bar)]])</f>
        <v>13.338597279821265</v>
      </c>
      <c r="M2953">
        <f>Table13[[#This Row],[maxPHe]]/Table13[[#This Row],[nv]]</f>
        <v>3.395</v>
      </c>
      <c r="N2953">
        <f>LN(Table13[[#This Row],[dens]])</f>
        <v>1.2223037610106595</v>
      </c>
    </row>
    <row r="2954" spans="1:14" hidden="1" x14ac:dyDescent="0.3">
      <c r="A2954">
        <v>5</v>
      </c>
      <c r="B2954">
        <v>500</v>
      </c>
      <c r="C2954" t="s">
        <v>11</v>
      </c>
      <c r="D2954">
        <v>1</v>
      </c>
      <c r="E2954" t="s">
        <v>12</v>
      </c>
      <c r="F2954">
        <v>20</v>
      </c>
      <c r="G2954">
        <v>55.891250000000007</v>
      </c>
      <c r="H2954">
        <v>821162.64840000018</v>
      </c>
      <c r="I2954">
        <v>40.674999999999997</v>
      </c>
      <c r="J2954">
        <v>9</v>
      </c>
      <c r="K2954" t="s">
        <v>16</v>
      </c>
      <c r="L2954">
        <f>LN(Table13[[#This Row],[maxPress(bar)]])</f>
        <v>13.618476478922972</v>
      </c>
      <c r="M2954">
        <f>Table13[[#This Row],[maxPHe]]/Table13[[#This Row],[nv]]</f>
        <v>4.5194444444444439</v>
      </c>
      <c r="N2954">
        <f>LN(Table13[[#This Row],[dens]])</f>
        <v>1.508389075768882</v>
      </c>
    </row>
    <row r="2955" spans="1:14" hidden="1" x14ac:dyDescent="0.3">
      <c r="A2955">
        <v>5</v>
      </c>
      <c r="B2955">
        <v>500</v>
      </c>
      <c r="C2955" t="s">
        <v>11</v>
      </c>
      <c r="D2955">
        <v>1</v>
      </c>
      <c r="E2955" t="s">
        <v>12</v>
      </c>
      <c r="F2955">
        <v>2</v>
      </c>
      <c r="G2955">
        <v>104.95025</v>
      </c>
      <c r="H2955">
        <v>781562.03204999992</v>
      </c>
      <c r="I2955">
        <v>38.494999999999997</v>
      </c>
      <c r="J2955">
        <v>9</v>
      </c>
      <c r="K2955" t="s">
        <v>15</v>
      </c>
      <c r="L2955">
        <f>LN(Table13[[#This Row],[maxPress(bar)]])</f>
        <v>13.569049801317391</v>
      </c>
      <c r="M2955">
        <f>Table13[[#This Row],[maxPHe]]/Table13[[#This Row],[nv]]</f>
        <v>4.277222222222222</v>
      </c>
      <c r="N2955">
        <f>LN(Table13[[#This Row],[dens]])</f>
        <v>1.4533037853937933</v>
      </c>
    </row>
    <row r="2956" spans="1:14" hidden="1" x14ac:dyDescent="0.3">
      <c r="A2956">
        <v>5</v>
      </c>
      <c r="B2956">
        <v>500</v>
      </c>
      <c r="C2956" t="s">
        <v>11</v>
      </c>
      <c r="D2956">
        <v>1</v>
      </c>
      <c r="E2956" t="s">
        <v>12</v>
      </c>
      <c r="F2956">
        <v>3</v>
      </c>
      <c r="G2956">
        <v>89.900750000000002</v>
      </c>
      <c r="H2956">
        <v>892617.73010000016</v>
      </c>
      <c r="I2956">
        <v>39.485000000000028</v>
      </c>
      <c r="J2956">
        <v>7</v>
      </c>
      <c r="K2956" t="s">
        <v>15</v>
      </c>
      <c r="L2956">
        <f>LN(Table13[[#This Row],[maxPress(bar)]])</f>
        <v>13.701913694412699</v>
      </c>
      <c r="M2956">
        <f>Table13[[#This Row],[maxPHe]]/Table13[[#This Row],[nv]]</f>
        <v>5.6407142857142896</v>
      </c>
      <c r="N2956">
        <f>LN(Table13[[#This Row],[dens]])</f>
        <v>1.7300107038942316</v>
      </c>
    </row>
    <row r="2957" spans="1:14" hidden="1" x14ac:dyDescent="0.3">
      <c r="A2957">
        <v>5</v>
      </c>
      <c r="B2957">
        <v>500</v>
      </c>
      <c r="C2957" t="s">
        <v>11</v>
      </c>
      <c r="D2957">
        <v>1</v>
      </c>
      <c r="E2957" t="s">
        <v>12</v>
      </c>
      <c r="F2957">
        <v>4</v>
      </c>
      <c r="G2957">
        <v>72.326750000000004</v>
      </c>
      <c r="H2957">
        <v>864720.95754999993</v>
      </c>
      <c r="I2957">
        <v>37.965000000000003</v>
      </c>
      <c r="J2957">
        <v>8</v>
      </c>
      <c r="K2957" t="s">
        <v>15</v>
      </c>
      <c r="L2957">
        <f>LN(Table13[[#This Row],[maxPress(bar)]])</f>
        <v>13.670162141442141</v>
      </c>
      <c r="M2957">
        <f>Table13[[#This Row],[maxPHe]]/Table13[[#This Row],[nv]]</f>
        <v>4.7456250000000004</v>
      </c>
      <c r="N2957">
        <f>LN(Table13[[#This Row],[dens]])</f>
        <v>1.5572231409853612</v>
      </c>
    </row>
    <row r="2958" spans="1:14" hidden="1" x14ac:dyDescent="0.3">
      <c r="A2958">
        <v>5</v>
      </c>
      <c r="B2958">
        <v>500</v>
      </c>
      <c r="C2958" t="s">
        <v>11</v>
      </c>
      <c r="D2958">
        <v>1</v>
      </c>
      <c r="E2958" t="s">
        <v>12</v>
      </c>
      <c r="F2958">
        <v>5</v>
      </c>
      <c r="G2958">
        <v>65.495249999999999</v>
      </c>
      <c r="H2958">
        <v>915846.005</v>
      </c>
      <c r="I2958">
        <v>36.594999999999978</v>
      </c>
      <c r="J2958">
        <v>7</v>
      </c>
      <c r="K2958" t="s">
        <v>15</v>
      </c>
      <c r="L2958">
        <f>LN(Table13[[#This Row],[maxPress(bar)]])</f>
        <v>13.727603512710825</v>
      </c>
      <c r="M2958">
        <f>Table13[[#This Row],[maxPHe]]/Table13[[#This Row],[nv]]</f>
        <v>5.2278571428571396</v>
      </c>
      <c r="N2958">
        <f>LN(Table13[[#This Row],[dens]])</f>
        <v>1.6540014699978765</v>
      </c>
    </row>
    <row r="2959" spans="1:14" hidden="1" x14ac:dyDescent="0.3">
      <c r="A2959">
        <v>5</v>
      </c>
      <c r="B2959">
        <v>500</v>
      </c>
      <c r="C2959" t="s">
        <v>11</v>
      </c>
      <c r="D2959">
        <v>1</v>
      </c>
      <c r="E2959" t="s">
        <v>12</v>
      </c>
      <c r="F2959">
        <v>6</v>
      </c>
      <c r="G2959">
        <v>70.495249999999984</v>
      </c>
      <c r="H2959">
        <v>904633.88809999998</v>
      </c>
      <c r="I2959">
        <v>37.594999999999999</v>
      </c>
      <c r="J2959">
        <v>7</v>
      </c>
      <c r="K2959" t="s">
        <v>15</v>
      </c>
      <c r="L2959">
        <f>LN(Table13[[#This Row],[maxPress(bar)]])</f>
        <v>13.71528559729634</v>
      </c>
      <c r="M2959">
        <f>Table13[[#This Row],[maxPHe]]/Table13[[#This Row],[nv]]</f>
        <v>5.3707142857142856</v>
      </c>
      <c r="N2959">
        <f>LN(Table13[[#This Row],[dens]])</f>
        <v>1.6809609137746768</v>
      </c>
    </row>
    <row r="2960" spans="1:14" hidden="1" x14ac:dyDescent="0.3">
      <c r="A2960">
        <v>5</v>
      </c>
      <c r="B2960">
        <v>500</v>
      </c>
      <c r="C2960" t="s">
        <v>11</v>
      </c>
      <c r="D2960">
        <v>1</v>
      </c>
      <c r="E2960" t="s">
        <v>12</v>
      </c>
      <c r="F2960">
        <v>7</v>
      </c>
      <c r="G2960">
        <v>43.613750000000003</v>
      </c>
      <c r="H2960">
        <v>850317.60744999989</v>
      </c>
      <c r="I2960">
        <v>35.224999999999987</v>
      </c>
      <c r="J2960">
        <v>8</v>
      </c>
      <c r="K2960" t="s">
        <v>15</v>
      </c>
      <c r="L2960">
        <f>LN(Table13[[#This Row],[maxPress(bar)]])</f>
        <v>13.653365214498075</v>
      </c>
      <c r="M2960">
        <f>Table13[[#This Row],[maxPHe]]/Table13[[#This Row],[nv]]</f>
        <v>4.4031249999999984</v>
      </c>
      <c r="N2960">
        <f>LN(Table13[[#This Row],[dens]])</f>
        <v>1.4823145161049076</v>
      </c>
    </row>
    <row r="2961" spans="1:14" hidden="1" x14ac:dyDescent="0.3">
      <c r="A2961">
        <v>5</v>
      </c>
      <c r="B2961">
        <v>500</v>
      </c>
      <c r="C2961" t="s">
        <v>11</v>
      </c>
      <c r="D2961">
        <v>1</v>
      </c>
      <c r="E2961" t="s">
        <v>12</v>
      </c>
      <c r="F2961">
        <v>8</v>
      </c>
      <c r="G2961">
        <v>86.782250000000005</v>
      </c>
      <c r="H2961">
        <v>864102.60355000012</v>
      </c>
      <c r="I2961">
        <v>43.855000000000018</v>
      </c>
      <c r="J2961">
        <v>8</v>
      </c>
      <c r="K2961" t="s">
        <v>15</v>
      </c>
      <c r="L2961">
        <f>LN(Table13[[#This Row],[maxPress(bar)]])</f>
        <v>13.669446794844278</v>
      </c>
      <c r="M2961">
        <f>Table13[[#This Row],[maxPHe]]/Table13[[#This Row],[nv]]</f>
        <v>5.4818750000000023</v>
      </c>
      <c r="N2961">
        <f>LN(Table13[[#This Row],[dens]])</f>
        <v>1.7014471957235093</v>
      </c>
    </row>
    <row r="2962" spans="1:14" hidden="1" x14ac:dyDescent="0.3">
      <c r="A2962">
        <v>5</v>
      </c>
      <c r="B2962">
        <v>500</v>
      </c>
      <c r="C2962" t="s">
        <v>11</v>
      </c>
      <c r="D2962">
        <v>1</v>
      </c>
      <c r="E2962" t="s">
        <v>12</v>
      </c>
      <c r="F2962">
        <v>9</v>
      </c>
      <c r="G2962">
        <v>40.891249999999999</v>
      </c>
      <c r="H2962">
        <v>973760.64715000009</v>
      </c>
      <c r="I2962">
        <v>28.67499999999999</v>
      </c>
      <c r="J2962">
        <v>6</v>
      </c>
      <c r="K2962" t="s">
        <v>15</v>
      </c>
      <c r="L2962">
        <f>LN(Table13[[#This Row],[maxPress(bar)]])</f>
        <v>13.788920810279333</v>
      </c>
      <c r="M2962">
        <f>Table13[[#This Row],[maxPHe]]/Table13[[#This Row],[nv]]</f>
        <v>4.779166666666665</v>
      </c>
      <c r="N2962">
        <f>LN(Table13[[#This Row],[dens]])</f>
        <v>1.564266193787379</v>
      </c>
    </row>
    <row r="2963" spans="1:14" hidden="1" x14ac:dyDescent="0.3">
      <c r="A2963">
        <v>5</v>
      </c>
      <c r="B2963">
        <v>500</v>
      </c>
      <c r="C2963" t="s">
        <v>11</v>
      </c>
      <c r="D2963">
        <v>2</v>
      </c>
      <c r="E2963" t="s">
        <v>12</v>
      </c>
      <c r="F2963">
        <v>0.5</v>
      </c>
      <c r="G2963">
        <v>229.95025000000001</v>
      </c>
      <c r="H2963">
        <v>283731.78545000002</v>
      </c>
      <c r="I2963">
        <v>152.49499999999989</v>
      </c>
      <c r="J2963">
        <v>67</v>
      </c>
      <c r="K2963" t="s">
        <v>13</v>
      </c>
      <c r="L2963">
        <f>LN(Table13[[#This Row],[maxPress(bar)]])</f>
        <v>12.555784653470644</v>
      </c>
      <c r="M2963">
        <f>Table13[[#This Row],[maxPHe]]/Table13[[#This Row],[nv]]</f>
        <v>2.2760447761194014</v>
      </c>
      <c r="N2963">
        <f>LN(Table13[[#This Row],[dens]])</f>
        <v>0.82243918923375192</v>
      </c>
    </row>
    <row r="2964" spans="1:14" hidden="1" x14ac:dyDescent="0.3">
      <c r="A2964">
        <v>5</v>
      </c>
      <c r="B2964">
        <v>500</v>
      </c>
      <c r="C2964" t="s">
        <v>11</v>
      </c>
      <c r="D2964">
        <v>2</v>
      </c>
      <c r="E2964" t="s">
        <v>12</v>
      </c>
      <c r="F2964">
        <v>1</v>
      </c>
      <c r="G2964">
        <v>643.26724999999999</v>
      </c>
      <c r="H2964">
        <v>317159.61379999982</v>
      </c>
      <c r="I2964">
        <v>164.15499999999989</v>
      </c>
      <c r="J2964">
        <v>67</v>
      </c>
      <c r="K2964" t="s">
        <v>15</v>
      </c>
      <c r="L2964">
        <f>LN(Table13[[#This Row],[maxPress(bar)]])</f>
        <v>12.667160439703666</v>
      </c>
      <c r="M2964">
        <f>Table13[[#This Row],[maxPHe]]/Table13[[#This Row],[nv]]</f>
        <v>2.4500746268656699</v>
      </c>
      <c r="N2964">
        <f>LN(Table13[[#This Row],[dens]])</f>
        <v>0.89611848403791228</v>
      </c>
    </row>
    <row r="2965" spans="1:14" hidden="1" x14ac:dyDescent="0.3">
      <c r="A2965">
        <v>5</v>
      </c>
      <c r="B2965">
        <v>500</v>
      </c>
      <c r="C2965" t="s">
        <v>11</v>
      </c>
      <c r="D2965">
        <v>3</v>
      </c>
      <c r="E2965" t="s">
        <v>12</v>
      </c>
      <c r="F2965">
        <v>0.5</v>
      </c>
      <c r="G2965">
        <v>687.67324999999994</v>
      </c>
      <c r="H2965">
        <v>157168.34635000001</v>
      </c>
      <c r="I2965">
        <v>453.03499999999991</v>
      </c>
      <c r="J2965">
        <v>226</v>
      </c>
      <c r="K2965" t="s">
        <v>13</v>
      </c>
      <c r="L2965">
        <f>LN(Table13[[#This Row],[maxPress(bar)]])</f>
        <v>11.965072779605087</v>
      </c>
      <c r="M2965">
        <f>Table13[[#This Row],[maxPHe]]/Table13[[#This Row],[nv]]</f>
        <v>2.0045796460176986</v>
      </c>
      <c r="N2965">
        <f>LN(Table13[[#This Row],[dens]])</f>
        <v>0.69543438591929641</v>
      </c>
    </row>
    <row r="2966" spans="1:14" hidden="1" x14ac:dyDescent="0.3">
      <c r="A2966">
        <v>5</v>
      </c>
      <c r="B2966">
        <v>500</v>
      </c>
      <c r="C2966" t="s">
        <v>11</v>
      </c>
      <c r="D2966">
        <v>3</v>
      </c>
      <c r="E2966" t="s">
        <v>12</v>
      </c>
      <c r="F2966">
        <v>1</v>
      </c>
      <c r="G2966">
        <v>2033.91075</v>
      </c>
      <c r="H2966">
        <v>196876.14185000001</v>
      </c>
      <c r="I2966">
        <v>512.28500000000008</v>
      </c>
      <c r="J2966">
        <v>227</v>
      </c>
      <c r="K2966" t="s">
        <v>13</v>
      </c>
      <c r="L2966">
        <f>LN(Table13[[#This Row],[maxPress(bar)]])</f>
        <v>12.190330088418232</v>
      </c>
      <c r="M2966">
        <f>Table13[[#This Row],[maxPHe]]/Table13[[#This Row],[nv]]</f>
        <v>2.2567621145374455</v>
      </c>
      <c r="N2966">
        <f>LN(Table13[[#This Row],[dens]])</f>
        <v>0.81393109331618008</v>
      </c>
    </row>
    <row r="2967" spans="1:14" hidden="1" x14ac:dyDescent="0.3">
      <c r="A2967">
        <v>5</v>
      </c>
      <c r="B2967">
        <v>500</v>
      </c>
      <c r="C2967" t="s">
        <v>11</v>
      </c>
      <c r="D2967">
        <v>4</v>
      </c>
      <c r="E2967" t="s">
        <v>12</v>
      </c>
      <c r="F2967">
        <v>0.5</v>
      </c>
      <c r="G2967">
        <v>1684.0097499999999</v>
      </c>
      <c r="H2967">
        <v>120071.2332</v>
      </c>
      <c r="I2967">
        <v>1024.3050000000001</v>
      </c>
      <c r="J2967">
        <v>540</v>
      </c>
      <c r="K2967" t="s">
        <v>13</v>
      </c>
      <c r="L2967">
        <f>LN(Table13[[#This Row],[maxPress(bar)]])</f>
        <v>11.69584045564746</v>
      </c>
      <c r="M2967">
        <f>Table13[[#This Row],[maxPHe]]/Table13[[#This Row],[nv]]</f>
        <v>1.8968611111111113</v>
      </c>
      <c r="N2967">
        <f>LN(Table13[[#This Row],[dens]])</f>
        <v>0.64020047325466256</v>
      </c>
    </row>
    <row r="2968" spans="1:14" hidden="1" x14ac:dyDescent="0.3">
      <c r="A2968">
        <v>5</v>
      </c>
      <c r="B2968">
        <v>500</v>
      </c>
      <c r="C2968" t="s">
        <v>11</v>
      </c>
      <c r="D2968">
        <v>4</v>
      </c>
      <c r="E2968" t="s">
        <v>12</v>
      </c>
      <c r="F2968">
        <v>1</v>
      </c>
      <c r="G2968">
        <v>4779.6532500000003</v>
      </c>
      <c r="H2968">
        <v>164655.4344</v>
      </c>
      <c r="I2968">
        <v>1183.4350000000011</v>
      </c>
      <c r="J2968">
        <v>535</v>
      </c>
      <c r="K2968" t="s">
        <v>13</v>
      </c>
      <c r="L2968">
        <f>LN(Table13[[#This Row],[maxPress(bar)]])</f>
        <v>12.011610293029646</v>
      </c>
      <c r="M2968">
        <f>Table13[[#This Row],[maxPHe]]/Table13[[#This Row],[nv]]</f>
        <v>2.2120280373831798</v>
      </c>
      <c r="N2968">
        <f>LN(Table13[[#This Row],[dens]])</f>
        <v>0.79390975870777936</v>
      </c>
    </row>
    <row r="2969" spans="1:14" hidden="1" x14ac:dyDescent="0.3">
      <c r="A2969">
        <v>60</v>
      </c>
      <c r="B2969">
        <v>2500</v>
      </c>
      <c r="C2969" t="s">
        <v>11</v>
      </c>
      <c r="D2969">
        <v>2</v>
      </c>
      <c r="E2969" t="s">
        <v>12</v>
      </c>
      <c r="F2969">
        <v>0.5</v>
      </c>
      <c r="G2969">
        <v>160.19825</v>
      </c>
      <c r="H2969">
        <v>167609.9454</v>
      </c>
      <c r="I2969">
        <v>109.535</v>
      </c>
      <c r="J2969">
        <v>68</v>
      </c>
      <c r="K2969" t="s">
        <v>13</v>
      </c>
      <c r="L2969">
        <f>LN(Table13[[#This Row],[maxPress(bar)]])</f>
        <v>12.029394805365031</v>
      </c>
      <c r="M2969">
        <f>Table13[[#This Row],[maxPHe]]/Table13[[#This Row],[nv]]</f>
        <v>1.6108088235294118</v>
      </c>
      <c r="N2969">
        <f>LN(Table13[[#This Row],[dens]])</f>
        <v>0.4767364277113561</v>
      </c>
    </row>
    <row r="2970" spans="1:14" hidden="1" x14ac:dyDescent="0.3">
      <c r="A2970">
        <v>65</v>
      </c>
      <c r="B2970">
        <v>1500</v>
      </c>
      <c r="C2970" t="s">
        <v>11</v>
      </c>
      <c r="D2970">
        <v>4</v>
      </c>
      <c r="E2970" t="s">
        <v>12</v>
      </c>
      <c r="F2970">
        <v>0.5</v>
      </c>
      <c r="G2970">
        <v>267.22775000000001</v>
      </c>
      <c r="H2970">
        <v>60493.982085000003</v>
      </c>
      <c r="I2970">
        <v>609.45999999999981</v>
      </c>
      <c r="J2970">
        <v>537</v>
      </c>
      <c r="K2970" t="s">
        <v>13</v>
      </c>
      <c r="L2970">
        <f>LN(Table13[[#This Row],[maxPress(bar)]])</f>
        <v>11.010299169402076</v>
      </c>
      <c r="M2970">
        <f>Table13[[#This Row],[maxPHe]]/Table13[[#This Row],[nv]]</f>
        <v>1.1349348230912473</v>
      </c>
      <c r="N2970">
        <f>LN(Table13[[#This Row],[dens]])</f>
        <v>0.12657522469530169</v>
      </c>
    </row>
    <row r="2971" spans="1:14" hidden="1" x14ac:dyDescent="0.3">
      <c r="A2971">
        <v>68</v>
      </c>
      <c r="B2971">
        <v>1000</v>
      </c>
      <c r="C2971" t="s">
        <v>14</v>
      </c>
      <c r="D2971">
        <v>3</v>
      </c>
      <c r="E2971" t="s">
        <v>12</v>
      </c>
      <c r="F2971">
        <v>0.4</v>
      </c>
      <c r="G2971">
        <v>51.881249999999987</v>
      </c>
      <c r="H2971">
        <v>79521.780549999952</v>
      </c>
      <c r="I2971">
        <v>291.87499999999989</v>
      </c>
      <c r="J2971">
        <v>224</v>
      </c>
      <c r="K2971" t="s">
        <v>13</v>
      </c>
      <c r="L2971">
        <f>LN(Table13[[#This Row],[maxPress(bar)]])</f>
        <v>11.283786232302109</v>
      </c>
      <c r="M2971">
        <f>Table13[[#This Row],[maxPHe]]/Table13[[#This Row],[nv]]</f>
        <v>1.3030133928571423</v>
      </c>
      <c r="N2971">
        <f>LN(Table13[[#This Row],[dens]])</f>
        <v>0.26467957656812152</v>
      </c>
    </row>
    <row r="2972" spans="1:14" hidden="1" x14ac:dyDescent="0.3">
      <c r="A2972">
        <v>6</v>
      </c>
      <c r="B2972">
        <v>1000</v>
      </c>
      <c r="C2972" t="s">
        <v>14</v>
      </c>
      <c r="D2972">
        <v>1</v>
      </c>
      <c r="E2972" t="s">
        <v>12</v>
      </c>
      <c r="F2972">
        <v>0.4</v>
      </c>
      <c r="G2972">
        <v>10.693250000000001</v>
      </c>
      <c r="H2972">
        <v>430833.61050000013</v>
      </c>
      <c r="I2972">
        <v>14.635</v>
      </c>
      <c r="J2972">
        <v>7</v>
      </c>
      <c r="K2972" t="s">
        <v>13</v>
      </c>
      <c r="L2972">
        <f>LN(Table13[[#This Row],[maxPress(bar)]])</f>
        <v>12.973477240023291</v>
      </c>
      <c r="M2972">
        <f>Table13[[#This Row],[maxPHe]]/Table13[[#This Row],[nv]]</f>
        <v>2.0907142857142857</v>
      </c>
      <c r="N2972">
        <f>LN(Table13[[#This Row],[dens]])</f>
        <v>0.73750577108853588</v>
      </c>
    </row>
    <row r="2973" spans="1:14" hidden="1" x14ac:dyDescent="0.3">
      <c r="A2973">
        <v>6</v>
      </c>
      <c r="B2973">
        <v>1000</v>
      </c>
      <c r="C2973" t="s">
        <v>14</v>
      </c>
      <c r="D2973">
        <v>4</v>
      </c>
      <c r="E2973" t="s">
        <v>12</v>
      </c>
      <c r="F2973">
        <v>0.4</v>
      </c>
      <c r="G2973">
        <v>650.8912499999999</v>
      </c>
      <c r="H2973">
        <v>70718.527120000013</v>
      </c>
      <c r="I2973">
        <v>734.6749999999995</v>
      </c>
      <c r="J2973">
        <v>530</v>
      </c>
      <c r="K2973" t="s">
        <v>13</v>
      </c>
      <c r="L2973">
        <f>LN(Table13[[#This Row],[maxPress(bar)]])</f>
        <v>11.166462870171564</v>
      </c>
      <c r="M2973">
        <f>Table13[[#This Row],[maxPHe]]/Table13[[#This Row],[nv]]</f>
        <v>1.3861792452830179</v>
      </c>
      <c r="N2973">
        <f>LN(Table13[[#This Row],[dens]])</f>
        <v>0.3265512180068999</v>
      </c>
    </row>
    <row r="2974" spans="1:14" hidden="1" x14ac:dyDescent="0.3">
      <c r="A2974">
        <v>6</v>
      </c>
      <c r="B2974">
        <v>1000</v>
      </c>
      <c r="C2974" t="s">
        <v>11</v>
      </c>
      <c r="D2974">
        <v>1</v>
      </c>
      <c r="E2974" t="s">
        <v>12</v>
      </c>
      <c r="F2974">
        <v>0.5</v>
      </c>
      <c r="G2974">
        <v>29.85125</v>
      </c>
      <c r="H2974">
        <v>459361.16399999999</v>
      </c>
      <c r="I2974">
        <v>23.475000000000009</v>
      </c>
      <c r="J2974">
        <v>10</v>
      </c>
      <c r="K2974" t="s">
        <v>13</v>
      </c>
      <c r="L2974">
        <f>LN(Table13[[#This Row],[maxPress(bar)]])</f>
        <v>13.037592029311973</v>
      </c>
      <c r="M2974">
        <f>Table13[[#This Row],[maxPHe]]/Table13[[#This Row],[nv]]</f>
        <v>2.347500000000001</v>
      </c>
      <c r="N2974">
        <f>LN(Table13[[#This Row],[dens]])</f>
        <v>0.85335093210028135</v>
      </c>
    </row>
    <row r="2975" spans="1:14" hidden="1" x14ac:dyDescent="0.3">
      <c r="A2975">
        <v>6</v>
      </c>
      <c r="B2975">
        <v>1000</v>
      </c>
      <c r="C2975" t="s">
        <v>11</v>
      </c>
      <c r="D2975">
        <v>2</v>
      </c>
      <c r="E2975" t="s">
        <v>12</v>
      </c>
      <c r="F2975">
        <v>0.5</v>
      </c>
      <c r="G2975">
        <v>188.06925000000001</v>
      </c>
      <c r="H2975">
        <v>232029.58765</v>
      </c>
      <c r="I2975">
        <v>134.11500000000009</v>
      </c>
      <c r="J2975">
        <v>67</v>
      </c>
      <c r="K2975" t="s">
        <v>13</v>
      </c>
      <c r="L2975">
        <f>LN(Table13[[#This Row],[maxPress(bar)]])</f>
        <v>12.354620175490947</v>
      </c>
      <c r="M2975">
        <f>Table13[[#This Row],[maxPHe]]/Table13[[#This Row],[nv]]</f>
        <v>2.001716417910449</v>
      </c>
      <c r="N2975">
        <f>LN(Table13[[#This Row],[dens]])</f>
        <v>0.69400502146442566</v>
      </c>
    </row>
    <row r="2976" spans="1:14" hidden="1" x14ac:dyDescent="0.3">
      <c r="A2976">
        <v>6</v>
      </c>
      <c r="B2976">
        <v>1000</v>
      </c>
      <c r="C2976" t="s">
        <v>11</v>
      </c>
      <c r="D2976">
        <v>3</v>
      </c>
      <c r="E2976" t="s">
        <v>12</v>
      </c>
      <c r="F2976">
        <v>0.5</v>
      </c>
      <c r="G2976">
        <v>654.00975000000005</v>
      </c>
      <c r="H2976">
        <v>146368.56985</v>
      </c>
      <c r="I2976">
        <v>413.30499999999989</v>
      </c>
      <c r="J2976">
        <v>225</v>
      </c>
      <c r="K2976" t="s">
        <v>13</v>
      </c>
      <c r="L2976">
        <f>LN(Table13[[#This Row],[maxPress(bar)]])</f>
        <v>11.893883170643894</v>
      </c>
      <c r="M2976">
        <f>Table13[[#This Row],[maxPHe]]/Table13[[#This Row],[nv]]</f>
        <v>1.8369111111111107</v>
      </c>
      <c r="N2976">
        <f>LN(Table13[[#This Row],[dens]])</f>
        <v>0.6080854169899077</v>
      </c>
    </row>
    <row r="2977" spans="1:14" hidden="1" x14ac:dyDescent="0.3">
      <c r="A2977">
        <v>6</v>
      </c>
      <c r="B2977">
        <v>1500</v>
      </c>
      <c r="C2977" t="s">
        <v>11</v>
      </c>
      <c r="D2977">
        <v>1</v>
      </c>
      <c r="E2977" t="s">
        <v>12</v>
      </c>
      <c r="F2977">
        <v>0.5</v>
      </c>
      <c r="G2977">
        <v>33.217750000000002</v>
      </c>
      <c r="H2977">
        <v>452692.52594999998</v>
      </c>
      <c r="I2977">
        <v>23.14500000000001</v>
      </c>
      <c r="J2977">
        <v>10</v>
      </c>
      <c r="K2977" t="s">
        <v>13</v>
      </c>
      <c r="L2977">
        <f>LN(Table13[[#This Row],[maxPress(bar)]])</f>
        <v>13.022968423347402</v>
      </c>
      <c r="M2977">
        <f>Table13[[#This Row],[maxPHe]]/Table13[[#This Row],[nv]]</f>
        <v>2.3145000000000011</v>
      </c>
      <c r="N2977">
        <f>LN(Table13[[#This Row],[dens]])</f>
        <v>0.8391936814891886</v>
      </c>
    </row>
    <row r="2978" spans="1:14" hidden="1" x14ac:dyDescent="0.3">
      <c r="A2978">
        <v>6</v>
      </c>
      <c r="B2978">
        <v>1500</v>
      </c>
      <c r="C2978" t="s">
        <v>11</v>
      </c>
      <c r="D2978">
        <v>3</v>
      </c>
      <c r="E2978" t="s">
        <v>12</v>
      </c>
      <c r="F2978">
        <v>0.5</v>
      </c>
      <c r="G2978">
        <v>453.76224999999999</v>
      </c>
      <c r="H2978">
        <v>115945.1986</v>
      </c>
      <c r="I2978">
        <v>352.25499999999988</v>
      </c>
      <c r="J2978">
        <v>228</v>
      </c>
      <c r="K2978" t="s">
        <v>13</v>
      </c>
      <c r="L2978">
        <f>LN(Table13[[#This Row],[maxPress(bar)]])</f>
        <v>11.660872932598176</v>
      </c>
      <c r="M2978">
        <f>Table13[[#This Row],[maxPHe]]/Table13[[#This Row],[nv]]</f>
        <v>1.5449780701754381</v>
      </c>
      <c r="N2978">
        <f>LN(Table13[[#This Row],[dens]])</f>
        <v>0.43500971618776701</v>
      </c>
    </row>
    <row r="2979" spans="1:14" hidden="1" x14ac:dyDescent="0.3">
      <c r="A2979">
        <v>6</v>
      </c>
      <c r="B2979">
        <v>2000</v>
      </c>
      <c r="C2979" t="s">
        <v>11</v>
      </c>
      <c r="D2979">
        <v>1</v>
      </c>
      <c r="E2979" t="s">
        <v>12</v>
      </c>
      <c r="F2979">
        <v>0.5</v>
      </c>
      <c r="G2979">
        <v>30.643750000000001</v>
      </c>
      <c r="H2979">
        <v>445394.69815000001</v>
      </c>
      <c r="I2979">
        <v>16.625</v>
      </c>
      <c r="J2979">
        <v>7</v>
      </c>
      <c r="K2979" t="s">
        <v>13</v>
      </c>
      <c r="L2979">
        <f>LN(Table13[[#This Row],[maxPress(bar)]])</f>
        <v>13.006716130164731</v>
      </c>
      <c r="M2979">
        <f>Table13[[#This Row],[maxPHe]]/Table13[[#This Row],[nv]]</f>
        <v>2.375</v>
      </c>
      <c r="N2979">
        <f>LN(Table13[[#This Row],[dens]])</f>
        <v>0.86499743748660451</v>
      </c>
    </row>
    <row r="2980" spans="1:14" hidden="1" x14ac:dyDescent="0.3">
      <c r="A2980">
        <v>6</v>
      </c>
      <c r="B2980">
        <v>500</v>
      </c>
      <c r="C2980" t="s">
        <v>14</v>
      </c>
      <c r="D2980">
        <v>3</v>
      </c>
      <c r="E2980" t="s">
        <v>12</v>
      </c>
      <c r="F2980">
        <v>0.4</v>
      </c>
      <c r="G2980">
        <v>476.48525000000012</v>
      </c>
      <c r="H2980">
        <v>128499.56909999999</v>
      </c>
      <c r="I2980">
        <v>408.79500000000019</v>
      </c>
      <c r="J2980">
        <v>224</v>
      </c>
      <c r="K2980" t="s">
        <v>13</v>
      </c>
      <c r="L2980">
        <f>LN(Table13[[#This Row],[maxPress(bar)]])</f>
        <v>11.763680830004397</v>
      </c>
      <c r="M2980">
        <f>Table13[[#This Row],[maxPHe]]/Table13[[#This Row],[nv]]</f>
        <v>1.8249776785714293</v>
      </c>
      <c r="N2980">
        <f>LN(Table13[[#This Row],[dens]])</f>
        <v>0.60156775603989177</v>
      </c>
    </row>
    <row r="2981" spans="1:14" hidden="1" x14ac:dyDescent="0.3">
      <c r="A2981">
        <v>6</v>
      </c>
      <c r="B2981">
        <v>500</v>
      </c>
      <c r="C2981" t="s">
        <v>14</v>
      </c>
      <c r="D2981">
        <v>4</v>
      </c>
      <c r="E2981" t="s">
        <v>12</v>
      </c>
      <c r="F2981">
        <v>0.4</v>
      </c>
      <c r="G2981">
        <v>1289.6532500000001</v>
      </c>
      <c r="H2981">
        <v>96507.380174999984</v>
      </c>
      <c r="I2981">
        <v>939.43500000000063</v>
      </c>
      <c r="J2981">
        <v>535</v>
      </c>
      <c r="K2981" t="s">
        <v>13</v>
      </c>
      <c r="L2981">
        <f>LN(Table13[[#This Row],[maxPress(bar)]])</f>
        <v>11.477374762900155</v>
      </c>
      <c r="M2981">
        <f>Table13[[#This Row],[maxPHe]]/Table13[[#This Row],[nv]]</f>
        <v>1.7559532710280386</v>
      </c>
      <c r="N2981">
        <f>LN(Table13[[#This Row],[dens]])</f>
        <v>0.56301188382697642</v>
      </c>
    </row>
    <row r="2982" spans="1:14" hidden="1" x14ac:dyDescent="0.3">
      <c r="A2982">
        <v>6</v>
      </c>
      <c r="B2982">
        <v>500</v>
      </c>
      <c r="C2982" t="s">
        <v>11</v>
      </c>
      <c r="D2982">
        <v>1</v>
      </c>
      <c r="E2982" t="s">
        <v>12</v>
      </c>
      <c r="F2982">
        <v>0.5</v>
      </c>
      <c r="G2982">
        <v>25.891249999999999</v>
      </c>
      <c r="H2982">
        <v>520155.17735000001</v>
      </c>
      <c r="I2982">
        <v>24.67499999999999</v>
      </c>
      <c r="J2982">
        <v>10</v>
      </c>
      <c r="K2982" t="s">
        <v>13</v>
      </c>
      <c r="L2982">
        <f>LN(Table13[[#This Row],[maxPress(bar)]])</f>
        <v>13.161882464020589</v>
      </c>
      <c r="M2982">
        <f>Table13[[#This Row],[maxPHe]]/Table13[[#This Row],[nv]]</f>
        <v>2.4674999999999989</v>
      </c>
      <c r="N2982">
        <f>LN(Table13[[#This Row],[dens]])</f>
        <v>0.90320549232549918</v>
      </c>
    </row>
    <row r="2983" spans="1:14" hidden="1" x14ac:dyDescent="0.3">
      <c r="A2983">
        <v>6</v>
      </c>
      <c r="B2983">
        <v>500</v>
      </c>
      <c r="C2983" t="s">
        <v>11</v>
      </c>
      <c r="D2983">
        <v>2</v>
      </c>
      <c r="E2983" t="s">
        <v>12</v>
      </c>
      <c r="F2983">
        <v>0.5</v>
      </c>
      <c r="G2983">
        <v>182.67325</v>
      </c>
      <c r="H2983">
        <v>252640.0324</v>
      </c>
      <c r="I2983">
        <v>144.03499999999991</v>
      </c>
      <c r="J2983">
        <v>68</v>
      </c>
      <c r="K2983" t="s">
        <v>13</v>
      </c>
      <c r="L2983">
        <f>LN(Table13[[#This Row],[maxPress(bar)]])</f>
        <v>12.439720957735187</v>
      </c>
      <c r="M2983">
        <f>Table13[[#This Row],[maxPHe]]/Table13[[#This Row],[nv]]</f>
        <v>2.118161764705881</v>
      </c>
      <c r="N2983">
        <f>LN(Table13[[#This Row],[dens]])</f>
        <v>0.75054862042223269</v>
      </c>
    </row>
    <row r="2984" spans="1:14" hidden="1" x14ac:dyDescent="0.3">
      <c r="A2984">
        <v>6</v>
      </c>
      <c r="B2984">
        <v>500</v>
      </c>
      <c r="C2984" t="s">
        <v>11</v>
      </c>
      <c r="D2984">
        <v>3</v>
      </c>
      <c r="E2984" t="s">
        <v>12</v>
      </c>
      <c r="F2984">
        <v>0.5</v>
      </c>
      <c r="G2984">
        <v>756.18825000000004</v>
      </c>
      <c r="H2984">
        <v>168220.9491</v>
      </c>
      <c r="I2984">
        <v>461.7349999999999</v>
      </c>
      <c r="J2984">
        <v>222</v>
      </c>
      <c r="K2984" t="s">
        <v>13</v>
      </c>
      <c r="L2984">
        <f>LN(Table13[[#This Row],[maxPress(bar)]])</f>
        <v>12.033033567516918</v>
      </c>
      <c r="M2984">
        <f>Table13[[#This Row],[maxPHe]]/Table13[[#This Row],[nv]]</f>
        <v>2.0798873873873869</v>
      </c>
      <c r="N2984">
        <f>LN(Table13[[#This Row],[dens]])</f>
        <v>0.73231375156842626</v>
      </c>
    </row>
    <row r="2985" spans="1:14" hidden="1" x14ac:dyDescent="0.3">
      <c r="A2985">
        <v>6</v>
      </c>
      <c r="B2985">
        <v>500</v>
      </c>
      <c r="C2985" t="s">
        <v>11</v>
      </c>
      <c r="D2985">
        <v>4</v>
      </c>
      <c r="E2985" t="s">
        <v>12</v>
      </c>
      <c r="F2985">
        <v>0.5</v>
      </c>
      <c r="G2985">
        <v>1732.62375</v>
      </c>
      <c r="H2985">
        <v>124530.31765</v>
      </c>
      <c r="I2985">
        <v>1024.0250000000001</v>
      </c>
      <c r="J2985">
        <v>531</v>
      </c>
      <c r="K2985" t="s">
        <v>13</v>
      </c>
      <c r="L2985">
        <f>LN(Table13[[#This Row],[maxPress(bar)]])</f>
        <v>11.732304480502915</v>
      </c>
      <c r="M2985">
        <f>Table13[[#This Row],[maxPHe]]/Table13[[#This Row],[nv]]</f>
        <v>1.9284839924670434</v>
      </c>
      <c r="N2985">
        <f>LN(Table13[[#This Row],[dens]])</f>
        <v>0.65673419812199596</v>
      </c>
    </row>
    <row r="2986" spans="1:14" hidden="1" x14ac:dyDescent="0.3">
      <c r="A2986">
        <v>71</v>
      </c>
      <c r="B2986">
        <v>1000</v>
      </c>
      <c r="C2986" t="s">
        <v>14</v>
      </c>
      <c r="D2986">
        <v>4</v>
      </c>
      <c r="E2986" t="s">
        <v>12</v>
      </c>
      <c r="F2986">
        <v>0.4</v>
      </c>
      <c r="G2986">
        <v>1208.21775</v>
      </c>
      <c r="H2986">
        <v>60467.993015</v>
      </c>
      <c r="I2986">
        <v>648.14499999999987</v>
      </c>
      <c r="J2986">
        <v>535</v>
      </c>
      <c r="K2986" t="s">
        <v>13</v>
      </c>
      <c r="L2986">
        <f>LN(Table13[[#This Row],[maxPress(bar)]])</f>
        <v>11.009869462952947</v>
      </c>
      <c r="M2986">
        <f>Table13[[#This Row],[maxPHe]]/Table13[[#This Row],[nv]]</f>
        <v>1.2114859813084109</v>
      </c>
      <c r="N2986">
        <f>LN(Table13[[#This Row],[dens]])</f>
        <v>0.19184768985661643</v>
      </c>
    </row>
    <row r="2987" spans="1:14" hidden="1" x14ac:dyDescent="0.3">
      <c r="A2987">
        <v>71</v>
      </c>
      <c r="B2987">
        <v>500</v>
      </c>
      <c r="C2987" t="s">
        <v>14</v>
      </c>
      <c r="D2987">
        <v>2</v>
      </c>
      <c r="E2987" t="s">
        <v>12</v>
      </c>
      <c r="F2987">
        <v>0.4</v>
      </c>
      <c r="G2987">
        <v>124.20775</v>
      </c>
      <c r="H2987">
        <v>120496.5753</v>
      </c>
      <c r="I2987">
        <v>96.345000000000027</v>
      </c>
      <c r="J2987">
        <v>68</v>
      </c>
      <c r="K2987" t="s">
        <v>13</v>
      </c>
      <c r="L2987">
        <f>LN(Table13[[#This Row],[maxPress(bar)]])</f>
        <v>11.699376610762082</v>
      </c>
      <c r="M2987">
        <f>Table13[[#This Row],[maxPHe]]/Table13[[#This Row],[nv]]</f>
        <v>1.416838235294118</v>
      </c>
      <c r="N2987">
        <f>LN(Table13[[#This Row],[dens]])</f>
        <v>0.34842779420175907</v>
      </c>
    </row>
    <row r="2988" spans="1:14" hidden="1" x14ac:dyDescent="0.3">
      <c r="A2988">
        <v>72</v>
      </c>
      <c r="B2988">
        <v>1000</v>
      </c>
      <c r="C2988" t="s">
        <v>14</v>
      </c>
      <c r="D2988">
        <v>2</v>
      </c>
      <c r="E2988" t="s">
        <v>12</v>
      </c>
      <c r="F2988">
        <v>0.4</v>
      </c>
      <c r="G2988">
        <v>117.87125</v>
      </c>
      <c r="H2988">
        <v>137488.01074999999</v>
      </c>
      <c r="I2988">
        <v>89.075000000000017</v>
      </c>
      <c r="J2988">
        <v>68</v>
      </c>
      <c r="K2988" t="s">
        <v>13</v>
      </c>
      <c r="L2988">
        <f>LN(Table13[[#This Row],[maxPress(bar)]])</f>
        <v>11.831291997741642</v>
      </c>
      <c r="M2988">
        <f>Table13[[#This Row],[maxPHe]]/Table13[[#This Row],[nv]]</f>
        <v>1.3099264705882356</v>
      </c>
      <c r="N2988">
        <f>LN(Table13[[#This Row],[dens]])</f>
        <v>0.26997100631579329</v>
      </c>
    </row>
    <row r="2989" spans="1:14" hidden="1" x14ac:dyDescent="0.3">
      <c r="A2989">
        <v>72</v>
      </c>
      <c r="B2989">
        <v>1000</v>
      </c>
      <c r="C2989" t="s">
        <v>14</v>
      </c>
      <c r="D2989">
        <v>4</v>
      </c>
      <c r="E2989" t="s">
        <v>12</v>
      </c>
      <c r="F2989">
        <v>0.4</v>
      </c>
      <c r="G2989">
        <v>805.64374999999995</v>
      </c>
      <c r="H2989">
        <v>47434.259270000002</v>
      </c>
      <c r="I2989">
        <v>564.62500000000034</v>
      </c>
      <c r="J2989">
        <v>531</v>
      </c>
      <c r="K2989" t="s">
        <v>13</v>
      </c>
      <c r="L2989">
        <f>LN(Table13[[#This Row],[maxPress(bar)]])</f>
        <v>10.76710001602043</v>
      </c>
      <c r="M2989">
        <f>Table13[[#This Row],[maxPHe]]/Table13[[#This Row],[nv]]</f>
        <v>1.0633239171374771</v>
      </c>
      <c r="N2989">
        <f>LN(Table13[[#This Row],[dens]])</f>
        <v>6.1399772732829996E-2</v>
      </c>
    </row>
    <row r="2990" spans="1:14" hidden="1" x14ac:dyDescent="0.3">
      <c r="A2990">
        <v>72</v>
      </c>
      <c r="B2990">
        <v>500</v>
      </c>
      <c r="C2990" t="s">
        <v>14</v>
      </c>
      <c r="D2990">
        <v>2</v>
      </c>
      <c r="E2990" t="s">
        <v>12</v>
      </c>
      <c r="F2990">
        <v>0.4</v>
      </c>
      <c r="G2990">
        <v>111.33674999999999</v>
      </c>
      <c r="H2990">
        <v>116055.15248999999</v>
      </c>
      <c r="I2990">
        <v>94.765000000000015</v>
      </c>
      <c r="J2990">
        <v>69</v>
      </c>
      <c r="K2990" t="s">
        <v>13</v>
      </c>
      <c r="L2990">
        <f>LN(Table13[[#This Row],[maxPress(bar)]])</f>
        <v>11.661820809596776</v>
      </c>
      <c r="M2990">
        <f>Table13[[#This Row],[maxPHe]]/Table13[[#This Row],[nv]]</f>
        <v>1.3734057971014495</v>
      </c>
      <c r="N2990">
        <f>LN(Table13[[#This Row],[dens]])</f>
        <v>0.31729363818100426</v>
      </c>
    </row>
    <row r="2991" spans="1:14" hidden="1" x14ac:dyDescent="0.3">
      <c r="A2991">
        <v>73</v>
      </c>
      <c r="B2991">
        <v>1000</v>
      </c>
      <c r="C2991" t="s">
        <v>14</v>
      </c>
      <c r="D2991">
        <v>4</v>
      </c>
      <c r="E2991" t="s">
        <v>12</v>
      </c>
      <c r="F2991">
        <v>0.4</v>
      </c>
      <c r="G2991">
        <v>1259.60375</v>
      </c>
      <c r="H2991">
        <v>64232.928034999997</v>
      </c>
      <c r="I2991">
        <v>654.42499999999973</v>
      </c>
      <c r="J2991">
        <v>530</v>
      </c>
      <c r="K2991" t="s">
        <v>13</v>
      </c>
      <c r="L2991">
        <f>LN(Table13[[#This Row],[maxPress(bar)]])</f>
        <v>11.070271255932397</v>
      </c>
      <c r="M2991">
        <f>Table13[[#This Row],[maxPHe]]/Table13[[#This Row],[nv]]</f>
        <v>1.2347641509433958</v>
      </c>
      <c r="N2991">
        <f>LN(Table13[[#This Row],[dens]])</f>
        <v>0.21087998094664123</v>
      </c>
    </row>
    <row r="2992" spans="1:14" hidden="1" x14ac:dyDescent="0.3">
      <c r="A2992">
        <v>74</v>
      </c>
      <c r="B2992">
        <v>1000</v>
      </c>
      <c r="C2992" t="s">
        <v>14</v>
      </c>
      <c r="D2992">
        <v>4</v>
      </c>
      <c r="E2992" t="s">
        <v>12</v>
      </c>
      <c r="F2992">
        <v>0.4</v>
      </c>
      <c r="G2992">
        <v>1372.8217500000001</v>
      </c>
      <c r="H2992">
        <v>62167.177244999992</v>
      </c>
      <c r="I2992">
        <v>679.06499999999971</v>
      </c>
      <c r="J2992">
        <v>532</v>
      </c>
      <c r="K2992" t="s">
        <v>13</v>
      </c>
      <c r="L2992">
        <f>LN(Table13[[#This Row],[maxPress(bar)]])</f>
        <v>11.03758244242047</v>
      </c>
      <c r="M2992">
        <f>Table13[[#This Row],[maxPHe]]/Table13[[#This Row],[nv]]</f>
        <v>1.2764379699248114</v>
      </c>
      <c r="N2992">
        <f>LN(Table13[[#This Row],[dens]])</f>
        <v>0.24407336264857646</v>
      </c>
    </row>
    <row r="2993" spans="1:14" hidden="1" x14ac:dyDescent="0.3">
      <c r="A2993">
        <v>74</v>
      </c>
      <c r="B2993">
        <v>500</v>
      </c>
      <c r="C2993" t="s">
        <v>14</v>
      </c>
      <c r="D2993">
        <v>2</v>
      </c>
      <c r="E2993" t="s">
        <v>12</v>
      </c>
      <c r="F2993">
        <v>0.4</v>
      </c>
      <c r="G2993">
        <v>154.65325000000001</v>
      </c>
      <c r="H2993">
        <v>164021.72375000009</v>
      </c>
      <c r="I2993">
        <v>97.434999999999974</v>
      </c>
      <c r="J2993">
        <v>62</v>
      </c>
      <c r="K2993" t="s">
        <v>13</v>
      </c>
      <c r="L2993">
        <f>LN(Table13[[#This Row],[maxPress(bar)]])</f>
        <v>12.007754159924279</v>
      </c>
      <c r="M2993">
        <f>Table13[[#This Row],[maxPHe]]/Table13[[#This Row],[nv]]</f>
        <v>1.5715322580645157</v>
      </c>
      <c r="N2993">
        <f>LN(Table13[[#This Row],[dens]])</f>
        <v>0.45205110397100595</v>
      </c>
    </row>
    <row r="2994" spans="1:14" hidden="1" x14ac:dyDescent="0.3">
      <c r="A2994">
        <v>75</v>
      </c>
      <c r="B2994">
        <v>500</v>
      </c>
      <c r="C2994" t="s">
        <v>14</v>
      </c>
      <c r="D2994">
        <v>2</v>
      </c>
      <c r="E2994" t="s">
        <v>12</v>
      </c>
      <c r="F2994">
        <v>0.4</v>
      </c>
      <c r="G2994">
        <v>147.32675</v>
      </c>
      <c r="H2994">
        <v>137224.40985</v>
      </c>
      <c r="I2994">
        <v>99.964999999999975</v>
      </c>
      <c r="J2994">
        <v>66</v>
      </c>
      <c r="K2994" t="s">
        <v>13</v>
      </c>
      <c r="L2994">
        <f>LN(Table13[[#This Row],[maxPress(bar)]])</f>
        <v>11.82937289280764</v>
      </c>
      <c r="M2994">
        <f>Table13[[#This Row],[maxPHe]]/Table13[[#This Row],[nv]]</f>
        <v>1.5146212121212117</v>
      </c>
      <c r="N2994">
        <f>LN(Table13[[#This Row],[dens]])</f>
        <v>0.41516538269737013</v>
      </c>
    </row>
    <row r="2995" spans="1:14" hidden="1" x14ac:dyDescent="0.3">
      <c r="A2995">
        <v>76</v>
      </c>
      <c r="B2995">
        <v>1000</v>
      </c>
      <c r="C2995" t="s">
        <v>14</v>
      </c>
      <c r="D2995">
        <v>2</v>
      </c>
      <c r="E2995" t="s">
        <v>12</v>
      </c>
      <c r="F2995">
        <v>0.4</v>
      </c>
      <c r="G2995">
        <v>102.82174999999999</v>
      </c>
      <c r="H2995">
        <v>127215.17705</v>
      </c>
      <c r="I2995">
        <v>82.065000000000055</v>
      </c>
      <c r="J2995">
        <v>64</v>
      </c>
      <c r="K2995" t="s">
        <v>13</v>
      </c>
      <c r="L2995">
        <f>LN(Table13[[#This Row],[maxPress(bar)]])</f>
        <v>11.753635239201337</v>
      </c>
      <c r="M2995">
        <f>Table13[[#This Row],[maxPHe]]/Table13[[#This Row],[nv]]</f>
        <v>1.2822656250000009</v>
      </c>
      <c r="N2995">
        <f>LN(Table13[[#This Row],[dens]])</f>
        <v>0.24862853282422775</v>
      </c>
    </row>
    <row r="2996" spans="1:14" hidden="1" x14ac:dyDescent="0.3">
      <c r="A2996">
        <v>76</v>
      </c>
      <c r="B2996">
        <v>500</v>
      </c>
      <c r="C2996" t="s">
        <v>14</v>
      </c>
      <c r="D2996">
        <v>2</v>
      </c>
      <c r="E2996" t="s">
        <v>12</v>
      </c>
      <c r="F2996">
        <v>0.4</v>
      </c>
      <c r="G2996">
        <v>130.84174999999999</v>
      </c>
      <c r="H2996">
        <v>131924.4803</v>
      </c>
      <c r="I2996">
        <v>96.664999999999964</v>
      </c>
      <c r="J2996">
        <v>66</v>
      </c>
      <c r="K2996" t="s">
        <v>13</v>
      </c>
      <c r="L2996">
        <f>LN(Table13[[#This Row],[maxPress(bar)]])</f>
        <v>11.789984918906624</v>
      </c>
      <c r="M2996">
        <f>Table13[[#This Row],[maxPHe]]/Table13[[#This Row],[nv]]</f>
        <v>1.4646212121212117</v>
      </c>
      <c r="N2996">
        <f>LN(Table13[[#This Row],[dens]])</f>
        <v>0.3815966507580395</v>
      </c>
    </row>
    <row r="2997" spans="1:14" hidden="1" x14ac:dyDescent="0.3">
      <c r="A2997">
        <v>77</v>
      </c>
      <c r="B2997">
        <v>500</v>
      </c>
      <c r="C2997" t="s">
        <v>14</v>
      </c>
      <c r="D2997">
        <v>2</v>
      </c>
      <c r="E2997" t="s">
        <v>12</v>
      </c>
      <c r="F2997">
        <v>0.4</v>
      </c>
      <c r="G2997">
        <v>107.37625</v>
      </c>
      <c r="H2997">
        <v>119368.30546</v>
      </c>
      <c r="I2997">
        <v>91.975000000000023</v>
      </c>
      <c r="J2997">
        <v>66</v>
      </c>
      <c r="K2997" t="s">
        <v>13</v>
      </c>
      <c r="L2997">
        <f>LN(Table13[[#This Row],[maxPress(bar)]])</f>
        <v>11.689968996294263</v>
      </c>
      <c r="M2997">
        <f>Table13[[#This Row],[maxPHe]]/Table13[[#This Row],[nv]]</f>
        <v>1.3935606060606065</v>
      </c>
      <c r="N2997">
        <f>LN(Table13[[#This Row],[dens]])</f>
        <v>0.33186205896441284</v>
      </c>
    </row>
    <row r="2998" spans="1:14" hidden="1" x14ac:dyDescent="0.3">
      <c r="A2998">
        <v>78</v>
      </c>
      <c r="B2998">
        <v>1000</v>
      </c>
      <c r="C2998" t="s">
        <v>14</v>
      </c>
      <c r="D2998">
        <v>2</v>
      </c>
      <c r="E2998" t="s">
        <v>12</v>
      </c>
      <c r="F2998">
        <v>0.4</v>
      </c>
      <c r="G2998">
        <v>142.97024999999999</v>
      </c>
      <c r="H2998">
        <v>146264.11379999999</v>
      </c>
      <c r="I2998">
        <v>88.094999999999942</v>
      </c>
      <c r="J2998">
        <v>62</v>
      </c>
      <c r="K2998" t="s">
        <v>13</v>
      </c>
      <c r="L2998">
        <f>LN(Table13[[#This Row],[maxPress(bar)]])</f>
        <v>11.893169265053217</v>
      </c>
      <c r="M2998">
        <f>Table13[[#This Row],[maxPHe]]/Table13[[#This Row],[nv]]</f>
        <v>1.4208870967741927</v>
      </c>
      <c r="N2998">
        <f>LN(Table13[[#This Row],[dens]])</f>
        <v>0.3512813925975003</v>
      </c>
    </row>
    <row r="2999" spans="1:14" hidden="1" x14ac:dyDescent="0.3">
      <c r="A2999">
        <v>78</v>
      </c>
      <c r="B2999">
        <v>500</v>
      </c>
      <c r="C2999" t="s">
        <v>14</v>
      </c>
      <c r="D2999">
        <v>2</v>
      </c>
      <c r="E2999" t="s">
        <v>12</v>
      </c>
      <c r="F2999">
        <v>0.4</v>
      </c>
      <c r="G2999">
        <v>131.83175</v>
      </c>
      <c r="H2999">
        <v>123446.89694999999</v>
      </c>
      <c r="I2999">
        <v>97.865000000000066</v>
      </c>
      <c r="J2999">
        <v>68</v>
      </c>
      <c r="K2999" t="s">
        <v>13</v>
      </c>
      <c r="L2999">
        <f>LN(Table13[[#This Row],[maxPress(bar)]])</f>
        <v>11.723566358369924</v>
      </c>
      <c r="M2999">
        <f>Table13[[#This Row],[maxPHe]]/Table13[[#This Row],[nv]]</f>
        <v>1.4391911764705891</v>
      </c>
      <c r="N2999">
        <f>LN(Table13[[#This Row],[dens]])</f>
        <v>0.36408127277838109</v>
      </c>
    </row>
    <row r="3000" spans="1:14" hidden="1" x14ac:dyDescent="0.3">
      <c r="A3000">
        <v>79</v>
      </c>
      <c r="B3000">
        <v>1000</v>
      </c>
      <c r="C3000" t="s">
        <v>14</v>
      </c>
      <c r="D3000">
        <v>2</v>
      </c>
      <c r="E3000" t="s">
        <v>12</v>
      </c>
      <c r="F3000">
        <v>0.4</v>
      </c>
      <c r="G3000">
        <v>100.94074999999999</v>
      </c>
      <c r="H3000">
        <v>129108.17084999999</v>
      </c>
      <c r="I3000">
        <v>81.685000000000059</v>
      </c>
      <c r="J3000">
        <v>64</v>
      </c>
      <c r="K3000" t="s">
        <v>13</v>
      </c>
      <c r="L3000">
        <f>LN(Table13[[#This Row],[maxPress(bar)]])</f>
        <v>11.768405865691751</v>
      </c>
      <c r="M3000">
        <f>Table13[[#This Row],[maxPHe]]/Table13[[#This Row],[nv]]</f>
        <v>1.2763281250000009</v>
      </c>
      <c r="N3000">
        <f>LN(Table13[[#This Row],[dens]])</f>
        <v>0.24398730311880076</v>
      </c>
    </row>
    <row r="3001" spans="1:14" hidden="1" x14ac:dyDescent="0.3">
      <c r="A3001">
        <v>79</v>
      </c>
      <c r="B3001">
        <v>500</v>
      </c>
      <c r="C3001" t="s">
        <v>14</v>
      </c>
      <c r="D3001">
        <v>2</v>
      </c>
      <c r="E3001" t="s">
        <v>12</v>
      </c>
      <c r="F3001">
        <v>0.4</v>
      </c>
      <c r="G3001">
        <v>171.13874999999999</v>
      </c>
      <c r="H3001">
        <v>171807.46340000001</v>
      </c>
      <c r="I3001">
        <v>100.72499999999999</v>
      </c>
      <c r="J3001">
        <v>62</v>
      </c>
      <c r="K3001" t="s">
        <v>13</v>
      </c>
      <c r="L3001">
        <f>LN(Table13[[#This Row],[maxPress(bar)]])</f>
        <v>12.054129729963554</v>
      </c>
      <c r="M3001">
        <f>Table13[[#This Row],[maxPHe]]/Table13[[#This Row],[nv]]</f>
        <v>1.6245967741935483</v>
      </c>
      <c r="N3001">
        <f>LN(Table13[[#This Row],[dens]])</f>
        <v>0.48525964603231936</v>
      </c>
    </row>
    <row r="3002" spans="1:14" hidden="1" x14ac:dyDescent="0.3">
      <c r="A3002">
        <v>7</v>
      </c>
      <c r="B3002">
        <v>1000</v>
      </c>
      <c r="C3002" t="s">
        <v>14</v>
      </c>
      <c r="D3002">
        <v>3</v>
      </c>
      <c r="E3002" t="s">
        <v>12</v>
      </c>
      <c r="F3002">
        <v>0.4</v>
      </c>
      <c r="G3002">
        <v>128.41575</v>
      </c>
      <c r="H3002">
        <v>85205.871135000009</v>
      </c>
      <c r="I3002">
        <v>311.18499999999989</v>
      </c>
      <c r="J3002">
        <v>227</v>
      </c>
      <c r="K3002" t="s">
        <v>13</v>
      </c>
      <c r="L3002">
        <f>LN(Table13[[#This Row],[maxPress(bar)]])</f>
        <v>11.352825620478431</v>
      </c>
      <c r="M3002">
        <f>Table13[[#This Row],[maxPHe]]/Table13[[#This Row],[nv]]</f>
        <v>1.3708590308370039</v>
      </c>
      <c r="N3002">
        <f>LN(Table13[[#This Row],[dens]])</f>
        <v>0.31543757314701254</v>
      </c>
    </row>
    <row r="3003" spans="1:14" hidden="1" x14ac:dyDescent="0.3">
      <c r="A3003">
        <v>7</v>
      </c>
      <c r="B3003">
        <v>1000</v>
      </c>
      <c r="C3003" t="s">
        <v>11</v>
      </c>
      <c r="D3003">
        <v>1</v>
      </c>
      <c r="E3003" t="s">
        <v>12</v>
      </c>
      <c r="F3003">
        <v>0.5</v>
      </c>
      <c r="G3003">
        <v>35.841749999999998</v>
      </c>
      <c r="H3003">
        <v>497106.76394999999</v>
      </c>
      <c r="I3003">
        <v>24.664999999999988</v>
      </c>
      <c r="J3003">
        <v>10</v>
      </c>
      <c r="K3003" t="s">
        <v>13</v>
      </c>
      <c r="L3003">
        <f>LN(Table13[[#This Row],[maxPress(bar)]])</f>
        <v>13.116560098809746</v>
      </c>
      <c r="M3003">
        <f>Table13[[#This Row],[maxPHe]]/Table13[[#This Row],[nv]]</f>
        <v>2.466499999999999</v>
      </c>
      <c r="N3003">
        <f>LN(Table13[[#This Row],[dens]])</f>
        <v>0.90280014169165546</v>
      </c>
    </row>
    <row r="3004" spans="1:14" hidden="1" x14ac:dyDescent="0.3">
      <c r="A3004">
        <v>7</v>
      </c>
      <c r="B3004">
        <v>1000</v>
      </c>
      <c r="C3004" t="s">
        <v>11</v>
      </c>
      <c r="D3004">
        <v>2</v>
      </c>
      <c r="E3004" t="s">
        <v>12</v>
      </c>
      <c r="F3004">
        <v>0.5</v>
      </c>
      <c r="G3004">
        <v>179.75225</v>
      </c>
      <c r="H3004">
        <v>219923.54845</v>
      </c>
      <c r="I3004">
        <v>134.4550000000001</v>
      </c>
      <c r="J3004">
        <v>69</v>
      </c>
      <c r="K3004" t="s">
        <v>13</v>
      </c>
      <c r="L3004">
        <f>LN(Table13[[#This Row],[maxPress(bar)]])</f>
        <v>12.301035257894478</v>
      </c>
      <c r="M3004">
        <f>Table13[[#This Row],[maxPHe]]/Table13[[#This Row],[nv]]</f>
        <v>1.9486231884057985</v>
      </c>
      <c r="N3004">
        <f>LN(Table13[[#This Row],[dens]])</f>
        <v>0.66712306597206605</v>
      </c>
    </row>
    <row r="3005" spans="1:14" hidden="1" x14ac:dyDescent="0.3">
      <c r="A3005">
        <v>7</v>
      </c>
      <c r="B3005">
        <v>1000</v>
      </c>
      <c r="C3005" t="s">
        <v>11</v>
      </c>
      <c r="D3005">
        <v>4</v>
      </c>
      <c r="E3005" t="s">
        <v>12</v>
      </c>
      <c r="F3005">
        <v>0.5</v>
      </c>
      <c r="G3005">
        <v>1395.3467499999999</v>
      </c>
      <c r="H3005">
        <v>104017.99374999999</v>
      </c>
      <c r="I3005">
        <v>892.56500000000051</v>
      </c>
      <c r="J3005">
        <v>539</v>
      </c>
      <c r="K3005" t="s">
        <v>13</v>
      </c>
      <c r="L3005">
        <f>LN(Table13[[#This Row],[maxPress(bar)]])</f>
        <v>11.552319179984748</v>
      </c>
      <c r="M3005">
        <f>Table13[[#This Row],[maxPHe]]/Table13[[#This Row],[nv]]</f>
        <v>1.6559647495361791</v>
      </c>
      <c r="N3005">
        <f>LN(Table13[[#This Row],[dens]])</f>
        <v>0.50438376922453776</v>
      </c>
    </row>
    <row r="3006" spans="1:14" hidden="1" x14ac:dyDescent="0.3">
      <c r="A3006">
        <v>7</v>
      </c>
      <c r="B3006">
        <v>1500</v>
      </c>
      <c r="C3006" t="s">
        <v>14</v>
      </c>
      <c r="D3006">
        <v>1</v>
      </c>
      <c r="E3006" t="s">
        <v>12</v>
      </c>
      <c r="F3006">
        <v>0.4</v>
      </c>
      <c r="G3006">
        <v>12.17825</v>
      </c>
      <c r="H3006">
        <v>451885.212</v>
      </c>
      <c r="I3006">
        <v>12.935</v>
      </c>
      <c r="J3006">
        <v>6</v>
      </c>
      <c r="K3006" t="s">
        <v>13</v>
      </c>
      <c r="L3006">
        <f>LN(Table13[[#This Row],[maxPress(bar)]])</f>
        <v>13.021183470809934</v>
      </c>
      <c r="M3006">
        <f>Table13[[#This Row],[maxPHe]]/Table13[[#This Row],[nv]]</f>
        <v>2.1558333333333333</v>
      </c>
      <c r="N3006">
        <f>LN(Table13[[#This Row],[dens]])</f>
        <v>0.7681773464099374</v>
      </c>
    </row>
    <row r="3007" spans="1:14" hidden="1" x14ac:dyDescent="0.3">
      <c r="A3007">
        <v>7</v>
      </c>
      <c r="B3007">
        <v>1500</v>
      </c>
      <c r="C3007" t="s">
        <v>11</v>
      </c>
      <c r="D3007">
        <v>1</v>
      </c>
      <c r="E3007" t="s">
        <v>12</v>
      </c>
      <c r="F3007">
        <v>0.5</v>
      </c>
      <c r="G3007">
        <v>30.99025</v>
      </c>
      <c r="H3007">
        <v>460716.3900999999</v>
      </c>
      <c r="I3007">
        <v>20.69499999999999</v>
      </c>
      <c r="J3007">
        <v>9</v>
      </c>
      <c r="K3007" t="s">
        <v>13</v>
      </c>
      <c r="L3007">
        <f>LN(Table13[[#This Row],[maxPress(bar)]])</f>
        <v>13.040537926805179</v>
      </c>
      <c r="M3007">
        <f>Table13[[#This Row],[maxPHe]]/Table13[[#This Row],[nv]]</f>
        <v>2.2994444444444433</v>
      </c>
      <c r="N3007">
        <f>LN(Table13[[#This Row],[dens]])</f>
        <v>0.83266754786447583</v>
      </c>
    </row>
    <row r="3008" spans="1:14" hidden="1" x14ac:dyDescent="0.3">
      <c r="A3008">
        <v>7</v>
      </c>
      <c r="B3008">
        <v>1500</v>
      </c>
      <c r="C3008" t="s">
        <v>11</v>
      </c>
      <c r="D3008">
        <v>2</v>
      </c>
      <c r="E3008" t="s">
        <v>12</v>
      </c>
      <c r="F3008">
        <v>0.5</v>
      </c>
      <c r="G3008">
        <v>143.26724999999999</v>
      </c>
      <c r="H3008">
        <v>177382.23989999999</v>
      </c>
      <c r="I3008">
        <v>120.1550000000001</v>
      </c>
      <c r="J3008">
        <v>70</v>
      </c>
      <c r="K3008" t="s">
        <v>13</v>
      </c>
      <c r="L3008">
        <f>LN(Table13[[#This Row],[maxPress(bar)]])</f>
        <v>12.086062230542675</v>
      </c>
      <c r="M3008">
        <f>Table13[[#This Row],[maxPHe]]/Table13[[#This Row],[nv]]</f>
        <v>1.7165000000000015</v>
      </c>
      <c r="N3008">
        <f>LN(Table13[[#This Row],[dens]])</f>
        <v>0.54028733391561057</v>
      </c>
    </row>
    <row r="3009" spans="1:14" hidden="1" x14ac:dyDescent="0.3">
      <c r="A3009">
        <v>7</v>
      </c>
      <c r="B3009">
        <v>2000</v>
      </c>
      <c r="C3009" t="s">
        <v>11</v>
      </c>
      <c r="D3009">
        <v>1</v>
      </c>
      <c r="E3009" t="s">
        <v>12</v>
      </c>
      <c r="F3009">
        <v>0.5</v>
      </c>
      <c r="G3009">
        <v>29.603750000000009</v>
      </c>
      <c r="H3009">
        <v>416734.37115000008</v>
      </c>
      <c r="I3009">
        <v>19.425000000000011</v>
      </c>
      <c r="J3009">
        <v>9</v>
      </c>
      <c r="K3009" t="s">
        <v>13</v>
      </c>
      <c r="L3009">
        <f>LN(Table13[[#This Row],[maxPress(bar)]])</f>
        <v>12.940204298170181</v>
      </c>
      <c r="M3009">
        <f>Table13[[#This Row],[maxPHe]]/Table13[[#This Row],[nv]]</f>
        <v>2.1583333333333345</v>
      </c>
      <c r="N3009">
        <f>LN(Table13[[#This Row],[dens]])</f>
        <v>0.76933631891749232</v>
      </c>
    </row>
    <row r="3010" spans="1:14" hidden="1" x14ac:dyDescent="0.3">
      <c r="A3010">
        <v>7</v>
      </c>
      <c r="B3010">
        <v>2000</v>
      </c>
      <c r="C3010" t="s">
        <v>11</v>
      </c>
      <c r="D3010">
        <v>3</v>
      </c>
      <c r="E3010" t="s">
        <v>12</v>
      </c>
      <c r="F3010">
        <v>0.5</v>
      </c>
      <c r="G3010">
        <v>419.50475</v>
      </c>
      <c r="H3010">
        <v>109360.280055</v>
      </c>
      <c r="I3010">
        <v>320.36000000000018</v>
      </c>
      <c r="J3010">
        <v>223</v>
      </c>
      <c r="K3010" t="s">
        <v>13</v>
      </c>
      <c r="L3010">
        <f>LN(Table13[[#This Row],[maxPress(bar)]])</f>
        <v>11.602403032248612</v>
      </c>
      <c r="M3010">
        <f>Table13[[#This Row],[maxPHe]]/Table13[[#This Row],[nv]]</f>
        <v>1.4365919282511219</v>
      </c>
      <c r="N3010">
        <f>LN(Table13[[#This Row],[dens]])</f>
        <v>0.36227359199536335</v>
      </c>
    </row>
    <row r="3011" spans="1:14" hidden="1" x14ac:dyDescent="0.3">
      <c r="A3011">
        <v>7</v>
      </c>
      <c r="B3011">
        <v>2500</v>
      </c>
      <c r="C3011" t="s">
        <v>11</v>
      </c>
      <c r="D3011">
        <v>1</v>
      </c>
      <c r="E3011" t="s">
        <v>12</v>
      </c>
      <c r="F3011">
        <v>0.5</v>
      </c>
      <c r="G3011">
        <v>38.960250000000002</v>
      </c>
      <c r="H3011">
        <v>412201.66475000011</v>
      </c>
      <c r="I3011">
        <v>19.295000000000009</v>
      </c>
      <c r="J3011">
        <v>8</v>
      </c>
      <c r="K3011" t="s">
        <v>13</v>
      </c>
      <c r="L3011">
        <f>LN(Table13[[#This Row],[maxPress(bar)]])</f>
        <v>12.929267986125149</v>
      </c>
      <c r="M3011">
        <f>Table13[[#This Row],[maxPHe]]/Table13[[#This Row],[nv]]</f>
        <v>2.4118750000000011</v>
      </c>
      <c r="N3011">
        <f>LN(Table13[[#This Row],[dens]])</f>
        <v>0.88040445330974659</v>
      </c>
    </row>
    <row r="3012" spans="1:14" hidden="1" x14ac:dyDescent="0.3">
      <c r="A3012">
        <v>7</v>
      </c>
      <c r="B3012">
        <v>500</v>
      </c>
      <c r="C3012" t="s">
        <v>11</v>
      </c>
      <c r="D3012">
        <v>1</v>
      </c>
      <c r="E3012" t="s">
        <v>12</v>
      </c>
      <c r="F3012">
        <v>0.5</v>
      </c>
      <c r="G3012">
        <v>40.841749999999998</v>
      </c>
      <c r="H3012">
        <v>490899.42529999989</v>
      </c>
      <c r="I3012">
        <v>29.664999999999999</v>
      </c>
      <c r="J3012">
        <v>11</v>
      </c>
      <c r="K3012" t="s">
        <v>13</v>
      </c>
      <c r="L3012">
        <f>LN(Table13[[#This Row],[maxPress(bar)]])</f>
        <v>13.103994549338593</v>
      </c>
      <c r="M3012">
        <f>Table13[[#This Row],[maxPHe]]/Table13[[#This Row],[nv]]</f>
        <v>2.6968181818181818</v>
      </c>
      <c r="N3012">
        <f>LN(Table13[[#This Row],[dens]])</f>
        <v>0.99207262691223597</v>
      </c>
    </row>
    <row r="3013" spans="1:14" hidden="1" x14ac:dyDescent="0.3">
      <c r="A3013">
        <v>7</v>
      </c>
      <c r="B3013">
        <v>500</v>
      </c>
      <c r="C3013" t="s">
        <v>11</v>
      </c>
      <c r="D3013">
        <v>2</v>
      </c>
      <c r="E3013" t="s">
        <v>12</v>
      </c>
      <c r="F3013">
        <v>0.5</v>
      </c>
      <c r="G3013">
        <v>123.96025</v>
      </c>
      <c r="H3013">
        <v>210294.19870000001</v>
      </c>
      <c r="I3013">
        <v>132.29499999999999</v>
      </c>
      <c r="J3013">
        <v>68</v>
      </c>
      <c r="K3013" t="s">
        <v>13</v>
      </c>
      <c r="L3013">
        <f>LN(Table13[[#This Row],[maxPress(bar)]])</f>
        <v>12.256262775480527</v>
      </c>
      <c r="M3013">
        <f>Table13[[#This Row],[maxPHe]]/Table13[[#This Row],[nv]]</f>
        <v>1.9455147058823528</v>
      </c>
      <c r="N3013">
        <f>LN(Table13[[#This Row],[dens]])</f>
        <v>0.66552657233569801</v>
      </c>
    </row>
    <row r="3014" spans="1:14" hidden="1" x14ac:dyDescent="0.3">
      <c r="A3014">
        <v>7</v>
      </c>
      <c r="B3014">
        <v>500</v>
      </c>
      <c r="C3014" t="s">
        <v>11</v>
      </c>
      <c r="D3014">
        <v>3</v>
      </c>
      <c r="E3014" t="s">
        <v>12</v>
      </c>
      <c r="F3014">
        <v>0.5</v>
      </c>
      <c r="G3014">
        <v>713.51475000000005</v>
      </c>
      <c r="H3014">
        <v>167508.63320000001</v>
      </c>
      <c r="I3014">
        <v>453.20499999999993</v>
      </c>
      <c r="J3014">
        <v>222</v>
      </c>
      <c r="K3014" t="s">
        <v>13</v>
      </c>
      <c r="L3014">
        <f>LN(Table13[[#This Row],[maxPress(bar)]])</f>
        <v>12.028790170411579</v>
      </c>
      <c r="M3014">
        <f>Table13[[#This Row],[maxPHe]]/Table13[[#This Row],[nv]]</f>
        <v>2.0414639639639636</v>
      </c>
      <c r="N3014">
        <f>LN(Table13[[#This Row],[dens]])</f>
        <v>0.71366717987737605</v>
      </c>
    </row>
    <row r="3015" spans="1:14" hidden="1" x14ac:dyDescent="0.3">
      <c r="A3015">
        <v>7</v>
      </c>
      <c r="B3015">
        <v>500</v>
      </c>
      <c r="C3015" t="s">
        <v>11</v>
      </c>
      <c r="D3015">
        <v>4</v>
      </c>
      <c r="E3015" t="s">
        <v>12</v>
      </c>
      <c r="F3015">
        <v>0.5</v>
      </c>
      <c r="G3015">
        <v>1757.8712499999999</v>
      </c>
      <c r="H3015">
        <v>123915.02684999999</v>
      </c>
      <c r="I3015">
        <v>1039.075000000001</v>
      </c>
      <c r="J3015">
        <v>540</v>
      </c>
      <c r="K3015" t="s">
        <v>13</v>
      </c>
      <c r="L3015">
        <f>LN(Table13[[#This Row],[maxPress(bar)]])</f>
        <v>11.72735134234548</v>
      </c>
      <c r="M3015">
        <f>Table13[[#This Row],[maxPHe]]/Table13[[#This Row],[nv]]</f>
        <v>1.9242129629629647</v>
      </c>
      <c r="N3015">
        <f>LN(Table13[[#This Row],[dens]])</f>
        <v>0.65451703372878167</v>
      </c>
    </row>
    <row r="3016" spans="1:14" hidden="1" x14ac:dyDescent="0.3">
      <c r="A3016">
        <v>80</v>
      </c>
      <c r="B3016">
        <v>1000</v>
      </c>
      <c r="C3016" t="s">
        <v>14</v>
      </c>
      <c r="D3016">
        <v>4</v>
      </c>
      <c r="E3016" t="s">
        <v>12</v>
      </c>
      <c r="F3016">
        <v>0.4</v>
      </c>
      <c r="G3016">
        <v>710.89125000000001</v>
      </c>
      <c r="H3016">
        <v>43757.558069999992</v>
      </c>
      <c r="I3016">
        <v>552.67499999999984</v>
      </c>
      <c r="J3016">
        <v>541</v>
      </c>
      <c r="K3016" t="s">
        <v>13</v>
      </c>
      <c r="L3016">
        <f>LN(Table13[[#This Row],[maxPress(bar)]])</f>
        <v>10.686419632750894</v>
      </c>
      <c r="M3016">
        <f>Table13[[#This Row],[maxPHe]]/Table13[[#This Row],[nv]]</f>
        <v>1.0215804066543435</v>
      </c>
      <c r="N3016">
        <f>LN(Table13[[#This Row],[dens]])</f>
        <v>2.1350846474690831E-2</v>
      </c>
    </row>
    <row r="3017" spans="1:14" hidden="1" x14ac:dyDescent="0.3">
      <c r="A3017">
        <v>80</v>
      </c>
      <c r="B3017">
        <v>500</v>
      </c>
      <c r="C3017" t="s">
        <v>14</v>
      </c>
      <c r="D3017">
        <v>2</v>
      </c>
      <c r="E3017" t="s">
        <v>12</v>
      </c>
      <c r="F3017">
        <v>0.4</v>
      </c>
      <c r="G3017">
        <v>158.16825</v>
      </c>
      <c r="H3017">
        <v>156341.36855000001</v>
      </c>
      <c r="I3017">
        <v>101.13500000000001</v>
      </c>
      <c r="J3017">
        <v>65</v>
      </c>
      <c r="K3017" t="s">
        <v>13</v>
      </c>
      <c r="L3017">
        <f>LN(Table13[[#This Row],[maxPress(bar)]])</f>
        <v>11.95979715541389</v>
      </c>
      <c r="M3017">
        <f>Table13[[#This Row],[maxPHe]]/Table13[[#This Row],[nv]]</f>
        <v>1.555923076923077</v>
      </c>
      <c r="N3017">
        <f>LN(Table13[[#This Row],[dens]])</f>
        <v>0.4420689881094218</v>
      </c>
    </row>
    <row r="3018" spans="1:14" hidden="1" x14ac:dyDescent="0.3">
      <c r="A3018">
        <v>81</v>
      </c>
      <c r="B3018">
        <v>1000</v>
      </c>
      <c r="C3018" t="s">
        <v>14</v>
      </c>
      <c r="D3018">
        <v>4</v>
      </c>
      <c r="E3018" t="s">
        <v>12</v>
      </c>
      <c r="F3018">
        <v>0.4</v>
      </c>
      <c r="G3018">
        <v>624.70275000000004</v>
      </c>
      <c r="H3018">
        <v>43001.272539999998</v>
      </c>
      <c r="I3018">
        <v>532.44499999999971</v>
      </c>
      <c r="J3018">
        <v>537</v>
      </c>
      <c r="K3018" t="s">
        <v>13</v>
      </c>
      <c r="L3018">
        <f>LN(Table13[[#This Row],[maxPress(bar)]])</f>
        <v>10.668984988191296</v>
      </c>
      <c r="M3018">
        <f>Table13[[#This Row],[maxPHe]]/Table13[[#This Row],[nv]]</f>
        <v>0.99151769087523223</v>
      </c>
      <c r="N3018">
        <f>LN(Table13[[#This Row],[dens]])</f>
        <v>-8.5184886446675653E-3</v>
      </c>
    </row>
    <row r="3019" spans="1:14" hidden="1" x14ac:dyDescent="0.3">
      <c r="A3019">
        <v>81</v>
      </c>
      <c r="B3019">
        <v>500</v>
      </c>
      <c r="C3019" t="s">
        <v>14</v>
      </c>
      <c r="D3019">
        <v>2</v>
      </c>
      <c r="E3019" t="s">
        <v>12</v>
      </c>
      <c r="F3019">
        <v>0.4</v>
      </c>
      <c r="G3019">
        <v>136.13874999999999</v>
      </c>
      <c r="H3019">
        <v>144652.47630000001</v>
      </c>
      <c r="I3019">
        <v>95.725000000000023</v>
      </c>
      <c r="J3019">
        <v>64</v>
      </c>
      <c r="K3019" t="s">
        <v>13</v>
      </c>
      <c r="L3019">
        <f>LN(Table13[[#This Row],[maxPress(bar)]])</f>
        <v>11.882089429511119</v>
      </c>
      <c r="M3019">
        <f>Table13[[#This Row],[maxPHe]]/Table13[[#This Row],[nv]]</f>
        <v>1.4957031250000004</v>
      </c>
      <c r="N3019">
        <f>LN(Table13[[#This Row],[dens]])</f>
        <v>0.40259641400368656</v>
      </c>
    </row>
    <row r="3020" spans="1:14" hidden="1" x14ac:dyDescent="0.3">
      <c r="A3020">
        <v>82</v>
      </c>
      <c r="B3020">
        <v>500</v>
      </c>
      <c r="C3020" t="s">
        <v>14</v>
      </c>
      <c r="D3020">
        <v>2</v>
      </c>
      <c r="E3020" t="s">
        <v>12</v>
      </c>
      <c r="F3020">
        <v>0.4</v>
      </c>
      <c r="G3020">
        <v>198.61375000000001</v>
      </c>
      <c r="H3020">
        <v>159563.20975000001</v>
      </c>
      <c r="I3020">
        <v>110.22499999999999</v>
      </c>
      <c r="J3020">
        <v>66</v>
      </c>
      <c r="K3020" t="s">
        <v>13</v>
      </c>
      <c r="L3020">
        <f>LN(Table13[[#This Row],[maxPress(bar)]])</f>
        <v>11.980195422074221</v>
      </c>
      <c r="M3020">
        <f>Table13[[#This Row],[maxPHe]]/Table13[[#This Row],[nv]]</f>
        <v>1.6700757575757574</v>
      </c>
      <c r="N3020">
        <f>LN(Table13[[#This Row],[dens]])</f>
        <v>0.51286898921757573</v>
      </c>
    </row>
    <row r="3021" spans="1:14" hidden="1" x14ac:dyDescent="0.3">
      <c r="A3021">
        <v>83</v>
      </c>
      <c r="B3021">
        <v>1000</v>
      </c>
      <c r="C3021" t="s">
        <v>14</v>
      </c>
      <c r="D3021">
        <v>4</v>
      </c>
      <c r="E3021" t="s">
        <v>12</v>
      </c>
      <c r="F3021">
        <v>0.4</v>
      </c>
      <c r="G3021">
        <v>1241.0397499999999</v>
      </c>
      <c r="H3021">
        <v>61287.276390000014</v>
      </c>
      <c r="I3021">
        <v>654.7049999999997</v>
      </c>
      <c r="J3021">
        <v>536</v>
      </c>
      <c r="K3021" t="s">
        <v>13</v>
      </c>
      <c r="L3021">
        <f>LN(Table13[[#This Row],[maxPress(bar)]])</f>
        <v>11.023327537411124</v>
      </c>
      <c r="M3021">
        <f>Table13[[#This Row],[maxPHe]]/Table13[[#This Row],[nv]]</f>
        <v>1.2214645522388055</v>
      </c>
      <c r="N3021">
        <f>LN(Table13[[#This Row],[dens]])</f>
        <v>0.20005059143276899</v>
      </c>
    </row>
    <row r="3022" spans="1:14" hidden="1" x14ac:dyDescent="0.3">
      <c r="A3022">
        <v>83</v>
      </c>
      <c r="B3022">
        <v>500</v>
      </c>
      <c r="C3022" t="s">
        <v>14</v>
      </c>
      <c r="D3022">
        <v>2</v>
      </c>
      <c r="E3022" t="s">
        <v>12</v>
      </c>
      <c r="F3022">
        <v>0.4</v>
      </c>
      <c r="G3022">
        <v>146.68324999999999</v>
      </c>
      <c r="H3022">
        <v>131519.63639999999</v>
      </c>
      <c r="I3022">
        <v>102.83499999999999</v>
      </c>
      <c r="J3022">
        <v>70</v>
      </c>
      <c r="K3022" t="s">
        <v>13</v>
      </c>
      <c r="L3022">
        <f>LN(Table13[[#This Row],[maxPress(bar)]])</f>
        <v>11.786911445687645</v>
      </c>
      <c r="M3022">
        <f>Table13[[#This Row],[maxPHe]]/Table13[[#This Row],[nv]]</f>
        <v>1.4690714285714286</v>
      </c>
      <c r="N3022">
        <f>LN(Table13[[#This Row],[dens]])</f>
        <v>0.38463051995206393</v>
      </c>
    </row>
    <row r="3023" spans="1:14" hidden="1" x14ac:dyDescent="0.3">
      <c r="A3023">
        <v>84</v>
      </c>
      <c r="B3023">
        <v>500</v>
      </c>
      <c r="C3023" t="s">
        <v>14</v>
      </c>
      <c r="D3023">
        <v>2</v>
      </c>
      <c r="E3023" t="s">
        <v>12</v>
      </c>
      <c r="F3023">
        <v>0.4</v>
      </c>
      <c r="G3023">
        <v>173.76224999999999</v>
      </c>
      <c r="H3023">
        <v>148045.3449</v>
      </c>
      <c r="I3023">
        <v>106.255</v>
      </c>
      <c r="J3023">
        <v>68</v>
      </c>
      <c r="K3023" t="s">
        <v>13</v>
      </c>
      <c r="L3023">
        <f>LN(Table13[[#This Row],[maxPress(bar)]])</f>
        <v>11.905273890279577</v>
      </c>
      <c r="M3023">
        <f>Table13[[#This Row],[maxPHe]]/Table13[[#This Row],[nv]]</f>
        <v>1.5625735294117646</v>
      </c>
      <c r="N3023">
        <f>LN(Table13[[#This Row],[dens]])</f>
        <v>0.44633416034471718</v>
      </c>
    </row>
    <row r="3024" spans="1:14" hidden="1" x14ac:dyDescent="0.3">
      <c r="A3024">
        <v>85</v>
      </c>
      <c r="B3024">
        <v>1000</v>
      </c>
      <c r="C3024" t="s">
        <v>14</v>
      </c>
      <c r="D3024">
        <v>4</v>
      </c>
      <c r="E3024" t="s">
        <v>12</v>
      </c>
      <c r="F3024">
        <v>0.4</v>
      </c>
      <c r="G3024">
        <v>693.56425000000002</v>
      </c>
      <c r="H3024">
        <v>43467.447095000003</v>
      </c>
      <c r="I3024">
        <v>547.21500000000003</v>
      </c>
      <c r="J3024">
        <v>538</v>
      </c>
      <c r="K3024" t="s">
        <v>13</v>
      </c>
      <c r="L3024">
        <f>LN(Table13[[#This Row],[maxPress(bar)]])</f>
        <v>10.679767594284968</v>
      </c>
      <c r="M3024">
        <f>Table13[[#This Row],[maxPHe]]/Table13[[#This Row],[nv]]</f>
        <v>1.0171282527881043</v>
      </c>
      <c r="N3024">
        <f>LN(Table13[[#This Row],[dens]])</f>
        <v>1.698321805154851E-2</v>
      </c>
    </row>
    <row r="3025" spans="1:14" hidden="1" x14ac:dyDescent="0.3">
      <c r="A3025">
        <v>85</v>
      </c>
      <c r="B3025">
        <v>500</v>
      </c>
      <c r="C3025" t="s">
        <v>14</v>
      </c>
      <c r="D3025">
        <v>2</v>
      </c>
      <c r="E3025" t="s">
        <v>12</v>
      </c>
      <c r="F3025">
        <v>0.4</v>
      </c>
      <c r="G3025">
        <v>126.98025</v>
      </c>
      <c r="H3025">
        <v>132631.34719999999</v>
      </c>
      <c r="I3025">
        <v>95.89500000000001</v>
      </c>
      <c r="J3025">
        <v>66</v>
      </c>
      <c r="K3025" t="s">
        <v>13</v>
      </c>
      <c r="L3025">
        <f>LN(Table13[[#This Row],[maxPress(bar)]])</f>
        <v>11.795328733018051</v>
      </c>
      <c r="M3025">
        <f>Table13[[#This Row],[maxPHe]]/Table13[[#This Row],[nv]]</f>
        <v>1.4529545454545456</v>
      </c>
      <c r="N3025">
        <f>LN(Table13[[#This Row],[dens]])</f>
        <v>0.3735991008603744</v>
      </c>
    </row>
    <row r="3026" spans="1:14" hidden="1" x14ac:dyDescent="0.3">
      <c r="A3026">
        <v>86</v>
      </c>
      <c r="B3026">
        <v>1000</v>
      </c>
      <c r="C3026" t="s">
        <v>14</v>
      </c>
      <c r="D3026">
        <v>2</v>
      </c>
      <c r="E3026" t="s">
        <v>12</v>
      </c>
      <c r="F3026">
        <v>0.4</v>
      </c>
      <c r="G3026">
        <v>90.346749999999986</v>
      </c>
      <c r="H3026">
        <v>121970.7904</v>
      </c>
      <c r="I3026">
        <v>77.564999999999969</v>
      </c>
      <c r="J3026">
        <v>62</v>
      </c>
      <c r="K3026" t="s">
        <v>13</v>
      </c>
      <c r="L3026">
        <f>LN(Table13[[#This Row],[maxPress(bar)]])</f>
        <v>11.711536872098323</v>
      </c>
      <c r="M3026">
        <f>Table13[[#This Row],[maxPHe]]/Table13[[#This Row],[nv]]</f>
        <v>1.2510483870967737</v>
      </c>
      <c r="N3026">
        <f>LN(Table13[[#This Row],[dens]])</f>
        <v>0.22398190947120253</v>
      </c>
    </row>
    <row r="3027" spans="1:14" hidden="1" x14ac:dyDescent="0.3">
      <c r="A3027">
        <v>86</v>
      </c>
      <c r="B3027">
        <v>500</v>
      </c>
      <c r="C3027" t="s">
        <v>14</v>
      </c>
      <c r="D3027">
        <v>2</v>
      </c>
      <c r="E3027" t="s">
        <v>12</v>
      </c>
      <c r="F3027">
        <v>0.4</v>
      </c>
      <c r="G3027">
        <v>131.68324999999999</v>
      </c>
      <c r="H3027">
        <v>132518.78200000001</v>
      </c>
      <c r="I3027">
        <v>94.835000000000036</v>
      </c>
      <c r="J3027">
        <v>64</v>
      </c>
      <c r="K3027" t="s">
        <v>13</v>
      </c>
      <c r="L3027">
        <f>LN(Table13[[#This Row],[maxPress(bar)]])</f>
        <v>11.794479665306094</v>
      </c>
      <c r="M3027">
        <f>Table13[[#This Row],[maxPHe]]/Table13[[#This Row],[nv]]</f>
        <v>1.4817968750000006</v>
      </c>
      <c r="N3027">
        <f>LN(Table13[[#This Row],[dens]])</f>
        <v>0.39325545607661422</v>
      </c>
    </row>
    <row r="3028" spans="1:14" hidden="1" x14ac:dyDescent="0.3">
      <c r="A3028">
        <v>87</v>
      </c>
      <c r="B3028">
        <v>1000</v>
      </c>
      <c r="C3028" t="s">
        <v>14</v>
      </c>
      <c r="D3028">
        <v>2</v>
      </c>
      <c r="E3028" t="s">
        <v>12</v>
      </c>
      <c r="F3028">
        <v>0.4</v>
      </c>
      <c r="G3028">
        <v>105.54474999999999</v>
      </c>
      <c r="H3028">
        <v>130169.57610000001</v>
      </c>
      <c r="I3028">
        <v>80.604999999999961</v>
      </c>
      <c r="J3028">
        <v>62</v>
      </c>
      <c r="K3028" t="s">
        <v>13</v>
      </c>
      <c r="L3028">
        <f>LN(Table13[[#This Row],[maxPress(bar)]])</f>
        <v>11.776593310944486</v>
      </c>
      <c r="M3028">
        <f>Table13[[#This Row],[maxPHe]]/Table13[[#This Row],[nv]]</f>
        <v>1.3000806451612896</v>
      </c>
      <c r="N3028">
        <f>LN(Table13[[#This Row],[dens]])</f>
        <v>0.26242629728286976</v>
      </c>
    </row>
    <row r="3029" spans="1:14" hidden="1" x14ac:dyDescent="0.3">
      <c r="A3029">
        <v>87</v>
      </c>
      <c r="B3029">
        <v>500</v>
      </c>
      <c r="C3029" t="s">
        <v>14</v>
      </c>
      <c r="D3029">
        <v>2</v>
      </c>
      <c r="E3029" t="s">
        <v>12</v>
      </c>
      <c r="F3029">
        <v>0.4</v>
      </c>
      <c r="G3029">
        <v>131.78225</v>
      </c>
      <c r="H3029">
        <v>124918.067</v>
      </c>
      <c r="I3029">
        <v>98.855000000000018</v>
      </c>
      <c r="J3029">
        <v>69</v>
      </c>
      <c r="K3029" t="s">
        <v>13</v>
      </c>
      <c r="L3029">
        <f>LN(Table13[[#This Row],[maxPress(bar)]])</f>
        <v>11.735413337373995</v>
      </c>
      <c r="M3029">
        <f>Table13[[#This Row],[maxPHe]]/Table13[[#This Row],[nv]]</f>
        <v>1.4326811594202902</v>
      </c>
      <c r="N3029">
        <f>LN(Table13[[#This Row],[dens]])</f>
        <v>0.35954762542958468</v>
      </c>
    </row>
    <row r="3030" spans="1:14" hidden="1" x14ac:dyDescent="0.3">
      <c r="A3030">
        <v>88</v>
      </c>
      <c r="B3030">
        <v>1000</v>
      </c>
      <c r="C3030" t="s">
        <v>14</v>
      </c>
      <c r="D3030">
        <v>4</v>
      </c>
      <c r="E3030" t="s">
        <v>12</v>
      </c>
      <c r="F3030">
        <v>0.4</v>
      </c>
      <c r="G3030">
        <v>1315.5942500000001</v>
      </c>
      <c r="H3030">
        <v>61985.201854999992</v>
      </c>
      <c r="I3030">
        <v>670.61500000000012</v>
      </c>
      <c r="J3030">
        <v>537</v>
      </c>
      <c r="K3030" t="s">
        <v>13</v>
      </c>
      <c r="L3030">
        <f>LN(Table13[[#This Row],[maxPress(bar)]])</f>
        <v>11.034650955780616</v>
      </c>
      <c r="M3030">
        <f>Table13[[#This Row],[maxPHe]]/Table13[[#This Row],[nv]]</f>
        <v>1.2488175046554937</v>
      </c>
      <c r="N3030">
        <f>LN(Table13[[#This Row],[dens]])</f>
        <v>0.22219710730173409</v>
      </c>
    </row>
    <row r="3031" spans="1:14" hidden="1" x14ac:dyDescent="0.3">
      <c r="A3031">
        <v>88</v>
      </c>
      <c r="B3031">
        <v>500</v>
      </c>
      <c r="C3031" t="s">
        <v>14</v>
      </c>
      <c r="D3031">
        <v>2</v>
      </c>
      <c r="E3031" t="s">
        <v>12</v>
      </c>
      <c r="F3031">
        <v>0.4</v>
      </c>
      <c r="G3031">
        <v>125.74275</v>
      </c>
      <c r="H3031">
        <v>128959.4866</v>
      </c>
      <c r="I3031">
        <v>96.644999999999982</v>
      </c>
      <c r="J3031">
        <v>68</v>
      </c>
      <c r="K3031" t="s">
        <v>13</v>
      </c>
      <c r="L3031">
        <f>LN(Table13[[#This Row],[maxPress(bar)]])</f>
        <v>11.767253576653125</v>
      </c>
      <c r="M3031">
        <f>Table13[[#This Row],[maxPHe]]/Table13[[#This Row],[nv]]</f>
        <v>1.4212499999999997</v>
      </c>
      <c r="N3031">
        <f>LN(Table13[[#This Row],[dens]])</f>
        <v>0.35153676608260853</v>
      </c>
    </row>
    <row r="3032" spans="1:14" hidden="1" x14ac:dyDescent="0.3">
      <c r="A3032">
        <v>89</v>
      </c>
      <c r="B3032">
        <v>1000</v>
      </c>
      <c r="C3032" t="s">
        <v>14</v>
      </c>
      <c r="D3032">
        <v>4</v>
      </c>
      <c r="E3032" t="s">
        <v>12</v>
      </c>
      <c r="F3032">
        <v>0.4</v>
      </c>
      <c r="G3032">
        <v>857.47524999999996</v>
      </c>
      <c r="H3032">
        <v>47815.217314999987</v>
      </c>
      <c r="I3032">
        <v>576.995</v>
      </c>
      <c r="J3032">
        <v>534</v>
      </c>
      <c r="K3032" t="s">
        <v>13</v>
      </c>
      <c r="L3032">
        <f>LN(Table13[[#This Row],[maxPress(bar)]])</f>
        <v>10.775099221685998</v>
      </c>
      <c r="M3032">
        <f>Table13[[#This Row],[maxPHe]]/Table13[[#This Row],[nv]]</f>
        <v>1.0805149812734083</v>
      </c>
      <c r="N3032">
        <f>LN(Table13[[#This Row],[dens]])</f>
        <v>7.7437761999093843E-2</v>
      </c>
    </row>
    <row r="3033" spans="1:14" hidden="1" x14ac:dyDescent="0.3">
      <c r="A3033">
        <v>89</v>
      </c>
      <c r="B3033">
        <v>500</v>
      </c>
      <c r="C3033" t="s">
        <v>14</v>
      </c>
      <c r="D3033">
        <v>2</v>
      </c>
      <c r="E3033" t="s">
        <v>12</v>
      </c>
      <c r="F3033">
        <v>0.4</v>
      </c>
      <c r="G3033">
        <v>117.77225</v>
      </c>
      <c r="H3033">
        <v>136222.85339999999</v>
      </c>
      <c r="I3033">
        <v>91.05499999999995</v>
      </c>
      <c r="J3033">
        <v>63</v>
      </c>
      <c r="K3033" t="s">
        <v>13</v>
      </c>
      <c r="L3033">
        <f>LN(Table13[[#This Row],[maxPress(bar)]])</f>
        <v>11.822047451573429</v>
      </c>
      <c r="M3033">
        <f>Table13[[#This Row],[maxPHe]]/Table13[[#This Row],[nv]]</f>
        <v>1.4453174603174594</v>
      </c>
      <c r="N3033">
        <f>LN(Table13[[#This Row],[dens]])</f>
        <v>0.36832899315624973</v>
      </c>
    </row>
    <row r="3034" spans="1:14" hidden="1" x14ac:dyDescent="0.3">
      <c r="A3034">
        <v>8</v>
      </c>
      <c r="B3034">
        <v>1000</v>
      </c>
      <c r="C3034" t="s">
        <v>11</v>
      </c>
      <c r="D3034">
        <v>1</v>
      </c>
      <c r="E3034" t="s">
        <v>12</v>
      </c>
      <c r="F3034">
        <v>0.5</v>
      </c>
      <c r="G3034">
        <v>10.742749999999999</v>
      </c>
      <c r="H3034">
        <v>343002.04070000001</v>
      </c>
      <c r="I3034">
        <v>22.64500000000001</v>
      </c>
      <c r="J3034">
        <v>12</v>
      </c>
      <c r="K3034" t="s">
        <v>13</v>
      </c>
      <c r="L3034">
        <f>LN(Table13[[#This Row],[maxPress(bar)]])</f>
        <v>12.74549167569306</v>
      </c>
      <c r="M3034">
        <f>Table13[[#This Row],[maxPHe]]/Table13[[#This Row],[nv]]</f>
        <v>1.8870833333333341</v>
      </c>
      <c r="N3034">
        <f>LN(Table13[[#This Row],[dens]])</f>
        <v>0.63503242722017728</v>
      </c>
    </row>
    <row r="3035" spans="1:14" hidden="1" x14ac:dyDescent="0.3">
      <c r="A3035">
        <v>8</v>
      </c>
      <c r="B3035">
        <v>1000</v>
      </c>
      <c r="C3035" t="s">
        <v>11</v>
      </c>
      <c r="D3035">
        <v>2</v>
      </c>
      <c r="E3035" t="s">
        <v>12</v>
      </c>
      <c r="F3035">
        <v>0.5</v>
      </c>
      <c r="G3035">
        <v>196.48525000000001</v>
      </c>
      <c r="H3035">
        <v>223836.71419999999</v>
      </c>
      <c r="I3035">
        <v>137.79499999999999</v>
      </c>
      <c r="J3035">
        <v>69</v>
      </c>
      <c r="K3035" t="s">
        <v>13</v>
      </c>
      <c r="L3035">
        <f>LN(Table13[[#This Row],[maxPress(bar)]])</f>
        <v>12.318672110556399</v>
      </c>
      <c r="M3035">
        <f>Table13[[#This Row],[maxPHe]]/Table13[[#This Row],[nv]]</f>
        <v>1.9970289855072463</v>
      </c>
      <c r="N3035">
        <f>LN(Table13[[#This Row],[dens]])</f>
        <v>0.69166056885375471</v>
      </c>
    </row>
    <row r="3036" spans="1:14" hidden="1" x14ac:dyDescent="0.3">
      <c r="A3036">
        <v>8</v>
      </c>
      <c r="B3036">
        <v>1000</v>
      </c>
      <c r="C3036" t="s">
        <v>11</v>
      </c>
      <c r="D3036">
        <v>3</v>
      </c>
      <c r="E3036" t="s">
        <v>12</v>
      </c>
      <c r="F3036">
        <v>0.5</v>
      </c>
      <c r="G3036">
        <v>622.52474999999981</v>
      </c>
      <c r="H3036">
        <v>137665.08259999999</v>
      </c>
      <c r="I3036">
        <v>411.005</v>
      </c>
      <c r="J3036">
        <v>228</v>
      </c>
      <c r="K3036" t="s">
        <v>13</v>
      </c>
      <c r="L3036">
        <f>LN(Table13[[#This Row],[maxPress(bar)]])</f>
        <v>11.83257907667133</v>
      </c>
      <c r="M3036">
        <f>Table13[[#This Row],[maxPHe]]/Table13[[#This Row],[nv]]</f>
        <v>1.8026535087719298</v>
      </c>
      <c r="N3036">
        <f>LN(Table13[[#This Row],[dens]])</f>
        <v>0.58925975091791694</v>
      </c>
    </row>
    <row r="3037" spans="1:14" hidden="1" x14ac:dyDescent="0.3">
      <c r="A3037">
        <v>8</v>
      </c>
      <c r="B3037">
        <v>1000</v>
      </c>
      <c r="C3037" t="s">
        <v>11</v>
      </c>
      <c r="D3037">
        <v>4</v>
      </c>
      <c r="E3037" t="s">
        <v>12</v>
      </c>
      <c r="F3037">
        <v>0.5</v>
      </c>
      <c r="G3037">
        <v>1263.5642499999999</v>
      </c>
      <c r="H3037">
        <v>99368.092599999989</v>
      </c>
      <c r="I3037">
        <v>860.21499999999958</v>
      </c>
      <c r="J3037">
        <v>533</v>
      </c>
      <c r="K3037" t="s">
        <v>13</v>
      </c>
      <c r="L3037">
        <f>LN(Table13[[#This Row],[maxPress(bar)]])</f>
        <v>11.506586341113136</v>
      </c>
      <c r="M3037">
        <f>Table13[[#This Row],[maxPHe]]/Table13[[#This Row],[nv]]</f>
        <v>1.6139118198874289</v>
      </c>
      <c r="N3037">
        <f>LN(Table13[[#This Row],[dens]])</f>
        <v>0.47866093383691577</v>
      </c>
    </row>
    <row r="3038" spans="1:14" hidden="1" x14ac:dyDescent="0.3">
      <c r="A3038">
        <v>8</v>
      </c>
      <c r="B3038">
        <v>1500</v>
      </c>
      <c r="C3038" t="s">
        <v>11</v>
      </c>
      <c r="D3038">
        <v>1</v>
      </c>
      <c r="E3038" t="s">
        <v>12</v>
      </c>
      <c r="F3038">
        <v>0.5</v>
      </c>
      <c r="G3038">
        <v>40.742750000000001</v>
      </c>
      <c r="H3038">
        <v>526808.13174999994</v>
      </c>
      <c r="I3038">
        <v>19.645</v>
      </c>
      <c r="J3038">
        <v>7</v>
      </c>
      <c r="K3038" t="s">
        <v>13</v>
      </c>
      <c r="L3038">
        <f>LN(Table13[[#This Row],[maxPress(bar)]])</f>
        <v>13.174591684855894</v>
      </c>
      <c r="M3038">
        <f>Table13[[#This Row],[maxPHe]]/Table13[[#This Row],[nv]]</f>
        <v>2.8064285714285715</v>
      </c>
      <c r="N3038">
        <f>LN(Table13[[#This Row],[dens]])</f>
        <v>1.0319127039551097</v>
      </c>
    </row>
    <row r="3039" spans="1:14" hidden="1" x14ac:dyDescent="0.3">
      <c r="A3039">
        <v>8</v>
      </c>
      <c r="B3039">
        <v>1500</v>
      </c>
      <c r="C3039" t="s">
        <v>11</v>
      </c>
      <c r="D3039">
        <v>2</v>
      </c>
      <c r="E3039" t="s">
        <v>12</v>
      </c>
      <c r="F3039">
        <v>0.5</v>
      </c>
      <c r="G3039">
        <v>122.77225</v>
      </c>
      <c r="H3039">
        <v>176921.68734999999</v>
      </c>
      <c r="I3039">
        <v>116.05499999999989</v>
      </c>
      <c r="J3039">
        <v>70</v>
      </c>
      <c r="K3039" t="s">
        <v>13</v>
      </c>
      <c r="L3039">
        <f>LN(Table13[[#This Row],[maxPress(bar)]])</f>
        <v>12.083462469298302</v>
      </c>
      <c r="M3039">
        <f>Table13[[#This Row],[maxPHe]]/Table13[[#This Row],[nv]]</f>
        <v>1.6579285714285699</v>
      </c>
      <c r="N3039">
        <f>LN(Table13[[#This Row],[dens]])</f>
        <v>0.50556897462016759</v>
      </c>
    </row>
    <row r="3040" spans="1:14" hidden="1" x14ac:dyDescent="0.3">
      <c r="A3040">
        <v>8</v>
      </c>
      <c r="B3040">
        <v>2000</v>
      </c>
      <c r="C3040" t="s">
        <v>11</v>
      </c>
      <c r="D3040">
        <v>1</v>
      </c>
      <c r="E3040" t="s">
        <v>12</v>
      </c>
      <c r="F3040">
        <v>0.5</v>
      </c>
      <c r="G3040">
        <v>24.20774999999999</v>
      </c>
      <c r="H3040">
        <v>387468.30640000012</v>
      </c>
      <c r="I3040">
        <v>18.344999999999992</v>
      </c>
      <c r="J3040">
        <v>9</v>
      </c>
      <c r="K3040" t="s">
        <v>13</v>
      </c>
      <c r="L3040">
        <f>LN(Table13[[#This Row],[maxPress(bar)]])</f>
        <v>12.867389334495076</v>
      </c>
      <c r="M3040">
        <f>Table13[[#This Row],[maxPHe]]/Table13[[#This Row],[nv]]</f>
        <v>2.0383333333333322</v>
      </c>
      <c r="N3040">
        <f>LN(Table13[[#This Row],[dens]])</f>
        <v>0.7121324804710254</v>
      </c>
    </row>
    <row r="3041" spans="1:14" hidden="1" x14ac:dyDescent="0.3">
      <c r="A3041">
        <v>8</v>
      </c>
      <c r="B3041">
        <v>2500</v>
      </c>
      <c r="C3041" t="s">
        <v>11</v>
      </c>
      <c r="D3041">
        <v>1</v>
      </c>
      <c r="E3041" t="s">
        <v>12</v>
      </c>
      <c r="F3041">
        <v>0.5</v>
      </c>
      <c r="G3041">
        <v>29.85125</v>
      </c>
      <c r="H3041">
        <v>412356.49265000009</v>
      </c>
      <c r="I3041">
        <v>14.085000000000001</v>
      </c>
      <c r="J3041">
        <v>6</v>
      </c>
      <c r="K3041" t="s">
        <v>13</v>
      </c>
      <c r="L3041">
        <f>LN(Table13[[#This Row],[maxPress(bar)]])</f>
        <v>12.929643527620749</v>
      </c>
      <c r="M3041">
        <f>Table13[[#This Row],[maxPHe]]/Table13[[#This Row],[nv]]</f>
        <v>2.3475000000000001</v>
      </c>
      <c r="N3041">
        <f>LN(Table13[[#This Row],[dens]])</f>
        <v>0.85335093210028101</v>
      </c>
    </row>
    <row r="3042" spans="1:14" hidden="1" x14ac:dyDescent="0.3">
      <c r="A3042">
        <v>8</v>
      </c>
      <c r="B3042">
        <v>500</v>
      </c>
      <c r="C3042" t="s">
        <v>14</v>
      </c>
      <c r="D3042">
        <v>1</v>
      </c>
      <c r="E3042" t="s">
        <v>12</v>
      </c>
      <c r="F3042">
        <v>0.4</v>
      </c>
      <c r="G3042">
        <v>31.584250000000001</v>
      </c>
      <c r="H3042">
        <v>479953.82565000001</v>
      </c>
      <c r="I3042">
        <v>21.814999999999991</v>
      </c>
      <c r="J3042">
        <v>8</v>
      </c>
      <c r="K3042" t="s">
        <v>13</v>
      </c>
      <c r="L3042">
        <f>LN(Table13[[#This Row],[maxPress(bar)]])</f>
        <v>13.081445181694388</v>
      </c>
      <c r="M3042">
        <f>Table13[[#This Row],[maxPHe]]/Table13[[#This Row],[nv]]</f>
        <v>2.7268749999999988</v>
      </c>
      <c r="N3042">
        <f>LN(Table13[[#This Row],[dens]])</f>
        <v>1.0031562648957366</v>
      </c>
    </row>
    <row r="3043" spans="1:14" hidden="1" x14ac:dyDescent="0.3">
      <c r="A3043">
        <v>8</v>
      </c>
      <c r="B3043">
        <v>500</v>
      </c>
      <c r="C3043" t="s">
        <v>14</v>
      </c>
      <c r="D3043">
        <v>4</v>
      </c>
      <c r="E3043" t="s">
        <v>12</v>
      </c>
      <c r="F3043">
        <v>0.4</v>
      </c>
      <c r="G3043">
        <v>1610.79225</v>
      </c>
      <c r="H3043">
        <v>109404.8361</v>
      </c>
      <c r="I3043">
        <v>1004.655</v>
      </c>
      <c r="J3043">
        <v>536</v>
      </c>
      <c r="K3043" t="s">
        <v>13</v>
      </c>
      <c r="L3043">
        <f>LN(Table13[[#This Row],[maxPress(bar)]])</f>
        <v>11.602810373660253</v>
      </c>
      <c r="M3043">
        <f>Table13[[#This Row],[maxPHe]]/Table13[[#This Row],[nv]]</f>
        <v>1.8743563432835821</v>
      </c>
      <c r="N3043">
        <f>LN(Table13[[#This Row],[dens]])</f>
        <v>0.62826531690498766</v>
      </c>
    </row>
    <row r="3044" spans="1:14" hidden="1" x14ac:dyDescent="0.3">
      <c r="A3044">
        <v>8</v>
      </c>
      <c r="B3044">
        <v>500</v>
      </c>
      <c r="C3044" t="s">
        <v>11</v>
      </c>
      <c r="D3044">
        <v>1</v>
      </c>
      <c r="E3044" t="s">
        <v>12</v>
      </c>
      <c r="F3044">
        <v>0.5</v>
      </c>
      <c r="G3044">
        <v>50.643749999999997</v>
      </c>
      <c r="H3044">
        <v>709226.83050000016</v>
      </c>
      <c r="I3044">
        <v>25.625000000000011</v>
      </c>
      <c r="J3044">
        <v>8</v>
      </c>
      <c r="K3044" t="s">
        <v>13</v>
      </c>
      <c r="L3044">
        <f>LN(Table13[[#This Row],[maxPress(bar)]])</f>
        <v>13.471930684530873</v>
      </c>
      <c r="M3044">
        <f>Table13[[#This Row],[maxPHe]]/Table13[[#This Row],[nv]]</f>
        <v>3.2031250000000013</v>
      </c>
      <c r="N3044">
        <f>LN(Table13[[#This Row],[dens]])</f>
        <v>1.1641268957787367</v>
      </c>
    </row>
    <row r="3045" spans="1:14" hidden="1" x14ac:dyDescent="0.3">
      <c r="A3045">
        <v>8</v>
      </c>
      <c r="B3045">
        <v>500</v>
      </c>
      <c r="C3045" t="s">
        <v>11</v>
      </c>
      <c r="D3045">
        <v>2</v>
      </c>
      <c r="E3045" t="s">
        <v>12</v>
      </c>
      <c r="F3045">
        <v>0.5</v>
      </c>
      <c r="G3045">
        <v>186.1882500000001</v>
      </c>
      <c r="H3045">
        <v>254416.4608</v>
      </c>
      <c r="I3045">
        <v>144.7349999999999</v>
      </c>
      <c r="J3045">
        <v>68</v>
      </c>
      <c r="K3045" t="s">
        <v>13</v>
      </c>
      <c r="L3045">
        <f>LN(Table13[[#This Row],[maxPress(bar)]])</f>
        <v>12.446727812757381</v>
      </c>
      <c r="M3045">
        <f>Table13[[#This Row],[maxPHe]]/Table13[[#This Row],[nv]]</f>
        <v>2.1284558823529398</v>
      </c>
      <c r="N3045">
        <f>LN(Table13[[#This Row],[dens]])</f>
        <v>0.75539677896434954</v>
      </c>
    </row>
    <row r="3046" spans="1:14" hidden="1" x14ac:dyDescent="0.3">
      <c r="A3046">
        <v>8</v>
      </c>
      <c r="B3046">
        <v>500</v>
      </c>
      <c r="C3046" t="s">
        <v>11</v>
      </c>
      <c r="D3046">
        <v>3</v>
      </c>
      <c r="E3046" t="s">
        <v>12</v>
      </c>
      <c r="F3046">
        <v>0.5</v>
      </c>
      <c r="G3046">
        <v>673.81175000000007</v>
      </c>
      <c r="H3046">
        <v>161793.65410000001</v>
      </c>
      <c r="I3046">
        <v>447.26499999999987</v>
      </c>
      <c r="J3046">
        <v>223</v>
      </c>
      <c r="K3046" t="s">
        <v>13</v>
      </c>
      <c r="L3046">
        <f>LN(Table13[[#This Row],[maxPress(bar)]])</f>
        <v>11.994077062194609</v>
      </c>
      <c r="M3046">
        <f>Table13[[#This Row],[maxPHe]]/Table13[[#This Row],[nv]]</f>
        <v>2.0056726457399097</v>
      </c>
      <c r="N3046">
        <f>LN(Table13[[#This Row],[dens]])</f>
        <v>0.69597948865586079</v>
      </c>
    </row>
    <row r="3047" spans="1:14" hidden="1" x14ac:dyDescent="0.3">
      <c r="A3047">
        <v>8</v>
      </c>
      <c r="B3047">
        <v>500</v>
      </c>
      <c r="C3047" t="s">
        <v>11</v>
      </c>
      <c r="D3047">
        <v>4</v>
      </c>
      <c r="E3047" t="s">
        <v>12</v>
      </c>
      <c r="F3047">
        <v>0.5</v>
      </c>
      <c r="G3047">
        <v>1771.7327499999999</v>
      </c>
      <c r="H3047">
        <v>124165.61814999999</v>
      </c>
      <c r="I3047">
        <v>1039.845</v>
      </c>
      <c r="J3047">
        <v>538</v>
      </c>
      <c r="K3047" t="s">
        <v>13</v>
      </c>
      <c r="L3047">
        <f>LN(Table13[[#This Row],[maxPress(bar)]])</f>
        <v>11.729371583668456</v>
      </c>
      <c r="M3047">
        <f>Table13[[#This Row],[maxPHe]]/Table13[[#This Row],[nv]]</f>
        <v>1.9327973977695168</v>
      </c>
      <c r="N3047">
        <f>LN(Table13[[#This Row],[dens]])</f>
        <v>0.6589683824047603</v>
      </c>
    </row>
    <row r="3048" spans="1:14" hidden="1" x14ac:dyDescent="0.3">
      <c r="A3048">
        <v>90</v>
      </c>
      <c r="B3048">
        <v>1000</v>
      </c>
      <c r="C3048" t="s">
        <v>14</v>
      </c>
      <c r="D3048">
        <v>2</v>
      </c>
      <c r="E3048" t="s">
        <v>12</v>
      </c>
      <c r="F3048">
        <v>0.4</v>
      </c>
      <c r="G3048">
        <v>98.861250000000013</v>
      </c>
      <c r="H3048">
        <v>122390.70815000001</v>
      </c>
      <c r="I3048">
        <v>82.275000000000063</v>
      </c>
      <c r="J3048">
        <v>65</v>
      </c>
      <c r="K3048" t="s">
        <v>13</v>
      </c>
      <c r="L3048">
        <f>LN(Table13[[#This Row],[maxPress(bar)]])</f>
        <v>11.714973732371574</v>
      </c>
      <c r="M3048">
        <f>Table13[[#This Row],[maxPHe]]/Table13[[#This Row],[nv]]</f>
        <v>1.2657692307692316</v>
      </c>
      <c r="N3048">
        <f>LN(Table13[[#This Row],[dens]])</f>
        <v>0.23568002493376722</v>
      </c>
    </row>
    <row r="3049" spans="1:14" hidden="1" x14ac:dyDescent="0.3">
      <c r="A3049">
        <v>90</v>
      </c>
      <c r="B3049">
        <v>1000</v>
      </c>
      <c r="C3049" t="s">
        <v>14</v>
      </c>
      <c r="D3049">
        <v>3</v>
      </c>
      <c r="E3049" t="s">
        <v>12</v>
      </c>
      <c r="F3049">
        <v>0.4</v>
      </c>
      <c r="G3049">
        <v>551.58425000000011</v>
      </c>
      <c r="H3049">
        <v>78525.49797000004</v>
      </c>
      <c r="I3049">
        <v>299.81499999999988</v>
      </c>
      <c r="J3049">
        <v>226</v>
      </c>
      <c r="K3049" t="s">
        <v>13</v>
      </c>
      <c r="L3049">
        <f>LN(Table13[[#This Row],[maxPress(bar)]])</f>
        <v>11.271178665934018</v>
      </c>
      <c r="M3049">
        <f>Table13[[#This Row],[maxPHe]]/Table13[[#This Row],[nv]]</f>
        <v>1.3266150442477871</v>
      </c>
      <c r="N3049">
        <f>LN(Table13[[#This Row],[dens]])</f>
        <v>0.28263061850015486</v>
      </c>
    </row>
    <row r="3050" spans="1:14" hidden="1" x14ac:dyDescent="0.3">
      <c r="A3050">
        <v>90</v>
      </c>
      <c r="B3050">
        <v>500</v>
      </c>
      <c r="C3050" t="s">
        <v>14</v>
      </c>
      <c r="D3050">
        <v>2</v>
      </c>
      <c r="E3050" t="s">
        <v>12</v>
      </c>
      <c r="F3050">
        <v>0.4</v>
      </c>
      <c r="G3050">
        <v>152.72274999999999</v>
      </c>
      <c r="H3050">
        <v>163734.37359999999</v>
      </c>
      <c r="I3050">
        <v>97.044999999999959</v>
      </c>
      <c r="J3050">
        <v>62</v>
      </c>
      <c r="K3050" t="s">
        <v>13</v>
      </c>
      <c r="L3050">
        <f>LN(Table13[[#This Row],[maxPress(bar)]])</f>
        <v>12.006000720546973</v>
      </c>
      <c r="M3050">
        <f>Table13[[#This Row],[maxPHe]]/Table13[[#This Row],[nv]]</f>
        <v>1.5652419354838703</v>
      </c>
      <c r="N3050">
        <f>LN(Table13[[#This Row],[dens]])</f>
        <v>0.44804040340759843</v>
      </c>
    </row>
    <row r="3051" spans="1:14" hidden="1" x14ac:dyDescent="0.3">
      <c r="A3051">
        <v>9</v>
      </c>
      <c r="B3051">
        <v>1000</v>
      </c>
      <c r="C3051" t="s">
        <v>11</v>
      </c>
      <c r="D3051">
        <v>1</v>
      </c>
      <c r="E3051" t="s">
        <v>12</v>
      </c>
      <c r="F3051">
        <v>0.5</v>
      </c>
      <c r="G3051">
        <v>9.5047499999999978</v>
      </c>
      <c r="H3051">
        <v>351848.14779999998</v>
      </c>
      <c r="I3051">
        <v>22.40499999999999</v>
      </c>
      <c r="J3051">
        <v>12</v>
      </c>
      <c r="K3051" t="s">
        <v>13</v>
      </c>
      <c r="L3051">
        <f>LN(Table13[[#This Row],[maxPress(bar)]])</f>
        <v>12.770954963205764</v>
      </c>
      <c r="M3051">
        <f>Table13[[#This Row],[maxPHe]]/Table13[[#This Row],[nv]]</f>
        <v>1.8670833333333325</v>
      </c>
      <c r="N3051">
        <f>LN(Table13[[#This Row],[dens]])</f>
        <v>0.62437749845010559</v>
      </c>
    </row>
    <row r="3052" spans="1:14" hidden="1" x14ac:dyDescent="0.3">
      <c r="A3052">
        <v>9</v>
      </c>
      <c r="B3052">
        <v>1000</v>
      </c>
      <c r="C3052" t="s">
        <v>11</v>
      </c>
      <c r="D3052">
        <v>2</v>
      </c>
      <c r="E3052" t="s">
        <v>12</v>
      </c>
      <c r="F3052">
        <v>0.5</v>
      </c>
      <c r="G3052">
        <v>181.93074999999999</v>
      </c>
      <c r="H3052">
        <v>226602.85954999999</v>
      </c>
      <c r="I3052">
        <v>134.88499999999999</v>
      </c>
      <c r="J3052">
        <v>69</v>
      </c>
      <c r="K3052" t="s">
        <v>13</v>
      </c>
      <c r="L3052">
        <f>LN(Table13[[#This Row],[maxPress(bar)]])</f>
        <v>12.330954246869764</v>
      </c>
      <c r="M3052">
        <f>Table13[[#This Row],[maxPHe]]/Table13[[#This Row],[nv]]</f>
        <v>1.9548550724637679</v>
      </c>
      <c r="N3052">
        <f>LN(Table13[[#This Row],[dens]])</f>
        <v>0.67031605895734836</v>
      </c>
    </row>
    <row r="3053" spans="1:14" hidden="1" x14ac:dyDescent="0.3">
      <c r="A3053">
        <v>9</v>
      </c>
      <c r="B3053">
        <v>1000</v>
      </c>
      <c r="C3053" t="s">
        <v>11</v>
      </c>
      <c r="D3053">
        <v>3</v>
      </c>
      <c r="E3053" t="s">
        <v>12</v>
      </c>
      <c r="F3053">
        <v>0.5</v>
      </c>
      <c r="G3053">
        <v>509.15825000000012</v>
      </c>
      <c r="H3053">
        <v>129466.11635</v>
      </c>
      <c r="I3053">
        <v>387.33499999999998</v>
      </c>
      <c r="J3053">
        <v>227</v>
      </c>
      <c r="K3053" t="s">
        <v>13</v>
      </c>
      <c r="L3053">
        <f>LN(Table13[[#This Row],[maxPress(bar)]])</f>
        <v>11.771174476078496</v>
      </c>
      <c r="M3053">
        <f>Table13[[#This Row],[maxPHe]]/Table13[[#This Row],[nv]]</f>
        <v>1.7063215859030836</v>
      </c>
      <c r="N3053">
        <f>LN(Table13[[#This Row],[dens]])</f>
        <v>0.53433993417907621</v>
      </c>
    </row>
    <row r="3054" spans="1:14" hidden="1" x14ac:dyDescent="0.3">
      <c r="A3054">
        <v>9</v>
      </c>
      <c r="B3054">
        <v>1000</v>
      </c>
      <c r="C3054" t="s">
        <v>11</v>
      </c>
      <c r="D3054">
        <v>4</v>
      </c>
      <c r="E3054" t="s">
        <v>12</v>
      </c>
      <c r="F3054">
        <v>0.5</v>
      </c>
      <c r="G3054">
        <v>1195.4952499999999</v>
      </c>
      <c r="H3054">
        <v>97534.071539999975</v>
      </c>
      <c r="I3054">
        <v>847.59500000000014</v>
      </c>
      <c r="J3054">
        <v>534</v>
      </c>
      <c r="K3054" t="s">
        <v>13</v>
      </c>
      <c r="L3054">
        <f>LN(Table13[[#This Row],[maxPress(bar)]])</f>
        <v>11.487957047634223</v>
      </c>
      <c r="M3054">
        <f>Table13[[#This Row],[maxPHe]]/Table13[[#This Row],[nv]]</f>
        <v>1.5872565543071164</v>
      </c>
      <c r="N3054">
        <f>LN(Table13[[#This Row],[dens]])</f>
        <v>0.46200708840758364</v>
      </c>
    </row>
    <row r="3055" spans="1:14" hidden="1" x14ac:dyDescent="0.3">
      <c r="A3055">
        <v>9</v>
      </c>
      <c r="B3055">
        <v>1500</v>
      </c>
      <c r="C3055" t="s">
        <v>11</v>
      </c>
      <c r="D3055">
        <v>1</v>
      </c>
      <c r="E3055" t="s">
        <v>12</v>
      </c>
      <c r="F3055">
        <v>0.5</v>
      </c>
      <c r="G3055">
        <v>36.287250000000007</v>
      </c>
      <c r="H3055">
        <v>481482.93235000002</v>
      </c>
      <c r="I3055">
        <v>21.754999999999988</v>
      </c>
      <c r="J3055">
        <v>9</v>
      </c>
      <c r="K3055" t="s">
        <v>13</v>
      </c>
      <c r="L3055">
        <f>LN(Table13[[#This Row],[maxPress(bar)]])</f>
        <v>13.084626062759249</v>
      </c>
      <c r="M3055">
        <f>Table13[[#This Row],[maxPHe]]/Table13[[#This Row],[nv]]</f>
        <v>2.4172222222222208</v>
      </c>
      <c r="N3055">
        <f>LN(Table13[[#This Row],[dens]])</f>
        <v>0.88261903883642345</v>
      </c>
    </row>
    <row r="3056" spans="1:14" hidden="1" x14ac:dyDescent="0.3">
      <c r="A3056">
        <v>9</v>
      </c>
      <c r="B3056">
        <v>2000</v>
      </c>
      <c r="C3056" t="s">
        <v>11</v>
      </c>
      <c r="D3056">
        <v>1</v>
      </c>
      <c r="E3056" t="s">
        <v>12</v>
      </c>
      <c r="F3056">
        <v>0.5</v>
      </c>
      <c r="G3056">
        <v>27.821750000000002</v>
      </c>
      <c r="H3056">
        <v>394842.09495000012</v>
      </c>
      <c r="I3056">
        <v>19.065000000000008</v>
      </c>
      <c r="J3056">
        <v>9</v>
      </c>
      <c r="K3056" t="s">
        <v>13</v>
      </c>
      <c r="L3056">
        <f>LN(Table13[[#This Row],[maxPress(bar)]])</f>
        <v>12.886241204337828</v>
      </c>
      <c r="M3056">
        <f>Table13[[#This Row],[maxPHe]]/Table13[[#This Row],[nv]]</f>
        <v>2.1183333333333341</v>
      </c>
      <c r="N3056">
        <f>LN(Table13[[#This Row],[dens]])</f>
        <v>0.75062961597330802</v>
      </c>
    </row>
    <row r="3057" spans="1:14" hidden="1" x14ac:dyDescent="0.3">
      <c r="A3057">
        <v>9</v>
      </c>
      <c r="B3057">
        <v>500</v>
      </c>
      <c r="C3057" t="s">
        <v>14</v>
      </c>
      <c r="D3057">
        <v>4</v>
      </c>
      <c r="E3057" t="s">
        <v>12</v>
      </c>
      <c r="F3057">
        <v>0.4</v>
      </c>
      <c r="G3057">
        <v>898.11875000000009</v>
      </c>
      <c r="H3057">
        <v>79096.79336500002</v>
      </c>
      <c r="I3057">
        <v>868.12500000000023</v>
      </c>
      <c r="J3057">
        <v>541</v>
      </c>
      <c r="K3057" t="s">
        <v>13</v>
      </c>
      <c r="L3057">
        <f>LN(Table13[[#This Row],[maxPress(bar)]])</f>
        <v>11.278427613932754</v>
      </c>
      <c r="M3057">
        <f>Table13[[#This Row],[maxPHe]]/Table13[[#This Row],[nv]]</f>
        <v>1.6046672828096122</v>
      </c>
      <c r="N3057">
        <f>LN(Table13[[#This Row],[dens]])</f>
        <v>0.47291643466212696</v>
      </c>
    </row>
    <row r="3058" spans="1:14" hidden="1" x14ac:dyDescent="0.3">
      <c r="A3058">
        <v>9</v>
      </c>
      <c r="B3058">
        <v>500</v>
      </c>
      <c r="C3058" t="s">
        <v>11</v>
      </c>
      <c r="D3058">
        <v>1</v>
      </c>
      <c r="E3058" t="s">
        <v>12</v>
      </c>
      <c r="F3058">
        <v>0.5</v>
      </c>
      <c r="G3058">
        <v>30.643750000000001</v>
      </c>
      <c r="H3058">
        <v>647688.56809999992</v>
      </c>
      <c r="I3058">
        <v>18.625000000000011</v>
      </c>
      <c r="J3058">
        <v>6</v>
      </c>
      <c r="K3058" t="s">
        <v>13</v>
      </c>
      <c r="L3058">
        <f>LN(Table13[[#This Row],[maxPress(bar)]])</f>
        <v>13.381165255022966</v>
      </c>
      <c r="M3058">
        <f>Table13[[#This Row],[maxPHe]]/Table13[[#This Row],[nv]]</f>
        <v>3.1041666666666683</v>
      </c>
      <c r="N3058">
        <f>LN(Table13[[#This Row],[dens]])</f>
        <v>1.1327452950375687</v>
      </c>
    </row>
    <row r="3059" spans="1:14" hidden="1" x14ac:dyDescent="0.3">
      <c r="A3059">
        <v>9</v>
      </c>
      <c r="B3059">
        <v>500</v>
      </c>
      <c r="C3059" t="s">
        <v>11</v>
      </c>
      <c r="D3059">
        <v>2</v>
      </c>
      <c r="E3059" t="s">
        <v>12</v>
      </c>
      <c r="F3059">
        <v>0.5</v>
      </c>
      <c r="G3059">
        <v>181.28725</v>
      </c>
      <c r="H3059">
        <v>255332.9939</v>
      </c>
      <c r="I3059">
        <v>142.755</v>
      </c>
      <c r="J3059">
        <v>67</v>
      </c>
      <c r="K3059" t="s">
        <v>13</v>
      </c>
      <c r="L3059">
        <f>LN(Table13[[#This Row],[maxPress(bar)]])</f>
        <v>12.450323830680366</v>
      </c>
      <c r="M3059">
        <f>Table13[[#This Row],[maxPHe]]/Table13[[#This Row],[nv]]</f>
        <v>2.1306716417910447</v>
      </c>
      <c r="N3059">
        <f>LN(Table13[[#This Row],[dens]])</f>
        <v>0.7564372548014503</v>
      </c>
    </row>
    <row r="3060" spans="1:14" hidden="1" x14ac:dyDescent="0.3">
      <c r="A3060">
        <v>9</v>
      </c>
      <c r="B3060">
        <v>500</v>
      </c>
      <c r="C3060" t="s">
        <v>11</v>
      </c>
      <c r="D3060">
        <v>3</v>
      </c>
      <c r="E3060" t="s">
        <v>12</v>
      </c>
      <c r="F3060">
        <v>0.5</v>
      </c>
      <c r="G3060">
        <v>685.74275</v>
      </c>
      <c r="H3060">
        <v>162348.55004999999</v>
      </c>
      <c r="I3060">
        <v>447.64499999999992</v>
      </c>
      <c r="J3060">
        <v>222</v>
      </c>
      <c r="K3060" t="s">
        <v>13</v>
      </c>
      <c r="L3060">
        <f>LN(Table13[[#This Row],[maxPress(bar)]])</f>
        <v>11.997500846477868</v>
      </c>
      <c r="M3060">
        <f>Table13[[#This Row],[maxPHe]]/Table13[[#This Row],[nv]]</f>
        <v>2.0164189189189186</v>
      </c>
      <c r="N3060">
        <f>LN(Table13[[#This Row],[dens]])</f>
        <v>0.7013231257050957</v>
      </c>
    </row>
    <row r="3061" spans="1:14" hidden="1" x14ac:dyDescent="0.3">
      <c r="A3061">
        <v>9</v>
      </c>
      <c r="B3061">
        <v>500</v>
      </c>
      <c r="C3061" t="s">
        <v>11</v>
      </c>
      <c r="D3061">
        <v>4</v>
      </c>
      <c r="E3061" t="s">
        <v>12</v>
      </c>
      <c r="F3061">
        <v>0.5</v>
      </c>
      <c r="G3061">
        <v>1861.63375</v>
      </c>
      <c r="H3061">
        <v>128127.4617</v>
      </c>
      <c r="I3061">
        <v>1051.825000000001</v>
      </c>
      <c r="J3061">
        <v>533</v>
      </c>
      <c r="K3061" t="s">
        <v>13</v>
      </c>
      <c r="L3061">
        <f>LN(Table13[[#This Row],[maxPress(bar)]])</f>
        <v>11.76078084195853</v>
      </c>
      <c r="M3061">
        <f>Table13[[#This Row],[maxPHe]]/Table13[[#This Row],[nv]]</f>
        <v>1.973405253283304</v>
      </c>
      <c r="N3061">
        <f>LN(Table13[[#This Row],[dens]])</f>
        <v>0.67976060548426143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53CA-00C2-4D4E-B260-8AC0F45FB6D2}">
  <dimension ref="A1:P3061"/>
  <sheetViews>
    <sheetView workbookViewId="0">
      <selection activeCell="Q1" sqref="Q1"/>
    </sheetView>
  </sheetViews>
  <sheetFormatPr defaultRowHeight="14.4" x14ac:dyDescent="0.3"/>
  <cols>
    <col min="11" max="11" width="12.5546875" customWidth="1"/>
  </cols>
  <sheetData>
    <row r="1" spans="1:16" ht="219.6" customHeight="1" x14ac:dyDescent="0.3"/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20</v>
      </c>
      <c r="M2" s="1" t="s">
        <v>18</v>
      </c>
      <c r="N2" s="2" t="s">
        <v>21</v>
      </c>
      <c r="O2" s="1" t="s">
        <v>19</v>
      </c>
      <c r="P2" s="1" t="s">
        <v>22</v>
      </c>
    </row>
    <row r="3" spans="1:16" hidden="1" x14ac:dyDescent="0.3">
      <c r="A3">
        <v>10</v>
      </c>
      <c r="B3">
        <v>1500</v>
      </c>
      <c r="C3" t="s">
        <v>11</v>
      </c>
      <c r="D3">
        <v>4</v>
      </c>
      <c r="E3" t="s">
        <v>12</v>
      </c>
      <c r="F3">
        <v>0.5</v>
      </c>
      <c r="G3">
        <v>1632.2772500000001</v>
      </c>
      <c r="H3">
        <v>106965.93373</v>
      </c>
      <c r="I3">
        <v>885.9549999999997</v>
      </c>
      <c r="J3">
        <v>541</v>
      </c>
      <c r="K3" t="s">
        <v>13</v>
      </c>
      <c r="L3">
        <f>Table14[[#This Row],[maxPHe]]/Table14[[#This Row],[nv]]</f>
        <v>1.637624768946395</v>
      </c>
      <c r="M3">
        <f>LN(Table14[[#This Row],[maxPress(bar)]])</f>
        <v>11.580265686396391</v>
      </c>
      <c r="N3">
        <f>LN(Table14[[#This Row],[Rs(ao)]])</f>
        <v>1.3862943611198906</v>
      </c>
      <c r="O3" s="3">
        <f>LN(Table14[[#This Row],[dens]])</f>
        <v>0.49324688040101983</v>
      </c>
      <c r="P3" s="3">
        <f>1/Table14[[#This Row],[Rs(ao)]]</f>
        <v>0.25</v>
      </c>
    </row>
    <row r="4" spans="1:16" hidden="1" x14ac:dyDescent="0.3">
      <c r="A4">
        <v>10</v>
      </c>
      <c r="B4">
        <v>500</v>
      </c>
      <c r="C4" t="s">
        <v>14</v>
      </c>
      <c r="D4">
        <v>3</v>
      </c>
      <c r="E4" t="s">
        <v>12</v>
      </c>
      <c r="F4">
        <v>0.4</v>
      </c>
      <c r="G4">
        <v>418.91075000000001</v>
      </c>
      <c r="H4">
        <v>119417.63415</v>
      </c>
      <c r="I4">
        <v>397.28500000000003</v>
      </c>
      <c r="J4">
        <v>224</v>
      </c>
      <c r="K4" t="s">
        <v>13</v>
      </c>
      <c r="L4">
        <f>Table14[[#This Row],[maxPHe]]/Table14[[#This Row],[nv]]</f>
        <v>1.7735937500000001</v>
      </c>
      <c r="M4">
        <f>LN(Table14[[#This Row],[maxPress(bar)]])</f>
        <v>11.690382158734081</v>
      </c>
      <c r="N4">
        <f>LN(Table14[[#This Row],[Rs(ao)]])</f>
        <v>1.0986122886681098</v>
      </c>
      <c r="O4" s="3">
        <f>LN(Table14[[#This Row],[dens]])</f>
        <v>0.57300785540757626</v>
      </c>
      <c r="P4" s="3">
        <f>1/Table14[[#This Row],[Rs(ao)]]</f>
        <v>0.33333333333333331</v>
      </c>
    </row>
    <row r="5" spans="1:16" hidden="1" x14ac:dyDescent="0.3">
      <c r="A5">
        <v>11</v>
      </c>
      <c r="B5">
        <v>2000</v>
      </c>
      <c r="C5" t="s">
        <v>11</v>
      </c>
      <c r="D5">
        <v>3</v>
      </c>
      <c r="E5" t="s">
        <v>12</v>
      </c>
      <c r="F5">
        <v>0.5</v>
      </c>
      <c r="G5">
        <v>583.46525000000008</v>
      </c>
      <c r="H5">
        <v>109323.199595</v>
      </c>
      <c r="I5">
        <v>359.19500000000011</v>
      </c>
      <c r="J5">
        <v>229</v>
      </c>
      <c r="K5" t="s">
        <v>13</v>
      </c>
      <c r="L5">
        <f>Table14[[#This Row],[maxPHe]]/Table14[[#This Row],[nv]]</f>
        <v>1.5685371179039307</v>
      </c>
      <c r="M5">
        <f>LN(Table14[[#This Row],[maxPress(bar)]])</f>
        <v>11.602063907771402</v>
      </c>
      <c r="N5">
        <f>LN(Table14[[#This Row],[Rs(ao)]])</f>
        <v>1.0986122886681098</v>
      </c>
      <c r="O5" s="3">
        <f>LN(Table14[[#This Row],[dens]])</f>
        <v>0.45014341295509736</v>
      </c>
      <c r="P5" s="3">
        <f>1/Table14[[#This Row],[Rs(ao)]]</f>
        <v>0.33333333333333331</v>
      </c>
    </row>
    <row r="6" spans="1:16" hidden="1" x14ac:dyDescent="0.3">
      <c r="A6">
        <v>11</v>
      </c>
      <c r="B6">
        <v>2000</v>
      </c>
      <c r="C6" t="s">
        <v>11</v>
      </c>
      <c r="D6">
        <v>4</v>
      </c>
      <c r="E6" t="s">
        <v>12</v>
      </c>
      <c r="F6">
        <v>0.5</v>
      </c>
      <c r="G6">
        <v>1175.7427499999999</v>
      </c>
      <c r="H6">
        <v>84431.612614999962</v>
      </c>
      <c r="I6">
        <v>741.64500000000032</v>
      </c>
      <c r="J6">
        <v>531</v>
      </c>
      <c r="K6" t="s">
        <v>13</v>
      </c>
      <c r="L6">
        <f>Table14[[#This Row],[maxPHe]]/Table14[[#This Row],[nv]]</f>
        <v>1.3966949152542378</v>
      </c>
      <c r="M6">
        <f>LN(Table14[[#This Row],[maxPress(bar)]])</f>
        <v>11.34369716750483</v>
      </c>
      <c r="N6">
        <f>LN(Table14[[#This Row],[Rs(ao)]])</f>
        <v>1.3862943611198906</v>
      </c>
      <c r="O6" s="3">
        <f>LN(Table14[[#This Row],[dens]])</f>
        <v>0.33410867078042428</v>
      </c>
      <c r="P6" s="3">
        <f>1/Table14[[#This Row],[Rs(ao)]]</f>
        <v>0.25</v>
      </c>
    </row>
    <row r="7" spans="1:16" x14ac:dyDescent="0.3">
      <c r="A7">
        <v>11</v>
      </c>
      <c r="B7">
        <v>2500</v>
      </c>
      <c r="C7" t="s">
        <v>11</v>
      </c>
      <c r="D7">
        <v>3</v>
      </c>
      <c r="E7" t="s">
        <v>12</v>
      </c>
      <c r="F7">
        <v>0.5</v>
      </c>
      <c r="G7">
        <v>379.80175000000008</v>
      </c>
      <c r="H7">
        <v>94437.791359999988</v>
      </c>
      <c r="I7">
        <v>300.46499999999997</v>
      </c>
      <c r="J7">
        <v>228</v>
      </c>
      <c r="K7" t="s">
        <v>13</v>
      </c>
      <c r="L7">
        <f>Table14[[#This Row],[maxPHe]]/Table14[[#This Row],[nv]]</f>
        <v>1.317828947368421</v>
      </c>
      <c r="M7">
        <f>LN(Table14[[#This Row],[maxPress(bar)]])</f>
        <v>11.455696604225425</v>
      </c>
      <c r="N7">
        <f>LN(Table14[[#This Row],[Rs(ao)]])</f>
        <v>1.0986122886681098</v>
      </c>
      <c r="O7" s="3">
        <f>LN(Table14[[#This Row],[dens]])</f>
        <v>0.27598564569161071</v>
      </c>
      <c r="P7" s="3">
        <f>1/Table14[[#This Row],[Rs(ao)]]</f>
        <v>0.33333333333333331</v>
      </c>
    </row>
    <row r="8" spans="1:16" x14ac:dyDescent="0.3">
      <c r="A8">
        <v>12</v>
      </c>
      <c r="B8">
        <v>2500</v>
      </c>
      <c r="C8" t="s">
        <v>11</v>
      </c>
      <c r="D8">
        <v>3</v>
      </c>
      <c r="E8" t="s">
        <v>12</v>
      </c>
      <c r="F8">
        <v>0.5</v>
      </c>
      <c r="G8">
        <v>179.45525000000001</v>
      </c>
      <c r="H8">
        <v>86199.324900000021</v>
      </c>
      <c r="I8">
        <v>258.39499999999992</v>
      </c>
      <c r="J8">
        <v>225</v>
      </c>
      <c r="K8" t="s">
        <v>13</v>
      </c>
      <c r="L8">
        <f>Table14[[#This Row],[maxPHe]]/Table14[[#This Row],[nv]]</f>
        <v>1.1484222222222218</v>
      </c>
      <c r="M8">
        <f>LN(Table14[[#This Row],[maxPress(bar)]])</f>
        <v>11.364417624834573</v>
      </c>
      <c r="N8">
        <f>LN(Table14[[#This Row],[Rs(ao)]])</f>
        <v>1.0986122886681098</v>
      </c>
      <c r="O8" s="3">
        <f>LN(Table14[[#This Row],[dens]])</f>
        <v>0.13838901967161438</v>
      </c>
      <c r="P8" s="3">
        <f>1/Table14[[#This Row],[Rs(ao)]]</f>
        <v>0.33333333333333331</v>
      </c>
    </row>
    <row r="9" spans="1:16" x14ac:dyDescent="0.3">
      <c r="A9">
        <v>13</v>
      </c>
      <c r="B9">
        <v>2500</v>
      </c>
      <c r="C9" t="s">
        <v>11</v>
      </c>
      <c r="D9">
        <v>4</v>
      </c>
      <c r="E9" t="s">
        <v>12</v>
      </c>
      <c r="F9">
        <v>0.5</v>
      </c>
      <c r="G9">
        <v>569.30675000000019</v>
      </c>
      <c r="H9">
        <v>69161.482064999989</v>
      </c>
      <c r="I9">
        <v>584.36499999999967</v>
      </c>
      <c r="J9">
        <v>532</v>
      </c>
      <c r="K9" t="s">
        <v>13</v>
      </c>
      <c r="L9">
        <f>Table14[[#This Row],[maxPHe]]/Table14[[#This Row],[nv]]</f>
        <v>1.0984304511278189</v>
      </c>
      <c r="M9">
        <f>LN(Table14[[#This Row],[maxPress(bar)]])</f>
        <v>11.144199369078896</v>
      </c>
      <c r="N9">
        <f>LN(Table14[[#This Row],[Rs(ao)]])</f>
        <v>1.3862943611198906</v>
      </c>
      <c r="O9" s="3">
        <f>LN(Table14[[#This Row],[dens]])</f>
        <v>9.3882298255424157E-2</v>
      </c>
      <c r="P9" s="3">
        <f>1/Table14[[#This Row],[Rs(ao)]]</f>
        <v>0.25</v>
      </c>
    </row>
    <row r="10" spans="1:16" hidden="1" x14ac:dyDescent="0.3">
      <c r="A10">
        <v>13</v>
      </c>
      <c r="B10">
        <v>500</v>
      </c>
      <c r="C10" t="s">
        <v>14</v>
      </c>
      <c r="D10">
        <v>3</v>
      </c>
      <c r="E10" t="s">
        <v>12</v>
      </c>
      <c r="F10">
        <v>0.4</v>
      </c>
      <c r="G10">
        <v>430.29725000000008</v>
      </c>
      <c r="H10">
        <v>121635.17385000001</v>
      </c>
      <c r="I10">
        <v>403.55499999999978</v>
      </c>
      <c r="J10">
        <v>227</v>
      </c>
      <c r="K10" t="s">
        <v>13</v>
      </c>
      <c r="L10">
        <f>Table14[[#This Row],[maxPHe]]/Table14[[#This Row],[nv]]</f>
        <v>1.7777753303964747</v>
      </c>
      <c r="M10">
        <f>LN(Table14[[#This Row],[maxPress(bar)]])</f>
        <v>11.708781465321859</v>
      </c>
      <c r="N10">
        <f>LN(Table14[[#This Row],[Rs(ao)]])</f>
        <v>1.0986122886681098</v>
      </c>
      <c r="O10" s="3">
        <f>LN(Table14[[#This Row],[dens]])</f>
        <v>0.57536276825063126</v>
      </c>
      <c r="P10" s="3">
        <f>1/Table14[[#This Row],[Rs(ao)]]</f>
        <v>0.33333333333333331</v>
      </c>
    </row>
    <row r="11" spans="1:16" hidden="1" x14ac:dyDescent="0.3">
      <c r="A11">
        <v>1</v>
      </c>
      <c r="B11">
        <v>1000</v>
      </c>
      <c r="C11" t="s">
        <v>14</v>
      </c>
      <c r="D11">
        <v>1</v>
      </c>
      <c r="E11" t="s">
        <v>12</v>
      </c>
      <c r="F11">
        <v>10</v>
      </c>
      <c r="G11">
        <v>145.64375000000001</v>
      </c>
      <c r="H11">
        <v>698721.60554999998</v>
      </c>
      <c r="I11">
        <v>60.625000000000028</v>
      </c>
      <c r="J11">
        <v>11</v>
      </c>
      <c r="K11" t="s">
        <v>15</v>
      </c>
      <c r="L11">
        <f>Table14[[#This Row],[maxPHe]]/Table14[[#This Row],[nv]]</f>
        <v>5.5113636363636394</v>
      </c>
      <c r="M11">
        <f>LN(Table14[[#This Row],[maxPress(bar)]])</f>
        <v>13.457007666561378</v>
      </c>
      <c r="N11">
        <f>LN(Table14[[#This Row],[Rs(ao)]])</f>
        <v>0</v>
      </c>
      <c r="O11" s="3">
        <f>LN(Table14[[#This Row],[dens]])</f>
        <v>1.7068120764592773</v>
      </c>
      <c r="P11" s="3">
        <f>1/Table14[[#This Row],[Rs(ao)]]</f>
        <v>1</v>
      </c>
    </row>
    <row r="12" spans="1:16" hidden="1" x14ac:dyDescent="0.3">
      <c r="A12">
        <v>1</v>
      </c>
      <c r="B12">
        <v>1000</v>
      </c>
      <c r="C12" t="s">
        <v>14</v>
      </c>
      <c r="D12">
        <v>1</v>
      </c>
      <c r="E12" t="s">
        <v>12</v>
      </c>
      <c r="F12">
        <v>11</v>
      </c>
      <c r="G12">
        <v>125.14875000000001</v>
      </c>
      <c r="H12">
        <v>764738.57695000002</v>
      </c>
      <c r="I12">
        <v>51.524999999999977</v>
      </c>
      <c r="J12">
        <v>9</v>
      </c>
      <c r="K12" t="s">
        <v>15</v>
      </c>
      <c r="L12">
        <f>Table14[[#This Row],[maxPHe]]/Table14[[#This Row],[nv]]</f>
        <v>5.7249999999999979</v>
      </c>
      <c r="M12">
        <f>LN(Table14[[#This Row],[maxPress(bar)]])</f>
        <v>13.547289324928725</v>
      </c>
      <c r="N12">
        <f>LN(Table14[[#This Row],[Rs(ao)]])</f>
        <v>0</v>
      </c>
      <c r="O12" s="3">
        <f>LN(Table14[[#This Row],[dens]])</f>
        <v>1.744842549440303</v>
      </c>
      <c r="P12" s="3">
        <f>1/Table14[[#This Row],[Rs(ao)]]</f>
        <v>1</v>
      </c>
    </row>
    <row r="13" spans="1:16" hidden="1" x14ac:dyDescent="0.3">
      <c r="A13">
        <v>1</v>
      </c>
      <c r="B13">
        <v>1000</v>
      </c>
      <c r="C13" t="s">
        <v>14</v>
      </c>
      <c r="D13">
        <v>1</v>
      </c>
      <c r="E13" t="s">
        <v>12</v>
      </c>
      <c r="F13">
        <v>12</v>
      </c>
      <c r="G13">
        <v>96.831750000000014</v>
      </c>
      <c r="H13">
        <v>809020.82314999995</v>
      </c>
      <c r="I13">
        <v>40.865000000000009</v>
      </c>
      <c r="J13">
        <v>7</v>
      </c>
      <c r="K13" t="s">
        <v>15</v>
      </c>
      <c r="L13">
        <f>Table14[[#This Row],[maxPHe]]/Table14[[#This Row],[nv]]</f>
        <v>5.8378571428571444</v>
      </c>
      <c r="M13">
        <f>LN(Table14[[#This Row],[maxPress(bar)]])</f>
        <v>13.603579935078969</v>
      </c>
      <c r="N13">
        <f>LN(Table14[[#This Row],[Rs(ao)]])</f>
        <v>0</v>
      </c>
      <c r="O13" s="3">
        <f>LN(Table14[[#This Row],[dens]])</f>
        <v>1.7643638019127801</v>
      </c>
      <c r="P13" s="3">
        <f>1/Table14[[#This Row],[Rs(ao)]]</f>
        <v>1</v>
      </c>
    </row>
    <row r="14" spans="1:16" hidden="1" x14ac:dyDescent="0.3">
      <c r="A14">
        <v>1</v>
      </c>
      <c r="B14">
        <v>1000</v>
      </c>
      <c r="C14" t="s">
        <v>14</v>
      </c>
      <c r="D14">
        <v>1</v>
      </c>
      <c r="E14" t="s">
        <v>12</v>
      </c>
      <c r="F14">
        <v>13</v>
      </c>
      <c r="G14">
        <v>91.980250000000012</v>
      </c>
      <c r="H14">
        <v>761216.58134999988</v>
      </c>
      <c r="I14">
        <v>44.894999999999982</v>
      </c>
      <c r="J14">
        <v>9</v>
      </c>
      <c r="K14" t="s">
        <v>15</v>
      </c>
      <c r="L14">
        <f>Table14[[#This Row],[maxPHe]]/Table14[[#This Row],[nv]]</f>
        <v>4.9883333333333315</v>
      </c>
      <c r="M14">
        <f>LN(Table14[[#This Row],[maxPress(bar)]])</f>
        <v>13.542673197338189</v>
      </c>
      <c r="N14">
        <f>LN(Table14[[#This Row],[Rs(ao)]])</f>
        <v>0</v>
      </c>
      <c r="O14" s="3">
        <f>LN(Table14[[#This Row],[dens]])</f>
        <v>1.6071018526365521</v>
      </c>
      <c r="P14" s="3">
        <f>1/Table14[[#This Row],[Rs(ao)]]</f>
        <v>1</v>
      </c>
    </row>
    <row r="15" spans="1:16" hidden="1" x14ac:dyDescent="0.3">
      <c r="A15">
        <v>1</v>
      </c>
      <c r="B15">
        <v>1000</v>
      </c>
      <c r="C15" t="s">
        <v>14</v>
      </c>
      <c r="D15">
        <v>1</v>
      </c>
      <c r="E15" t="s">
        <v>12</v>
      </c>
      <c r="F15">
        <v>14</v>
      </c>
      <c r="G15">
        <v>95.44574999999999</v>
      </c>
      <c r="H15">
        <v>779443.44644999993</v>
      </c>
      <c r="I15">
        <v>43.585000000000022</v>
      </c>
      <c r="J15">
        <v>8</v>
      </c>
      <c r="K15" t="s">
        <v>15</v>
      </c>
      <c r="L15">
        <f>Table14[[#This Row],[maxPHe]]/Table14[[#This Row],[nv]]</f>
        <v>5.4481250000000028</v>
      </c>
      <c r="M15">
        <f>LN(Table14[[#This Row],[maxPress(bar)]])</f>
        <v>13.566335413789641</v>
      </c>
      <c r="N15">
        <f>LN(Table14[[#This Row],[Rs(ao)]])</f>
        <v>0</v>
      </c>
      <c r="O15" s="3">
        <f>LN(Table14[[#This Row],[dens]])</f>
        <v>1.6952715127837039</v>
      </c>
      <c r="P15" s="3">
        <f>1/Table14[[#This Row],[Rs(ao)]]</f>
        <v>1</v>
      </c>
    </row>
    <row r="16" spans="1:16" hidden="1" x14ac:dyDescent="0.3">
      <c r="A16">
        <v>1</v>
      </c>
      <c r="B16">
        <v>1000</v>
      </c>
      <c r="C16" t="s">
        <v>14</v>
      </c>
      <c r="D16">
        <v>1</v>
      </c>
      <c r="E16" t="s">
        <v>12</v>
      </c>
      <c r="F16">
        <v>15</v>
      </c>
      <c r="G16">
        <v>74.455250000000007</v>
      </c>
      <c r="H16">
        <v>789706.07064999989</v>
      </c>
      <c r="I16">
        <v>39.395000000000017</v>
      </c>
      <c r="J16">
        <v>8</v>
      </c>
      <c r="K16" t="s">
        <v>15</v>
      </c>
      <c r="L16">
        <f>Table14[[#This Row],[maxPHe]]/Table14[[#This Row],[nv]]</f>
        <v>4.9243750000000022</v>
      </c>
      <c r="M16">
        <f>LN(Table14[[#This Row],[maxPress(bar)]])</f>
        <v>13.579416092742436</v>
      </c>
      <c r="N16">
        <f>LN(Table14[[#This Row],[Rs(ao)]])</f>
        <v>0</v>
      </c>
      <c r="O16" s="3">
        <f>LN(Table14[[#This Row],[dens]])</f>
        <v>1.5941973630178159</v>
      </c>
      <c r="P16" s="3">
        <f>1/Table14[[#This Row],[Rs(ao)]]</f>
        <v>1</v>
      </c>
    </row>
    <row r="17" spans="1:16" hidden="1" x14ac:dyDescent="0.3">
      <c r="A17">
        <v>1</v>
      </c>
      <c r="B17">
        <v>1000</v>
      </c>
      <c r="C17" t="s">
        <v>14</v>
      </c>
      <c r="D17">
        <v>1</v>
      </c>
      <c r="E17" t="s">
        <v>12</v>
      </c>
      <c r="F17">
        <v>16</v>
      </c>
      <c r="G17">
        <v>152.62375</v>
      </c>
      <c r="H17">
        <v>715308.36454999982</v>
      </c>
      <c r="I17">
        <v>62.024999999999977</v>
      </c>
      <c r="J17">
        <v>11</v>
      </c>
      <c r="K17" t="s">
        <v>15</v>
      </c>
      <c r="L17">
        <f>Table14[[#This Row],[maxPHe]]/Table14[[#This Row],[nv]]</f>
        <v>5.6386363636363619</v>
      </c>
      <c r="M17">
        <f>LN(Table14[[#This Row],[maxPress(bar)]])</f>
        <v>13.480469007792957</v>
      </c>
      <c r="N17">
        <f>LN(Table14[[#This Row],[Rs(ao)]])</f>
        <v>0</v>
      </c>
      <c r="O17" s="3">
        <f>LN(Table14[[#This Row],[dens]])</f>
        <v>1.7296422567794938</v>
      </c>
      <c r="P17" s="3">
        <f>1/Table14[[#This Row],[Rs(ao)]]</f>
        <v>1</v>
      </c>
    </row>
    <row r="18" spans="1:16" hidden="1" x14ac:dyDescent="0.3">
      <c r="A18">
        <v>1</v>
      </c>
      <c r="B18">
        <v>1000</v>
      </c>
      <c r="C18" t="s">
        <v>14</v>
      </c>
      <c r="D18">
        <v>1</v>
      </c>
      <c r="E18" t="s">
        <v>12</v>
      </c>
      <c r="F18">
        <v>17</v>
      </c>
      <c r="G18">
        <v>49.900750000000002</v>
      </c>
      <c r="H18">
        <v>830575.37144999986</v>
      </c>
      <c r="I18">
        <v>31.484999999999999</v>
      </c>
      <c r="J18">
        <v>7</v>
      </c>
      <c r="K18" t="s">
        <v>16</v>
      </c>
      <c r="L18">
        <f>Table14[[#This Row],[maxPHe]]/Table14[[#This Row],[nv]]</f>
        <v>4.4978571428571428</v>
      </c>
      <c r="M18">
        <f>LN(Table14[[#This Row],[maxPress(bar)]])</f>
        <v>13.6298739582222</v>
      </c>
      <c r="N18">
        <f>LN(Table14[[#This Row],[Rs(ao)]])</f>
        <v>0</v>
      </c>
      <c r="O18" s="3">
        <f>LN(Table14[[#This Row],[dens]])</f>
        <v>1.5036010928853927</v>
      </c>
      <c r="P18" s="3">
        <f>1/Table14[[#This Row],[Rs(ao)]]</f>
        <v>1</v>
      </c>
    </row>
    <row r="19" spans="1:16" hidden="1" x14ac:dyDescent="0.3">
      <c r="A19">
        <v>1</v>
      </c>
      <c r="B19">
        <v>1000</v>
      </c>
      <c r="C19" t="s">
        <v>14</v>
      </c>
      <c r="D19">
        <v>1</v>
      </c>
      <c r="E19" t="s">
        <v>12</v>
      </c>
      <c r="F19">
        <v>18</v>
      </c>
      <c r="G19">
        <v>83.514750000000006</v>
      </c>
      <c r="H19">
        <v>766695.03264999995</v>
      </c>
      <c r="I19">
        <v>43.205000000000013</v>
      </c>
      <c r="J19">
        <v>9</v>
      </c>
      <c r="K19" t="s">
        <v>15</v>
      </c>
      <c r="L19">
        <f>Table14[[#This Row],[maxPHe]]/Table14[[#This Row],[nv]]</f>
        <v>4.8005555555555572</v>
      </c>
      <c r="M19">
        <f>LN(Table14[[#This Row],[maxPress(bar)]])</f>
        <v>13.549844390655513</v>
      </c>
      <c r="N19">
        <f>LN(Table14[[#This Row],[Rs(ao)]])</f>
        <v>0</v>
      </c>
      <c r="O19" s="3">
        <f>LN(Table14[[#This Row],[dens]])</f>
        <v>1.5687316519571435</v>
      </c>
      <c r="P19" s="3">
        <f>1/Table14[[#This Row],[Rs(ao)]]</f>
        <v>1</v>
      </c>
    </row>
    <row r="20" spans="1:16" hidden="1" x14ac:dyDescent="0.3">
      <c r="A20">
        <v>1</v>
      </c>
      <c r="B20">
        <v>1000</v>
      </c>
      <c r="C20" t="s">
        <v>14</v>
      </c>
      <c r="D20">
        <v>1</v>
      </c>
      <c r="E20" t="s">
        <v>12</v>
      </c>
      <c r="F20">
        <v>19</v>
      </c>
      <c r="G20">
        <v>99.851249999999993</v>
      </c>
      <c r="H20">
        <v>755497.58585000003</v>
      </c>
      <c r="I20">
        <v>46.474999999999987</v>
      </c>
      <c r="J20">
        <v>9</v>
      </c>
      <c r="K20" t="s">
        <v>16</v>
      </c>
      <c r="L20">
        <f>Table14[[#This Row],[maxPHe]]/Table14[[#This Row],[nv]]</f>
        <v>5.1638888888888879</v>
      </c>
      <c r="M20">
        <f>LN(Table14[[#This Row],[maxPress(bar)]])</f>
        <v>13.535131865256337</v>
      </c>
      <c r="N20">
        <f>LN(Table14[[#This Row],[Rs(ao)]])</f>
        <v>0</v>
      </c>
      <c r="O20" s="3">
        <f>LN(Table14[[#This Row],[dens]])</f>
        <v>1.6416899562712881</v>
      </c>
      <c r="P20" s="3">
        <f>1/Table14[[#This Row],[Rs(ao)]]</f>
        <v>1</v>
      </c>
    </row>
    <row r="21" spans="1:16" hidden="1" x14ac:dyDescent="0.3">
      <c r="A21">
        <v>1</v>
      </c>
      <c r="B21">
        <v>1000</v>
      </c>
      <c r="C21" t="s">
        <v>14</v>
      </c>
      <c r="D21">
        <v>1</v>
      </c>
      <c r="E21" t="s">
        <v>12</v>
      </c>
      <c r="F21">
        <v>1</v>
      </c>
      <c r="G21">
        <v>37.128749999999997</v>
      </c>
      <c r="H21">
        <v>466826.11284999998</v>
      </c>
      <c r="I21">
        <v>24.92499999999999</v>
      </c>
      <c r="J21">
        <v>10</v>
      </c>
      <c r="K21" t="s">
        <v>13</v>
      </c>
      <c r="L21">
        <f>Table14[[#This Row],[maxPHe]]/Table14[[#This Row],[nv]]</f>
        <v>2.4924999999999988</v>
      </c>
      <c r="M21">
        <f>LN(Table14[[#This Row],[maxPress(bar)]])</f>
        <v>13.053712117954198</v>
      </c>
      <c r="N21">
        <f>LN(Table14[[#This Row],[Rs(ao)]])</f>
        <v>0</v>
      </c>
      <c r="O21" s="3">
        <f>LN(Table14[[#This Row],[dens]])</f>
        <v>0.91328622285385586</v>
      </c>
      <c r="P21" s="3">
        <f>1/Table14[[#This Row],[Rs(ao)]]</f>
        <v>1</v>
      </c>
    </row>
    <row r="22" spans="1:16" hidden="1" x14ac:dyDescent="0.3">
      <c r="A22">
        <v>1</v>
      </c>
      <c r="B22">
        <v>1000</v>
      </c>
      <c r="C22" t="s">
        <v>14</v>
      </c>
      <c r="D22">
        <v>1</v>
      </c>
      <c r="E22" t="s">
        <v>12</v>
      </c>
      <c r="F22">
        <v>20</v>
      </c>
      <c r="G22">
        <v>108.56425</v>
      </c>
      <c r="H22">
        <v>771125.74675000005</v>
      </c>
      <c r="I22">
        <v>46.214999999999989</v>
      </c>
      <c r="J22">
        <v>8</v>
      </c>
      <c r="K22" t="s">
        <v>15</v>
      </c>
      <c r="L22">
        <f>Table14[[#This Row],[maxPHe]]/Table14[[#This Row],[nv]]</f>
        <v>5.7768749999999986</v>
      </c>
      <c r="M22">
        <f>LN(Table14[[#This Row],[maxPress(bar)]])</f>
        <v>13.55560673490181</v>
      </c>
      <c r="N22">
        <f>LN(Table14[[#This Row],[Rs(ao)]])</f>
        <v>0</v>
      </c>
      <c r="O22" s="3">
        <f>LN(Table14[[#This Row],[dens]])</f>
        <v>1.7538628790369049</v>
      </c>
      <c r="P22" s="3">
        <f>1/Table14[[#This Row],[Rs(ao)]]</f>
        <v>1</v>
      </c>
    </row>
    <row r="23" spans="1:16" hidden="1" x14ac:dyDescent="0.3">
      <c r="A23">
        <v>1</v>
      </c>
      <c r="B23">
        <v>1000</v>
      </c>
      <c r="C23" t="s">
        <v>14</v>
      </c>
      <c r="D23">
        <v>1</v>
      </c>
      <c r="E23" t="s">
        <v>12</v>
      </c>
      <c r="F23">
        <v>2</v>
      </c>
      <c r="G23">
        <v>83.762249999999995</v>
      </c>
      <c r="H23">
        <v>664570.54060000007</v>
      </c>
      <c r="I23">
        <v>34.254999999999981</v>
      </c>
      <c r="J23">
        <v>10</v>
      </c>
      <c r="K23" t="s">
        <v>15</v>
      </c>
      <c r="L23">
        <f>Table14[[#This Row],[maxPHe]]/Table14[[#This Row],[nv]]</f>
        <v>3.4254999999999982</v>
      </c>
      <c r="M23">
        <f>LN(Table14[[#This Row],[maxPress(bar)]])</f>
        <v>13.406896307407994</v>
      </c>
      <c r="N23">
        <f>LN(Table14[[#This Row],[Rs(ao)]])</f>
        <v>0</v>
      </c>
      <c r="O23" s="3">
        <f>LN(Table14[[#This Row],[dens]])</f>
        <v>1.2312474464608161</v>
      </c>
      <c r="P23" s="3">
        <f>1/Table14[[#This Row],[Rs(ao)]]</f>
        <v>1</v>
      </c>
    </row>
    <row r="24" spans="1:16" hidden="1" x14ac:dyDescent="0.3">
      <c r="A24">
        <v>1</v>
      </c>
      <c r="B24">
        <v>1000</v>
      </c>
      <c r="C24" t="s">
        <v>14</v>
      </c>
      <c r="D24">
        <v>1</v>
      </c>
      <c r="E24" t="s">
        <v>12</v>
      </c>
      <c r="F24">
        <v>3</v>
      </c>
      <c r="G24">
        <v>110.64375</v>
      </c>
      <c r="H24">
        <v>791167.58820000011</v>
      </c>
      <c r="I24">
        <v>41.625000000000021</v>
      </c>
      <c r="J24">
        <v>7</v>
      </c>
      <c r="K24" t="s">
        <v>15</v>
      </c>
      <c r="L24">
        <f>Table14[[#This Row],[maxPHe]]/Table14[[#This Row],[nv]]</f>
        <v>5.9464285714285747</v>
      </c>
      <c r="M24">
        <f>LN(Table14[[#This Row],[maxPress(bar)]])</f>
        <v>13.581265093082477</v>
      </c>
      <c r="N24">
        <f>LN(Table14[[#This Row],[Rs(ao)]])</f>
        <v>0</v>
      </c>
      <c r="O24" s="3">
        <f>LN(Table14[[#This Row],[dens]])</f>
        <v>1.7827907992452952</v>
      </c>
      <c r="P24" s="3">
        <f>1/Table14[[#This Row],[Rs(ao)]]</f>
        <v>1</v>
      </c>
    </row>
    <row r="25" spans="1:16" hidden="1" x14ac:dyDescent="0.3">
      <c r="A25">
        <v>1</v>
      </c>
      <c r="B25">
        <v>1000</v>
      </c>
      <c r="C25" t="s">
        <v>14</v>
      </c>
      <c r="D25">
        <v>1</v>
      </c>
      <c r="E25" t="s">
        <v>12</v>
      </c>
      <c r="F25">
        <v>4</v>
      </c>
      <c r="G25">
        <v>144.20774999999989</v>
      </c>
      <c r="H25">
        <v>680427.75144999998</v>
      </c>
      <c r="I25">
        <v>57.344999999999992</v>
      </c>
      <c r="J25">
        <v>11</v>
      </c>
      <c r="K25" t="s">
        <v>15</v>
      </c>
      <c r="L25">
        <f>Table14[[#This Row],[maxPHe]]/Table14[[#This Row],[nv]]</f>
        <v>5.213181818181817</v>
      </c>
      <c r="M25">
        <f>LN(Table14[[#This Row],[maxPress(bar)]])</f>
        <v>13.430476925635629</v>
      </c>
      <c r="N25">
        <f>LN(Table14[[#This Row],[Rs(ao)]])</f>
        <v>0</v>
      </c>
      <c r="O25" s="3">
        <f>LN(Table14[[#This Row],[dens]])</f>
        <v>1.6511903830181149</v>
      </c>
      <c r="P25" s="3">
        <f>1/Table14[[#This Row],[Rs(ao)]]</f>
        <v>1</v>
      </c>
    </row>
    <row r="26" spans="1:16" hidden="1" x14ac:dyDescent="0.3">
      <c r="A26">
        <v>1</v>
      </c>
      <c r="B26">
        <v>1000</v>
      </c>
      <c r="C26" t="s">
        <v>14</v>
      </c>
      <c r="D26">
        <v>1</v>
      </c>
      <c r="E26" t="s">
        <v>12</v>
      </c>
      <c r="F26">
        <v>5</v>
      </c>
      <c r="G26">
        <v>103.66325000000001</v>
      </c>
      <c r="H26">
        <v>718349.1604500002</v>
      </c>
      <c r="I26">
        <v>47.235000000000028</v>
      </c>
      <c r="J26">
        <v>9</v>
      </c>
      <c r="K26" t="s">
        <v>15</v>
      </c>
      <c r="L26">
        <f>Table14[[#This Row],[maxPHe]]/Table14[[#This Row],[nv]]</f>
        <v>5.2483333333333366</v>
      </c>
      <c r="M26">
        <f>LN(Table14[[#This Row],[maxPress(bar)]])</f>
        <v>13.4847110257182</v>
      </c>
      <c r="N26">
        <f>LN(Table14[[#This Row],[Rs(ao)]])</f>
        <v>0</v>
      </c>
      <c r="O26" s="3">
        <f>LN(Table14[[#This Row],[dens]])</f>
        <v>1.657910565884879</v>
      </c>
      <c r="P26" s="3">
        <f>1/Table14[[#This Row],[Rs(ao)]]</f>
        <v>1</v>
      </c>
    </row>
    <row r="27" spans="1:16" hidden="1" x14ac:dyDescent="0.3">
      <c r="A27">
        <v>1</v>
      </c>
      <c r="B27">
        <v>1000</v>
      </c>
      <c r="C27" t="s">
        <v>14</v>
      </c>
      <c r="D27">
        <v>1</v>
      </c>
      <c r="E27" t="s">
        <v>12</v>
      </c>
      <c r="F27">
        <v>6</v>
      </c>
      <c r="G27">
        <v>90.742750000000015</v>
      </c>
      <c r="H27">
        <v>846050.47329999995</v>
      </c>
      <c r="I27">
        <v>36.644999999999989</v>
      </c>
      <c r="J27">
        <v>6</v>
      </c>
      <c r="K27" t="s">
        <v>15</v>
      </c>
      <c r="L27">
        <f>Table14[[#This Row],[maxPHe]]/Table14[[#This Row],[nv]]</f>
        <v>6.1074999999999982</v>
      </c>
      <c r="M27">
        <f>LN(Table14[[#This Row],[maxPress(bar)]])</f>
        <v>13.648334297919819</v>
      </c>
      <c r="N27">
        <f>LN(Table14[[#This Row],[Rs(ao)]])</f>
        <v>0</v>
      </c>
      <c r="O27" s="3">
        <f>LN(Table14[[#This Row],[dens]])</f>
        <v>1.8095175241497581</v>
      </c>
      <c r="P27" s="3">
        <f>1/Table14[[#This Row],[Rs(ao)]]</f>
        <v>1</v>
      </c>
    </row>
    <row r="28" spans="1:16" hidden="1" x14ac:dyDescent="0.3">
      <c r="A28">
        <v>1</v>
      </c>
      <c r="B28">
        <v>1000</v>
      </c>
      <c r="C28" t="s">
        <v>14</v>
      </c>
      <c r="D28">
        <v>1</v>
      </c>
      <c r="E28" t="s">
        <v>12</v>
      </c>
      <c r="F28">
        <v>7</v>
      </c>
      <c r="G28">
        <v>159.55425</v>
      </c>
      <c r="H28">
        <v>656795.21619999991</v>
      </c>
      <c r="I28">
        <v>66.414999999999949</v>
      </c>
      <c r="J28">
        <v>12</v>
      </c>
      <c r="K28" t="s">
        <v>15</v>
      </c>
      <c r="L28">
        <f>Table14[[#This Row],[maxPHe]]/Table14[[#This Row],[nv]]</f>
        <v>5.5345833333333294</v>
      </c>
      <c r="M28">
        <f>LN(Table14[[#This Row],[maxPress(bar)]])</f>
        <v>13.395127553598094</v>
      </c>
      <c r="N28">
        <f>LN(Table14[[#This Row],[Rs(ao)]])</f>
        <v>0</v>
      </c>
      <c r="O28" s="3">
        <f>LN(Table14[[#This Row],[dens]])</f>
        <v>1.7110162847964656</v>
      </c>
      <c r="P28" s="3">
        <f>1/Table14[[#This Row],[Rs(ao)]]</f>
        <v>1</v>
      </c>
    </row>
    <row r="29" spans="1:16" hidden="1" x14ac:dyDescent="0.3">
      <c r="A29">
        <v>1</v>
      </c>
      <c r="B29">
        <v>1000</v>
      </c>
      <c r="C29" t="s">
        <v>14</v>
      </c>
      <c r="D29">
        <v>1</v>
      </c>
      <c r="E29" t="s">
        <v>12</v>
      </c>
      <c r="F29">
        <v>8</v>
      </c>
      <c r="G29">
        <v>75.891249999999985</v>
      </c>
      <c r="H29">
        <v>753482.35275000008</v>
      </c>
      <c r="I29">
        <v>41.675000000000018</v>
      </c>
      <c r="J29">
        <v>9</v>
      </c>
      <c r="K29" t="s">
        <v>16</v>
      </c>
      <c r="L29">
        <f>Table14[[#This Row],[maxPHe]]/Table14[[#This Row],[nv]]</f>
        <v>4.6305555555555573</v>
      </c>
      <c r="M29">
        <f>LN(Table14[[#This Row],[maxPress(bar)]])</f>
        <v>13.532460876402826</v>
      </c>
      <c r="N29">
        <f>LN(Table14[[#This Row],[Rs(ao)]])</f>
        <v>0</v>
      </c>
      <c r="O29" s="3">
        <f>LN(Table14[[#This Row],[dens]])</f>
        <v>1.5326768513006388</v>
      </c>
      <c r="P29" s="3">
        <f>1/Table14[[#This Row],[Rs(ao)]]</f>
        <v>1</v>
      </c>
    </row>
    <row r="30" spans="1:16" hidden="1" x14ac:dyDescent="0.3">
      <c r="A30">
        <v>1</v>
      </c>
      <c r="B30">
        <v>1000</v>
      </c>
      <c r="C30" t="s">
        <v>14</v>
      </c>
      <c r="D30">
        <v>1</v>
      </c>
      <c r="E30" t="s">
        <v>12</v>
      </c>
      <c r="F30">
        <v>9</v>
      </c>
      <c r="G30">
        <v>120.24775</v>
      </c>
      <c r="H30">
        <v>777035.66539999994</v>
      </c>
      <c r="I30">
        <v>50.545000000000002</v>
      </c>
      <c r="J30">
        <v>9</v>
      </c>
      <c r="K30" t="s">
        <v>15</v>
      </c>
      <c r="L30">
        <f>Table14[[#This Row],[maxPHe]]/Table14[[#This Row],[nv]]</f>
        <v>5.6161111111111115</v>
      </c>
      <c r="M30">
        <f>LN(Table14[[#This Row],[maxPress(bar)]])</f>
        <v>13.563241529712048</v>
      </c>
      <c r="N30">
        <f>LN(Table14[[#This Row],[Rs(ao)]])</f>
        <v>0</v>
      </c>
      <c r="O30" s="3">
        <f>LN(Table14[[#This Row],[dens]])</f>
        <v>1.7256394512698017</v>
      </c>
      <c r="P30" s="3">
        <f>1/Table14[[#This Row],[Rs(ao)]]</f>
        <v>1</v>
      </c>
    </row>
    <row r="31" spans="1:16" hidden="1" x14ac:dyDescent="0.3">
      <c r="A31">
        <v>1</v>
      </c>
      <c r="B31">
        <v>1000</v>
      </c>
      <c r="C31" t="s">
        <v>14</v>
      </c>
      <c r="D31">
        <v>2</v>
      </c>
      <c r="E31" t="s">
        <v>12</v>
      </c>
      <c r="F31">
        <v>10</v>
      </c>
      <c r="G31">
        <v>567.82175000000007</v>
      </c>
      <c r="H31">
        <v>486021.25465000002</v>
      </c>
      <c r="I31">
        <v>272.06500000000011</v>
      </c>
      <c r="J31">
        <v>66</v>
      </c>
      <c r="K31" t="s">
        <v>15</v>
      </c>
      <c r="L31">
        <f>Table14[[#This Row],[maxPHe]]/Table14[[#This Row],[nv]]</f>
        <v>4.1221969696969714</v>
      </c>
      <c r="M31">
        <f>LN(Table14[[#This Row],[maxPress(bar)]])</f>
        <v>13.094007635774071</v>
      </c>
      <c r="N31">
        <f>LN(Table14[[#This Row],[Rs(ao)]])</f>
        <v>0.69314718055994529</v>
      </c>
      <c r="O31" s="3">
        <f>LN(Table14[[#This Row],[dens]])</f>
        <v>1.4163862663088846</v>
      </c>
      <c r="P31" s="3">
        <f>1/Table14[[#This Row],[Rs(ao)]]</f>
        <v>0.5</v>
      </c>
    </row>
    <row r="32" spans="1:16" hidden="1" x14ac:dyDescent="0.3">
      <c r="A32">
        <v>1</v>
      </c>
      <c r="B32">
        <v>1000</v>
      </c>
      <c r="C32" t="s">
        <v>14</v>
      </c>
      <c r="D32">
        <v>2</v>
      </c>
      <c r="E32" t="s">
        <v>12</v>
      </c>
      <c r="F32">
        <v>11</v>
      </c>
      <c r="G32">
        <v>565.09924999999998</v>
      </c>
      <c r="H32">
        <v>468717.0922500001</v>
      </c>
      <c r="I32">
        <v>275.51499999999999</v>
      </c>
      <c r="J32">
        <v>68</v>
      </c>
      <c r="K32" t="s">
        <v>16</v>
      </c>
      <c r="L32">
        <f>Table14[[#This Row],[maxPHe]]/Table14[[#This Row],[nv]]</f>
        <v>4.0516911764705883</v>
      </c>
      <c r="M32">
        <f>LN(Table14[[#This Row],[maxPress(bar)]])</f>
        <v>13.057754650602398</v>
      </c>
      <c r="N32">
        <f>LN(Table14[[#This Row],[Rs(ao)]])</f>
        <v>0.69314718055994529</v>
      </c>
      <c r="O32" s="3">
        <f>LN(Table14[[#This Row],[dens]])</f>
        <v>1.3991343683956878</v>
      </c>
      <c r="P32" s="3">
        <f>1/Table14[[#This Row],[Rs(ao)]]</f>
        <v>0.5</v>
      </c>
    </row>
    <row r="33" spans="1:16" hidden="1" x14ac:dyDescent="0.3">
      <c r="A33">
        <v>1</v>
      </c>
      <c r="B33">
        <v>1000</v>
      </c>
      <c r="C33" t="s">
        <v>14</v>
      </c>
      <c r="D33">
        <v>2</v>
      </c>
      <c r="E33" t="s">
        <v>12</v>
      </c>
      <c r="F33">
        <v>12</v>
      </c>
      <c r="G33">
        <v>572.22775000000013</v>
      </c>
      <c r="H33">
        <v>478929.63239999989</v>
      </c>
      <c r="I33">
        <v>276.94499999999988</v>
      </c>
      <c r="J33">
        <v>68</v>
      </c>
      <c r="K33" t="s">
        <v>15</v>
      </c>
      <c r="L33">
        <f>Table14[[#This Row],[maxPHe]]/Table14[[#This Row],[nv]]</f>
        <v>4.0727205882352919</v>
      </c>
      <c r="M33">
        <f>LN(Table14[[#This Row],[maxPress(bar)]])</f>
        <v>13.079308960382217</v>
      </c>
      <c r="N33">
        <f>LN(Table14[[#This Row],[Rs(ao)]])</f>
        <v>0.69314718055994529</v>
      </c>
      <c r="O33" s="3">
        <f>LN(Table14[[#This Row],[dens]])</f>
        <v>1.404311225339709</v>
      </c>
      <c r="P33" s="3">
        <f>1/Table14[[#This Row],[Rs(ao)]]</f>
        <v>0.5</v>
      </c>
    </row>
    <row r="34" spans="1:16" hidden="1" x14ac:dyDescent="0.3">
      <c r="A34">
        <v>1</v>
      </c>
      <c r="B34">
        <v>1000</v>
      </c>
      <c r="C34" t="s">
        <v>14</v>
      </c>
      <c r="D34">
        <v>2</v>
      </c>
      <c r="E34" t="s">
        <v>12</v>
      </c>
      <c r="F34">
        <v>13</v>
      </c>
      <c r="G34">
        <v>591.03975000000003</v>
      </c>
      <c r="H34">
        <v>493593.2292</v>
      </c>
      <c r="I34">
        <v>276.70499999999981</v>
      </c>
      <c r="J34">
        <v>66</v>
      </c>
      <c r="K34" t="s">
        <v>15</v>
      </c>
      <c r="L34">
        <f>Table14[[#This Row],[maxPHe]]/Table14[[#This Row],[nv]]</f>
        <v>4.1924999999999972</v>
      </c>
      <c r="M34">
        <f>LN(Table14[[#This Row],[maxPress(bar)]])</f>
        <v>13.109467034299332</v>
      </c>
      <c r="N34">
        <f>LN(Table14[[#This Row],[Rs(ao)]])</f>
        <v>0.69314718055994529</v>
      </c>
      <c r="O34" s="3">
        <f>LN(Table14[[#This Row],[dens]])</f>
        <v>1.4332972147152263</v>
      </c>
      <c r="P34" s="3">
        <f>1/Table14[[#This Row],[Rs(ao)]]</f>
        <v>0.5</v>
      </c>
    </row>
    <row r="35" spans="1:16" hidden="1" x14ac:dyDescent="0.3">
      <c r="A35">
        <v>1</v>
      </c>
      <c r="B35">
        <v>1000</v>
      </c>
      <c r="C35" t="s">
        <v>14</v>
      </c>
      <c r="D35">
        <v>2</v>
      </c>
      <c r="E35" t="s">
        <v>12</v>
      </c>
      <c r="F35">
        <v>14</v>
      </c>
      <c r="G35">
        <v>549.95024999999998</v>
      </c>
      <c r="H35">
        <v>476406.43894999998</v>
      </c>
      <c r="I35">
        <v>272.49500000000012</v>
      </c>
      <c r="J35">
        <v>68</v>
      </c>
      <c r="K35" t="s">
        <v>15</v>
      </c>
      <c r="L35">
        <f>Table14[[#This Row],[maxPHe]]/Table14[[#This Row],[nv]]</f>
        <v>4.0072794117647073</v>
      </c>
      <c r="M35">
        <f>LN(Table14[[#This Row],[maxPress(bar)]])</f>
        <v>13.074026632219971</v>
      </c>
      <c r="N35">
        <f>LN(Table14[[#This Row],[Rs(ao)]])</f>
        <v>0.69314718055994529</v>
      </c>
      <c r="O35" s="3">
        <f>LN(Table14[[#This Row],[dens]])</f>
        <v>1.3881125601350011</v>
      </c>
      <c r="P35" s="3">
        <f>1/Table14[[#This Row],[Rs(ao)]]</f>
        <v>0.5</v>
      </c>
    </row>
    <row r="36" spans="1:16" hidden="1" x14ac:dyDescent="0.3">
      <c r="A36">
        <v>1</v>
      </c>
      <c r="B36">
        <v>1000</v>
      </c>
      <c r="C36" t="s">
        <v>14</v>
      </c>
      <c r="D36">
        <v>2</v>
      </c>
      <c r="E36" t="s">
        <v>12</v>
      </c>
      <c r="F36">
        <v>15</v>
      </c>
      <c r="G36">
        <v>623.01975000000004</v>
      </c>
      <c r="H36">
        <v>497865.45710000012</v>
      </c>
      <c r="I36">
        <v>281.10500000000019</v>
      </c>
      <c r="J36">
        <v>65</v>
      </c>
      <c r="K36" t="s">
        <v>16</v>
      </c>
      <c r="L36">
        <f>Table14[[#This Row],[maxPHe]]/Table14[[#This Row],[nv]]</f>
        <v>4.3246923076923105</v>
      </c>
      <c r="M36">
        <f>LN(Table14[[#This Row],[maxPress(bar)]])</f>
        <v>13.118085153039393</v>
      </c>
      <c r="N36">
        <f>LN(Table14[[#This Row],[Rs(ao)]])</f>
        <v>0.69314718055994529</v>
      </c>
      <c r="O36" s="3">
        <f>LN(Table14[[#This Row],[dens]])</f>
        <v>1.4643409951229769</v>
      </c>
      <c r="P36" s="3">
        <f>1/Table14[[#This Row],[Rs(ao)]]</f>
        <v>0.5</v>
      </c>
    </row>
    <row r="37" spans="1:16" hidden="1" x14ac:dyDescent="0.3">
      <c r="A37">
        <v>1</v>
      </c>
      <c r="B37">
        <v>1000</v>
      </c>
      <c r="C37" t="s">
        <v>14</v>
      </c>
      <c r="D37">
        <v>2</v>
      </c>
      <c r="E37" t="s">
        <v>12</v>
      </c>
      <c r="F37">
        <v>16</v>
      </c>
      <c r="G37">
        <v>587.37625000000003</v>
      </c>
      <c r="H37">
        <v>485801.53514999989</v>
      </c>
      <c r="I37">
        <v>271.97500000000008</v>
      </c>
      <c r="J37">
        <v>64</v>
      </c>
      <c r="K37" t="s">
        <v>16</v>
      </c>
      <c r="L37">
        <f>Table14[[#This Row],[maxPHe]]/Table14[[#This Row],[nv]]</f>
        <v>4.2496093750000012</v>
      </c>
      <c r="M37">
        <f>LN(Table14[[#This Row],[maxPress(bar)]])</f>
        <v>13.093555455590502</v>
      </c>
      <c r="N37">
        <f>LN(Table14[[#This Row],[Rs(ao)]])</f>
        <v>0.69314718055994529</v>
      </c>
      <c r="O37" s="3">
        <f>LN(Table14[[#This Row],[dens]])</f>
        <v>1.4468270669474748</v>
      </c>
      <c r="P37" s="3">
        <f>1/Table14[[#This Row],[Rs(ao)]]</f>
        <v>0.5</v>
      </c>
    </row>
    <row r="38" spans="1:16" hidden="1" x14ac:dyDescent="0.3">
      <c r="A38">
        <v>1</v>
      </c>
      <c r="B38">
        <v>1000</v>
      </c>
      <c r="C38" t="s">
        <v>14</v>
      </c>
      <c r="D38">
        <v>2</v>
      </c>
      <c r="E38" t="s">
        <v>12</v>
      </c>
      <c r="F38">
        <v>17</v>
      </c>
      <c r="G38">
        <v>519.9007499999999</v>
      </c>
      <c r="H38">
        <v>482762.24859999999</v>
      </c>
      <c r="I38">
        <v>262.48500000000001</v>
      </c>
      <c r="J38">
        <v>66</v>
      </c>
      <c r="K38" t="s">
        <v>15</v>
      </c>
      <c r="L38">
        <f>Table14[[#This Row],[maxPHe]]/Table14[[#This Row],[nv]]</f>
        <v>3.9770454545454546</v>
      </c>
      <c r="M38">
        <f>LN(Table14[[#This Row],[maxPress(bar)]])</f>
        <v>13.087279572521965</v>
      </c>
      <c r="N38">
        <f>LN(Table14[[#This Row],[Rs(ao)]])</f>
        <v>0.69314718055994529</v>
      </c>
      <c r="O38" s="3">
        <f>LN(Table14[[#This Row],[dens]])</f>
        <v>1.3805391955153947</v>
      </c>
      <c r="P38" s="3">
        <f>1/Table14[[#This Row],[Rs(ao)]]</f>
        <v>0.5</v>
      </c>
    </row>
    <row r="39" spans="1:16" hidden="1" x14ac:dyDescent="0.3">
      <c r="A39">
        <v>1</v>
      </c>
      <c r="B39">
        <v>1000</v>
      </c>
      <c r="C39" t="s">
        <v>14</v>
      </c>
      <c r="D39">
        <v>2</v>
      </c>
      <c r="E39" t="s">
        <v>12</v>
      </c>
      <c r="F39">
        <v>18</v>
      </c>
      <c r="G39">
        <v>728.51475000000016</v>
      </c>
      <c r="H39">
        <v>489307.46130000002</v>
      </c>
      <c r="I39">
        <v>310.20499999999998</v>
      </c>
      <c r="J39">
        <v>69</v>
      </c>
      <c r="K39" t="s">
        <v>15</v>
      </c>
      <c r="L39">
        <f>Table14[[#This Row],[maxPHe]]/Table14[[#This Row],[nv]]</f>
        <v>4.4957246376811595</v>
      </c>
      <c r="M39">
        <f>LN(Table14[[#This Row],[maxPress(bar)]])</f>
        <v>13.10074632608799</v>
      </c>
      <c r="N39">
        <f>LN(Table14[[#This Row],[Rs(ao)]])</f>
        <v>0.69314718055994529</v>
      </c>
      <c r="O39" s="3">
        <f>LN(Table14[[#This Row],[dens]])</f>
        <v>1.5031268646484153</v>
      </c>
      <c r="P39" s="3">
        <f>1/Table14[[#This Row],[Rs(ao)]]</f>
        <v>0.5</v>
      </c>
    </row>
    <row r="40" spans="1:16" hidden="1" x14ac:dyDescent="0.3">
      <c r="A40">
        <v>1</v>
      </c>
      <c r="B40">
        <v>1000</v>
      </c>
      <c r="C40" t="s">
        <v>14</v>
      </c>
      <c r="D40">
        <v>2</v>
      </c>
      <c r="E40" t="s">
        <v>12</v>
      </c>
      <c r="F40">
        <v>19</v>
      </c>
      <c r="G40">
        <v>573.76224999999999</v>
      </c>
      <c r="H40">
        <v>499800.22749999998</v>
      </c>
      <c r="I40">
        <v>264.25499999999988</v>
      </c>
      <c r="J40">
        <v>62</v>
      </c>
      <c r="K40" t="s">
        <v>16</v>
      </c>
      <c r="L40">
        <f>Table14[[#This Row],[maxPHe]]/Table14[[#This Row],[nv]]</f>
        <v>4.2621774193548365</v>
      </c>
      <c r="M40">
        <f>LN(Table14[[#This Row],[maxPress(bar)]])</f>
        <v>13.121963752564959</v>
      </c>
      <c r="N40">
        <f>LN(Table14[[#This Row],[Rs(ao)]])</f>
        <v>0.69314718055994529</v>
      </c>
      <c r="O40" s="3">
        <f>LN(Table14[[#This Row],[dens]])</f>
        <v>1.4497801610021213</v>
      </c>
      <c r="P40" s="3">
        <f>1/Table14[[#This Row],[Rs(ao)]]</f>
        <v>0.5</v>
      </c>
    </row>
    <row r="41" spans="1:16" hidden="1" x14ac:dyDescent="0.3">
      <c r="A41">
        <v>1</v>
      </c>
      <c r="B41">
        <v>1000</v>
      </c>
      <c r="C41" t="s">
        <v>14</v>
      </c>
      <c r="D41">
        <v>2</v>
      </c>
      <c r="E41" t="s">
        <v>12</v>
      </c>
      <c r="F41">
        <v>1</v>
      </c>
      <c r="G41">
        <v>163.41575</v>
      </c>
      <c r="H41">
        <v>225461.30230000001</v>
      </c>
      <c r="I41">
        <v>129.18500000000009</v>
      </c>
      <c r="J41">
        <v>67</v>
      </c>
      <c r="K41" t="s">
        <v>13</v>
      </c>
      <c r="L41">
        <f>Table14[[#This Row],[maxPHe]]/Table14[[#This Row],[nv]]</f>
        <v>1.9281343283582102</v>
      </c>
      <c r="M41">
        <f>LN(Table14[[#This Row],[maxPress(bar)]])</f>
        <v>12.325903814772738</v>
      </c>
      <c r="N41">
        <f>LN(Table14[[#This Row],[Rs(ao)]])</f>
        <v>0.69314718055994529</v>
      </c>
      <c r="O41" s="3">
        <f>LN(Table14[[#This Row],[dens]])</f>
        <v>0.65655286614630981</v>
      </c>
      <c r="P41" s="3">
        <f>1/Table14[[#This Row],[Rs(ao)]]</f>
        <v>0.5</v>
      </c>
    </row>
    <row r="42" spans="1:16" hidden="1" x14ac:dyDescent="0.3">
      <c r="A42">
        <v>1</v>
      </c>
      <c r="B42">
        <v>1000</v>
      </c>
      <c r="C42" t="s">
        <v>14</v>
      </c>
      <c r="D42">
        <v>2</v>
      </c>
      <c r="E42" t="s">
        <v>12</v>
      </c>
      <c r="F42">
        <v>20</v>
      </c>
      <c r="G42">
        <v>690.44575000000009</v>
      </c>
      <c r="H42">
        <v>497987.66115</v>
      </c>
      <c r="I42">
        <v>300.58499999999992</v>
      </c>
      <c r="J42">
        <v>68</v>
      </c>
      <c r="K42" t="s">
        <v>16</v>
      </c>
      <c r="L42">
        <f>Table14[[#This Row],[maxPHe]]/Table14[[#This Row],[nv]]</f>
        <v>4.4203676470588222</v>
      </c>
      <c r="M42">
        <f>LN(Table14[[#This Row],[maxPress(bar)]])</f>
        <v>13.118330578892611</v>
      </c>
      <c r="N42">
        <f>LN(Table14[[#This Row],[Rs(ao)]])</f>
        <v>0.69314718055994529</v>
      </c>
      <c r="O42" s="3">
        <f>LN(Table14[[#This Row],[dens]])</f>
        <v>1.48622287069811</v>
      </c>
      <c r="P42" s="3">
        <f>1/Table14[[#This Row],[Rs(ao)]]</f>
        <v>0.5</v>
      </c>
    </row>
    <row r="43" spans="1:16" hidden="1" x14ac:dyDescent="0.3">
      <c r="A43">
        <v>1</v>
      </c>
      <c r="B43">
        <v>1000</v>
      </c>
      <c r="C43" t="s">
        <v>14</v>
      </c>
      <c r="D43">
        <v>2</v>
      </c>
      <c r="E43" t="s">
        <v>12</v>
      </c>
      <c r="F43">
        <v>2</v>
      </c>
      <c r="G43">
        <v>545.5942500000001</v>
      </c>
      <c r="H43">
        <v>351574.24664999999</v>
      </c>
      <c r="I43">
        <v>209.61500000000009</v>
      </c>
      <c r="J43">
        <v>70</v>
      </c>
      <c r="K43" t="s">
        <v>13</v>
      </c>
      <c r="L43">
        <f>Table14[[#This Row],[maxPHe]]/Table14[[#This Row],[nv]]</f>
        <v>2.9945000000000013</v>
      </c>
      <c r="M43">
        <f>LN(Table14[[#This Row],[maxPress(bar)]])</f>
        <v>12.770176195950118</v>
      </c>
      <c r="N43">
        <f>LN(Table14[[#This Row],[Rs(ao)]])</f>
        <v>0.69314718055994529</v>
      </c>
      <c r="O43" s="3">
        <f>LN(Table14[[#This Row],[dens]])</f>
        <v>1.0967772727223806</v>
      </c>
      <c r="P43" s="3">
        <f>1/Table14[[#This Row],[Rs(ao)]]</f>
        <v>0.5</v>
      </c>
    </row>
    <row r="44" spans="1:16" hidden="1" x14ac:dyDescent="0.3">
      <c r="A44">
        <v>1</v>
      </c>
      <c r="B44">
        <v>1000</v>
      </c>
      <c r="C44" t="s">
        <v>14</v>
      </c>
      <c r="D44">
        <v>2</v>
      </c>
      <c r="E44" t="s">
        <v>12</v>
      </c>
      <c r="F44">
        <v>3</v>
      </c>
      <c r="G44">
        <v>587.82175000000007</v>
      </c>
      <c r="H44">
        <v>446767.86649999989</v>
      </c>
      <c r="I44">
        <v>260.06500000000011</v>
      </c>
      <c r="J44">
        <v>66</v>
      </c>
      <c r="K44" t="s">
        <v>15</v>
      </c>
      <c r="L44">
        <f>Table14[[#This Row],[maxPHe]]/Table14[[#This Row],[nv]]</f>
        <v>3.9403787878787897</v>
      </c>
      <c r="M44">
        <f>LN(Table14[[#This Row],[maxPress(bar)]])</f>
        <v>13.00979442438765</v>
      </c>
      <c r="N44">
        <f>LN(Table14[[#This Row],[Rs(ao)]])</f>
        <v>0.69314718055994529</v>
      </c>
      <c r="O44" s="3">
        <f>LN(Table14[[#This Row],[dens]])</f>
        <v>1.37127685774431</v>
      </c>
      <c r="P44" s="3">
        <f>1/Table14[[#This Row],[Rs(ao)]]</f>
        <v>0.5</v>
      </c>
    </row>
    <row r="45" spans="1:16" hidden="1" x14ac:dyDescent="0.3">
      <c r="A45">
        <v>1</v>
      </c>
      <c r="B45">
        <v>1000</v>
      </c>
      <c r="C45" t="s">
        <v>14</v>
      </c>
      <c r="D45">
        <v>2</v>
      </c>
      <c r="E45" t="s">
        <v>12</v>
      </c>
      <c r="F45">
        <v>4</v>
      </c>
      <c r="G45">
        <v>631.08924999999999</v>
      </c>
      <c r="H45">
        <v>461663.89219999989</v>
      </c>
      <c r="I45">
        <v>270.71500000000009</v>
      </c>
      <c r="J45">
        <v>67</v>
      </c>
      <c r="K45" t="s">
        <v>15</v>
      </c>
      <c r="L45">
        <f>Table14[[#This Row],[maxPHe]]/Table14[[#This Row],[nv]]</f>
        <v>4.0405223880597028</v>
      </c>
      <c r="M45">
        <f>LN(Table14[[#This Row],[maxPress(bar)]])</f>
        <v>13.042592399242318</v>
      </c>
      <c r="N45">
        <f>LN(Table14[[#This Row],[Rs(ao)]])</f>
        <v>0.69314718055994529</v>
      </c>
      <c r="O45" s="3">
        <f>LN(Table14[[#This Row],[dens]])</f>
        <v>1.3963739875891943</v>
      </c>
      <c r="P45" s="3">
        <f>1/Table14[[#This Row],[Rs(ao)]]</f>
        <v>0.5</v>
      </c>
    </row>
    <row r="46" spans="1:16" hidden="1" x14ac:dyDescent="0.3">
      <c r="A46">
        <v>1</v>
      </c>
      <c r="B46">
        <v>1000</v>
      </c>
      <c r="C46" t="s">
        <v>14</v>
      </c>
      <c r="D46">
        <v>2</v>
      </c>
      <c r="E46" t="s">
        <v>12</v>
      </c>
      <c r="F46">
        <v>5</v>
      </c>
      <c r="G46">
        <v>585.44575000000009</v>
      </c>
      <c r="H46">
        <v>471238.2573</v>
      </c>
      <c r="I46">
        <v>275.58499999999998</v>
      </c>
      <c r="J46">
        <v>66</v>
      </c>
      <c r="K46" t="s">
        <v>15</v>
      </c>
      <c r="L46">
        <f>Table14[[#This Row],[maxPHe]]/Table14[[#This Row],[nv]]</f>
        <v>4.1755303030303024</v>
      </c>
      <c r="M46">
        <f>LN(Table14[[#This Row],[maxPress(bar)]])</f>
        <v>13.063119099237607</v>
      </c>
      <c r="N46">
        <f>LN(Table14[[#This Row],[Rs(ao)]])</f>
        <v>0.69314718055994529</v>
      </c>
      <c r="O46" s="3">
        <f>LN(Table14[[#This Row],[dens]])</f>
        <v>1.4292413689265209</v>
      </c>
      <c r="P46" s="3">
        <f>1/Table14[[#This Row],[Rs(ao)]]</f>
        <v>0.5</v>
      </c>
    </row>
    <row r="47" spans="1:16" hidden="1" x14ac:dyDescent="0.3">
      <c r="A47">
        <v>1</v>
      </c>
      <c r="B47">
        <v>1000</v>
      </c>
      <c r="C47" t="s">
        <v>14</v>
      </c>
      <c r="D47">
        <v>2</v>
      </c>
      <c r="E47" t="s">
        <v>12</v>
      </c>
      <c r="F47">
        <v>6</v>
      </c>
      <c r="G47">
        <v>600.49525000000017</v>
      </c>
      <c r="H47">
        <v>461869.61625000002</v>
      </c>
      <c r="I47">
        <v>284.59500000000008</v>
      </c>
      <c r="J47">
        <v>69</v>
      </c>
      <c r="K47" t="s">
        <v>16</v>
      </c>
      <c r="L47">
        <f>Table14[[#This Row],[maxPHe]]/Table14[[#This Row],[nv]]</f>
        <v>4.1245652173913054</v>
      </c>
      <c r="M47">
        <f>LN(Table14[[#This Row],[maxPress(bar)]])</f>
        <v>13.043037914324382</v>
      </c>
      <c r="N47">
        <f>LN(Table14[[#This Row],[Rs(ao)]])</f>
        <v>0.69314718055994529</v>
      </c>
      <c r="O47" s="3">
        <f>LN(Table14[[#This Row],[dens]])</f>
        <v>1.4169606123869476</v>
      </c>
      <c r="P47" s="3">
        <f>1/Table14[[#This Row],[Rs(ao)]]</f>
        <v>0.5</v>
      </c>
    </row>
    <row r="48" spans="1:16" hidden="1" x14ac:dyDescent="0.3">
      <c r="A48">
        <v>1</v>
      </c>
      <c r="B48">
        <v>1000</v>
      </c>
      <c r="C48" t="s">
        <v>14</v>
      </c>
      <c r="D48">
        <v>2</v>
      </c>
      <c r="E48" t="s">
        <v>12</v>
      </c>
      <c r="F48">
        <v>7</v>
      </c>
      <c r="G48">
        <v>512.12874999999997</v>
      </c>
      <c r="H48">
        <v>468935.93195000011</v>
      </c>
      <c r="I48">
        <v>264.9249999999999</v>
      </c>
      <c r="J48">
        <v>68</v>
      </c>
      <c r="K48" t="s">
        <v>15</v>
      </c>
      <c r="L48">
        <f>Table14[[#This Row],[maxPHe]]/Table14[[#This Row],[nv]]</f>
        <v>3.8959558823529399</v>
      </c>
      <c r="M48">
        <f>LN(Table14[[#This Row],[maxPress(bar)]])</f>
        <v>13.058221432446695</v>
      </c>
      <c r="N48">
        <f>LN(Table14[[#This Row],[Rs(ao)]])</f>
        <v>0.69314718055994529</v>
      </c>
      <c r="O48" s="3">
        <f>LN(Table14[[#This Row],[dens]])</f>
        <v>1.3599390618847926</v>
      </c>
      <c r="P48" s="3">
        <f>1/Table14[[#This Row],[Rs(ao)]]</f>
        <v>0.5</v>
      </c>
    </row>
    <row r="49" spans="1:16" hidden="1" x14ac:dyDescent="0.3">
      <c r="A49">
        <v>1</v>
      </c>
      <c r="B49">
        <v>1000</v>
      </c>
      <c r="C49" t="s">
        <v>14</v>
      </c>
      <c r="D49">
        <v>2</v>
      </c>
      <c r="E49" t="s">
        <v>12</v>
      </c>
      <c r="F49">
        <v>8</v>
      </c>
      <c r="G49">
        <v>542.67325000000005</v>
      </c>
      <c r="H49">
        <v>482305.13494999998</v>
      </c>
      <c r="I49">
        <v>267.03499999999991</v>
      </c>
      <c r="J49">
        <v>66</v>
      </c>
      <c r="K49" t="s">
        <v>16</v>
      </c>
      <c r="L49">
        <f>Table14[[#This Row],[maxPHe]]/Table14[[#This Row],[nv]]</f>
        <v>4.0459848484848475</v>
      </c>
      <c r="M49">
        <f>LN(Table14[[#This Row],[maxPress(bar)]])</f>
        <v>13.086332252796986</v>
      </c>
      <c r="N49">
        <f>LN(Table14[[#This Row],[Rs(ao)]])</f>
        <v>0.69314718055994529</v>
      </c>
      <c r="O49" s="3">
        <f>LN(Table14[[#This Row],[dens]])</f>
        <v>1.3977249939251082</v>
      </c>
      <c r="P49" s="3">
        <f>1/Table14[[#This Row],[Rs(ao)]]</f>
        <v>0.5</v>
      </c>
    </row>
    <row r="50" spans="1:16" hidden="1" x14ac:dyDescent="0.3">
      <c r="A50">
        <v>1</v>
      </c>
      <c r="B50">
        <v>1000</v>
      </c>
      <c r="C50" t="s">
        <v>14</v>
      </c>
      <c r="D50">
        <v>2</v>
      </c>
      <c r="E50" t="s">
        <v>12</v>
      </c>
      <c r="F50">
        <v>9</v>
      </c>
      <c r="G50">
        <v>546.18824999999993</v>
      </c>
      <c r="H50">
        <v>463700.10645000008</v>
      </c>
      <c r="I50">
        <v>273.73500000000001</v>
      </c>
      <c r="J50">
        <v>69</v>
      </c>
      <c r="K50" t="s">
        <v>16</v>
      </c>
      <c r="L50">
        <f>Table14[[#This Row],[maxPHe]]/Table14[[#This Row],[nv]]</f>
        <v>3.9671739130434784</v>
      </c>
      <c r="M50">
        <f>LN(Table14[[#This Row],[maxPress(bar)]])</f>
        <v>13.046993299946056</v>
      </c>
      <c r="N50">
        <f>LN(Table14[[#This Row],[Rs(ao)]])</f>
        <v>0.69314718055994529</v>
      </c>
      <c r="O50" s="3">
        <f>LN(Table14[[#This Row],[dens]])</f>
        <v>1.3780539805116288</v>
      </c>
      <c r="P50" s="3">
        <f>1/Table14[[#This Row],[Rs(ao)]]</f>
        <v>0.5</v>
      </c>
    </row>
    <row r="51" spans="1:16" hidden="1" x14ac:dyDescent="0.3">
      <c r="A51">
        <v>1</v>
      </c>
      <c r="B51">
        <v>1000</v>
      </c>
      <c r="C51" t="s">
        <v>14</v>
      </c>
      <c r="D51">
        <v>3</v>
      </c>
      <c r="E51" t="s">
        <v>12</v>
      </c>
      <c r="F51">
        <v>10</v>
      </c>
      <c r="G51">
        <v>1614.30675</v>
      </c>
      <c r="H51">
        <v>379080.3027</v>
      </c>
      <c r="I51">
        <v>790.36500000000024</v>
      </c>
      <c r="J51">
        <v>223</v>
      </c>
      <c r="K51" t="s">
        <v>15</v>
      </c>
      <c r="L51">
        <f>Table14[[#This Row],[maxPHe]]/Table14[[#This Row],[nv]]</f>
        <v>3.5442376681614358</v>
      </c>
      <c r="M51">
        <f>LN(Table14[[#This Row],[maxPress(bar)]])</f>
        <v>12.845503342096</v>
      </c>
      <c r="N51">
        <f>LN(Table14[[#This Row],[Rs(ao)]])</f>
        <v>1.0986122886681098</v>
      </c>
      <c r="O51" s="3">
        <f>LN(Table14[[#This Row],[dens]])</f>
        <v>1.2653230926165722</v>
      </c>
      <c r="P51" s="3">
        <f>1/Table14[[#This Row],[Rs(ao)]]</f>
        <v>0.33333333333333331</v>
      </c>
    </row>
    <row r="52" spans="1:16" hidden="1" x14ac:dyDescent="0.3">
      <c r="A52">
        <v>1</v>
      </c>
      <c r="B52">
        <v>1000</v>
      </c>
      <c r="C52" t="s">
        <v>14</v>
      </c>
      <c r="D52">
        <v>3</v>
      </c>
      <c r="E52" t="s">
        <v>12</v>
      </c>
      <c r="F52">
        <v>11</v>
      </c>
      <c r="G52">
        <v>1726.78225</v>
      </c>
      <c r="H52">
        <v>381299.7839000001</v>
      </c>
      <c r="I52">
        <v>822.85500000000002</v>
      </c>
      <c r="J52">
        <v>228</v>
      </c>
      <c r="K52" t="s">
        <v>15</v>
      </c>
      <c r="L52">
        <f>Table14[[#This Row],[maxPHe]]/Table14[[#This Row],[nv]]</f>
        <v>3.6090131578947369</v>
      </c>
      <c r="M52">
        <f>LN(Table14[[#This Row],[maxPress(bar)]])</f>
        <v>12.85134117910015</v>
      </c>
      <c r="N52">
        <f>LN(Table14[[#This Row],[Rs(ao)]])</f>
        <v>1.0986122886681098</v>
      </c>
      <c r="O52" s="3">
        <f>LN(Table14[[#This Row],[dens]])</f>
        <v>1.2834343715101253</v>
      </c>
      <c r="P52" s="3">
        <f>1/Table14[[#This Row],[Rs(ao)]]</f>
        <v>0.33333333333333331</v>
      </c>
    </row>
    <row r="53" spans="1:16" hidden="1" x14ac:dyDescent="0.3">
      <c r="A53">
        <v>1</v>
      </c>
      <c r="B53">
        <v>1000</v>
      </c>
      <c r="C53" t="s">
        <v>14</v>
      </c>
      <c r="D53">
        <v>3</v>
      </c>
      <c r="E53" t="s">
        <v>12</v>
      </c>
      <c r="F53">
        <v>12</v>
      </c>
      <c r="G53">
        <v>1652.07925</v>
      </c>
      <c r="H53">
        <v>377717.00760000001</v>
      </c>
      <c r="I53">
        <v>803.91499999999985</v>
      </c>
      <c r="J53">
        <v>226</v>
      </c>
      <c r="K53" t="s">
        <v>15</v>
      </c>
      <c r="L53">
        <f>Table14[[#This Row],[maxPHe]]/Table14[[#This Row],[nv]]</f>
        <v>3.5571460176991145</v>
      </c>
      <c r="M53">
        <f>LN(Table14[[#This Row],[maxPress(bar)]])</f>
        <v>12.841900537075158</v>
      </c>
      <c r="N53">
        <f>LN(Table14[[#This Row],[Rs(ao)]])</f>
        <v>1.0986122886681098</v>
      </c>
      <c r="O53" s="3">
        <f>LN(Table14[[#This Row],[dens]])</f>
        <v>1.2689585429247452</v>
      </c>
      <c r="P53" s="3">
        <f>1/Table14[[#This Row],[Rs(ao)]]</f>
        <v>0.33333333333333331</v>
      </c>
    </row>
    <row r="54" spans="1:16" hidden="1" x14ac:dyDescent="0.3">
      <c r="A54">
        <v>1</v>
      </c>
      <c r="B54">
        <v>1000</v>
      </c>
      <c r="C54" t="s">
        <v>14</v>
      </c>
      <c r="D54">
        <v>3</v>
      </c>
      <c r="E54" t="s">
        <v>12</v>
      </c>
      <c r="F54">
        <v>13</v>
      </c>
      <c r="G54">
        <v>1558.4157499999999</v>
      </c>
      <c r="H54">
        <v>377185.87560000003</v>
      </c>
      <c r="I54">
        <v>777.18499999999995</v>
      </c>
      <c r="J54">
        <v>222</v>
      </c>
      <c r="K54" t="s">
        <v>15</v>
      </c>
      <c r="L54">
        <f>Table14[[#This Row],[maxPHe]]/Table14[[#This Row],[nv]]</f>
        <v>3.500833333333333</v>
      </c>
      <c r="M54">
        <f>LN(Table14[[#This Row],[maxPress(bar)]])</f>
        <v>12.84049338365328</v>
      </c>
      <c r="N54">
        <f>LN(Table14[[#This Row],[Rs(ao)]])</f>
        <v>1.0986122886681098</v>
      </c>
      <c r="O54" s="3">
        <f>LN(Table14[[#This Row],[dens]])</f>
        <v>1.2530010353932903</v>
      </c>
      <c r="P54" s="3">
        <f>1/Table14[[#This Row],[Rs(ao)]]</f>
        <v>0.33333333333333331</v>
      </c>
    </row>
    <row r="55" spans="1:16" hidden="1" x14ac:dyDescent="0.3">
      <c r="A55">
        <v>1</v>
      </c>
      <c r="B55">
        <v>1000</v>
      </c>
      <c r="C55" t="s">
        <v>14</v>
      </c>
      <c r="D55">
        <v>3</v>
      </c>
      <c r="E55" t="s">
        <v>12</v>
      </c>
      <c r="F55">
        <v>14</v>
      </c>
      <c r="G55">
        <v>1656.8317500000001</v>
      </c>
      <c r="H55">
        <v>370928.56764999998</v>
      </c>
      <c r="I55">
        <v>815.86500000000035</v>
      </c>
      <c r="J55">
        <v>232</v>
      </c>
      <c r="K55" t="s">
        <v>15</v>
      </c>
      <c r="L55">
        <f>Table14[[#This Row],[maxPHe]]/Table14[[#This Row],[nv]]</f>
        <v>3.5166594827586222</v>
      </c>
      <c r="M55">
        <f>LN(Table14[[#This Row],[maxPress(bar)]])</f>
        <v>12.823764783024407</v>
      </c>
      <c r="N55">
        <f>LN(Table14[[#This Row],[Rs(ao)]])</f>
        <v>1.0986122886681098</v>
      </c>
      <c r="O55" s="3">
        <f>LN(Table14[[#This Row],[dens]])</f>
        <v>1.2575115284344258</v>
      </c>
      <c r="P55" s="3">
        <f>1/Table14[[#This Row],[Rs(ao)]]</f>
        <v>0.33333333333333331</v>
      </c>
    </row>
    <row r="56" spans="1:16" hidden="1" x14ac:dyDescent="0.3">
      <c r="A56">
        <v>1</v>
      </c>
      <c r="B56">
        <v>1000</v>
      </c>
      <c r="C56" t="s">
        <v>14</v>
      </c>
      <c r="D56">
        <v>3</v>
      </c>
      <c r="E56" t="s">
        <v>12</v>
      </c>
      <c r="F56">
        <v>15</v>
      </c>
      <c r="G56">
        <v>1575.84175</v>
      </c>
      <c r="H56">
        <v>370613.40289999999</v>
      </c>
      <c r="I56">
        <v>793.66500000000008</v>
      </c>
      <c r="J56">
        <v>229</v>
      </c>
      <c r="K56" t="s">
        <v>15</v>
      </c>
      <c r="L56">
        <f>Table14[[#This Row],[maxPHe]]/Table14[[#This Row],[nv]]</f>
        <v>3.4657860262008735</v>
      </c>
      <c r="M56">
        <f>LN(Table14[[#This Row],[maxPress(bar)]])</f>
        <v>12.822914757586892</v>
      </c>
      <c r="N56">
        <f>LN(Table14[[#This Row],[Rs(ao)]])</f>
        <v>1.0986122886681098</v>
      </c>
      <c r="O56" s="3">
        <f>LN(Table14[[#This Row],[dens]])</f>
        <v>1.2429394543043077</v>
      </c>
      <c r="P56" s="3">
        <f>1/Table14[[#This Row],[Rs(ao)]]</f>
        <v>0.33333333333333331</v>
      </c>
    </row>
    <row r="57" spans="1:16" hidden="1" x14ac:dyDescent="0.3">
      <c r="A57">
        <v>1</v>
      </c>
      <c r="B57">
        <v>1000</v>
      </c>
      <c r="C57" t="s">
        <v>14</v>
      </c>
      <c r="D57">
        <v>3</v>
      </c>
      <c r="E57" t="s">
        <v>12</v>
      </c>
      <c r="F57">
        <v>16</v>
      </c>
      <c r="G57">
        <v>1705.4952499999999</v>
      </c>
      <c r="H57">
        <v>380284.77075000003</v>
      </c>
      <c r="I57">
        <v>812.59500000000037</v>
      </c>
      <c r="J57">
        <v>225</v>
      </c>
      <c r="K57" t="s">
        <v>15</v>
      </c>
      <c r="L57">
        <f>Table14[[#This Row],[maxPHe]]/Table14[[#This Row],[nv]]</f>
        <v>3.6115333333333348</v>
      </c>
      <c r="M57">
        <f>LN(Table14[[#This Row],[maxPress(bar)]])</f>
        <v>12.848675647755588</v>
      </c>
      <c r="N57">
        <f>LN(Table14[[#This Row],[Rs(ao)]])</f>
        <v>1.0986122886681098</v>
      </c>
      <c r="O57" s="3">
        <f>LN(Table14[[#This Row],[dens]])</f>
        <v>1.2841324282414257</v>
      </c>
      <c r="P57" s="3">
        <f>1/Table14[[#This Row],[Rs(ao)]]</f>
        <v>0.33333333333333331</v>
      </c>
    </row>
    <row r="58" spans="1:16" hidden="1" x14ac:dyDescent="0.3">
      <c r="A58">
        <v>1</v>
      </c>
      <c r="B58">
        <v>1000</v>
      </c>
      <c r="C58" t="s">
        <v>14</v>
      </c>
      <c r="D58">
        <v>3</v>
      </c>
      <c r="E58" t="s">
        <v>12</v>
      </c>
      <c r="F58">
        <v>17</v>
      </c>
      <c r="G58">
        <v>1621.2872500000001</v>
      </c>
      <c r="H58">
        <v>375996.49544999999</v>
      </c>
      <c r="I58">
        <v>804.75499999999977</v>
      </c>
      <c r="J58">
        <v>230</v>
      </c>
      <c r="K58" t="s">
        <v>15</v>
      </c>
      <c r="L58">
        <f>Table14[[#This Row],[maxPHe]]/Table14[[#This Row],[nv]]</f>
        <v>3.4989347826086945</v>
      </c>
      <c r="M58">
        <f>LN(Table14[[#This Row],[maxPress(bar)]])</f>
        <v>12.837335101716892</v>
      </c>
      <c r="N58">
        <f>LN(Table14[[#This Row],[Rs(ao)]])</f>
        <v>1.0986122886681098</v>
      </c>
      <c r="O58" s="3">
        <f>LN(Table14[[#This Row],[dens]])</f>
        <v>1.2524585743460819</v>
      </c>
      <c r="P58" s="3">
        <f>1/Table14[[#This Row],[Rs(ao)]]</f>
        <v>0.33333333333333331</v>
      </c>
    </row>
    <row r="59" spans="1:16" hidden="1" x14ac:dyDescent="0.3">
      <c r="A59">
        <v>1</v>
      </c>
      <c r="B59">
        <v>1000</v>
      </c>
      <c r="C59" t="s">
        <v>14</v>
      </c>
      <c r="D59">
        <v>3</v>
      </c>
      <c r="E59" t="s">
        <v>12</v>
      </c>
      <c r="F59">
        <v>18</v>
      </c>
      <c r="G59">
        <v>1568.5642499999999</v>
      </c>
      <c r="H59">
        <v>374209.24465000001</v>
      </c>
      <c r="I59">
        <v>791.21500000000049</v>
      </c>
      <c r="J59">
        <v>228</v>
      </c>
      <c r="K59" t="s">
        <v>15</v>
      </c>
      <c r="L59">
        <f>Table14[[#This Row],[maxPHe]]/Table14[[#This Row],[nv]]</f>
        <v>3.4702412280701775</v>
      </c>
      <c r="M59">
        <f>LN(Table14[[#This Row],[maxPress(bar)]])</f>
        <v>12.832570397621183</v>
      </c>
      <c r="N59">
        <f>LN(Table14[[#This Row],[Rs(ao)]])</f>
        <v>1.0986122886681098</v>
      </c>
      <c r="O59" s="3">
        <f>LN(Table14[[#This Row],[dens]])</f>
        <v>1.2442241097183351</v>
      </c>
      <c r="P59" s="3">
        <f>1/Table14[[#This Row],[Rs(ao)]]</f>
        <v>0.33333333333333331</v>
      </c>
    </row>
    <row r="60" spans="1:16" hidden="1" x14ac:dyDescent="0.3">
      <c r="A60">
        <v>1</v>
      </c>
      <c r="B60">
        <v>1000</v>
      </c>
      <c r="C60" t="s">
        <v>14</v>
      </c>
      <c r="D60">
        <v>3</v>
      </c>
      <c r="E60" t="s">
        <v>12</v>
      </c>
      <c r="F60">
        <v>19</v>
      </c>
      <c r="G60">
        <v>1660.54475</v>
      </c>
      <c r="H60">
        <v>384736.56805</v>
      </c>
      <c r="I60">
        <v>797.60500000000013</v>
      </c>
      <c r="J60">
        <v>222</v>
      </c>
      <c r="K60" t="s">
        <v>16</v>
      </c>
      <c r="L60">
        <f>Table14[[#This Row],[maxPHe]]/Table14[[#This Row],[nv]]</f>
        <v>3.5928153153153159</v>
      </c>
      <c r="M60">
        <f>LN(Table14[[#This Row],[maxPress(bar)]])</f>
        <v>12.860314140240526</v>
      </c>
      <c r="N60">
        <f>LN(Table14[[#This Row],[Rs(ao)]])</f>
        <v>1.0986122886681098</v>
      </c>
      <c r="O60" s="3">
        <f>LN(Table14[[#This Row],[dens]])</f>
        <v>1.2789361055621198</v>
      </c>
      <c r="P60" s="3">
        <f>1/Table14[[#This Row],[Rs(ao)]]</f>
        <v>0.33333333333333331</v>
      </c>
    </row>
    <row r="61" spans="1:16" hidden="1" x14ac:dyDescent="0.3">
      <c r="A61">
        <v>1</v>
      </c>
      <c r="B61">
        <v>1000</v>
      </c>
      <c r="C61" t="s">
        <v>14</v>
      </c>
      <c r="D61">
        <v>3</v>
      </c>
      <c r="E61" t="s">
        <v>12</v>
      </c>
      <c r="F61">
        <v>1</v>
      </c>
      <c r="G61">
        <v>461.03975000000003</v>
      </c>
      <c r="H61">
        <v>119151.0202</v>
      </c>
      <c r="I61">
        <v>380.70500000000021</v>
      </c>
      <c r="J61">
        <v>230</v>
      </c>
      <c r="K61" t="s">
        <v>13</v>
      </c>
      <c r="L61">
        <f>Table14[[#This Row],[maxPHe]]/Table14[[#This Row],[nv]]</f>
        <v>1.6552391304347835</v>
      </c>
      <c r="M61">
        <f>LN(Table14[[#This Row],[maxPress(bar)]])</f>
        <v>11.688147044806639</v>
      </c>
      <c r="N61">
        <f>LN(Table14[[#This Row],[Rs(ao)]])</f>
        <v>1.0986122886681098</v>
      </c>
      <c r="O61" s="3">
        <f>LN(Table14[[#This Row],[dens]])</f>
        <v>0.50394548808008754</v>
      </c>
      <c r="P61" s="3">
        <f>1/Table14[[#This Row],[Rs(ao)]]</f>
        <v>0.33333333333333331</v>
      </c>
    </row>
    <row r="62" spans="1:16" hidden="1" x14ac:dyDescent="0.3">
      <c r="A62">
        <v>1</v>
      </c>
      <c r="B62">
        <v>1000</v>
      </c>
      <c r="C62" t="s">
        <v>14</v>
      </c>
      <c r="D62">
        <v>3</v>
      </c>
      <c r="E62" t="s">
        <v>12</v>
      </c>
      <c r="F62">
        <v>20</v>
      </c>
      <c r="G62">
        <v>1558.46525</v>
      </c>
      <c r="H62">
        <v>376340.86420000013</v>
      </c>
      <c r="I62">
        <v>781.1949999999996</v>
      </c>
      <c r="J62">
        <v>224</v>
      </c>
      <c r="K62" t="s">
        <v>16</v>
      </c>
      <c r="L62">
        <f>Table14[[#This Row],[maxPHe]]/Table14[[#This Row],[nv]]</f>
        <v>3.4874776785714268</v>
      </c>
      <c r="M62">
        <f>LN(Table14[[#This Row],[maxPress(bar)]])</f>
        <v>12.838250565423788</v>
      </c>
      <c r="N62">
        <f>LN(Table14[[#This Row],[Rs(ao)]])</f>
        <v>1.0986122886681098</v>
      </c>
      <c r="O62" s="3">
        <f>LN(Table14[[#This Row],[dens]])</f>
        <v>1.2491787467173745</v>
      </c>
      <c r="P62" s="3">
        <f>1/Table14[[#This Row],[Rs(ao)]]</f>
        <v>0.33333333333333331</v>
      </c>
    </row>
    <row r="63" spans="1:16" hidden="1" x14ac:dyDescent="0.3">
      <c r="A63">
        <v>1</v>
      </c>
      <c r="B63">
        <v>1000</v>
      </c>
      <c r="C63" t="s">
        <v>14</v>
      </c>
      <c r="D63">
        <v>3</v>
      </c>
      <c r="E63" t="s">
        <v>12</v>
      </c>
      <c r="F63">
        <v>2</v>
      </c>
      <c r="G63">
        <v>1396.3367499999999</v>
      </c>
      <c r="H63">
        <v>228714.27960000001</v>
      </c>
      <c r="I63">
        <v>566.76500000000044</v>
      </c>
      <c r="J63">
        <v>229</v>
      </c>
      <c r="K63" t="s">
        <v>13</v>
      </c>
      <c r="L63">
        <f>Table14[[#This Row],[maxPHe]]/Table14[[#This Row],[nv]]</f>
        <v>2.4749563318777312</v>
      </c>
      <c r="M63">
        <f>LN(Table14[[#This Row],[maxPress(bar)]])</f>
        <v>12.340228816190246</v>
      </c>
      <c r="N63">
        <f>LN(Table14[[#This Row],[Rs(ao)]])</f>
        <v>1.0986122886681098</v>
      </c>
      <c r="O63" s="3">
        <f>LN(Table14[[#This Row],[dens]])</f>
        <v>0.90622275217923676</v>
      </c>
      <c r="P63" s="3">
        <f>1/Table14[[#This Row],[Rs(ao)]]</f>
        <v>0.33333333333333331</v>
      </c>
    </row>
    <row r="64" spans="1:16" hidden="1" x14ac:dyDescent="0.3">
      <c r="A64">
        <v>1</v>
      </c>
      <c r="B64">
        <v>1000</v>
      </c>
      <c r="C64" t="s">
        <v>14</v>
      </c>
      <c r="D64">
        <v>3</v>
      </c>
      <c r="E64" t="s">
        <v>12</v>
      </c>
      <c r="F64">
        <v>3</v>
      </c>
      <c r="G64">
        <v>1181.93075</v>
      </c>
      <c r="H64">
        <v>304517.25520000001</v>
      </c>
      <c r="I64">
        <v>660.88499999999965</v>
      </c>
      <c r="J64">
        <v>225</v>
      </c>
      <c r="K64" t="s">
        <v>13</v>
      </c>
      <c r="L64">
        <f>Table14[[#This Row],[maxPHe]]/Table14[[#This Row],[nv]]</f>
        <v>2.9372666666666651</v>
      </c>
      <c r="M64">
        <f>LN(Table14[[#This Row],[maxPress(bar)]])</f>
        <v>12.626483031850038</v>
      </c>
      <c r="N64">
        <f>LN(Table14[[#This Row],[Rs(ao)]])</f>
        <v>1.0986122886681098</v>
      </c>
      <c r="O64" s="3">
        <f>LN(Table14[[#This Row],[dens]])</f>
        <v>1.0774794436912254</v>
      </c>
      <c r="P64" s="3">
        <f>1/Table14[[#This Row],[Rs(ao)]]</f>
        <v>0.33333333333333331</v>
      </c>
    </row>
    <row r="65" spans="1:16" hidden="1" x14ac:dyDescent="0.3">
      <c r="A65">
        <v>1</v>
      </c>
      <c r="B65">
        <v>1000</v>
      </c>
      <c r="C65" t="s">
        <v>14</v>
      </c>
      <c r="D65">
        <v>3</v>
      </c>
      <c r="E65" t="s">
        <v>12</v>
      </c>
      <c r="F65">
        <v>4</v>
      </c>
      <c r="G65">
        <v>1653.1682499999999</v>
      </c>
      <c r="H65">
        <v>345138.24799999991</v>
      </c>
      <c r="I65">
        <v>760.13499999999965</v>
      </c>
      <c r="J65">
        <v>228</v>
      </c>
      <c r="K65" t="s">
        <v>15</v>
      </c>
      <c r="L65">
        <f>Table14[[#This Row],[maxPHe]]/Table14[[#This Row],[nv]]</f>
        <v>3.3339254385964896</v>
      </c>
      <c r="M65">
        <f>LN(Table14[[#This Row],[maxPress(bar)]])</f>
        <v>12.751700334587724</v>
      </c>
      <c r="N65">
        <f>LN(Table14[[#This Row],[Rs(ao)]])</f>
        <v>1.0986122886681098</v>
      </c>
      <c r="O65" s="3">
        <f>LN(Table14[[#This Row],[dens]])</f>
        <v>1.204150420130262</v>
      </c>
      <c r="P65" s="3">
        <f>1/Table14[[#This Row],[Rs(ao)]]</f>
        <v>0.33333333333333331</v>
      </c>
    </row>
    <row r="66" spans="1:16" hidden="1" x14ac:dyDescent="0.3">
      <c r="A66">
        <v>1</v>
      </c>
      <c r="B66">
        <v>1000</v>
      </c>
      <c r="C66" t="s">
        <v>14</v>
      </c>
      <c r="D66">
        <v>3</v>
      </c>
      <c r="E66" t="s">
        <v>12</v>
      </c>
      <c r="F66">
        <v>5</v>
      </c>
      <c r="G66">
        <v>1481.23775</v>
      </c>
      <c r="H66">
        <v>359236.09230000002</v>
      </c>
      <c r="I66">
        <v>767.74500000000046</v>
      </c>
      <c r="J66">
        <v>225</v>
      </c>
      <c r="K66" t="s">
        <v>15</v>
      </c>
      <c r="L66">
        <f>Table14[[#This Row],[maxPHe]]/Table14[[#This Row],[nv]]</f>
        <v>3.4122000000000021</v>
      </c>
      <c r="M66">
        <f>LN(Table14[[#This Row],[maxPress(bar)]])</f>
        <v>12.791735090039497</v>
      </c>
      <c r="N66">
        <f>LN(Table14[[#This Row],[Rs(ao)]])</f>
        <v>1.0986122886681098</v>
      </c>
      <c r="O66" s="3">
        <f>LN(Table14[[#This Row],[dens]])</f>
        <v>1.2273572445586725</v>
      </c>
      <c r="P66" s="3">
        <f>1/Table14[[#This Row],[Rs(ao)]]</f>
        <v>0.33333333333333331</v>
      </c>
    </row>
    <row r="67" spans="1:16" hidden="1" x14ac:dyDescent="0.3">
      <c r="A67">
        <v>1</v>
      </c>
      <c r="B67">
        <v>1000</v>
      </c>
      <c r="C67" t="s">
        <v>14</v>
      </c>
      <c r="D67">
        <v>3</v>
      </c>
      <c r="E67" t="s">
        <v>12</v>
      </c>
      <c r="F67">
        <v>6</v>
      </c>
      <c r="G67">
        <v>1584.15825</v>
      </c>
      <c r="H67">
        <v>365190.24145000009</v>
      </c>
      <c r="I67">
        <v>788.33500000000038</v>
      </c>
      <c r="J67">
        <v>225</v>
      </c>
      <c r="K67" t="s">
        <v>15</v>
      </c>
      <c r="L67">
        <f>Table14[[#This Row],[maxPHe]]/Table14[[#This Row],[nv]]</f>
        <v>3.5037111111111128</v>
      </c>
      <c r="M67">
        <f>LN(Table14[[#This Row],[maxPress(bar)]])</f>
        <v>12.808173706234216</v>
      </c>
      <c r="N67">
        <f>LN(Table14[[#This Row],[Rs(ao)]])</f>
        <v>1.0986122886681098</v>
      </c>
      <c r="O67" s="3">
        <f>LN(Table14[[#This Row],[dens]])</f>
        <v>1.2538227242161739</v>
      </c>
      <c r="P67" s="3">
        <f>1/Table14[[#This Row],[Rs(ao)]]</f>
        <v>0.33333333333333331</v>
      </c>
    </row>
    <row r="68" spans="1:16" hidden="1" x14ac:dyDescent="0.3">
      <c r="A68">
        <v>1</v>
      </c>
      <c r="B68">
        <v>1000</v>
      </c>
      <c r="C68" t="s">
        <v>14</v>
      </c>
      <c r="D68">
        <v>3</v>
      </c>
      <c r="E68" t="s">
        <v>12</v>
      </c>
      <c r="F68">
        <v>7</v>
      </c>
      <c r="G68">
        <v>1554.4057499999999</v>
      </c>
      <c r="H68">
        <v>359484.23255000002</v>
      </c>
      <c r="I68">
        <v>788.38500000000045</v>
      </c>
      <c r="J68">
        <v>228</v>
      </c>
      <c r="K68" t="s">
        <v>15</v>
      </c>
      <c r="L68">
        <f>Table14[[#This Row],[maxPHe]]/Table14[[#This Row],[nv]]</f>
        <v>3.4578289473684229</v>
      </c>
      <c r="M68">
        <f>LN(Table14[[#This Row],[maxPress(bar)]])</f>
        <v>12.792425595793349</v>
      </c>
      <c r="N68">
        <f>LN(Table14[[#This Row],[Rs(ao)]])</f>
        <v>1.0986122886681098</v>
      </c>
      <c r="O68" s="3">
        <f>LN(Table14[[#This Row],[dens]])</f>
        <v>1.2406409202679405</v>
      </c>
      <c r="P68" s="3">
        <f>1/Table14[[#This Row],[Rs(ao)]]</f>
        <v>0.33333333333333331</v>
      </c>
    </row>
    <row r="69" spans="1:16" hidden="1" x14ac:dyDescent="0.3">
      <c r="A69">
        <v>1</v>
      </c>
      <c r="B69">
        <v>1000</v>
      </c>
      <c r="C69" t="s">
        <v>14</v>
      </c>
      <c r="D69">
        <v>3</v>
      </c>
      <c r="E69" t="s">
        <v>12</v>
      </c>
      <c r="F69">
        <v>8</v>
      </c>
      <c r="G69">
        <v>1606.1882499999999</v>
      </c>
      <c r="H69">
        <v>372687.39880000002</v>
      </c>
      <c r="I69">
        <v>796.73500000000001</v>
      </c>
      <c r="J69">
        <v>227</v>
      </c>
      <c r="K69" t="s">
        <v>15</v>
      </c>
      <c r="L69">
        <f>Table14[[#This Row],[maxPHe]]/Table14[[#This Row],[nv]]</f>
        <v>3.5098458149779734</v>
      </c>
      <c r="M69">
        <f>LN(Table14[[#This Row],[maxPress(bar)]])</f>
        <v>12.828495274324254</v>
      </c>
      <c r="N69">
        <f>LN(Table14[[#This Row],[Rs(ao)]])</f>
        <v>1.0986122886681098</v>
      </c>
      <c r="O69" s="3">
        <f>LN(Table14[[#This Row],[dens]])</f>
        <v>1.2555721091562371</v>
      </c>
      <c r="P69" s="3">
        <f>1/Table14[[#This Row],[Rs(ao)]]</f>
        <v>0.33333333333333331</v>
      </c>
    </row>
    <row r="70" spans="1:16" hidden="1" x14ac:dyDescent="0.3">
      <c r="A70">
        <v>1</v>
      </c>
      <c r="B70">
        <v>1000</v>
      </c>
      <c r="C70" t="s">
        <v>14</v>
      </c>
      <c r="D70">
        <v>3</v>
      </c>
      <c r="E70" t="s">
        <v>12</v>
      </c>
      <c r="F70">
        <v>9</v>
      </c>
      <c r="G70">
        <v>1656.9802500000001</v>
      </c>
      <c r="H70">
        <v>376095.34259999997</v>
      </c>
      <c r="I70">
        <v>808.89499999999964</v>
      </c>
      <c r="J70">
        <v>228</v>
      </c>
      <c r="K70" t="s">
        <v>15</v>
      </c>
      <c r="L70">
        <f>Table14[[#This Row],[maxPHe]]/Table14[[#This Row],[nv]]</f>
        <v>3.5477850877192965</v>
      </c>
      <c r="M70">
        <f>LN(Table14[[#This Row],[maxPress(bar)]])</f>
        <v>12.837597960973085</v>
      </c>
      <c r="N70">
        <f>LN(Table14[[#This Row],[Rs(ao)]])</f>
        <v>1.0986122886681098</v>
      </c>
      <c r="O70" s="3">
        <f>LN(Table14[[#This Row],[dens]])</f>
        <v>1.2663234898165874</v>
      </c>
      <c r="P70" s="3">
        <f>1/Table14[[#This Row],[Rs(ao)]]</f>
        <v>0.33333333333333331</v>
      </c>
    </row>
    <row r="71" spans="1:16" hidden="1" x14ac:dyDescent="0.3">
      <c r="A71">
        <v>1</v>
      </c>
      <c r="B71">
        <v>1000</v>
      </c>
      <c r="C71" t="s">
        <v>14</v>
      </c>
      <c r="D71">
        <v>4</v>
      </c>
      <c r="E71" t="s">
        <v>12</v>
      </c>
      <c r="F71">
        <v>10</v>
      </c>
      <c r="G71">
        <v>3572.22775</v>
      </c>
      <c r="H71">
        <v>315271.50979999988</v>
      </c>
      <c r="I71">
        <v>1724.9450000000011</v>
      </c>
      <c r="J71">
        <v>532</v>
      </c>
      <c r="K71" t="s">
        <v>15</v>
      </c>
      <c r="L71">
        <f>Table14[[#This Row],[maxPHe]]/Table14[[#This Row],[nv]]</f>
        <v>3.2423778195488744</v>
      </c>
      <c r="M71">
        <f>LN(Table14[[#This Row],[maxPress(bar)]])</f>
        <v>12.661189482427377</v>
      </c>
      <c r="N71">
        <f>LN(Table14[[#This Row],[Rs(ao)]])</f>
        <v>1.3862943611198906</v>
      </c>
      <c r="O71" s="3">
        <f>LN(Table14[[#This Row],[dens]])</f>
        <v>1.1763069555575381</v>
      </c>
      <c r="P71" s="3">
        <f>1/Table14[[#This Row],[Rs(ao)]]</f>
        <v>0.25</v>
      </c>
    </row>
    <row r="72" spans="1:16" hidden="1" x14ac:dyDescent="0.3">
      <c r="A72">
        <v>1</v>
      </c>
      <c r="B72">
        <v>1000</v>
      </c>
      <c r="C72" t="s">
        <v>14</v>
      </c>
      <c r="D72">
        <v>4</v>
      </c>
      <c r="E72" t="s">
        <v>12</v>
      </c>
      <c r="F72">
        <v>11</v>
      </c>
      <c r="G72">
        <v>3557.9207500000002</v>
      </c>
      <c r="H72">
        <v>315333.03969999991</v>
      </c>
      <c r="I72">
        <v>1729.0850000000009</v>
      </c>
      <c r="J72">
        <v>536</v>
      </c>
      <c r="K72" t="s">
        <v>15</v>
      </c>
      <c r="L72">
        <f>Table14[[#This Row],[maxPHe]]/Table14[[#This Row],[nv]]</f>
        <v>3.2259048507462702</v>
      </c>
      <c r="M72">
        <f>LN(Table14[[#This Row],[maxPress(bar)]])</f>
        <v>12.661384628181539</v>
      </c>
      <c r="N72">
        <f>LN(Table14[[#This Row],[Rs(ao)]])</f>
        <v>1.3862943611198906</v>
      </c>
      <c r="O72" s="3">
        <f>LN(Table14[[#This Row],[dens]])</f>
        <v>1.1712134847690596</v>
      </c>
      <c r="P72" s="3">
        <f>1/Table14[[#This Row],[Rs(ao)]]</f>
        <v>0.25</v>
      </c>
    </row>
    <row r="73" spans="1:16" hidden="1" x14ac:dyDescent="0.3">
      <c r="A73">
        <v>1</v>
      </c>
      <c r="B73">
        <v>1000</v>
      </c>
      <c r="C73" t="s">
        <v>14</v>
      </c>
      <c r="D73">
        <v>4</v>
      </c>
      <c r="E73" t="s">
        <v>12</v>
      </c>
      <c r="F73">
        <v>12</v>
      </c>
      <c r="G73">
        <v>3597.8712500000011</v>
      </c>
      <c r="H73">
        <v>317389.97375000012</v>
      </c>
      <c r="I73">
        <v>1737.075</v>
      </c>
      <c r="J73">
        <v>536</v>
      </c>
      <c r="K73" t="s">
        <v>16</v>
      </c>
      <c r="L73">
        <f>Table14[[#This Row],[maxPHe]]/Table14[[#This Row],[nv]]</f>
        <v>3.2408115671641791</v>
      </c>
      <c r="M73">
        <f>LN(Table14[[#This Row],[maxPress(bar)]])</f>
        <v>12.667886497886162</v>
      </c>
      <c r="N73">
        <f>LN(Table14[[#This Row],[Rs(ao)]])</f>
        <v>1.3862943611198906</v>
      </c>
      <c r="O73" s="3">
        <f>LN(Table14[[#This Row],[dens]])</f>
        <v>1.1758237821310833</v>
      </c>
      <c r="P73" s="3">
        <f>1/Table14[[#This Row],[Rs(ao)]]</f>
        <v>0.25</v>
      </c>
    </row>
    <row r="74" spans="1:16" hidden="1" x14ac:dyDescent="0.3">
      <c r="A74">
        <v>1</v>
      </c>
      <c r="B74">
        <v>1000</v>
      </c>
      <c r="C74" t="s">
        <v>14</v>
      </c>
      <c r="D74">
        <v>4</v>
      </c>
      <c r="E74" t="s">
        <v>12</v>
      </c>
      <c r="F74">
        <v>13</v>
      </c>
      <c r="G74">
        <v>3615.0992500000002</v>
      </c>
      <c r="H74">
        <v>319673.93534999999</v>
      </c>
      <c r="I74">
        <v>1748.5150000000001</v>
      </c>
      <c r="J74">
        <v>541</v>
      </c>
      <c r="K74" t="s">
        <v>15</v>
      </c>
      <c r="L74">
        <f>Table14[[#This Row],[maxPHe]]/Table14[[#This Row],[nv]]</f>
        <v>3.2320055452865066</v>
      </c>
      <c r="M74">
        <f>LN(Table14[[#This Row],[maxPress(bar)]])</f>
        <v>12.675056803260121</v>
      </c>
      <c r="N74">
        <f>LN(Table14[[#This Row],[Rs(ao)]])</f>
        <v>1.3862943611198906</v>
      </c>
      <c r="O74" s="3">
        <f>LN(Table14[[#This Row],[dens]])</f>
        <v>1.1731028564019645</v>
      </c>
      <c r="P74" s="3">
        <f>1/Table14[[#This Row],[Rs(ao)]]</f>
        <v>0.25</v>
      </c>
    </row>
    <row r="75" spans="1:16" hidden="1" x14ac:dyDescent="0.3">
      <c r="A75">
        <v>1</v>
      </c>
      <c r="B75">
        <v>1000</v>
      </c>
      <c r="C75" t="s">
        <v>14</v>
      </c>
      <c r="D75">
        <v>4</v>
      </c>
      <c r="E75" t="s">
        <v>12</v>
      </c>
      <c r="F75">
        <v>14</v>
      </c>
      <c r="G75">
        <v>3736.2872499999999</v>
      </c>
      <c r="H75">
        <v>323546.7975499999</v>
      </c>
      <c r="I75">
        <v>1764.7550000000001</v>
      </c>
      <c r="J75">
        <v>536</v>
      </c>
      <c r="K75" t="s">
        <v>16</v>
      </c>
      <c r="L75">
        <f>Table14[[#This Row],[maxPHe]]/Table14[[#This Row],[nv]]</f>
        <v>3.2924533582089555</v>
      </c>
      <c r="M75">
        <f>LN(Table14[[#This Row],[maxPress(bar)]])</f>
        <v>12.687099042584473</v>
      </c>
      <c r="N75">
        <f>LN(Table14[[#This Row],[Rs(ao)]])</f>
        <v>1.3862943611198906</v>
      </c>
      <c r="O75" s="3">
        <f>LN(Table14[[#This Row],[dens]])</f>
        <v>1.1916329884632677</v>
      </c>
      <c r="P75" s="3">
        <f>1/Table14[[#This Row],[Rs(ao)]]</f>
        <v>0.25</v>
      </c>
    </row>
    <row r="76" spans="1:16" hidden="1" x14ac:dyDescent="0.3">
      <c r="A76">
        <v>1</v>
      </c>
      <c r="B76">
        <v>1000</v>
      </c>
      <c r="C76" t="s">
        <v>14</v>
      </c>
      <c r="D76">
        <v>4</v>
      </c>
      <c r="E76" t="s">
        <v>12</v>
      </c>
      <c r="F76">
        <v>15</v>
      </c>
      <c r="G76">
        <v>3663.7622500000002</v>
      </c>
      <c r="H76">
        <v>323549.54615000001</v>
      </c>
      <c r="I76">
        <v>1740.254999999999</v>
      </c>
      <c r="J76">
        <v>530</v>
      </c>
      <c r="K76" t="s">
        <v>16</v>
      </c>
      <c r="L76">
        <f>Table14[[#This Row],[maxPHe]]/Table14[[#This Row],[nv]]</f>
        <v>3.2834999999999979</v>
      </c>
      <c r="M76">
        <f>LN(Table14[[#This Row],[maxPress(bar)]])</f>
        <v>12.687107537764602</v>
      </c>
      <c r="N76">
        <f>LN(Table14[[#This Row],[Rs(ao)]])</f>
        <v>1.3862943611198906</v>
      </c>
      <c r="O76" s="3">
        <f>LN(Table14[[#This Row],[dens]])</f>
        <v>1.1889099266488896</v>
      </c>
      <c r="P76" s="3">
        <f>1/Table14[[#This Row],[Rs(ao)]]</f>
        <v>0.25</v>
      </c>
    </row>
    <row r="77" spans="1:16" hidden="1" x14ac:dyDescent="0.3">
      <c r="A77">
        <v>1</v>
      </c>
      <c r="B77">
        <v>1000</v>
      </c>
      <c r="C77" t="s">
        <v>14</v>
      </c>
      <c r="D77">
        <v>4</v>
      </c>
      <c r="E77" t="s">
        <v>12</v>
      </c>
      <c r="F77">
        <v>16</v>
      </c>
      <c r="G77">
        <v>3416.68325</v>
      </c>
      <c r="H77">
        <v>313854.54604999989</v>
      </c>
      <c r="I77">
        <v>1698.835</v>
      </c>
      <c r="J77">
        <v>535</v>
      </c>
      <c r="K77" t="s">
        <v>16</v>
      </c>
      <c r="L77">
        <f>Table14[[#This Row],[maxPHe]]/Table14[[#This Row],[nv]]</f>
        <v>3.175392523364486</v>
      </c>
      <c r="M77">
        <f>LN(Table14[[#This Row],[maxPress(bar)]])</f>
        <v>12.6566849284265</v>
      </c>
      <c r="N77">
        <f>LN(Table14[[#This Row],[Rs(ao)]])</f>
        <v>1.3862943611198906</v>
      </c>
      <c r="O77" s="3">
        <f>LN(Table14[[#This Row],[dens]])</f>
        <v>1.155431254109307</v>
      </c>
      <c r="P77" s="3">
        <f>1/Table14[[#This Row],[Rs(ao)]]</f>
        <v>0.25</v>
      </c>
    </row>
    <row r="78" spans="1:16" hidden="1" x14ac:dyDescent="0.3">
      <c r="A78">
        <v>1</v>
      </c>
      <c r="B78">
        <v>1000</v>
      </c>
      <c r="C78" t="s">
        <v>14</v>
      </c>
      <c r="D78">
        <v>4</v>
      </c>
      <c r="E78" t="s">
        <v>12</v>
      </c>
      <c r="F78">
        <v>17</v>
      </c>
      <c r="G78">
        <v>3711.7327500000001</v>
      </c>
      <c r="H78">
        <v>322205.09529999999</v>
      </c>
      <c r="I78">
        <v>1759.8450000000009</v>
      </c>
      <c r="J78">
        <v>536</v>
      </c>
      <c r="K78" t="s">
        <v>15</v>
      </c>
      <c r="L78">
        <f>Table14[[#This Row],[maxPHe]]/Table14[[#This Row],[nv]]</f>
        <v>3.2832929104477628</v>
      </c>
      <c r="M78">
        <f>LN(Table14[[#This Row],[maxPress(bar)]])</f>
        <v>12.682943563690596</v>
      </c>
      <c r="N78">
        <f>LN(Table14[[#This Row],[Rs(ao)]])</f>
        <v>1.3862943611198906</v>
      </c>
      <c r="O78" s="3">
        <f>LN(Table14[[#This Row],[dens]])</f>
        <v>1.1888468549013478</v>
      </c>
      <c r="P78" s="3">
        <f>1/Table14[[#This Row],[Rs(ao)]]</f>
        <v>0.25</v>
      </c>
    </row>
    <row r="79" spans="1:16" hidden="1" x14ac:dyDescent="0.3">
      <c r="A79">
        <v>1</v>
      </c>
      <c r="B79">
        <v>1000</v>
      </c>
      <c r="C79" t="s">
        <v>14</v>
      </c>
      <c r="D79">
        <v>4</v>
      </c>
      <c r="E79" t="s">
        <v>12</v>
      </c>
      <c r="F79">
        <v>18</v>
      </c>
      <c r="G79">
        <v>3765.4457499999999</v>
      </c>
      <c r="H79">
        <v>324237.31425000011</v>
      </c>
      <c r="I79">
        <v>1766.5849999999989</v>
      </c>
      <c r="J79">
        <v>534</v>
      </c>
      <c r="K79" t="s">
        <v>15</v>
      </c>
      <c r="L79">
        <f>Table14[[#This Row],[maxPHe]]/Table14[[#This Row],[nv]]</f>
        <v>3.3082116104868895</v>
      </c>
      <c r="M79">
        <f>LN(Table14[[#This Row],[maxPress(bar)]])</f>
        <v>12.689230978051748</v>
      </c>
      <c r="N79">
        <f>LN(Table14[[#This Row],[Rs(ao)]])</f>
        <v>1.3862943611198906</v>
      </c>
      <c r="O79" s="3">
        <f>LN(Table14[[#This Row],[dens]])</f>
        <v>1.1964077444283401</v>
      </c>
      <c r="P79" s="3">
        <f>1/Table14[[#This Row],[Rs(ao)]]</f>
        <v>0.25</v>
      </c>
    </row>
    <row r="80" spans="1:16" hidden="1" x14ac:dyDescent="0.3">
      <c r="A80">
        <v>1</v>
      </c>
      <c r="B80">
        <v>1000</v>
      </c>
      <c r="C80" t="s">
        <v>14</v>
      </c>
      <c r="D80">
        <v>4</v>
      </c>
      <c r="E80" t="s">
        <v>12</v>
      </c>
      <c r="F80">
        <v>19</v>
      </c>
      <c r="G80">
        <v>3785.1487499999998</v>
      </c>
      <c r="H80">
        <v>323752.60325000022</v>
      </c>
      <c r="I80">
        <v>1780.5250000000001</v>
      </c>
      <c r="J80">
        <v>540</v>
      </c>
      <c r="K80" t="s">
        <v>16</v>
      </c>
      <c r="L80">
        <f>Table14[[#This Row],[maxPHe]]/Table14[[#This Row],[nv]]</f>
        <v>3.2972685185185187</v>
      </c>
      <c r="M80">
        <f>LN(Table14[[#This Row],[maxPress(bar)]])</f>
        <v>12.687734932890198</v>
      </c>
      <c r="N80">
        <f>LN(Table14[[#This Row],[Rs(ao)]])</f>
        <v>1.3862943611198906</v>
      </c>
      <c r="O80" s="3">
        <f>LN(Table14[[#This Row],[dens]])</f>
        <v>1.1930944040606577</v>
      </c>
      <c r="P80" s="3">
        <f>1/Table14[[#This Row],[Rs(ao)]]</f>
        <v>0.25</v>
      </c>
    </row>
    <row r="81" spans="1:16" hidden="1" x14ac:dyDescent="0.3">
      <c r="A81">
        <v>1</v>
      </c>
      <c r="B81">
        <v>1000</v>
      </c>
      <c r="C81" t="s">
        <v>14</v>
      </c>
      <c r="D81">
        <v>4</v>
      </c>
      <c r="E81" t="s">
        <v>12</v>
      </c>
      <c r="F81">
        <v>1</v>
      </c>
      <c r="G81">
        <v>897.12875000000008</v>
      </c>
      <c r="H81">
        <v>81415.104059999998</v>
      </c>
      <c r="I81">
        <v>786.9250000000003</v>
      </c>
      <c r="J81">
        <v>533</v>
      </c>
      <c r="K81" t="s">
        <v>13</v>
      </c>
      <c r="L81">
        <f>Table14[[#This Row],[maxPHe]]/Table14[[#This Row],[nv]]</f>
        <v>1.4764071294559105</v>
      </c>
      <c r="M81">
        <f>LN(Table14[[#This Row],[maxPress(bar)]])</f>
        <v>11.307316088340352</v>
      </c>
      <c r="N81">
        <f>LN(Table14[[#This Row],[Rs(ao)]])</f>
        <v>1.3862943611198906</v>
      </c>
      <c r="O81" s="3">
        <f>LN(Table14[[#This Row],[dens]])</f>
        <v>0.38961152110807157</v>
      </c>
      <c r="P81" s="3">
        <f>1/Table14[[#This Row],[Rs(ao)]]</f>
        <v>0.25</v>
      </c>
    </row>
    <row r="82" spans="1:16" hidden="1" x14ac:dyDescent="0.3">
      <c r="A82">
        <v>1</v>
      </c>
      <c r="B82">
        <v>1000</v>
      </c>
      <c r="C82" t="s">
        <v>14</v>
      </c>
      <c r="D82">
        <v>4</v>
      </c>
      <c r="E82" t="s">
        <v>12</v>
      </c>
      <c r="F82">
        <v>20</v>
      </c>
      <c r="G82">
        <v>3713.36625</v>
      </c>
      <c r="H82">
        <v>324113.19650000002</v>
      </c>
      <c r="I82">
        <v>1766.175</v>
      </c>
      <c r="J82">
        <v>540</v>
      </c>
      <c r="K82" t="s">
        <v>15</v>
      </c>
      <c r="L82">
        <f>Table14[[#This Row],[maxPHe]]/Table14[[#This Row],[nv]]</f>
        <v>3.2706944444444446</v>
      </c>
      <c r="M82">
        <f>LN(Table14[[#This Row],[maxPress(bar)]])</f>
        <v>12.688848105671891</v>
      </c>
      <c r="N82">
        <f>LN(Table14[[#This Row],[Rs(ao)]])</f>
        <v>1.3862943611198906</v>
      </c>
      <c r="O82" s="3">
        <f>LN(Table14[[#This Row],[dens]])</f>
        <v>1.1850023306938344</v>
      </c>
      <c r="P82" s="3">
        <f>1/Table14[[#This Row],[Rs(ao)]]</f>
        <v>0.25</v>
      </c>
    </row>
    <row r="83" spans="1:16" hidden="1" x14ac:dyDescent="0.3">
      <c r="A83">
        <v>1</v>
      </c>
      <c r="B83">
        <v>1000</v>
      </c>
      <c r="C83" t="s">
        <v>14</v>
      </c>
      <c r="D83">
        <v>4</v>
      </c>
      <c r="E83" t="s">
        <v>12</v>
      </c>
      <c r="F83">
        <v>2</v>
      </c>
      <c r="G83">
        <v>2690.79225</v>
      </c>
      <c r="H83">
        <v>168854.37040000001</v>
      </c>
      <c r="I83">
        <v>1155.6550000000011</v>
      </c>
      <c r="J83">
        <v>543</v>
      </c>
      <c r="K83" t="s">
        <v>13</v>
      </c>
      <c r="L83">
        <f>Table14[[#This Row],[maxPHe]]/Table14[[#This Row],[nv]]</f>
        <v>2.1282780847145508</v>
      </c>
      <c r="M83">
        <f>LN(Table14[[#This Row],[maxPress(bar)]])</f>
        <v>12.036791908807144</v>
      </c>
      <c r="N83">
        <f>LN(Table14[[#This Row],[Rs(ao)]])</f>
        <v>1.3862943611198906</v>
      </c>
      <c r="O83" s="3">
        <f>LN(Table14[[#This Row],[dens]])</f>
        <v>0.75531324184886706</v>
      </c>
      <c r="P83" s="3">
        <f>1/Table14[[#This Row],[Rs(ao)]]</f>
        <v>0.25</v>
      </c>
    </row>
    <row r="84" spans="1:16" hidden="1" x14ac:dyDescent="0.3">
      <c r="A84">
        <v>1</v>
      </c>
      <c r="B84">
        <v>1000</v>
      </c>
      <c r="C84" t="s">
        <v>14</v>
      </c>
      <c r="D84">
        <v>4</v>
      </c>
      <c r="E84" t="s">
        <v>12</v>
      </c>
      <c r="F84">
        <v>3</v>
      </c>
      <c r="G84">
        <v>2556.2872499999999</v>
      </c>
      <c r="H84">
        <v>239584.88545</v>
      </c>
      <c r="I84">
        <v>1431.7550000000001</v>
      </c>
      <c r="J84">
        <v>539</v>
      </c>
      <c r="K84" t="s">
        <v>13</v>
      </c>
      <c r="L84">
        <f>Table14[[#This Row],[maxPHe]]/Table14[[#This Row],[nv]]</f>
        <v>2.6563172541743971</v>
      </c>
      <c r="M84">
        <f>LN(Table14[[#This Row],[maxPress(bar)]])</f>
        <v>12.386663060804603</v>
      </c>
      <c r="N84">
        <f>LN(Table14[[#This Row],[Rs(ao)]])</f>
        <v>1.3862943611198906</v>
      </c>
      <c r="O84" s="3">
        <f>LN(Table14[[#This Row],[dens]])</f>
        <v>0.97694067258866046</v>
      </c>
      <c r="P84" s="3">
        <f>1/Table14[[#This Row],[Rs(ao)]]</f>
        <v>0.25</v>
      </c>
    </row>
    <row r="85" spans="1:16" hidden="1" x14ac:dyDescent="0.3">
      <c r="A85">
        <v>1</v>
      </c>
      <c r="B85">
        <v>1000</v>
      </c>
      <c r="C85" t="s">
        <v>14</v>
      </c>
      <c r="D85">
        <v>4</v>
      </c>
      <c r="E85" t="s">
        <v>12</v>
      </c>
      <c r="F85">
        <v>4</v>
      </c>
      <c r="G85">
        <v>3566.5347499999998</v>
      </c>
      <c r="H85">
        <v>283100.25134999992</v>
      </c>
      <c r="I85">
        <v>1639.8050000000001</v>
      </c>
      <c r="J85">
        <v>543</v>
      </c>
      <c r="K85" t="s">
        <v>13</v>
      </c>
      <c r="L85">
        <f>Table14[[#This Row],[maxPHe]]/Table14[[#This Row],[nv]]</f>
        <v>3.0198987108655619</v>
      </c>
      <c r="M85">
        <f>LN(Table14[[#This Row],[maxPress(bar)]])</f>
        <v>12.553556358948413</v>
      </c>
      <c r="N85">
        <f>LN(Table14[[#This Row],[Rs(ao)]])</f>
        <v>1.3862943611198906</v>
      </c>
      <c r="O85" s="3">
        <f>LN(Table14[[#This Row],[dens]])</f>
        <v>1.1052232913758289</v>
      </c>
      <c r="P85" s="3">
        <f>1/Table14[[#This Row],[Rs(ao)]]</f>
        <v>0.25</v>
      </c>
    </row>
    <row r="86" spans="1:16" hidden="1" x14ac:dyDescent="0.3">
      <c r="A86">
        <v>1</v>
      </c>
      <c r="B86">
        <v>1000</v>
      </c>
      <c r="C86" t="s">
        <v>14</v>
      </c>
      <c r="D86">
        <v>4</v>
      </c>
      <c r="E86" t="s">
        <v>12</v>
      </c>
      <c r="F86">
        <v>5</v>
      </c>
      <c r="G86">
        <v>3351.7327500000001</v>
      </c>
      <c r="H86">
        <v>300231.30335000012</v>
      </c>
      <c r="I86">
        <v>1685.845</v>
      </c>
      <c r="J86">
        <v>535</v>
      </c>
      <c r="K86" t="s">
        <v>15</v>
      </c>
      <c r="L86">
        <f>Table14[[#This Row],[maxPHe]]/Table14[[#This Row],[nv]]</f>
        <v>3.1511121495327101</v>
      </c>
      <c r="M86">
        <f>LN(Table14[[#This Row],[maxPress(bar)]])</f>
        <v>12.612308467728585</v>
      </c>
      <c r="N86">
        <f>LN(Table14[[#This Row],[Rs(ao)]])</f>
        <v>1.3862943611198906</v>
      </c>
      <c r="O86" s="3">
        <f>LN(Table14[[#This Row],[dens]])</f>
        <v>1.1477554538690633</v>
      </c>
      <c r="P86" s="3">
        <f>1/Table14[[#This Row],[Rs(ao)]]</f>
        <v>0.25</v>
      </c>
    </row>
    <row r="87" spans="1:16" hidden="1" x14ac:dyDescent="0.3">
      <c r="A87">
        <v>1</v>
      </c>
      <c r="B87">
        <v>1000</v>
      </c>
      <c r="C87" t="s">
        <v>14</v>
      </c>
      <c r="D87">
        <v>4</v>
      </c>
      <c r="E87" t="s">
        <v>12</v>
      </c>
      <c r="F87">
        <v>6</v>
      </c>
      <c r="G87">
        <v>3392.4257499999999</v>
      </c>
      <c r="H87">
        <v>305718.13359999988</v>
      </c>
      <c r="I87">
        <v>1703.985000000001</v>
      </c>
      <c r="J87">
        <v>541</v>
      </c>
      <c r="K87" t="s">
        <v>15</v>
      </c>
      <c r="L87">
        <f>Table14[[#This Row],[maxPHe]]/Table14[[#This Row],[nv]]</f>
        <v>3.1496950092421461</v>
      </c>
      <c r="M87">
        <f>LN(Table14[[#This Row],[maxPress(bar)]])</f>
        <v>12.630418824405567</v>
      </c>
      <c r="N87">
        <f>LN(Table14[[#This Row],[Rs(ao)]])</f>
        <v>1.3862943611198906</v>
      </c>
      <c r="O87" s="3">
        <f>LN(Table14[[#This Row],[dens]])</f>
        <v>1.1473056256871337</v>
      </c>
      <c r="P87" s="3">
        <f>1/Table14[[#This Row],[Rs(ao)]]</f>
        <v>0.25</v>
      </c>
    </row>
    <row r="88" spans="1:16" hidden="1" x14ac:dyDescent="0.3">
      <c r="A88">
        <v>1</v>
      </c>
      <c r="B88">
        <v>1000</v>
      </c>
      <c r="C88" t="s">
        <v>14</v>
      </c>
      <c r="D88">
        <v>4</v>
      </c>
      <c r="E88" t="s">
        <v>12</v>
      </c>
      <c r="F88">
        <v>7</v>
      </c>
      <c r="G88">
        <v>3455.84175</v>
      </c>
      <c r="H88">
        <v>306964.68489999999</v>
      </c>
      <c r="I88">
        <v>1709.665</v>
      </c>
      <c r="J88">
        <v>537</v>
      </c>
      <c r="K88" t="s">
        <v>15</v>
      </c>
      <c r="L88">
        <f>Table14[[#This Row],[maxPHe]]/Table14[[#This Row],[nv]]</f>
        <v>3.1837337057728119</v>
      </c>
      <c r="M88">
        <f>LN(Table14[[#This Row],[maxPress(bar)]])</f>
        <v>12.63448798705352</v>
      </c>
      <c r="N88">
        <f>LN(Table14[[#This Row],[Rs(ao)]])</f>
        <v>1.3862943611198906</v>
      </c>
      <c r="O88" s="3">
        <f>LN(Table14[[#This Row],[dens]])</f>
        <v>1.1580546293629206</v>
      </c>
      <c r="P88" s="3">
        <f>1/Table14[[#This Row],[Rs(ao)]]</f>
        <v>0.25</v>
      </c>
    </row>
    <row r="89" spans="1:16" hidden="1" x14ac:dyDescent="0.3">
      <c r="A89">
        <v>1</v>
      </c>
      <c r="B89">
        <v>1000</v>
      </c>
      <c r="C89" t="s">
        <v>14</v>
      </c>
      <c r="D89">
        <v>4</v>
      </c>
      <c r="E89" t="s">
        <v>12</v>
      </c>
      <c r="F89">
        <v>8</v>
      </c>
      <c r="G89">
        <v>3647.47525</v>
      </c>
      <c r="H89">
        <v>312200.09889999998</v>
      </c>
      <c r="I89">
        <v>1747.994999999999</v>
      </c>
      <c r="J89">
        <v>537</v>
      </c>
      <c r="K89" t="s">
        <v>16</v>
      </c>
      <c r="L89">
        <f>Table14[[#This Row],[maxPHe]]/Table14[[#This Row],[nv]]</f>
        <v>3.2551117318435736</v>
      </c>
      <c r="M89">
        <f>LN(Table14[[#This Row],[maxPress(bar)]])</f>
        <v>12.651399603847532</v>
      </c>
      <c r="N89">
        <f>LN(Table14[[#This Row],[Rs(ao)]])</f>
        <v>1.3862943611198906</v>
      </c>
      <c r="O89" s="3">
        <f>LN(Table14[[#This Row],[dens]])</f>
        <v>1.1802266012906253</v>
      </c>
      <c r="P89" s="3">
        <f>1/Table14[[#This Row],[Rs(ao)]]</f>
        <v>0.25</v>
      </c>
    </row>
    <row r="90" spans="1:16" hidden="1" x14ac:dyDescent="0.3">
      <c r="A90">
        <v>1</v>
      </c>
      <c r="B90">
        <v>1000</v>
      </c>
      <c r="C90" t="s">
        <v>14</v>
      </c>
      <c r="D90">
        <v>4</v>
      </c>
      <c r="E90" t="s">
        <v>12</v>
      </c>
      <c r="F90">
        <v>9</v>
      </c>
      <c r="G90">
        <v>3572.821750000001</v>
      </c>
      <c r="H90">
        <v>312319.60029999999</v>
      </c>
      <c r="I90">
        <v>1738.0649999999989</v>
      </c>
      <c r="J90">
        <v>540</v>
      </c>
      <c r="K90" t="s">
        <v>15</v>
      </c>
      <c r="L90">
        <f>Table14[[#This Row],[maxPHe]]/Table14[[#This Row],[nv]]</f>
        <v>3.2186388888888868</v>
      </c>
      <c r="M90">
        <f>LN(Table14[[#This Row],[maxPress(bar)]])</f>
        <v>12.651782302428893</v>
      </c>
      <c r="N90">
        <f>LN(Table14[[#This Row],[Rs(ao)]])</f>
        <v>1.3862943611198906</v>
      </c>
      <c r="O90" s="3">
        <f>LN(Table14[[#This Row],[dens]])</f>
        <v>1.1689585648772312</v>
      </c>
      <c r="P90" s="3">
        <f>1/Table14[[#This Row],[Rs(ao)]]</f>
        <v>0.25</v>
      </c>
    </row>
    <row r="91" spans="1:16" hidden="1" x14ac:dyDescent="0.3">
      <c r="A91">
        <v>1</v>
      </c>
      <c r="B91">
        <v>1000</v>
      </c>
      <c r="C91" t="s">
        <v>11</v>
      </c>
      <c r="D91">
        <v>1</v>
      </c>
      <c r="E91" t="s">
        <v>12</v>
      </c>
      <c r="F91">
        <v>0.5</v>
      </c>
      <c r="G91">
        <v>11.782249999999999</v>
      </c>
      <c r="H91">
        <v>371843.98765000002</v>
      </c>
      <c r="I91">
        <v>21.85499999999999</v>
      </c>
      <c r="J91">
        <v>11</v>
      </c>
      <c r="K91" t="s">
        <v>13</v>
      </c>
      <c r="L91">
        <f>Table14[[#This Row],[maxPHe]]/Table14[[#This Row],[nv]]</f>
        <v>1.9868181818181809</v>
      </c>
      <c r="M91">
        <f>LN(Table14[[#This Row],[maxPress(bar)]])</f>
        <v>12.82622965724989</v>
      </c>
      <c r="N91">
        <f>LN(Table14[[#This Row],[Rs(ao)]])</f>
        <v>0</v>
      </c>
      <c r="O91" s="3">
        <f>LN(Table14[[#This Row],[dens]])</f>
        <v>0.68653445551690684</v>
      </c>
      <c r="P91" s="3">
        <f>1/Table14[[#This Row],[Rs(ao)]]</f>
        <v>1</v>
      </c>
    </row>
    <row r="92" spans="1:16" hidden="1" x14ac:dyDescent="0.3">
      <c r="A92">
        <v>1</v>
      </c>
      <c r="B92">
        <v>1000</v>
      </c>
      <c r="C92" t="s">
        <v>11</v>
      </c>
      <c r="D92">
        <v>1</v>
      </c>
      <c r="E92" t="s">
        <v>12</v>
      </c>
      <c r="F92">
        <v>10</v>
      </c>
      <c r="G92">
        <v>131.48525000000001</v>
      </c>
      <c r="H92">
        <v>793997.40205000003</v>
      </c>
      <c r="I92">
        <v>50.79499999999998</v>
      </c>
      <c r="J92">
        <v>8</v>
      </c>
      <c r="K92" t="s">
        <v>16</v>
      </c>
      <c r="L92">
        <f>Table14[[#This Row],[maxPHe]]/Table14[[#This Row],[nv]]</f>
        <v>6.3493749999999975</v>
      </c>
      <c r="M92">
        <f>LN(Table14[[#This Row],[maxPress(bar)]])</f>
        <v>13.58483546824659</v>
      </c>
      <c r="N92">
        <f>LN(Table14[[#This Row],[Rs(ao)]])</f>
        <v>0</v>
      </c>
      <c r="O92" s="3">
        <f>LN(Table14[[#This Row],[dens]])</f>
        <v>1.848356382863672</v>
      </c>
      <c r="P92" s="3">
        <f>1/Table14[[#This Row],[Rs(ao)]]</f>
        <v>1</v>
      </c>
    </row>
    <row r="93" spans="1:16" hidden="1" x14ac:dyDescent="0.3">
      <c r="A93">
        <v>1</v>
      </c>
      <c r="B93">
        <v>1000</v>
      </c>
      <c r="C93" t="s">
        <v>11</v>
      </c>
      <c r="D93">
        <v>1</v>
      </c>
      <c r="E93" t="s">
        <v>12</v>
      </c>
      <c r="F93">
        <v>11</v>
      </c>
      <c r="G93">
        <v>89.009750000000025</v>
      </c>
      <c r="H93">
        <v>751993.62079999992</v>
      </c>
      <c r="I93">
        <v>44.305000000000007</v>
      </c>
      <c r="J93">
        <v>9</v>
      </c>
      <c r="K93" t="s">
        <v>16</v>
      </c>
      <c r="L93">
        <f>Table14[[#This Row],[maxPHe]]/Table14[[#This Row],[nv]]</f>
        <v>4.9227777777777781</v>
      </c>
      <c r="M93">
        <f>LN(Table14[[#This Row],[maxPress(bar)]])</f>
        <v>13.530483119917273</v>
      </c>
      <c r="N93">
        <f>LN(Table14[[#This Row],[Rs(ao)]])</f>
        <v>0</v>
      </c>
      <c r="O93" s="3">
        <f>LN(Table14[[#This Row],[dens]])</f>
        <v>1.5938729601630464</v>
      </c>
      <c r="P93" s="3">
        <f>1/Table14[[#This Row],[Rs(ao)]]</f>
        <v>1</v>
      </c>
    </row>
    <row r="94" spans="1:16" hidden="1" x14ac:dyDescent="0.3">
      <c r="A94">
        <v>1</v>
      </c>
      <c r="B94">
        <v>1000</v>
      </c>
      <c r="C94" t="s">
        <v>11</v>
      </c>
      <c r="D94">
        <v>1</v>
      </c>
      <c r="E94" t="s">
        <v>12</v>
      </c>
      <c r="F94">
        <v>12</v>
      </c>
      <c r="G94">
        <v>137.47524999999999</v>
      </c>
      <c r="H94">
        <v>717141.33550000004</v>
      </c>
      <c r="I94">
        <v>56.99499999999999</v>
      </c>
      <c r="J94">
        <v>10</v>
      </c>
      <c r="K94" t="s">
        <v>15</v>
      </c>
      <c r="L94">
        <f>Table14[[#This Row],[maxPHe]]/Table14[[#This Row],[nv]]</f>
        <v>5.6994999999999987</v>
      </c>
      <c r="M94">
        <f>LN(Table14[[#This Row],[maxPress(bar)]])</f>
        <v>13.483028220797598</v>
      </c>
      <c r="N94">
        <f>LN(Table14[[#This Row],[Rs(ao)]])</f>
        <v>0</v>
      </c>
      <c r="O94" s="3">
        <f>LN(Table14[[#This Row],[dens]])</f>
        <v>1.7403784516946961</v>
      </c>
      <c r="P94" s="3">
        <f>1/Table14[[#This Row],[Rs(ao)]]</f>
        <v>1</v>
      </c>
    </row>
    <row r="95" spans="1:16" hidden="1" x14ac:dyDescent="0.3">
      <c r="A95">
        <v>1</v>
      </c>
      <c r="B95">
        <v>1000</v>
      </c>
      <c r="C95" t="s">
        <v>11</v>
      </c>
      <c r="D95">
        <v>1</v>
      </c>
      <c r="E95" t="s">
        <v>12</v>
      </c>
      <c r="F95">
        <v>13</v>
      </c>
      <c r="G95">
        <v>104.60375000000001</v>
      </c>
      <c r="H95">
        <v>777488.40285000019</v>
      </c>
      <c r="I95">
        <v>47.425000000000033</v>
      </c>
      <c r="J95">
        <v>9</v>
      </c>
      <c r="K95" t="s">
        <v>15</v>
      </c>
      <c r="L95">
        <f>Table14[[#This Row],[maxPHe]]/Table14[[#This Row],[nv]]</f>
        <v>5.2694444444444484</v>
      </c>
      <c r="M95">
        <f>LN(Table14[[#This Row],[maxPress(bar)]])</f>
        <v>13.563824006975729</v>
      </c>
      <c r="N95">
        <f>LN(Table14[[#This Row],[Rs(ao)]])</f>
        <v>0</v>
      </c>
      <c r="O95" s="3">
        <f>LN(Table14[[#This Row],[dens]])</f>
        <v>1.6619249384848593</v>
      </c>
      <c r="P95" s="3">
        <f>1/Table14[[#This Row],[Rs(ao)]]</f>
        <v>1</v>
      </c>
    </row>
    <row r="96" spans="1:16" hidden="1" x14ac:dyDescent="0.3">
      <c r="A96">
        <v>1</v>
      </c>
      <c r="B96">
        <v>1000</v>
      </c>
      <c r="C96" t="s">
        <v>11</v>
      </c>
      <c r="D96">
        <v>1</v>
      </c>
      <c r="E96" t="s">
        <v>12</v>
      </c>
      <c r="F96">
        <v>14</v>
      </c>
      <c r="G96">
        <v>79.65325</v>
      </c>
      <c r="H96">
        <v>803003.97345000005</v>
      </c>
      <c r="I96">
        <v>40.434999999999988</v>
      </c>
      <c r="J96">
        <v>8</v>
      </c>
      <c r="K96" t="s">
        <v>16</v>
      </c>
      <c r="L96">
        <f>Table14[[#This Row],[maxPHe]]/Table14[[#This Row],[nv]]</f>
        <v>5.0543749999999985</v>
      </c>
      <c r="M96">
        <f>LN(Table14[[#This Row],[maxPress(bar)]])</f>
        <v>13.596114941173195</v>
      </c>
      <c r="N96">
        <f>LN(Table14[[#This Row],[Rs(ao)]])</f>
        <v>0</v>
      </c>
      <c r="O96" s="3">
        <f>LN(Table14[[#This Row],[dens]])</f>
        <v>1.6202542048679491</v>
      </c>
      <c r="P96" s="3">
        <f>1/Table14[[#This Row],[Rs(ao)]]</f>
        <v>1</v>
      </c>
    </row>
    <row r="97" spans="1:16" hidden="1" x14ac:dyDescent="0.3">
      <c r="A97">
        <v>1</v>
      </c>
      <c r="B97">
        <v>1000</v>
      </c>
      <c r="C97" t="s">
        <v>11</v>
      </c>
      <c r="D97">
        <v>1</v>
      </c>
      <c r="E97" t="s">
        <v>12</v>
      </c>
      <c r="F97">
        <v>15</v>
      </c>
      <c r="G97">
        <v>115.19825</v>
      </c>
      <c r="H97">
        <v>804654.25025000004</v>
      </c>
      <c r="I97">
        <v>47.535000000000018</v>
      </c>
      <c r="J97">
        <v>8</v>
      </c>
      <c r="K97" t="s">
        <v>16</v>
      </c>
      <c r="L97">
        <f>Table14[[#This Row],[maxPHe]]/Table14[[#This Row],[nv]]</f>
        <v>5.9418750000000022</v>
      </c>
      <c r="M97">
        <f>LN(Table14[[#This Row],[maxPress(bar)]])</f>
        <v>13.598167961342925</v>
      </c>
      <c r="N97">
        <f>LN(Table14[[#This Row],[Rs(ao)]])</f>
        <v>0</v>
      </c>
      <c r="O97" s="3">
        <f>LN(Table14[[#This Row],[dens]])</f>
        <v>1.7820247401311582</v>
      </c>
      <c r="P97" s="3">
        <f>1/Table14[[#This Row],[Rs(ao)]]</f>
        <v>1</v>
      </c>
    </row>
    <row r="98" spans="1:16" hidden="1" x14ac:dyDescent="0.3">
      <c r="A98">
        <v>1</v>
      </c>
      <c r="B98">
        <v>1000</v>
      </c>
      <c r="C98" t="s">
        <v>11</v>
      </c>
      <c r="D98">
        <v>1</v>
      </c>
      <c r="E98" t="s">
        <v>12</v>
      </c>
      <c r="F98">
        <v>16</v>
      </c>
      <c r="G98">
        <v>104.55425</v>
      </c>
      <c r="H98">
        <v>765433.73245000013</v>
      </c>
      <c r="I98">
        <v>45.414999999999978</v>
      </c>
      <c r="J98">
        <v>8</v>
      </c>
      <c r="K98" t="s">
        <v>16</v>
      </c>
      <c r="L98">
        <f>Table14[[#This Row],[maxPHe]]/Table14[[#This Row],[nv]]</f>
        <v>5.6768749999999972</v>
      </c>
      <c r="M98">
        <f>LN(Table14[[#This Row],[maxPress(bar)]])</f>
        <v>13.548197922664489</v>
      </c>
      <c r="N98">
        <f>LN(Table14[[#This Row],[Rs(ao)]])</f>
        <v>0</v>
      </c>
      <c r="O98" s="3">
        <f>LN(Table14[[#This Row],[dens]])</f>
        <v>1.7364009052743405</v>
      </c>
      <c r="P98" s="3">
        <f>1/Table14[[#This Row],[Rs(ao)]]</f>
        <v>1</v>
      </c>
    </row>
    <row r="99" spans="1:16" hidden="1" x14ac:dyDescent="0.3">
      <c r="A99">
        <v>1</v>
      </c>
      <c r="B99">
        <v>1000</v>
      </c>
      <c r="C99" t="s">
        <v>11</v>
      </c>
      <c r="D99">
        <v>1</v>
      </c>
      <c r="E99" t="s">
        <v>12</v>
      </c>
      <c r="F99">
        <v>17</v>
      </c>
      <c r="G99">
        <v>64.356250000000003</v>
      </c>
      <c r="H99">
        <v>770884.64979999966</v>
      </c>
      <c r="I99">
        <v>37.374999999999993</v>
      </c>
      <c r="J99">
        <v>8</v>
      </c>
      <c r="K99" t="s">
        <v>16</v>
      </c>
      <c r="L99">
        <f>Table14[[#This Row],[maxPHe]]/Table14[[#This Row],[nv]]</f>
        <v>4.6718749999999991</v>
      </c>
      <c r="M99">
        <f>LN(Table14[[#This Row],[maxPress(bar)]])</f>
        <v>13.555294030198256</v>
      </c>
      <c r="N99">
        <f>LN(Table14[[#This Row],[Rs(ao)]])</f>
        <v>0</v>
      </c>
      <c r="O99" s="3">
        <f>LN(Table14[[#This Row],[dens]])</f>
        <v>1.5415604900310145</v>
      </c>
      <c r="P99" s="3">
        <f>1/Table14[[#This Row],[Rs(ao)]]</f>
        <v>1</v>
      </c>
    </row>
    <row r="100" spans="1:16" hidden="1" x14ac:dyDescent="0.3">
      <c r="A100">
        <v>1</v>
      </c>
      <c r="B100">
        <v>1000</v>
      </c>
      <c r="C100" t="s">
        <v>11</v>
      </c>
      <c r="D100">
        <v>1</v>
      </c>
      <c r="E100" t="s">
        <v>12</v>
      </c>
      <c r="F100">
        <v>18</v>
      </c>
      <c r="G100">
        <v>130.59424999999999</v>
      </c>
      <c r="H100">
        <v>821190.7513499998</v>
      </c>
      <c r="I100">
        <v>47.614999999999988</v>
      </c>
      <c r="J100">
        <v>7</v>
      </c>
      <c r="K100" t="s">
        <v>16</v>
      </c>
      <c r="L100">
        <f>Table14[[#This Row],[maxPHe]]/Table14[[#This Row],[nv]]</f>
        <v>6.8021428571428553</v>
      </c>
      <c r="M100">
        <f>LN(Table14[[#This Row],[maxPress(bar)]])</f>
        <v>13.618510701703533</v>
      </c>
      <c r="N100">
        <f>LN(Table14[[#This Row],[Rs(ao)]])</f>
        <v>0</v>
      </c>
      <c r="O100" s="3">
        <f>LN(Table14[[#This Row],[dens]])</f>
        <v>1.9172376885906957</v>
      </c>
      <c r="P100" s="3">
        <f>1/Table14[[#This Row],[Rs(ao)]]</f>
        <v>1</v>
      </c>
    </row>
    <row r="101" spans="1:16" hidden="1" x14ac:dyDescent="0.3">
      <c r="A101">
        <v>1</v>
      </c>
      <c r="B101">
        <v>1000</v>
      </c>
      <c r="C101" t="s">
        <v>11</v>
      </c>
      <c r="D101">
        <v>1</v>
      </c>
      <c r="E101" t="s">
        <v>12</v>
      </c>
      <c r="F101">
        <v>19</v>
      </c>
      <c r="G101">
        <v>143.16825</v>
      </c>
      <c r="H101">
        <v>744784.56485000008</v>
      </c>
      <c r="I101">
        <v>58.135000000000012</v>
      </c>
      <c r="J101">
        <v>10</v>
      </c>
      <c r="K101" t="s">
        <v>16</v>
      </c>
      <c r="L101">
        <f>Table14[[#This Row],[maxPHe]]/Table14[[#This Row],[nv]]</f>
        <v>5.8135000000000012</v>
      </c>
      <c r="M101">
        <f>LN(Table14[[#This Row],[maxPress(bar)]])</f>
        <v>13.520850280844645</v>
      </c>
      <c r="N101">
        <f>LN(Table14[[#This Row],[Rs(ao)]])</f>
        <v>0</v>
      </c>
      <c r="O101" s="3">
        <f>LN(Table14[[#This Row],[dens]])</f>
        <v>1.760182799126526</v>
      </c>
      <c r="P101" s="3">
        <f>1/Table14[[#This Row],[Rs(ao)]]</f>
        <v>1</v>
      </c>
    </row>
    <row r="102" spans="1:16" hidden="1" x14ac:dyDescent="0.3">
      <c r="A102">
        <v>1</v>
      </c>
      <c r="B102">
        <v>1000</v>
      </c>
      <c r="C102" t="s">
        <v>11</v>
      </c>
      <c r="D102">
        <v>1</v>
      </c>
      <c r="E102" t="s">
        <v>12</v>
      </c>
      <c r="F102">
        <v>1</v>
      </c>
      <c r="G102">
        <v>62.02975</v>
      </c>
      <c r="H102">
        <v>717056.35725000012</v>
      </c>
      <c r="I102">
        <v>24.90499999999999</v>
      </c>
      <c r="J102">
        <v>7</v>
      </c>
      <c r="K102" t="s">
        <v>15</v>
      </c>
      <c r="L102">
        <f>Table14[[#This Row],[maxPHe]]/Table14[[#This Row],[nv]]</f>
        <v>3.5578571428571415</v>
      </c>
      <c r="M102">
        <f>LN(Table14[[#This Row],[maxPress(bar)]])</f>
        <v>13.482909717957259</v>
      </c>
      <c r="N102">
        <f>LN(Table14[[#This Row],[Rs(ao)]])</f>
        <v>0</v>
      </c>
      <c r="O102" s="3">
        <f>LN(Table14[[#This Row],[dens]])</f>
        <v>1.269158437469933</v>
      </c>
      <c r="P102" s="3">
        <f>1/Table14[[#This Row],[Rs(ao)]]</f>
        <v>1</v>
      </c>
    </row>
    <row r="103" spans="1:16" hidden="1" x14ac:dyDescent="0.3">
      <c r="A103">
        <v>1</v>
      </c>
      <c r="B103">
        <v>1000</v>
      </c>
      <c r="C103" t="s">
        <v>11</v>
      </c>
      <c r="D103">
        <v>1</v>
      </c>
      <c r="E103" t="s">
        <v>12</v>
      </c>
      <c r="F103">
        <v>20</v>
      </c>
      <c r="G103">
        <v>51.336750000000002</v>
      </c>
      <c r="H103">
        <v>903192.83785000013</v>
      </c>
      <c r="I103">
        <v>28.76499999999999</v>
      </c>
      <c r="J103">
        <v>6</v>
      </c>
      <c r="K103" t="s">
        <v>16</v>
      </c>
      <c r="L103">
        <f>Table14[[#This Row],[maxPHe]]/Table14[[#This Row],[nv]]</f>
        <v>4.7941666666666647</v>
      </c>
      <c r="M103">
        <f>LN(Table14[[#This Row],[maxPress(bar)]])</f>
        <v>13.71369136203637</v>
      </c>
      <c r="N103">
        <f>LN(Table14[[#This Row],[Rs(ao)]])</f>
        <v>0</v>
      </c>
      <c r="O103" s="3">
        <f>LN(Table14[[#This Row],[dens]])</f>
        <v>1.5673999010872013</v>
      </c>
      <c r="P103" s="3">
        <f>1/Table14[[#This Row],[Rs(ao)]]</f>
        <v>1</v>
      </c>
    </row>
    <row r="104" spans="1:16" hidden="1" x14ac:dyDescent="0.3">
      <c r="A104">
        <v>1</v>
      </c>
      <c r="B104">
        <v>1000</v>
      </c>
      <c r="C104" t="s">
        <v>11</v>
      </c>
      <c r="D104">
        <v>1</v>
      </c>
      <c r="E104" t="s">
        <v>12</v>
      </c>
      <c r="F104">
        <v>2</v>
      </c>
      <c r="G104">
        <v>93.61375000000001</v>
      </c>
      <c r="H104">
        <v>699938.93034999992</v>
      </c>
      <c r="I104">
        <v>35.224999999999987</v>
      </c>
      <c r="J104">
        <v>9</v>
      </c>
      <c r="K104" t="s">
        <v>15</v>
      </c>
      <c r="L104">
        <f>Table14[[#This Row],[maxPHe]]/Table14[[#This Row],[nv]]</f>
        <v>3.9138888888888874</v>
      </c>
      <c r="M104">
        <f>LN(Table14[[#This Row],[maxPress(bar)]])</f>
        <v>13.458748367862563</v>
      </c>
      <c r="N104">
        <f>LN(Table14[[#This Row],[Rs(ao)]])</f>
        <v>0</v>
      </c>
      <c r="O104" s="3">
        <f>LN(Table14[[#This Row],[dens]])</f>
        <v>1.3645314804485242</v>
      </c>
      <c r="P104" s="3">
        <f>1/Table14[[#This Row],[Rs(ao)]]</f>
        <v>1</v>
      </c>
    </row>
    <row r="105" spans="1:16" hidden="1" x14ac:dyDescent="0.3">
      <c r="A105">
        <v>1</v>
      </c>
      <c r="B105">
        <v>1000</v>
      </c>
      <c r="C105" t="s">
        <v>11</v>
      </c>
      <c r="D105">
        <v>1</v>
      </c>
      <c r="E105" t="s">
        <v>12</v>
      </c>
      <c r="F105">
        <v>3</v>
      </c>
      <c r="G105">
        <v>85.198250000000016</v>
      </c>
      <c r="H105">
        <v>724394.28824999998</v>
      </c>
      <c r="I105">
        <v>41.535000000000011</v>
      </c>
      <c r="J105">
        <v>9</v>
      </c>
      <c r="K105" t="s">
        <v>15</v>
      </c>
      <c r="L105">
        <f>Table14[[#This Row],[maxPHe]]/Table14[[#This Row],[nv]]</f>
        <v>4.6150000000000011</v>
      </c>
      <c r="M105">
        <f>LN(Table14[[#This Row],[maxPress(bar)]])</f>
        <v>13.493091120159095</v>
      </c>
      <c r="N105">
        <f>LN(Table14[[#This Row],[Rs(ao)]])</f>
        <v>0</v>
      </c>
      <c r="O105" s="3">
        <f>LN(Table14[[#This Row],[dens]])</f>
        <v>1.5293118679548157</v>
      </c>
      <c r="P105" s="3">
        <f>1/Table14[[#This Row],[Rs(ao)]]</f>
        <v>1</v>
      </c>
    </row>
    <row r="106" spans="1:16" hidden="1" x14ac:dyDescent="0.3">
      <c r="A106">
        <v>1</v>
      </c>
      <c r="B106">
        <v>1000</v>
      </c>
      <c r="C106" t="s">
        <v>11</v>
      </c>
      <c r="D106">
        <v>1</v>
      </c>
      <c r="E106" t="s">
        <v>12</v>
      </c>
      <c r="F106">
        <v>4</v>
      </c>
      <c r="G106">
        <v>119.45525000000001</v>
      </c>
      <c r="H106">
        <v>764000.98845000006</v>
      </c>
      <c r="I106">
        <v>45.394999999999968</v>
      </c>
      <c r="J106">
        <v>8</v>
      </c>
      <c r="K106" t="s">
        <v>15</v>
      </c>
      <c r="L106">
        <f>Table14[[#This Row],[maxPHe]]/Table14[[#This Row],[nv]]</f>
        <v>5.6743749999999959</v>
      </c>
      <c r="M106">
        <f>LN(Table14[[#This Row],[maxPress(bar)]])</f>
        <v>13.546324361930543</v>
      </c>
      <c r="N106">
        <f>LN(Table14[[#This Row],[Rs(ao)]])</f>
        <v>0</v>
      </c>
      <c r="O106" s="3">
        <f>LN(Table14[[#This Row],[dens]])</f>
        <v>1.7359604251438838</v>
      </c>
      <c r="P106" s="3">
        <f>1/Table14[[#This Row],[Rs(ao)]]</f>
        <v>1</v>
      </c>
    </row>
    <row r="107" spans="1:16" hidden="1" x14ac:dyDescent="0.3">
      <c r="A107">
        <v>1</v>
      </c>
      <c r="B107">
        <v>1000</v>
      </c>
      <c r="C107" t="s">
        <v>11</v>
      </c>
      <c r="D107">
        <v>1</v>
      </c>
      <c r="E107" t="s">
        <v>12</v>
      </c>
      <c r="F107">
        <v>5</v>
      </c>
      <c r="G107">
        <v>148.81174999999999</v>
      </c>
      <c r="H107">
        <v>769458.94680000003</v>
      </c>
      <c r="I107">
        <v>54.264999999999979</v>
      </c>
      <c r="J107">
        <v>8</v>
      </c>
      <c r="K107" t="s">
        <v>15</v>
      </c>
      <c r="L107">
        <f>Table14[[#This Row],[maxPHe]]/Table14[[#This Row],[nv]]</f>
        <v>6.7831249999999974</v>
      </c>
      <c r="M107">
        <f>LN(Table14[[#This Row],[maxPress(bar)]])</f>
        <v>13.553442880350554</v>
      </c>
      <c r="N107">
        <f>LN(Table14[[#This Row],[Rs(ao)]])</f>
        <v>0</v>
      </c>
      <c r="O107" s="3">
        <f>LN(Table14[[#This Row],[dens]])</f>
        <v>1.9144379102181419</v>
      </c>
      <c r="P107" s="3">
        <f>1/Table14[[#This Row],[Rs(ao)]]</f>
        <v>1</v>
      </c>
    </row>
    <row r="108" spans="1:16" hidden="1" x14ac:dyDescent="0.3">
      <c r="A108">
        <v>1</v>
      </c>
      <c r="B108">
        <v>1000</v>
      </c>
      <c r="C108" t="s">
        <v>11</v>
      </c>
      <c r="D108">
        <v>1</v>
      </c>
      <c r="E108" t="s">
        <v>12</v>
      </c>
      <c r="F108">
        <v>6</v>
      </c>
      <c r="G108">
        <v>74.306750000000008</v>
      </c>
      <c r="H108">
        <v>774671.62185</v>
      </c>
      <c r="I108">
        <v>39.365000000000023</v>
      </c>
      <c r="J108">
        <v>8</v>
      </c>
      <c r="K108" t="s">
        <v>15</v>
      </c>
      <c r="L108">
        <f>Table14[[#This Row],[maxPHe]]/Table14[[#This Row],[nv]]</f>
        <v>4.9206250000000029</v>
      </c>
      <c r="M108">
        <f>LN(Table14[[#This Row],[maxPress(bar)]])</f>
        <v>13.560194504801515</v>
      </c>
      <c r="N108">
        <f>LN(Table14[[#This Row],[Rs(ao)]])</f>
        <v>0</v>
      </c>
      <c r="O108" s="3">
        <f>LN(Table14[[#This Row],[dens]])</f>
        <v>1.5934355549565953</v>
      </c>
      <c r="P108" s="3">
        <f>1/Table14[[#This Row],[Rs(ao)]]</f>
        <v>1</v>
      </c>
    </row>
    <row r="109" spans="1:16" hidden="1" x14ac:dyDescent="0.3">
      <c r="A109">
        <v>1</v>
      </c>
      <c r="B109">
        <v>1000</v>
      </c>
      <c r="C109" t="s">
        <v>11</v>
      </c>
      <c r="D109">
        <v>1</v>
      </c>
      <c r="E109" t="s">
        <v>12</v>
      </c>
      <c r="F109">
        <v>7</v>
      </c>
      <c r="G109">
        <v>159.85124999999999</v>
      </c>
      <c r="H109">
        <v>728967.78134999995</v>
      </c>
      <c r="I109">
        <v>61.475000000000023</v>
      </c>
      <c r="J109">
        <v>10</v>
      </c>
      <c r="K109" t="s">
        <v>15</v>
      </c>
      <c r="L109">
        <f>Table14[[#This Row],[maxPHe]]/Table14[[#This Row],[nv]]</f>
        <v>6.1475000000000026</v>
      </c>
      <c r="M109">
        <f>LN(Table14[[#This Row],[maxPress(bar)]])</f>
        <v>13.499384814335125</v>
      </c>
      <c r="N109">
        <f>LN(Table14[[#This Row],[Rs(ao)]])</f>
        <v>0</v>
      </c>
      <c r="O109" s="3">
        <f>LN(Table14[[#This Row],[dens]])</f>
        <v>1.816045495108211</v>
      </c>
      <c r="P109" s="3">
        <f>1/Table14[[#This Row],[Rs(ao)]]</f>
        <v>1</v>
      </c>
    </row>
    <row r="110" spans="1:16" hidden="1" x14ac:dyDescent="0.3">
      <c r="A110">
        <v>1</v>
      </c>
      <c r="B110">
        <v>1000</v>
      </c>
      <c r="C110" t="s">
        <v>11</v>
      </c>
      <c r="D110">
        <v>1</v>
      </c>
      <c r="E110" t="s">
        <v>12</v>
      </c>
      <c r="F110">
        <v>8</v>
      </c>
      <c r="G110">
        <v>100.09925</v>
      </c>
      <c r="H110">
        <v>774804.98320000013</v>
      </c>
      <c r="I110">
        <v>44.515000000000008</v>
      </c>
      <c r="J110">
        <v>8</v>
      </c>
      <c r="K110" t="s">
        <v>16</v>
      </c>
      <c r="L110">
        <f>Table14[[#This Row],[maxPHe]]/Table14[[#This Row],[nv]]</f>
        <v>5.564375000000001</v>
      </c>
      <c r="M110">
        <f>LN(Table14[[#This Row],[maxPress(bar)]])</f>
        <v>13.560366642089546</v>
      </c>
      <c r="N110">
        <f>LN(Table14[[#This Row],[Rs(ao)]])</f>
        <v>0</v>
      </c>
      <c r="O110" s="3">
        <f>LN(Table14[[#This Row],[dens]])</f>
        <v>1.7163846693457987</v>
      </c>
      <c r="P110" s="3">
        <f>1/Table14[[#This Row],[Rs(ao)]]</f>
        <v>1</v>
      </c>
    </row>
    <row r="111" spans="1:16" hidden="1" x14ac:dyDescent="0.3">
      <c r="A111">
        <v>1</v>
      </c>
      <c r="B111">
        <v>1000</v>
      </c>
      <c r="C111" t="s">
        <v>11</v>
      </c>
      <c r="D111">
        <v>1</v>
      </c>
      <c r="E111" t="s">
        <v>12</v>
      </c>
      <c r="F111">
        <v>9</v>
      </c>
      <c r="G111">
        <v>92.871250000000003</v>
      </c>
      <c r="H111">
        <v>705850.18900000001</v>
      </c>
      <c r="I111">
        <v>45.074999999999967</v>
      </c>
      <c r="J111">
        <v>9</v>
      </c>
      <c r="K111" t="s">
        <v>15</v>
      </c>
      <c r="L111">
        <f>Table14[[#This Row],[maxPHe]]/Table14[[#This Row],[nv]]</f>
        <v>5.0083333333333293</v>
      </c>
      <c r="M111">
        <f>LN(Table14[[#This Row],[maxPress(bar)]])</f>
        <v>13.467158297074583</v>
      </c>
      <c r="N111">
        <f>LN(Table14[[#This Row],[Rs(ao)]])</f>
        <v>0</v>
      </c>
      <c r="O111" s="3">
        <f>LN(Table14[[#This Row],[dens]])</f>
        <v>1.6111031917531609</v>
      </c>
      <c r="P111" s="3">
        <f>1/Table14[[#This Row],[Rs(ao)]]</f>
        <v>1</v>
      </c>
    </row>
    <row r="112" spans="1:16" hidden="1" x14ac:dyDescent="0.3">
      <c r="A112">
        <v>1</v>
      </c>
      <c r="B112">
        <v>1000</v>
      </c>
      <c r="C112" t="s">
        <v>11</v>
      </c>
      <c r="D112">
        <v>2</v>
      </c>
      <c r="E112" t="s">
        <v>12</v>
      </c>
      <c r="F112">
        <v>0.5</v>
      </c>
      <c r="G112">
        <v>168.26724999999999</v>
      </c>
      <c r="H112">
        <v>217900.08929999999</v>
      </c>
      <c r="I112">
        <v>131.155</v>
      </c>
      <c r="J112">
        <v>68</v>
      </c>
      <c r="K112" t="s">
        <v>13</v>
      </c>
      <c r="L112">
        <f>Table14[[#This Row],[maxPHe]]/Table14[[#This Row],[nv]]</f>
        <v>1.92875</v>
      </c>
      <c r="M112">
        <f>LN(Table14[[#This Row],[maxPress(bar)]])</f>
        <v>12.291791930753647</v>
      </c>
      <c r="N112">
        <f>LN(Table14[[#This Row],[Rs(ao)]])</f>
        <v>0.69314718055994529</v>
      </c>
      <c r="O112" s="3">
        <f>LN(Table14[[#This Row],[dens]])</f>
        <v>0.65687212469523348</v>
      </c>
      <c r="P112" s="3">
        <f>1/Table14[[#This Row],[Rs(ao)]]</f>
        <v>0.5</v>
      </c>
    </row>
    <row r="113" spans="1:16" hidden="1" x14ac:dyDescent="0.3">
      <c r="A113">
        <v>1</v>
      </c>
      <c r="B113">
        <v>1000</v>
      </c>
      <c r="C113" t="s">
        <v>11</v>
      </c>
      <c r="D113">
        <v>2</v>
      </c>
      <c r="E113" t="s">
        <v>12</v>
      </c>
      <c r="F113">
        <v>10</v>
      </c>
      <c r="G113">
        <v>570.09924999999998</v>
      </c>
      <c r="H113">
        <v>486959.57799999992</v>
      </c>
      <c r="I113">
        <v>272.5150000000001</v>
      </c>
      <c r="J113">
        <v>66</v>
      </c>
      <c r="K113" t="s">
        <v>15</v>
      </c>
      <c r="L113">
        <f>Table14[[#This Row],[maxPHe]]/Table14[[#This Row],[nv]]</f>
        <v>4.1290151515151532</v>
      </c>
      <c r="M113">
        <f>LN(Table14[[#This Row],[maxPress(bar)]])</f>
        <v>13.095936396566477</v>
      </c>
      <c r="N113">
        <f>LN(Table14[[#This Row],[Rs(ao)]])</f>
        <v>0.69314718055994529</v>
      </c>
      <c r="O113" s="3">
        <f>LN(Table14[[#This Row],[dens]])</f>
        <v>1.4180389164334648</v>
      </c>
      <c r="P113" s="3">
        <f>1/Table14[[#This Row],[Rs(ao)]]</f>
        <v>0.5</v>
      </c>
    </row>
    <row r="114" spans="1:16" hidden="1" x14ac:dyDescent="0.3">
      <c r="A114">
        <v>1</v>
      </c>
      <c r="B114">
        <v>1000</v>
      </c>
      <c r="C114" t="s">
        <v>11</v>
      </c>
      <c r="D114">
        <v>2</v>
      </c>
      <c r="E114" t="s">
        <v>12</v>
      </c>
      <c r="F114">
        <v>11</v>
      </c>
      <c r="G114">
        <v>525.14875000000006</v>
      </c>
      <c r="H114">
        <v>480886.72954999987</v>
      </c>
      <c r="I114">
        <v>263.52499999999998</v>
      </c>
      <c r="J114">
        <v>66</v>
      </c>
      <c r="K114" t="s">
        <v>16</v>
      </c>
      <c r="L114">
        <f>Table14[[#This Row],[maxPHe]]/Table14[[#This Row],[nv]]</f>
        <v>3.9928030303030297</v>
      </c>
      <c r="M114">
        <f>LN(Table14[[#This Row],[maxPress(bar)]])</f>
        <v>13.083387031854851</v>
      </c>
      <c r="N114">
        <f>LN(Table14[[#This Row],[Rs(ao)]])</f>
        <v>0.69314718055994529</v>
      </c>
      <c r="O114" s="3">
        <f>LN(Table14[[#This Row],[dens]])</f>
        <v>1.3844934981148271</v>
      </c>
      <c r="P114" s="3">
        <f>1/Table14[[#This Row],[Rs(ao)]]</f>
        <v>0.5</v>
      </c>
    </row>
    <row r="115" spans="1:16" hidden="1" x14ac:dyDescent="0.3">
      <c r="A115">
        <v>1</v>
      </c>
      <c r="B115">
        <v>1000</v>
      </c>
      <c r="C115" t="s">
        <v>11</v>
      </c>
      <c r="D115">
        <v>2</v>
      </c>
      <c r="E115" t="s">
        <v>12</v>
      </c>
      <c r="F115">
        <v>12</v>
      </c>
      <c r="G115">
        <v>562.62375000000009</v>
      </c>
      <c r="H115">
        <v>488885.41645000002</v>
      </c>
      <c r="I115">
        <v>271.02500000000009</v>
      </c>
      <c r="J115">
        <v>66</v>
      </c>
      <c r="K115" t="s">
        <v>16</v>
      </c>
      <c r="L115">
        <f>Table14[[#This Row],[maxPHe]]/Table14[[#This Row],[nv]]</f>
        <v>4.1064393939393957</v>
      </c>
      <c r="M115">
        <f>LN(Table14[[#This Row],[maxPress(bar)]])</f>
        <v>13.099883418811137</v>
      </c>
      <c r="N115">
        <f>LN(Table14[[#This Row],[Rs(ao)]])</f>
        <v>0.69314718055994529</v>
      </c>
      <c r="O115" s="3">
        <f>LN(Table14[[#This Row],[dens]])</f>
        <v>1.4125563255209304</v>
      </c>
      <c r="P115" s="3">
        <f>1/Table14[[#This Row],[Rs(ao)]]</f>
        <v>0.5</v>
      </c>
    </row>
    <row r="116" spans="1:16" hidden="1" x14ac:dyDescent="0.3">
      <c r="A116">
        <v>1</v>
      </c>
      <c r="B116">
        <v>1000</v>
      </c>
      <c r="C116" t="s">
        <v>11</v>
      </c>
      <c r="D116">
        <v>2</v>
      </c>
      <c r="E116" t="s">
        <v>12</v>
      </c>
      <c r="F116">
        <v>13</v>
      </c>
      <c r="G116">
        <v>620.74275000000011</v>
      </c>
      <c r="H116">
        <v>471759.80810000002</v>
      </c>
      <c r="I116">
        <v>284.64500000000021</v>
      </c>
      <c r="J116">
        <v>67</v>
      </c>
      <c r="K116" t="s">
        <v>15</v>
      </c>
      <c r="L116">
        <f>Table14[[#This Row],[maxPHe]]/Table14[[#This Row],[nv]]</f>
        <v>4.2484328358208989</v>
      </c>
      <c r="M116">
        <f>LN(Table14[[#This Row],[maxPress(bar)]])</f>
        <v>13.064225253899671</v>
      </c>
      <c r="N116">
        <f>LN(Table14[[#This Row],[Rs(ao)]])</f>
        <v>0.69314718055994529</v>
      </c>
      <c r="O116" s="3">
        <f>LN(Table14[[#This Row],[dens]])</f>
        <v>1.4465501704206203</v>
      </c>
      <c r="P116" s="3">
        <f>1/Table14[[#This Row],[Rs(ao)]]</f>
        <v>0.5</v>
      </c>
    </row>
    <row r="117" spans="1:16" hidden="1" x14ac:dyDescent="0.3">
      <c r="A117">
        <v>1</v>
      </c>
      <c r="B117">
        <v>1000</v>
      </c>
      <c r="C117" t="s">
        <v>11</v>
      </c>
      <c r="D117">
        <v>2</v>
      </c>
      <c r="E117" t="s">
        <v>12</v>
      </c>
      <c r="F117">
        <v>14</v>
      </c>
      <c r="G117">
        <v>567.92075000000011</v>
      </c>
      <c r="H117">
        <v>482772.26175000012</v>
      </c>
      <c r="I117">
        <v>276.08499999999992</v>
      </c>
      <c r="J117">
        <v>68</v>
      </c>
      <c r="K117" t="s">
        <v>16</v>
      </c>
      <c r="L117">
        <f>Table14[[#This Row],[maxPHe]]/Table14[[#This Row],[nv]]</f>
        <v>4.0600735294117634</v>
      </c>
      <c r="M117">
        <f>LN(Table14[[#This Row],[maxPress(bar)]])</f>
        <v>13.087300313675994</v>
      </c>
      <c r="N117">
        <f>LN(Table14[[#This Row],[Rs(ao)]])</f>
        <v>0.69314718055994529</v>
      </c>
      <c r="O117" s="3">
        <f>LN(Table14[[#This Row],[dens]])</f>
        <v>1.4012010841421971</v>
      </c>
      <c r="P117" s="3">
        <f>1/Table14[[#This Row],[Rs(ao)]]</f>
        <v>0.5</v>
      </c>
    </row>
    <row r="118" spans="1:16" hidden="1" x14ac:dyDescent="0.3">
      <c r="A118">
        <v>1</v>
      </c>
      <c r="B118">
        <v>1000</v>
      </c>
      <c r="C118" t="s">
        <v>11</v>
      </c>
      <c r="D118">
        <v>2</v>
      </c>
      <c r="E118" t="s">
        <v>12</v>
      </c>
      <c r="F118">
        <v>15</v>
      </c>
      <c r="G118">
        <v>581.28725000000009</v>
      </c>
      <c r="H118">
        <v>460204.80580000009</v>
      </c>
      <c r="I118">
        <v>284.75500000000011</v>
      </c>
      <c r="J118">
        <v>71</v>
      </c>
      <c r="K118" t="s">
        <v>15</v>
      </c>
      <c r="L118">
        <f>Table14[[#This Row],[maxPHe]]/Table14[[#This Row],[nv]]</f>
        <v>4.0106338028169031</v>
      </c>
      <c r="M118">
        <f>LN(Table14[[#This Row],[maxPress(bar)]])</f>
        <v>13.03942689937981</v>
      </c>
      <c r="N118">
        <f>LN(Table14[[#This Row],[Rs(ao)]])</f>
        <v>0.69314718055994529</v>
      </c>
      <c r="O118" s="3">
        <f>LN(Table14[[#This Row],[dens]])</f>
        <v>1.3889492843943254</v>
      </c>
      <c r="P118" s="3">
        <f>1/Table14[[#This Row],[Rs(ao)]]</f>
        <v>0.5</v>
      </c>
    </row>
    <row r="119" spans="1:16" hidden="1" x14ac:dyDescent="0.3">
      <c r="A119">
        <v>1</v>
      </c>
      <c r="B119">
        <v>1000</v>
      </c>
      <c r="C119" t="s">
        <v>11</v>
      </c>
      <c r="D119">
        <v>2</v>
      </c>
      <c r="E119" t="s">
        <v>12</v>
      </c>
      <c r="F119">
        <v>16</v>
      </c>
      <c r="G119">
        <v>508.66325000000012</v>
      </c>
      <c r="H119">
        <v>471343.15039999993</v>
      </c>
      <c r="I119">
        <v>264.2349999999999</v>
      </c>
      <c r="J119">
        <v>68</v>
      </c>
      <c r="K119" t="s">
        <v>15</v>
      </c>
      <c r="L119">
        <f>Table14[[#This Row],[maxPHe]]/Table14[[#This Row],[nv]]</f>
        <v>3.8858088235294104</v>
      </c>
      <c r="M119">
        <f>LN(Table14[[#This Row],[maxPress(bar)]])</f>
        <v>13.063341664842183</v>
      </c>
      <c r="N119">
        <f>LN(Table14[[#This Row],[Rs(ao)]])</f>
        <v>0.69314718055994529</v>
      </c>
      <c r="O119" s="3">
        <f>LN(Table14[[#This Row],[dens]])</f>
        <v>1.3573311535354535</v>
      </c>
      <c r="P119" s="3">
        <f>1/Table14[[#This Row],[Rs(ao)]]</f>
        <v>0.5</v>
      </c>
    </row>
    <row r="120" spans="1:16" hidden="1" x14ac:dyDescent="0.3">
      <c r="A120">
        <v>1</v>
      </c>
      <c r="B120">
        <v>1000</v>
      </c>
      <c r="C120" t="s">
        <v>11</v>
      </c>
      <c r="D120">
        <v>2</v>
      </c>
      <c r="E120" t="s">
        <v>12</v>
      </c>
      <c r="F120">
        <v>17</v>
      </c>
      <c r="G120">
        <v>545.09924999999987</v>
      </c>
      <c r="H120">
        <v>483749.89595000009</v>
      </c>
      <c r="I120">
        <v>269.5150000000001</v>
      </c>
      <c r="J120">
        <v>67</v>
      </c>
      <c r="K120" t="s">
        <v>15</v>
      </c>
      <c r="L120">
        <f>Table14[[#This Row],[maxPHe]]/Table14[[#This Row],[nv]]</f>
        <v>4.0226119402985088</v>
      </c>
      <c r="M120">
        <f>LN(Table14[[#This Row],[maxPress(bar)]])</f>
        <v>13.089323308235667</v>
      </c>
      <c r="N120">
        <f>LN(Table14[[#This Row],[Rs(ao)]])</f>
        <v>0.69314718055994529</v>
      </c>
      <c r="O120" s="3">
        <f>LN(Table14[[#This Row],[dens]])</f>
        <v>1.3919314280362893</v>
      </c>
      <c r="P120" s="3">
        <f>1/Table14[[#This Row],[Rs(ao)]]</f>
        <v>0.5</v>
      </c>
    </row>
    <row r="121" spans="1:16" hidden="1" x14ac:dyDescent="0.3">
      <c r="A121">
        <v>1</v>
      </c>
      <c r="B121">
        <v>1000</v>
      </c>
      <c r="C121" t="s">
        <v>11</v>
      </c>
      <c r="D121">
        <v>2</v>
      </c>
      <c r="E121" t="s">
        <v>12</v>
      </c>
      <c r="F121">
        <v>18</v>
      </c>
      <c r="G121">
        <v>537.02974999999992</v>
      </c>
      <c r="H121">
        <v>481127.58504999988</v>
      </c>
      <c r="I121">
        <v>269.90500000000009</v>
      </c>
      <c r="J121">
        <v>68</v>
      </c>
      <c r="K121" t="s">
        <v>16</v>
      </c>
      <c r="L121">
        <f>Table14[[#This Row],[maxPHe]]/Table14[[#This Row],[nv]]</f>
        <v>3.9691911764705896</v>
      </c>
      <c r="M121">
        <f>LN(Table14[[#This Row],[maxPress(bar)]])</f>
        <v>13.083887763499646</v>
      </c>
      <c r="N121">
        <f>LN(Table14[[#This Row],[Rs(ao)]])</f>
        <v>0.69314718055994529</v>
      </c>
      <c r="O121" s="3">
        <f>LN(Table14[[#This Row],[dens]])</f>
        <v>1.3785623400560301</v>
      </c>
      <c r="P121" s="3">
        <f>1/Table14[[#This Row],[Rs(ao)]]</f>
        <v>0.5</v>
      </c>
    </row>
    <row r="122" spans="1:16" hidden="1" x14ac:dyDescent="0.3">
      <c r="A122">
        <v>1</v>
      </c>
      <c r="B122">
        <v>1000</v>
      </c>
      <c r="C122" t="s">
        <v>11</v>
      </c>
      <c r="D122">
        <v>2</v>
      </c>
      <c r="E122" t="s">
        <v>12</v>
      </c>
      <c r="F122">
        <v>19</v>
      </c>
      <c r="G122">
        <v>550.99024999999995</v>
      </c>
      <c r="H122">
        <v>481665.6848000001</v>
      </c>
      <c r="I122">
        <v>270.69500000000022</v>
      </c>
      <c r="J122">
        <v>67</v>
      </c>
      <c r="K122" t="s">
        <v>16</v>
      </c>
      <c r="L122">
        <f>Table14[[#This Row],[maxPHe]]/Table14[[#This Row],[nv]]</f>
        <v>4.0402238805970185</v>
      </c>
      <c r="M122">
        <f>LN(Table14[[#This Row],[maxPress(bar)]])</f>
        <v>13.085005552380974</v>
      </c>
      <c r="N122">
        <f>LN(Table14[[#This Row],[Rs(ao)]])</f>
        <v>0.69314718055994529</v>
      </c>
      <c r="O122" s="3">
        <f>LN(Table14[[#This Row],[dens]])</f>
        <v>1.3963001064270104</v>
      </c>
      <c r="P122" s="3">
        <f>1/Table14[[#This Row],[Rs(ao)]]</f>
        <v>0.5</v>
      </c>
    </row>
    <row r="123" spans="1:16" hidden="1" x14ac:dyDescent="0.3">
      <c r="A123">
        <v>1</v>
      </c>
      <c r="B123">
        <v>1000</v>
      </c>
      <c r="C123" t="s">
        <v>11</v>
      </c>
      <c r="D123">
        <v>2</v>
      </c>
      <c r="E123" t="s">
        <v>12</v>
      </c>
      <c r="F123">
        <v>1</v>
      </c>
      <c r="G123">
        <v>286.63375000000002</v>
      </c>
      <c r="H123">
        <v>271719.46214999998</v>
      </c>
      <c r="I123">
        <v>153.82499999999999</v>
      </c>
      <c r="J123">
        <v>67</v>
      </c>
      <c r="K123" t="s">
        <v>13</v>
      </c>
      <c r="L123">
        <f>Table14[[#This Row],[maxPHe]]/Table14[[#This Row],[nv]]</f>
        <v>2.2958955223880597</v>
      </c>
      <c r="M123">
        <f>LN(Table14[[#This Row],[maxPress(bar)]])</f>
        <v>12.512525423875928</v>
      </c>
      <c r="N123">
        <f>LN(Table14[[#This Row],[Rs(ao)]])</f>
        <v>0.69314718055994529</v>
      </c>
      <c r="O123" s="3">
        <f>LN(Table14[[#This Row],[dens]])</f>
        <v>0.83112297323558793</v>
      </c>
      <c r="P123" s="3">
        <f>1/Table14[[#This Row],[Rs(ao)]]</f>
        <v>0.5</v>
      </c>
    </row>
    <row r="124" spans="1:16" hidden="1" x14ac:dyDescent="0.3">
      <c r="A124">
        <v>1</v>
      </c>
      <c r="B124">
        <v>1000</v>
      </c>
      <c r="C124" t="s">
        <v>11</v>
      </c>
      <c r="D124">
        <v>2</v>
      </c>
      <c r="E124" t="s">
        <v>12</v>
      </c>
      <c r="F124">
        <v>20</v>
      </c>
      <c r="G124">
        <v>519.45524999999986</v>
      </c>
      <c r="H124">
        <v>477918.53950000007</v>
      </c>
      <c r="I124">
        <v>266.39499999999992</v>
      </c>
      <c r="J124">
        <v>68</v>
      </c>
      <c r="K124" t="s">
        <v>16</v>
      </c>
      <c r="L124">
        <f>Table14[[#This Row],[maxPHe]]/Table14[[#This Row],[nv]]</f>
        <v>3.9175735294117637</v>
      </c>
      <c r="M124">
        <f>LN(Table14[[#This Row],[maxPress(bar)]])</f>
        <v>13.07719557749448</v>
      </c>
      <c r="N124">
        <f>LN(Table14[[#This Row],[Rs(ao)]])</f>
        <v>0.69314718055994529</v>
      </c>
      <c r="O124" s="3">
        <f>LN(Table14[[#This Row],[dens]])</f>
        <v>1.3654724645452228</v>
      </c>
      <c r="P124" s="3">
        <f>1/Table14[[#This Row],[Rs(ao)]]</f>
        <v>0.5</v>
      </c>
    </row>
    <row r="125" spans="1:16" hidden="1" x14ac:dyDescent="0.3">
      <c r="A125">
        <v>1</v>
      </c>
      <c r="B125">
        <v>1000</v>
      </c>
      <c r="C125" t="s">
        <v>11</v>
      </c>
      <c r="D125">
        <v>2</v>
      </c>
      <c r="E125" t="s">
        <v>12</v>
      </c>
      <c r="F125">
        <v>2</v>
      </c>
      <c r="G125">
        <v>388.36624999999998</v>
      </c>
      <c r="H125">
        <v>329178.76225000003</v>
      </c>
      <c r="I125">
        <v>173.17500000000001</v>
      </c>
      <c r="J125">
        <v>66</v>
      </c>
      <c r="K125" t="s">
        <v>15</v>
      </c>
      <c r="L125">
        <f>Table14[[#This Row],[maxPHe]]/Table14[[#This Row],[nv]]</f>
        <v>2.6238636363636365</v>
      </c>
      <c r="M125">
        <f>LN(Table14[[#This Row],[maxPress(bar)]])</f>
        <v>12.704356232490133</v>
      </c>
      <c r="N125">
        <f>LN(Table14[[#This Row],[Rs(ao)]])</f>
        <v>0.69314718055994529</v>
      </c>
      <c r="O125" s="3">
        <f>LN(Table14[[#This Row],[dens]])</f>
        <v>0.96464790188224325</v>
      </c>
      <c r="P125" s="3">
        <f>1/Table14[[#This Row],[Rs(ao)]]</f>
        <v>0.5</v>
      </c>
    </row>
    <row r="126" spans="1:16" hidden="1" x14ac:dyDescent="0.3">
      <c r="A126">
        <v>1</v>
      </c>
      <c r="B126">
        <v>1000</v>
      </c>
      <c r="C126" t="s">
        <v>11</v>
      </c>
      <c r="D126">
        <v>2</v>
      </c>
      <c r="E126" t="s">
        <v>12</v>
      </c>
      <c r="F126">
        <v>3</v>
      </c>
      <c r="G126">
        <v>425.54475000000002</v>
      </c>
      <c r="H126">
        <v>405098.57475000003</v>
      </c>
      <c r="I126">
        <v>233.6050000000001</v>
      </c>
      <c r="J126">
        <v>69</v>
      </c>
      <c r="K126" t="s">
        <v>15</v>
      </c>
      <c r="L126">
        <f>Table14[[#This Row],[maxPHe]]/Table14[[#This Row],[nv]]</f>
        <v>3.385579710144929</v>
      </c>
      <c r="M126">
        <f>LN(Table14[[#This Row],[maxPress(bar)]])</f>
        <v>12.911885710917499</v>
      </c>
      <c r="N126">
        <f>LN(Table14[[#This Row],[Rs(ao)]])</f>
        <v>0.69314718055994529</v>
      </c>
      <c r="O126" s="3">
        <f>LN(Table14[[#This Row],[dens]])</f>
        <v>1.2195251502373374</v>
      </c>
      <c r="P126" s="3">
        <f>1/Table14[[#This Row],[Rs(ao)]]</f>
        <v>0.5</v>
      </c>
    </row>
    <row r="127" spans="1:16" hidden="1" x14ac:dyDescent="0.3">
      <c r="A127">
        <v>1</v>
      </c>
      <c r="B127">
        <v>1000</v>
      </c>
      <c r="C127" t="s">
        <v>11</v>
      </c>
      <c r="D127">
        <v>2</v>
      </c>
      <c r="E127" t="s">
        <v>12</v>
      </c>
      <c r="F127">
        <v>4</v>
      </c>
      <c r="G127">
        <v>562.62375000000009</v>
      </c>
      <c r="H127">
        <v>452260.59769999998</v>
      </c>
      <c r="I127">
        <v>261.02499999999998</v>
      </c>
      <c r="J127">
        <v>69</v>
      </c>
      <c r="K127" t="s">
        <v>15</v>
      </c>
      <c r="L127">
        <f>Table14[[#This Row],[maxPHe]]/Table14[[#This Row],[nv]]</f>
        <v>3.7829710144927531</v>
      </c>
      <c r="M127">
        <f>LN(Table14[[#This Row],[maxPress(bar)]])</f>
        <v>13.02201383626104</v>
      </c>
      <c r="N127">
        <f>LN(Table14[[#This Row],[Rs(ao)]])</f>
        <v>0.69314718055994529</v>
      </c>
      <c r="O127" s="3">
        <f>LN(Table14[[#This Row],[dens]])</f>
        <v>1.3305096835789145</v>
      </c>
      <c r="P127" s="3">
        <f>1/Table14[[#This Row],[Rs(ao)]]</f>
        <v>0.5</v>
      </c>
    </row>
    <row r="128" spans="1:16" hidden="1" x14ac:dyDescent="0.3">
      <c r="A128">
        <v>1</v>
      </c>
      <c r="B128">
        <v>1000</v>
      </c>
      <c r="C128" t="s">
        <v>11</v>
      </c>
      <c r="D128">
        <v>2</v>
      </c>
      <c r="E128" t="s">
        <v>12</v>
      </c>
      <c r="F128">
        <v>5</v>
      </c>
      <c r="G128">
        <v>510.49525000000011</v>
      </c>
      <c r="H128">
        <v>465077.97655000002</v>
      </c>
      <c r="I128">
        <v>268.59500000000031</v>
      </c>
      <c r="J128">
        <v>70</v>
      </c>
      <c r="K128" t="s">
        <v>15</v>
      </c>
      <c r="L128">
        <f>Table14[[#This Row],[maxPHe]]/Table14[[#This Row],[nv]]</f>
        <v>3.8370714285714329</v>
      </c>
      <c r="M128">
        <f>LN(Table14[[#This Row],[maxPress(bar)]])</f>
        <v>13.04996036201622</v>
      </c>
      <c r="N128">
        <f>LN(Table14[[#This Row],[Rs(ao)]])</f>
        <v>0.69314718055994529</v>
      </c>
      <c r="O128" s="3">
        <f>LN(Table14[[#This Row],[dens]])</f>
        <v>1.3447094268255642</v>
      </c>
      <c r="P128" s="3">
        <f>1/Table14[[#This Row],[Rs(ao)]]</f>
        <v>0.5</v>
      </c>
    </row>
    <row r="129" spans="1:16" hidden="1" x14ac:dyDescent="0.3">
      <c r="A129">
        <v>1</v>
      </c>
      <c r="B129">
        <v>1000</v>
      </c>
      <c r="C129" t="s">
        <v>11</v>
      </c>
      <c r="D129">
        <v>2</v>
      </c>
      <c r="E129" t="s">
        <v>12</v>
      </c>
      <c r="F129">
        <v>6</v>
      </c>
      <c r="G129">
        <v>631.48525000000018</v>
      </c>
      <c r="H129">
        <v>476376.47204999992</v>
      </c>
      <c r="I129">
        <v>294.79500000000007</v>
      </c>
      <c r="J129">
        <v>71</v>
      </c>
      <c r="K129" t="s">
        <v>15</v>
      </c>
      <c r="L129">
        <f>Table14[[#This Row],[maxPHe]]/Table14[[#This Row],[nv]]</f>
        <v>4.1520422535211274</v>
      </c>
      <c r="M129">
        <f>LN(Table14[[#This Row],[maxPress(bar)]])</f>
        <v>13.07396372827897</v>
      </c>
      <c r="N129">
        <f>LN(Table14[[#This Row],[Rs(ao)]])</f>
        <v>0.69314718055994529</v>
      </c>
      <c r="O129" s="3">
        <f>LN(Table14[[#This Row],[dens]])</f>
        <v>1.4236003224787439</v>
      </c>
      <c r="P129" s="3">
        <f>1/Table14[[#This Row],[Rs(ao)]]</f>
        <v>0.5</v>
      </c>
    </row>
    <row r="130" spans="1:16" hidden="1" x14ac:dyDescent="0.3">
      <c r="A130">
        <v>1</v>
      </c>
      <c r="B130">
        <v>1000</v>
      </c>
      <c r="C130" t="s">
        <v>11</v>
      </c>
      <c r="D130">
        <v>2</v>
      </c>
      <c r="E130" t="s">
        <v>12</v>
      </c>
      <c r="F130">
        <v>7</v>
      </c>
      <c r="G130">
        <v>515.39625000000012</v>
      </c>
      <c r="H130">
        <v>479362.39425000001</v>
      </c>
      <c r="I130">
        <v>261.57499999999999</v>
      </c>
      <c r="J130">
        <v>66</v>
      </c>
      <c r="K130" t="s">
        <v>15</v>
      </c>
      <c r="L130">
        <f>Table14[[#This Row],[maxPHe]]/Table14[[#This Row],[nv]]</f>
        <v>3.9632575757575754</v>
      </c>
      <c r="M130">
        <f>LN(Table14[[#This Row],[maxPress(bar)]])</f>
        <v>13.08021215453887</v>
      </c>
      <c r="N130">
        <f>LN(Table14[[#This Row],[Rs(ao)]])</f>
        <v>0.69314718055994529</v>
      </c>
      <c r="O130" s="3">
        <f>LN(Table14[[#This Row],[dens]])</f>
        <v>1.3770663072406855</v>
      </c>
      <c r="P130" s="3">
        <f>1/Table14[[#This Row],[Rs(ao)]]</f>
        <v>0.5</v>
      </c>
    </row>
    <row r="131" spans="1:16" hidden="1" x14ac:dyDescent="0.3">
      <c r="A131">
        <v>1</v>
      </c>
      <c r="B131">
        <v>1000</v>
      </c>
      <c r="C131" t="s">
        <v>11</v>
      </c>
      <c r="D131">
        <v>2</v>
      </c>
      <c r="E131" t="s">
        <v>12</v>
      </c>
      <c r="F131">
        <v>8</v>
      </c>
      <c r="G131">
        <v>530.64374999999995</v>
      </c>
      <c r="H131">
        <v>477920.56095000007</v>
      </c>
      <c r="I131">
        <v>268.62500000000023</v>
      </c>
      <c r="J131">
        <v>68</v>
      </c>
      <c r="K131" t="s">
        <v>15</v>
      </c>
      <c r="L131">
        <f>Table14[[#This Row],[maxPHe]]/Table14[[#This Row],[nv]]</f>
        <v>3.9503676470588269</v>
      </c>
      <c r="M131">
        <f>LN(Table14[[#This Row],[maxPress(bar)]])</f>
        <v>13.077199807181254</v>
      </c>
      <c r="N131">
        <f>LN(Table14[[#This Row],[Rs(ao)]])</f>
        <v>0.69314718055994529</v>
      </c>
      <c r="O131" s="3">
        <f>LN(Table14[[#This Row],[dens]])</f>
        <v>1.3738086497865687</v>
      </c>
      <c r="P131" s="3">
        <f>1/Table14[[#This Row],[Rs(ao)]]</f>
        <v>0.5</v>
      </c>
    </row>
    <row r="132" spans="1:16" hidden="1" x14ac:dyDescent="0.3">
      <c r="A132">
        <v>1</v>
      </c>
      <c r="B132">
        <v>1000</v>
      </c>
      <c r="C132" t="s">
        <v>11</v>
      </c>
      <c r="D132">
        <v>2</v>
      </c>
      <c r="E132" t="s">
        <v>12</v>
      </c>
      <c r="F132">
        <v>9</v>
      </c>
      <c r="G132">
        <v>532.57425000000001</v>
      </c>
      <c r="H132">
        <v>480903.71840000001</v>
      </c>
      <c r="I132">
        <v>269.01500000000021</v>
      </c>
      <c r="J132">
        <v>68</v>
      </c>
      <c r="K132" t="s">
        <v>16</v>
      </c>
      <c r="L132">
        <f>Table14[[#This Row],[maxPHe]]/Table14[[#This Row],[nv]]</f>
        <v>3.9561029411764737</v>
      </c>
      <c r="M132">
        <f>LN(Table14[[#This Row],[maxPress(bar)]])</f>
        <v>13.083422359404711</v>
      </c>
      <c r="N132">
        <f>LN(Table14[[#This Row],[Rs(ao)]])</f>
        <v>0.69314718055994529</v>
      </c>
      <c r="O132" s="3">
        <f>LN(Table14[[#This Row],[dens]])</f>
        <v>1.3752594349528704</v>
      </c>
      <c r="P132" s="3">
        <f>1/Table14[[#This Row],[Rs(ao)]]</f>
        <v>0.5</v>
      </c>
    </row>
    <row r="133" spans="1:16" hidden="1" x14ac:dyDescent="0.3">
      <c r="A133">
        <v>1</v>
      </c>
      <c r="B133">
        <v>1000</v>
      </c>
      <c r="C133" t="s">
        <v>11</v>
      </c>
      <c r="D133">
        <v>3</v>
      </c>
      <c r="E133" t="s">
        <v>12</v>
      </c>
      <c r="F133">
        <v>0.5</v>
      </c>
      <c r="G133">
        <v>618.01975000000004</v>
      </c>
      <c r="H133">
        <v>140146.51019999999</v>
      </c>
      <c r="I133">
        <v>410.10500000000008</v>
      </c>
      <c r="J133">
        <v>228</v>
      </c>
      <c r="K133" t="s">
        <v>13</v>
      </c>
      <c r="L133">
        <f>Table14[[#This Row],[maxPHe]]/Table14[[#This Row],[nv]]</f>
        <v>1.7987061403508775</v>
      </c>
      <c r="M133">
        <f>LN(Table14[[#This Row],[maxPress(bar)]])</f>
        <v>11.850443655819124</v>
      </c>
      <c r="N133">
        <f>LN(Table14[[#This Row],[Rs(ao)]])</f>
        <v>1.0986122886681098</v>
      </c>
      <c r="O133" s="3">
        <f>LN(Table14[[#This Row],[dens]])</f>
        <v>0.58706759551750587</v>
      </c>
      <c r="P133" s="3">
        <f>1/Table14[[#This Row],[Rs(ao)]]</f>
        <v>0.33333333333333331</v>
      </c>
    </row>
    <row r="134" spans="1:16" hidden="1" x14ac:dyDescent="0.3">
      <c r="A134">
        <v>1</v>
      </c>
      <c r="B134">
        <v>1000</v>
      </c>
      <c r="C134" t="s">
        <v>11</v>
      </c>
      <c r="D134">
        <v>3</v>
      </c>
      <c r="E134" t="s">
        <v>12</v>
      </c>
      <c r="F134">
        <v>10</v>
      </c>
      <c r="G134">
        <v>1597.1782499999999</v>
      </c>
      <c r="H134">
        <v>370771.97450000001</v>
      </c>
      <c r="I134">
        <v>796.93500000000017</v>
      </c>
      <c r="J134">
        <v>228</v>
      </c>
      <c r="K134" t="s">
        <v>16</v>
      </c>
      <c r="L134">
        <f>Table14[[#This Row],[maxPHe]]/Table14[[#This Row],[nv]]</f>
        <v>3.4953289473684217</v>
      </c>
      <c r="M134">
        <f>LN(Table14[[#This Row],[maxPress(bar)]])</f>
        <v>12.8233425286416</v>
      </c>
      <c r="N134">
        <f>LN(Table14[[#This Row],[Rs(ao)]])</f>
        <v>1.0986122886681098</v>
      </c>
      <c r="O134" s="3">
        <f>LN(Table14[[#This Row],[dens]])</f>
        <v>1.2514274906755376</v>
      </c>
      <c r="P134" s="3">
        <f>1/Table14[[#This Row],[Rs(ao)]]</f>
        <v>0.33333333333333331</v>
      </c>
    </row>
    <row r="135" spans="1:16" hidden="1" x14ac:dyDescent="0.3">
      <c r="A135">
        <v>1</v>
      </c>
      <c r="B135">
        <v>1000</v>
      </c>
      <c r="C135" t="s">
        <v>11</v>
      </c>
      <c r="D135">
        <v>3</v>
      </c>
      <c r="E135" t="s">
        <v>12</v>
      </c>
      <c r="F135">
        <v>11</v>
      </c>
      <c r="G135">
        <v>1669.5047500000001</v>
      </c>
      <c r="H135">
        <v>378386.93554999999</v>
      </c>
      <c r="I135">
        <v>818.40500000000009</v>
      </c>
      <c r="J135">
        <v>232</v>
      </c>
      <c r="K135" t="s">
        <v>15</v>
      </c>
      <c r="L135">
        <f>Table14[[#This Row],[maxPHe]]/Table14[[#This Row],[nv]]</f>
        <v>3.52760775862069</v>
      </c>
      <c r="M135">
        <f>LN(Table14[[#This Row],[maxPress(bar)]])</f>
        <v>12.843672590061727</v>
      </c>
      <c r="N135">
        <f>LN(Table14[[#This Row],[Rs(ao)]])</f>
        <v>1.0986122886681098</v>
      </c>
      <c r="O135" s="3">
        <f>LN(Table14[[#This Row],[dens]])</f>
        <v>1.26061995243436</v>
      </c>
      <c r="P135" s="3">
        <f>1/Table14[[#This Row],[Rs(ao)]]</f>
        <v>0.33333333333333331</v>
      </c>
    </row>
    <row r="136" spans="1:16" hidden="1" x14ac:dyDescent="0.3">
      <c r="A136">
        <v>1</v>
      </c>
      <c r="B136">
        <v>1000</v>
      </c>
      <c r="C136" t="s">
        <v>11</v>
      </c>
      <c r="D136">
        <v>3</v>
      </c>
      <c r="E136" t="s">
        <v>12</v>
      </c>
      <c r="F136">
        <v>12</v>
      </c>
      <c r="G136">
        <v>1718.4157499999999</v>
      </c>
      <c r="H136">
        <v>377588.46094999998</v>
      </c>
      <c r="I136">
        <v>824.18500000000006</v>
      </c>
      <c r="J136">
        <v>230</v>
      </c>
      <c r="K136" t="s">
        <v>15</v>
      </c>
      <c r="L136">
        <f>Table14[[#This Row],[maxPHe]]/Table14[[#This Row],[nv]]</f>
        <v>3.5834130434782612</v>
      </c>
      <c r="M136">
        <f>LN(Table14[[#This Row],[maxPress(bar)]])</f>
        <v>12.841560153861762</v>
      </c>
      <c r="N136">
        <f>LN(Table14[[#This Row],[Rs(ao)]])</f>
        <v>1.0986122886681098</v>
      </c>
      <c r="O136" s="3">
        <f>LN(Table14[[#This Row],[dens]])</f>
        <v>1.2763157103497604</v>
      </c>
      <c r="P136" s="3">
        <f>1/Table14[[#This Row],[Rs(ao)]]</f>
        <v>0.33333333333333331</v>
      </c>
    </row>
    <row r="137" spans="1:16" hidden="1" x14ac:dyDescent="0.3">
      <c r="A137">
        <v>1</v>
      </c>
      <c r="B137">
        <v>1000</v>
      </c>
      <c r="C137" t="s">
        <v>11</v>
      </c>
      <c r="D137">
        <v>3</v>
      </c>
      <c r="E137" t="s">
        <v>12</v>
      </c>
      <c r="F137">
        <v>13</v>
      </c>
      <c r="G137">
        <v>1642.6732500000001</v>
      </c>
      <c r="H137">
        <v>379780.31754999998</v>
      </c>
      <c r="I137">
        <v>804.03499999999985</v>
      </c>
      <c r="J137">
        <v>227</v>
      </c>
      <c r="K137" t="s">
        <v>16</v>
      </c>
      <c r="L137">
        <f>Table14[[#This Row],[maxPHe]]/Table14[[#This Row],[nv]]</f>
        <v>3.5420044052863431</v>
      </c>
      <c r="M137">
        <f>LN(Table14[[#This Row],[maxPress(bar)]])</f>
        <v>12.847348252821035</v>
      </c>
      <c r="N137">
        <f>LN(Table14[[#This Row],[Rs(ao)]])</f>
        <v>1.0986122886681098</v>
      </c>
      <c r="O137" s="3">
        <f>LN(Table14[[#This Row],[dens]])</f>
        <v>1.2646927830883672</v>
      </c>
      <c r="P137" s="3">
        <f>1/Table14[[#This Row],[Rs(ao)]]</f>
        <v>0.33333333333333331</v>
      </c>
    </row>
    <row r="138" spans="1:16" hidden="1" x14ac:dyDescent="0.3">
      <c r="A138">
        <v>1</v>
      </c>
      <c r="B138">
        <v>1000</v>
      </c>
      <c r="C138" t="s">
        <v>11</v>
      </c>
      <c r="D138">
        <v>3</v>
      </c>
      <c r="E138" t="s">
        <v>12</v>
      </c>
      <c r="F138">
        <v>14</v>
      </c>
      <c r="G138">
        <v>1787.37625</v>
      </c>
      <c r="H138">
        <v>383512.52649999998</v>
      </c>
      <c r="I138">
        <v>826.97499999999991</v>
      </c>
      <c r="J138">
        <v>224</v>
      </c>
      <c r="K138" t="s">
        <v>16</v>
      </c>
      <c r="L138">
        <f>Table14[[#This Row],[maxPHe]]/Table14[[#This Row],[nv]]</f>
        <v>3.6918526785714283</v>
      </c>
      <c r="M138">
        <f>LN(Table14[[#This Row],[maxPress(bar)]])</f>
        <v>12.857127562880514</v>
      </c>
      <c r="N138">
        <f>LN(Table14[[#This Row],[Rs(ao)]])</f>
        <v>1.0986122886681098</v>
      </c>
      <c r="O138" s="3">
        <f>LN(Table14[[#This Row],[dens]])</f>
        <v>1.3061284129656532</v>
      </c>
      <c r="P138" s="3">
        <f>1/Table14[[#This Row],[Rs(ao)]]</f>
        <v>0.33333333333333331</v>
      </c>
    </row>
    <row r="139" spans="1:16" hidden="1" x14ac:dyDescent="0.3">
      <c r="A139">
        <v>1</v>
      </c>
      <c r="B139">
        <v>1000</v>
      </c>
      <c r="C139" t="s">
        <v>11</v>
      </c>
      <c r="D139">
        <v>3</v>
      </c>
      <c r="E139" t="s">
        <v>12</v>
      </c>
      <c r="F139">
        <v>15</v>
      </c>
      <c r="G139">
        <v>1488.1682499999999</v>
      </c>
      <c r="H139">
        <v>371342.00459999999</v>
      </c>
      <c r="I139">
        <v>769.1350000000001</v>
      </c>
      <c r="J139">
        <v>225</v>
      </c>
      <c r="K139" t="s">
        <v>15</v>
      </c>
      <c r="L139">
        <f>Table14[[#This Row],[maxPHe]]/Table14[[#This Row],[nv]]</f>
        <v>3.4183777777777782</v>
      </c>
      <c r="M139">
        <f>LN(Table14[[#This Row],[maxPress(bar)]])</f>
        <v>12.824878762234176</v>
      </c>
      <c r="N139">
        <f>LN(Table14[[#This Row],[Rs(ao)]])</f>
        <v>1.0986122886681098</v>
      </c>
      <c r="O139" s="3">
        <f>LN(Table14[[#This Row],[dens]])</f>
        <v>1.2291661045594577</v>
      </c>
      <c r="P139" s="3">
        <f>1/Table14[[#This Row],[Rs(ao)]]</f>
        <v>0.33333333333333331</v>
      </c>
    </row>
    <row r="140" spans="1:16" hidden="1" x14ac:dyDescent="0.3">
      <c r="A140">
        <v>1</v>
      </c>
      <c r="B140">
        <v>1000</v>
      </c>
      <c r="C140" t="s">
        <v>11</v>
      </c>
      <c r="D140">
        <v>3</v>
      </c>
      <c r="E140" t="s">
        <v>12</v>
      </c>
      <c r="F140">
        <v>16</v>
      </c>
      <c r="G140">
        <v>1603.6632500000001</v>
      </c>
      <c r="H140">
        <v>378252.84314999997</v>
      </c>
      <c r="I140">
        <v>796.23500000000013</v>
      </c>
      <c r="J140">
        <v>227</v>
      </c>
      <c r="K140" t="s">
        <v>15</v>
      </c>
      <c r="L140">
        <f>Table14[[#This Row],[maxPHe]]/Table14[[#This Row],[nv]]</f>
        <v>3.5076431718061678</v>
      </c>
      <c r="M140">
        <f>LN(Table14[[#This Row],[maxPress(bar)]])</f>
        <v>12.84331814821191</v>
      </c>
      <c r="N140">
        <f>LN(Table14[[#This Row],[Rs(ao)]])</f>
        <v>1.0986122886681098</v>
      </c>
      <c r="O140" s="3">
        <f>LN(Table14[[#This Row],[dens]])</f>
        <v>1.254944350922975</v>
      </c>
      <c r="P140" s="3">
        <f>1/Table14[[#This Row],[Rs(ao)]]</f>
        <v>0.33333333333333331</v>
      </c>
    </row>
    <row r="141" spans="1:16" hidden="1" x14ac:dyDescent="0.3">
      <c r="A141">
        <v>1</v>
      </c>
      <c r="B141">
        <v>1000</v>
      </c>
      <c r="C141" t="s">
        <v>11</v>
      </c>
      <c r="D141">
        <v>3</v>
      </c>
      <c r="E141" t="s">
        <v>12</v>
      </c>
      <c r="F141">
        <v>17</v>
      </c>
      <c r="G141">
        <v>1638.9602500000001</v>
      </c>
      <c r="H141">
        <v>381041.57764999988</v>
      </c>
      <c r="I141">
        <v>803.29500000000007</v>
      </c>
      <c r="J141">
        <v>227</v>
      </c>
      <c r="K141" t="s">
        <v>15</v>
      </c>
      <c r="L141">
        <f>Table14[[#This Row],[maxPHe]]/Table14[[#This Row],[nv]]</f>
        <v>3.5387444933920706</v>
      </c>
      <c r="M141">
        <f>LN(Table14[[#This Row],[maxPress(bar)]])</f>
        <v>12.850663775845133</v>
      </c>
      <c r="N141">
        <f>LN(Table14[[#This Row],[Rs(ao)]])</f>
        <v>1.0986122886681098</v>
      </c>
      <c r="O141" s="3">
        <f>LN(Table14[[#This Row],[dens]])</f>
        <v>1.2637720013543323</v>
      </c>
      <c r="P141" s="3">
        <f>1/Table14[[#This Row],[Rs(ao)]]</f>
        <v>0.33333333333333331</v>
      </c>
    </row>
    <row r="142" spans="1:16" hidden="1" x14ac:dyDescent="0.3">
      <c r="A142">
        <v>1</v>
      </c>
      <c r="B142">
        <v>1000</v>
      </c>
      <c r="C142" t="s">
        <v>11</v>
      </c>
      <c r="D142">
        <v>3</v>
      </c>
      <c r="E142" t="s">
        <v>12</v>
      </c>
      <c r="F142">
        <v>18</v>
      </c>
      <c r="G142">
        <v>1752.52475</v>
      </c>
      <c r="H142">
        <v>384067.36109999998</v>
      </c>
      <c r="I142">
        <v>820.00500000000011</v>
      </c>
      <c r="J142">
        <v>224</v>
      </c>
      <c r="K142" t="s">
        <v>15</v>
      </c>
      <c r="L142">
        <f>Table14[[#This Row],[maxPHe]]/Table14[[#This Row],[nv]]</f>
        <v>3.6607366071428578</v>
      </c>
      <c r="M142">
        <f>LN(Table14[[#This Row],[maxPress(bar)]])</f>
        <v>12.858573235716907</v>
      </c>
      <c r="N142">
        <f>LN(Table14[[#This Row],[Rs(ao)]])</f>
        <v>1.0986122886681098</v>
      </c>
      <c r="O142" s="3">
        <f>LN(Table14[[#This Row],[dens]])</f>
        <v>1.2976643859456447</v>
      </c>
      <c r="P142" s="3">
        <f>1/Table14[[#This Row],[Rs(ao)]]</f>
        <v>0.33333333333333331</v>
      </c>
    </row>
    <row r="143" spans="1:16" hidden="1" x14ac:dyDescent="0.3">
      <c r="A143">
        <v>1</v>
      </c>
      <c r="B143">
        <v>1000</v>
      </c>
      <c r="C143" t="s">
        <v>11</v>
      </c>
      <c r="D143">
        <v>3</v>
      </c>
      <c r="E143" t="s">
        <v>12</v>
      </c>
      <c r="F143">
        <v>19</v>
      </c>
      <c r="G143">
        <v>1726.08925</v>
      </c>
      <c r="H143">
        <v>385325.68945000012</v>
      </c>
      <c r="I143">
        <v>814.71500000000049</v>
      </c>
      <c r="J143">
        <v>224</v>
      </c>
      <c r="K143" t="s">
        <v>15</v>
      </c>
      <c r="L143">
        <f>Table14[[#This Row],[maxPHe]]/Table14[[#This Row],[nv]]</f>
        <v>3.6371205357142879</v>
      </c>
      <c r="M143">
        <f>LN(Table14[[#This Row],[maxPress(bar)]])</f>
        <v>12.86184420228212</v>
      </c>
      <c r="N143">
        <f>LN(Table14[[#This Row],[Rs(ao)]])</f>
        <v>1.0986122886681098</v>
      </c>
      <c r="O143" s="3">
        <f>LN(Table14[[#This Row],[dens]])</f>
        <v>1.2911923069773468</v>
      </c>
      <c r="P143" s="3">
        <f>1/Table14[[#This Row],[Rs(ao)]]</f>
        <v>0.33333333333333331</v>
      </c>
    </row>
    <row r="144" spans="1:16" hidden="1" x14ac:dyDescent="0.3">
      <c r="A144">
        <v>1</v>
      </c>
      <c r="B144">
        <v>1000</v>
      </c>
      <c r="C144" t="s">
        <v>11</v>
      </c>
      <c r="D144">
        <v>3</v>
      </c>
      <c r="E144" t="s">
        <v>12</v>
      </c>
      <c r="F144">
        <v>1</v>
      </c>
      <c r="G144">
        <v>925.49525000000006</v>
      </c>
      <c r="H144">
        <v>174194.50745</v>
      </c>
      <c r="I144">
        <v>473.59500000000008</v>
      </c>
      <c r="J144">
        <v>230</v>
      </c>
      <c r="K144" t="s">
        <v>15</v>
      </c>
      <c r="L144">
        <f>Table14[[#This Row],[maxPHe]]/Table14[[#This Row],[nv]]</f>
        <v>2.0591086956521742</v>
      </c>
      <c r="M144">
        <f>LN(Table14[[#This Row],[maxPress(bar)]])</f>
        <v>12.067927812765681</v>
      </c>
      <c r="N144">
        <f>LN(Table14[[#This Row],[Rs(ao)]])</f>
        <v>1.0986122886681098</v>
      </c>
      <c r="O144" s="3">
        <f>LN(Table14[[#This Row],[dens]])</f>
        <v>0.72227321715843817</v>
      </c>
      <c r="P144" s="3">
        <f>1/Table14[[#This Row],[Rs(ao)]]</f>
        <v>0.33333333333333331</v>
      </c>
    </row>
    <row r="145" spans="1:16" hidden="1" x14ac:dyDescent="0.3">
      <c r="A145">
        <v>1</v>
      </c>
      <c r="B145">
        <v>1000</v>
      </c>
      <c r="C145" t="s">
        <v>11</v>
      </c>
      <c r="D145">
        <v>3</v>
      </c>
      <c r="E145" t="s">
        <v>12</v>
      </c>
      <c r="F145">
        <v>20</v>
      </c>
      <c r="G145">
        <v>1668.6632500000001</v>
      </c>
      <c r="H145">
        <v>379399.65665000002</v>
      </c>
      <c r="I145">
        <v>807.23499999999956</v>
      </c>
      <c r="J145">
        <v>226</v>
      </c>
      <c r="K145" t="s">
        <v>16</v>
      </c>
      <c r="L145">
        <f>Table14[[#This Row],[maxPHe]]/Table14[[#This Row],[nv]]</f>
        <v>3.5718362831858386</v>
      </c>
      <c r="M145">
        <f>LN(Table14[[#This Row],[maxPress(bar)]])</f>
        <v>12.846345431501092</v>
      </c>
      <c r="N145">
        <f>LN(Table14[[#This Row],[Rs(ao)]])</f>
        <v>1.0986122886681098</v>
      </c>
      <c r="O145" s="3">
        <f>LN(Table14[[#This Row],[dens]])</f>
        <v>1.2730798285892462</v>
      </c>
      <c r="P145" s="3">
        <f>1/Table14[[#This Row],[Rs(ao)]]</f>
        <v>0.33333333333333331</v>
      </c>
    </row>
    <row r="146" spans="1:16" hidden="1" x14ac:dyDescent="0.3">
      <c r="A146">
        <v>1</v>
      </c>
      <c r="B146">
        <v>1000</v>
      </c>
      <c r="C146" t="s">
        <v>11</v>
      </c>
      <c r="D146">
        <v>3</v>
      </c>
      <c r="E146" t="s">
        <v>12</v>
      </c>
      <c r="F146">
        <v>2</v>
      </c>
      <c r="G146">
        <v>1242.77225</v>
      </c>
      <c r="H146">
        <v>222201.73699999999</v>
      </c>
      <c r="I146">
        <v>534.05499999999972</v>
      </c>
      <c r="J146">
        <v>227</v>
      </c>
      <c r="K146" t="s">
        <v>15</v>
      </c>
      <c r="L146">
        <f>Table14[[#This Row],[maxPHe]]/Table14[[#This Row],[nv]]</f>
        <v>2.3526651982378843</v>
      </c>
      <c r="M146">
        <f>LN(Table14[[#This Row],[maxPress(bar)]])</f>
        <v>12.31134097343884</v>
      </c>
      <c r="N146">
        <f>LN(Table14[[#This Row],[Rs(ao)]])</f>
        <v>1.0986122886681098</v>
      </c>
      <c r="O146" s="3">
        <f>LN(Table14[[#This Row],[dens]])</f>
        <v>0.85554881242972325</v>
      </c>
      <c r="P146" s="3">
        <f>1/Table14[[#This Row],[Rs(ao)]]</f>
        <v>0.33333333333333331</v>
      </c>
    </row>
    <row r="147" spans="1:16" hidden="1" x14ac:dyDescent="0.3">
      <c r="A147">
        <v>1</v>
      </c>
      <c r="B147">
        <v>1000</v>
      </c>
      <c r="C147" t="s">
        <v>11</v>
      </c>
      <c r="D147">
        <v>3</v>
      </c>
      <c r="E147" t="s">
        <v>12</v>
      </c>
      <c r="F147">
        <v>3</v>
      </c>
      <c r="G147">
        <v>1165.3467499999999</v>
      </c>
      <c r="H147">
        <v>301413.78365000011</v>
      </c>
      <c r="I147">
        <v>660.5649999999996</v>
      </c>
      <c r="J147">
        <v>227</v>
      </c>
      <c r="K147" t="s">
        <v>15</v>
      </c>
      <c r="L147">
        <f>Table14[[#This Row],[maxPHe]]/Table14[[#This Row],[nv]]</f>
        <v>2.9099779735682803</v>
      </c>
      <c r="M147">
        <f>LN(Table14[[#This Row],[maxPress(bar)]])</f>
        <v>12.616239296212463</v>
      </c>
      <c r="N147">
        <f>LN(Table14[[#This Row],[Rs(ao)]])</f>
        <v>1.0986122886681098</v>
      </c>
      <c r="O147" s="3">
        <f>LN(Table14[[#This Row],[dens]])</f>
        <v>1.0681455119342322</v>
      </c>
      <c r="P147" s="3">
        <f>1/Table14[[#This Row],[Rs(ao)]]</f>
        <v>0.33333333333333331</v>
      </c>
    </row>
    <row r="148" spans="1:16" hidden="1" x14ac:dyDescent="0.3">
      <c r="A148">
        <v>1</v>
      </c>
      <c r="B148">
        <v>1000</v>
      </c>
      <c r="C148" t="s">
        <v>11</v>
      </c>
      <c r="D148">
        <v>3</v>
      </c>
      <c r="E148" t="s">
        <v>12</v>
      </c>
      <c r="F148">
        <v>4</v>
      </c>
      <c r="G148">
        <v>1513.1682499999999</v>
      </c>
      <c r="H148">
        <v>341256.40415000002</v>
      </c>
      <c r="I148">
        <v>728.1350000000001</v>
      </c>
      <c r="J148">
        <v>226</v>
      </c>
      <c r="K148" t="s">
        <v>15</v>
      </c>
      <c r="L148">
        <f>Table14[[#This Row],[maxPHe]]/Table14[[#This Row],[nv]]</f>
        <v>3.2218362831858411</v>
      </c>
      <c r="M148">
        <f>LN(Table14[[#This Row],[maxPress(bar)]])</f>
        <v>12.74038939204514</v>
      </c>
      <c r="N148">
        <f>LN(Table14[[#This Row],[Rs(ao)]])</f>
        <v>1.0986122886681098</v>
      </c>
      <c r="O148" s="3">
        <f>LN(Table14[[#This Row],[dens]])</f>
        <v>1.1699514712930499</v>
      </c>
      <c r="P148" s="3">
        <f>1/Table14[[#This Row],[Rs(ao)]]</f>
        <v>0.33333333333333331</v>
      </c>
    </row>
    <row r="149" spans="1:16" hidden="1" x14ac:dyDescent="0.3">
      <c r="A149">
        <v>1</v>
      </c>
      <c r="B149">
        <v>1000</v>
      </c>
      <c r="C149" t="s">
        <v>11</v>
      </c>
      <c r="D149">
        <v>3</v>
      </c>
      <c r="E149" t="s">
        <v>12</v>
      </c>
      <c r="F149">
        <v>5</v>
      </c>
      <c r="G149">
        <v>1384.30675</v>
      </c>
      <c r="H149">
        <v>355070.17015000002</v>
      </c>
      <c r="I149">
        <v>748.3649999999999</v>
      </c>
      <c r="J149">
        <v>225</v>
      </c>
      <c r="K149" t="s">
        <v>15</v>
      </c>
      <c r="L149">
        <f>Table14[[#This Row],[maxPHe]]/Table14[[#This Row],[nv]]</f>
        <v>3.3260666666666663</v>
      </c>
      <c r="M149">
        <f>LN(Table14[[#This Row],[maxPress(bar)]])</f>
        <v>12.780070711319281</v>
      </c>
      <c r="N149">
        <f>LN(Table14[[#This Row],[Rs(ao)]])</f>
        <v>1.0986122886681098</v>
      </c>
      <c r="O149" s="3">
        <f>LN(Table14[[#This Row],[dens]])</f>
        <v>1.2017904246668689</v>
      </c>
      <c r="P149" s="3">
        <f>1/Table14[[#This Row],[Rs(ao)]]</f>
        <v>0.33333333333333331</v>
      </c>
    </row>
    <row r="150" spans="1:16" hidden="1" x14ac:dyDescent="0.3">
      <c r="A150">
        <v>1</v>
      </c>
      <c r="B150">
        <v>1000</v>
      </c>
      <c r="C150" t="s">
        <v>11</v>
      </c>
      <c r="D150">
        <v>3</v>
      </c>
      <c r="E150" t="s">
        <v>12</v>
      </c>
      <c r="F150">
        <v>6</v>
      </c>
      <c r="G150">
        <v>1496.8812499999999</v>
      </c>
      <c r="H150">
        <v>365659.59074999997</v>
      </c>
      <c r="I150">
        <v>774.87500000000011</v>
      </c>
      <c r="J150">
        <v>227</v>
      </c>
      <c r="K150" t="s">
        <v>15</v>
      </c>
      <c r="L150">
        <f>Table14[[#This Row],[maxPHe]]/Table14[[#This Row],[nv]]</f>
        <v>3.4135462555066085</v>
      </c>
      <c r="M150">
        <f>LN(Table14[[#This Row],[maxPress(bar)]])</f>
        <v>12.809458099672769</v>
      </c>
      <c r="N150">
        <f>LN(Table14[[#This Row],[Rs(ao)]])</f>
        <v>1.0986122886681098</v>
      </c>
      <c r="O150" s="3">
        <f>LN(Table14[[#This Row],[dens]])</f>
        <v>1.2277517085406811</v>
      </c>
      <c r="P150" s="3">
        <f>1/Table14[[#This Row],[Rs(ao)]]</f>
        <v>0.33333333333333331</v>
      </c>
    </row>
    <row r="151" spans="1:16" hidden="1" x14ac:dyDescent="0.3">
      <c r="A151">
        <v>1</v>
      </c>
      <c r="B151">
        <v>1000</v>
      </c>
      <c r="C151" t="s">
        <v>11</v>
      </c>
      <c r="D151">
        <v>3</v>
      </c>
      <c r="E151" t="s">
        <v>12</v>
      </c>
      <c r="F151">
        <v>7</v>
      </c>
      <c r="G151">
        <v>1610.24775</v>
      </c>
      <c r="H151">
        <v>375424.57049999997</v>
      </c>
      <c r="I151">
        <v>799.54499999999996</v>
      </c>
      <c r="J151">
        <v>228</v>
      </c>
      <c r="K151" t="s">
        <v>16</v>
      </c>
      <c r="L151">
        <f>Table14[[#This Row],[maxPHe]]/Table14[[#This Row],[nv]]</f>
        <v>3.5067763157894736</v>
      </c>
      <c r="M151">
        <f>LN(Table14[[#This Row],[maxPress(bar)]])</f>
        <v>12.835812852511069</v>
      </c>
      <c r="N151">
        <f>LN(Table14[[#This Row],[Rs(ao)]])</f>
        <v>1.0986122886681098</v>
      </c>
      <c r="O151" s="3">
        <f>LN(Table14[[#This Row],[dens]])</f>
        <v>1.2546971869138532</v>
      </c>
      <c r="P151" s="3">
        <f>1/Table14[[#This Row],[Rs(ao)]]</f>
        <v>0.33333333333333331</v>
      </c>
    </row>
    <row r="152" spans="1:16" hidden="1" x14ac:dyDescent="0.3">
      <c r="A152">
        <v>1</v>
      </c>
      <c r="B152">
        <v>1000</v>
      </c>
      <c r="C152" t="s">
        <v>11</v>
      </c>
      <c r="D152">
        <v>3</v>
      </c>
      <c r="E152" t="s">
        <v>12</v>
      </c>
      <c r="F152">
        <v>8</v>
      </c>
      <c r="G152">
        <v>1450.09925</v>
      </c>
      <c r="H152">
        <v>370301.30900000012</v>
      </c>
      <c r="I152">
        <v>755.51499999999976</v>
      </c>
      <c r="J152">
        <v>222</v>
      </c>
      <c r="K152" t="s">
        <v>15</v>
      </c>
      <c r="L152">
        <f>Table14[[#This Row],[maxPHe]]/Table14[[#This Row],[nv]]</f>
        <v>3.4032207207207197</v>
      </c>
      <c r="M152">
        <f>LN(Table14[[#This Row],[maxPress(bar)]])</f>
        <v>12.822072301867101</v>
      </c>
      <c r="N152">
        <f>LN(Table14[[#This Row],[Rs(ao)]])</f>
        <v>1.0986122886681098</v>
      </c>
      <c r="O152" s="3">
        <f>LN(Table14[[#This Row],[dens]])</f>
        <v>1.2247222540444773</v>
      </c>
      <c r="P152" s="3">
        <f>1/Table14[[#This Row],[Rs(ao)]]</f>
        <v>0.33333333333333331</v>
      </c>
    </row>
    <row r="153" spans="1:16" hidden="1" x14ac:dyDescent="0.3">
      <c r="A153">
        <v>1</v>
      </c>
      <c r="B153">
        <v>1000</v>
      </c>
      <c r="C153" t="s">
        <v>11</v>
      </c>
      <c r="D153">
        <v>3</v>
      </c>
      <c r="E153" t="s">
        <v>12</v>
      </c>
      <c r="F153">
        <v>9</v>
      </c>
      <c r="G153">
        <v>1551.0397499999999</v>
      </c>
      <c r="H153">
        <v>369194.35965</v>
      </c>
      <c r="I153">
        <v>787.70500000000038</v>
      </c>
      <c r="J153">
        <v>228</v>
      </c>
      <c r="K153" t="s">
        <v>15</v>
      </c>
      <c r="L153">
        <f>Table14[[#This Row],[maxPHe]]/Table14[[#This Row],[nv]]</f>
        <v>3.4548464912280719</v>
      </c>
      <c r="M153">
        <f>LN(Table14[[#This Row],[maxPress(bar)]])</f>
        <v>12.819078504273119</v>
      </c>
      <c r="N153">
        <f>LN(Table14[[#This Row],[Rs(ao)]])</f>
        <v>1.0986122886681098</v>
      </c>
      <c r="O153" s="3">
        <f>LN(Table14[[#This Row],[dens]])</f>
        <v>1.2397780253289543</v>
      </c>
      <c r="P153" s="3">
        <f>1/Table14[[#This Row],[Rs(ao)]]</f>
        <v>0.33333333333333331</v>
      </c>
    </row>
    <row r="154" spans="1:16" hidden="1" x14ac:dyDescent="0.3">
      <c r="A154">
        <v>1</v>
      </c>
      <c r="B154">
        <v>1000</v>
      </c>
      <c r="C154" t="s">
        <v>11</v>
      </c>
      <c r="D154">
        <v>4</v>
      </c>
      <c r="E154" t="s">
        <v>12</v>
      </c>
      <c r="F154">
        <v>0.5</v>
      </c>
      <c r="G154">
        <v>1445.2972500000001</v>
      </c>
      <c r="H154">
        <v>103285.80243</v>
      </c>
      <c r="I154">
        <v>900.55500000000018</v>
      </c>
      <c r="J154">
        <v>537</v>
      </c>
      <c r="K154" t="s">
        <v>13</v>
      </c>
      <c r="L154">
        <f>Table14[[#This Row],[maxPHe]]/Table14[[#This Row],[nv]]</f>
        <v>1.6770111731843578</v>
      </c>
      <c r="M154">
        <f>LN(Table14[[#This Row],[maxPress(bar)]])</f>
        <v>11.545255205487713</v>
      </c>
      <c r="N154">
        <f>LN(Table14[[#This Row],[Rs(ao)]])</f>
        <v>1.3862943611198906</v>
      </c>
      <c r="O154" s="3">
        <f>LN(Table14[[#This Row],[dens]])</f>
        <v>0.51701314542135601</v>
      </c>
      <c r="P154" s="3">
        <f>1/Table14[[#This Row],[Rs(ao)]]</f>
        <v>0.25</v>
      </c>
    </row>
    <row r="155" spans="1:16" hidden="1" x14ac:dyDescent="0.3">
      <c r="A155">
        <v>1</v>
      </c>
      <c r="B155">
        <v>1000</v>
      </c>
      <c r="C155" t="s">
        <v>11</v>
      </c>
      <c r="D155">
        <v>4</v>
      </c>
      <c r="E155" t="s">
        <v>12</v>
      </c>
      <c r="F155">
        <v>10</v>
      </c>
      <c r="G155">
        <v>3470.7427499999999</v>
      </c>
      <c r="H155">
        <v>316643.26065000001</v>
      </c>
      <c r="I155">
        <v>1707.6450000000009</v>
      </c>
      <c r="J155">
        <v>534</v>
      </c>
      <c r="K155" t="s">
        <v>15</v>
      </c>
      <c r="L155">
        <f>Table14[[#This Row],[maxPHe]]/Table14[[#This Row],[nv]]</f>
        <v>3.1978370786516872</v>
      </c>
      <c r="M155">
        <f>LN(Table14[[#This Row],[maxPress(bar)]])</f>
        <v>12.665531058440017</v>
      </c>
      <c r="N155">
        <f>LN(Table14[[#This Row],[Rs(ao)]])</f>
        <v>1.3862943611198906</v>
      </c>
      <c r="O155" s="3">
        <f>LN(Table14[[#This Row],[dens]])</f>
        <v>1.1624746683522102</v>
      </c>
      <c r="P155" s="3">
        <f>1/Table14[[#This Row],[Rs(ao)]]</f>
        <v>0.25</v>
      </c>
    </row>
    <row r="156" spans="1:16" hidden="1" x14ac:dyDescent="0.3">
      <c r="A156">
        <v>1</v>
      </c>
      <c r="B156">
        <v>1000</v>
      </c>
      <c r="C156" t="s">
        <v>11</v>
      </c>
      <c r="D156">
        <v>4</v>
      </c>
      <c r="E156" t="s">
        <v>12</v>
      </c>
      <c r="F156">
        <v>11</v>
      </c>
      <c r="G156">
        <v>3658.663250000001</v>
      </c>
      <c r="H156">
        <v>320855.57150000002</v>
      </c>
      <c r="I156">
        <v>1745.235000000001</v>
      </c>
      <c r="J156">
        <v>534</v>
      </c>
      <c r="K156" t="s">
        <v>15</v>
      </c>
      <c r="L156">
        <f>Table14[[#This Row],[maxPHe]]/Table14[[#This Row],[nv]]</f>
        <v>3.2682303370786538</v>
      </c>
      <c r="M156">
        <f>LN(Table14[[#This Row],[maxPress(bar)]])</f>
        <v>12.678746367840112</v>
      </c>
      <c r="N156">
        <f>LN(Table14[[#This Row],[Rs(ao)]])</f>
        <v>1.3862943611198906</v>
      </c>
      <c r="O156" s="3">
        <f>LN(Table14[[#This Row],[dens]])</f>
        <v>1.1842486570961834</v>
      </c>
      <c r="P156" s="3">
        <f>1/Table14[[#This Row],[Rs(ao)]]</f>
        <v>0.25</v>
      </c>
    </row>
    <row r="157" spans="1:16" hidden="1" x14ac:dyDescent="0.3">
      <c r="A157">
        <v>1</v>
      </c>
      <c r="B157">
        <v>1000</v>
      </c>
      <c r="C157" t="s">
        <v>11</v>
      </c>
      <c r="D157">
        <v>4</v>
      </c>
      <c r="E157" t="s">
        <v>12</v>
      </c>
      <c r="F157">
        <v>12</v>
      </c>
      <c r="G157">
        <v>3600.3467500000002</v>
      </c>
      <c r="H157">
        <v>322014.89885000011</v>
      </c>
      <c r="I157">
        <v>1725.5650000000001</v>
      </c>
      <c r="J157">
        <v>529</v>
      </c>
      <c r="K157" t="s">
        <v>15</v>
      </c>
      <c r="L157">
        <f>Table14[[#This Row],[maxPHe]]/Table14[[#This Row],[nv]]</f>
        <v>3.261937618147448</v>
      </c>
      <c r="M157">
        <f>LN(Table14[[#This Row],[maxPress(bar)]])</f>
        <v>12.682353093176632</v>
      </c>
      <c r="N157">
        <f>LN(Table14[[#This Row],[Rs(ao)]])</f>
        <v>1.3862943611198906</v>
      </c>
      <c r="O157" s="3">
        <f>LN(Table14[[#This Row],[dens]])</f>
        <v>1.1823213802107631</v>
      </c>
      <c r="P157" s="3">
        <f>1/Table14[[#This Row],[Rs(ao)]]</f>
        <v>0.25</v>
      </c>
    </row>
    <row r="158" spans="1:16" hidden="1" x14ac:dyDescent="0.3">
      <c r="A158">
        <v>1</v>
      </c>
      <c r="B158">
        <v>1000</v>
      </c>
      <c r="C158" t="s">
        <v>11</v>
      </c>
      <c r="D158">
        <v>4</v>
      </c>
      <c r="E158" t="s">
        <v>12</v>
      </c>
      <c r="F158">
        <v>13</v>
      </c>
      <c r="G158">
        <v>3569.0097500000002</v>
      </c>
      <c r="H158">
        <v>320605.8851999999</v>
      </c>
      <c r="I158">
        <v>1727.305000000001</v>
      </c>
      <c r="J158">
        <v>534</v>
      </c>
      <c r="K158" t="s">
        <v>15</v>
      </c>
      <c r="L158">
        <f>Table14[[#This Row],[maxPHe]]/Table14[[#This Row],[nv]]</f>
        <v>3.2346535580524365</v>
      </c>
      <c r="M158">
        <f>LN(Table14[[#This Row],[maxPress(bar)]])</f>
        <v>12.677967875820046</v>
      </c>
      <c r="N158">
        <f>LN(Table14[[#This Row],[Rs(ao)]])</f>
        <v>1.3862943611198906</v>
      </c>
      <c r="O158" s="3">
        <f>LN(Table14[[#This Row],[dens]])</f>
        <v>1.1739218304259913</v>
      </c>
      <c r="P158" s="3">
        <f>1/Table14[[#This Row],[Rs(ao)]]</f>
        <v>0.25</v>
      </c>
    </row>
    <row r="159" spans="1:16" hidden="1" x14ac:dyDescent="0.3">
      <c r="A159">
        <v>1</v>
      </c>
      <c r="B159">
        <v>1000</v>
      </c>
      <c r="C159" t="s">
        <v>11</v>
      </c>
      <c r="D159">
        <v>4</v>
      </c>
      <c r="E159" t="s">
        <v>12</v>
      </c>
      <c r="F159">
        <v>14</v>
      </c>
      <c r="G159">
        <v>3640.24775</v>
      </c>
      <c r="H159">
        <v>320914.64570000011</v>
      </c>
      <c r="I159">
        <v>1756.5450000000001</v>
      </c>
      <c r="J159">
        <v>543</v>
      </c>
      <c r="K159" t="s">
        <v>15</v>
      </c>
      <c r="L159">
        <f>Table14[[#This Row],[maxPHe]]/Table14[[#This Row],[nv]]</f>
        <v>3.2348895027624311</v>
      </c>
      <c r="M159">
        <f>LN(Table14[[#This Row],[maxPress(bar)]])</f>
        <v>12.678930465508044</v>
      </c>
      <c r="N159">
        <f>LN(Table14[[#This Row],[Rs(ao)]])</f>
        <v>1.3862943611198906</v>
      </c>
      <c r="O159" s="3">
        <f>LN(Table14[[#This Row],[dens]])</f>
        <v>1.1739947705727316</v>
      </c>
      <c r="P159" s="3">
        <f>1/Table14[[#This Row],[Rs(ao)]]</f>
        <v>0.25</v>
      </c>
    </row>
    <row r="160" spans="1:16" hidden="1" x14ac:dyDescent="0.3">
      <c r="A160">
        <v>1</v>
      </c>
      <c r="B160">
        <v>1000</v>
      </c>
      <c r="C160" t="s">
        <v>11</v>
      </c>
      <c r="D160">
        <v>4</v>
      </c>
      <c r="E160" t="s">
        <v>12</v>
      </c>
      <c r="F160">
        <v>15</v>
      </c>
      <c r="G160">
        <v>3571.68325</v>
      </c>
      <c r="H160">
        <v>318333.53804999997</v>
      </c>
      <c r="I160">
        <v>1732.8350000000009</v>
      </c>
      <c r="J160">
        <v>537</v>
      </c>
      <c r="K160" t="s">
        <v>16</v>
      </c>
      <c r="L160">
        <f>Table14[[#This Row],[maxPHe]]/Table14[[#This Row],[nv]]</f>
        <v>3.2268808193668548</v>
      </c>
      <c r="M160">
        <f>LN(Table14[[#This Row],[maxPress(bar)]])</f>
        <v>12.670854973883555</v>
      </c>
      <c r="N160">
        <f>LN(Table14[[#This Row],[Rs(ao)]])</f>
        <v>1.3862943611198906</v>
      </c>
      <c r="O160" s="3">
        <f>LN(Table14[[#This Row],[dens]])</f>
        <v>1.1715159800564969</v>
      </c>
      <c r="P160" s="3">
        <f>1/Table14[[#This Row],[Rs(ao)]]</f>
        <v>0.25</v>
      </c>
    </row>
    <row r="161" spans="1:16" hidden="1" x14ac:dyDescent="0.3">
      <c r="A161">
        <v>1</v>
      </c>
      <c r="B161">
        <v>1000</v>
      </c>
      <c r="C161" t="s">
        <v>11</v>
      </c>
      <c r="D161">
        <v>4</v>
      </c>
      <c r="E161" t="s">
        <v>12</v>
      </c>
      <c r="F161">
        <v>16</v>
      </c>
      <c r="G161">
        <v>3674.6532499999998</v>
      </c>
      <c r="H161">
        <v>324473.2132</v>
      </c>
      <c r="I161">
        <v>1753.434999999999</v>
      </c>
      <c r="J161">
        <v>537</v>
      </c>
      <c r="K161" t="s">
        <v>15</v>
      </c>
      <c r="L161">
        <f>Table14[[#This Row],[maxPHe]]/Table14[[#This Row],[nv]]</f>
        <v>3.2652420856610784</v>
      </c>
      <c r="M161">
        <f>LN(Table14[[#This Row],[maxPress(bar)]])</f>
        <v>12.689958263799138</v>
      </c>
      <c r="N161">
        <f>LN(Table14[[#This Row],[Rs(ao)]])</f>
        <v>1.3862943611198906</v>
      </c>
      <c r="O161" s="3">
        <f>LN(Table14[[#This Row],[dens]])</f>
        <v>1.1833339056646022</v>
      </c>
      <c r="P161" s="3">
        <f>1/Table14[[#This Row],[Rs(ao)]]</f>
        <v>0.25</v>
      </c>
    </row>
    <row r="162" spans="1:16" hidden="1" x14ac:dyDescent="0.3">
      <c r="A162">
        <v>1</v>
      </c>
      <c r="B162">
        <v>1000</v>
      </c>
      <c r="C162" t="s">
        <v>11</v>
      </c>
      <c r="D162">
        <v>4</v>
      </c>
      <c r="E162" t="s">
        <v>12</v>
      </c>
      <c r="F162">
        <v>17</v>
      </c>
      <c r="G162">
        <v>3523.4652500000002</v>
      </c>
      <c r="H162">
        <v>315175.41850000003</v>
      </c>
      <c r="I162">
        <v>1722.1949999999999</v>
      </c>
      <c r="J162">
        <v>536</v>
      </c>
      <c r="K162" t="s">
        <v>16</v>
      </c>
      <c r="L162">
        <f>Table14[[#This Row],[maxPHe]]/Table14[[#This Row],[nv]]</f>
        <v>3.2130503731343283</v>
      </c>
      <c r="M162">
        <f>LN(Table14[[#This Row],[maxPress(bar)]])</f>
        <v>12.660884646932331</v>
      </c>
      <c r="N162">
        <f>LN(Table14[[#This Row],[Rs(ao)]])</f>
        <v>1.3862943611198906</v>
      </c>
      <c r="O162" s="3">
        <f>LN(Table14[[#This Row],[dens]])</f>
        <v>1.1672207579237803</v>
      </c>
      <c r="P162" s="3">
        <f>1/Table14[[#This Row],[Rs(ao)]]</f>
        <v>0.25</v>
      </c>
    </row>
    <row r="163" spans="1:16" hidden="1" x14ac:dyDescent="0.3">
      <c r="A163">
        <v>1</v>
      </c>
      <c r="B163">
        <v>1000</v>
      </c>
      <c r="C163" t="s">
        <v>11</v>
      </c>
      <c r="D163">
        <v>4</v>
      </c>
      <c r="E163" t="s">
        <v>12</v>
      </c>
      <c r="F163">
        <v>18</v>
      </c>
      <c r="G163">
        <v>3569.5047500000001</v>
      </c>
      <c r="H163">
        <v>320656.33769999997</v>
      </c>
      <c r="I163">
        <v>1736.405</v>
      </c>
      <c r="J163">
        <v>539</v>
      </c>
      <c r="K163" t="s">
        <v>15</v>
      </c>
      <c r="L163">
        <f>Table14[[#This Row],[maxPHe]]/Table14[[#This Row],[nv]]</f>
        <v>3.2215306122448979</v>
      </c>
      <c r="M163">
        <f>LN(Table14[[#This Row],[maxPress(bar)]])</f>
        <v>12.67812522954619</v>
      </c>
      <c r="N163">
        <f>LN(Table14[[#This Row],[Rs(ao)]])</f>
        <v>1.3862943611198906</v>
      </c>
      <c r="O163" s="3">
        <f>LN(Table14[[#This Row],[dens]])</f>
        <v>1.1698565920331432</v>
      </c>
      <c r="P163" s="3">
        <f>1/Table14[[#This Row],[Rs(ao)]]</f>
        <v>0.25</v>
      </c>
    </row>
    <row r="164" spans="1:16" hidden="1" x14ac:dyDescent="0.3">
      <c r="A164">
        <v>1</v>
      </c>
      <c r="B164">
        <v>1000</v>
      </c>
      <c r="C164" t="s">
        <v>11</v>
      </c>
      <c r="D164">
        <v>4</v>
      </c>
      <c r="E164" t="s">
        <v>12</v>
      </c>
      <c r="F164">
        <v>19</v>
      </c>
      <c r="G164">
        <v>3513.4157500000001</v>
      </c>
      <c r="H164">
        <v>317443.89384999999</v>
      </c>
      <c r="I164">
        <v>1720.1849999999999</v>
      </c>
      <c r="J164">
        <v>536</v>
      </c>
      <c r="K164" t="s">
        <v>15</v>
      </c>
      <c r="L164">
        <f>Table14[[#This Row],[maxPHe]]/Table14[[#This Row],[nv]]</f>
        <v>3.2093003731343281</v>
      </c>
      <c r="M164">
        <f>LN(Table14[[#This Row],[maxPress(bar)]])</f>
        <v>12.668056369415964</v>
      </c>
      <c r="N164">
        <f>LN(Table14[[#This Row],[Rs(ao)]])</f>
        <v>1.3862943611198906</v>
      </c>
      <c r="O164" s="3">
        <f>LN(Table14[[#This Row],[dens]])</f>
        <v>1.1660529610922696</v>
      </c>
      <c r="P164" s="3">
        <f>1/Table14[[#This Row],[Rs(ao)]]</f>
        <v>0.25</v>
      </c>
    </row>
    <row r="165" spans="1:16" hidden="1" x14ac:dyDescent="0.3">
      <c r="A165">
        <v>1</v>
      </c>
      <c r="B165">
        <v>1000</v>
      </c>
      <c r="C165" t="s">
        <v>11</v>
      </c>
      <c r="D165">
        <v>4</v>
      </c>
      <c r="E165" t="s">
        <v>12</v>
      </c>
      <c r="F165">
        <v>1</v>
      </c>
      <c r="G165">
        <v>2229.7027499999999</v>
      </c>
      <c r="H165">
        <v>142525.91320000001</v>
      </c>
      <c r="I165">
        <v>1054.4449999999999</v>
      </c>
      <c r="J165">
        <v>534</v>
      </c>
      <c r="K165" t="s">
        <v>13</v>
      </c>
      <c r="L165">
        <f>Table14[[#This Row],[maxPHe]]/Table14[[#This Row],[nv]]</f>
        <v>1.9746161048689137</v>
      </c>
      <c r="M165">
        <f>LN(Table14[[#This Row],[maxPress(bar)]])</f>
        <v>11.867279109176222</v>
      </c>
      <c r="N165">
        <f>LN(Table14[[#This Row],[Rs(ao)]])</f>
        <v>1.3862943611198906</v>
      </c>
      <c r="O165" s="3">
        <f>LN(Table14[[#This Row],[dens]])</f>
        <v>0.6803740021778103</v>
      </c>
      <c r="P165" s="3">
        <f>1/Table14[[#This Row],[Rs(ao)]]</f>
        <v>0.25</v>
      </c>
    </row>
    <row r="166" spans="1:16" hidden="1" x14ac:dyDescent="0.3">
      <c r="A166">
        <v>1</v>
      </c>
      <c r="B166">
        <v>1000</v>
      </c>
      <c r="C166" t="s">
        <v>11</v>
      </c>
      <c r="D166">
        <v>4</v>
      </c>
      <c r="E166" t="s">
        <v>12</v>
      </c>
      <c r="F166">
        <v>20</v>
      </c>
      <c r="G166">
        <v>3555.7427499999999</v>
      </c>
      <c r="H166">
        <v>320578.337</v>
      </c>
      <c r="I166">
        <v>1716.6449999999991</v>
      </c>
      <c r="J166">
        <v>529</v>
      </c>
      <c r="K166" t="s">
        <v>15</v>
      </c>
      <c r="L166">
        <f>Table14[[#This Row],[maxPHe]]/Table14[[#This Row],[nv]]</f>
        <v>3.2450756143667281</v>
      </c>
      <c r="M166">
        <f>LN(Table14[[#This Row],[maxPress(bar)]])</f>
        <v>12.677881946693711</v>
      </c>
      <c r="N166">
        <f>LN(Table14[[#This Row],[Rs(ao)]])</f>
        <v>1.3862943611198906</v>
      </c>
      <c r="O166" s="3">
        <f>LN(Table14[[#This Row],[dens]])</f>
        <v>1.1771386516924989</v>
      </c>
      <c r="P166" s="3">
        <f>1/Table14[[#This Row],[Rs(ao)]]</f>
        <v>0.25</v>
      </c>
    </row>
    <row r="167" spans="1:16" hidden="1" x14ac:dyDescent="0.3">
      <c r="A167">
        <v>1</v>
      </c>
      <c r="B167">
        <v>1000</v>
      </c>
      <c r="C167" t="s">
        <v>11</v>
      </c>
      <c r="D167">
        <v>4</v>
      </c>
      <c r="E167" t="s">
        <v>12</v>
      </c>
      <c r="F167">
        <v>2</v>
      </c>
      <c r="G167">
        <v>2765.841750000001</v>
      </c>
      <c r="H167">
        <v>175003.20105</v>
      </c>
      <c r="I167">
        <v>1165.665</v>
      </c>
      <c r="J167">
        <v>538</v>
      </c>
      <c r="K167" t="s">
        <v>13</v>
      </c>
      <c r="L167">
        <f>Table14[[#This Row],[maxPHe]]/Table14[[#This Row],[nv]]</f>
        <v>2.1666635687732341</v>
      </c>
      <c r="M167">
        <f>LN(Table14[[#This Row],[maxPress(bar)]])</f>
        <v>12.072559544452645</v>
      </c>
      <c r="N167">
        <f>LN(Table14[[#This Row],[Rs(ao)]])</f>
        <v>1.3862943611198906</v>
      </c>
      <c r="O167" s="3">
        <f>LN(Table14[[#This Row],[dens]])</f>
        <v>0.77318845843549067</v>
      </c>
      <c r="P167" s="3">
        <f>1/Table14[[#This Row],[Rs(ao)]]</f>
        <v>0.25</v>
      </c>
    </row>
    <row r="168" spans="1:16" hidden="1" x14ac:dyDescent="0.3">
      <c r="A168">
        <v>1</v>
      </c>
      <c r="B168">
        <v>1000</v>
      </c>
      <c r="C168" t="s">
        <v>11</v>
      </c>
      <c r="D168">
        <v>4</v>
      </c>
      <c r="E168" t="s">
        <v>12</v>
      </c>
      <c r="F168">
        <v>3</v>
      </c>
      <c r="G168">
        <v>2126.5842499999999</v>
      </c>
      <c r="H168">
        <v>223600.48444999999</v>
      </c>
      <c r="I168">
        <v>1338.8150000000001</v>
      </c>
      <c r="J168">
        <v>535</v>
      </c>
      <c r="K168" t="s">
        <v>15</v>
      </c>
      <c r="L168">
        <f>Table14[[#This Row],[maxPHe]]/Table14[[#This Row],[nv]]</f>
        <v>2.5024579439252337</v>
      </c>
      <c r="M168">
        <f>LN(Table14[[#This Row],[maxPress(bar)]])</f>
        <v>12.317616186852863</v>
      </c>
      <c r="N168">
        <f>LN(Table14[[#This Row],[Rs(ao)]])</f>
        <v>1.3862943611198906</v>
      </c>
      <c r="O168" s="3">
        <f>LN(Table14[[#This Row],[dens]])</f>
        <v>0.91727342644174026</v>
      </c>
      <c r="P168" s="3">
        <f>1/Table14[[#This Row],[Rs(ao)]]</f>
        <v>0.25</v>
      </c>
    </row>
    <row r="169" spans="1:16" hidden="1" x14ac:dyDescent="0.3">
      <c r="A169">
        <v>1</v>
      </c>
      <c r="B169">
        <v>1000</v>
      </c>
      <c r="C169" t="s">
        <v>11</v>
      </c>
      <c r="D169">
        <v>4</v>
      </c>
      <c r="E169" t="s">
        <v>12</v>
      </c>
      <c r="F169">
        <v>4</v>
      </c>
      <c r="G169">
        <v>2975.3467500000002</v>
      </c>
      <c r="H169">
        <v>264820.29554999998</v>
      </c>
      <c r="I169">
        <v>1512.5650000000001</v>
      </c>
      <c r="J169">
        <v>537</v>
      </c>
      <c r="K169" t="s">
        <v>15</v>
      </c>
      <c r="L169">
        <f>Table14[[#This Row],[maxPHe]]/Table14[[#This Row],[nv]]</f>
        <v>2.8166945996275605</v>
      </c>
      <c r="M169">
        <f>LN(Table14[[#This Row],[maxPress(bar)]])</f>
        <v>12.48680674493421</v>
      </c>
      <c r="N169">
        <f>LN(Table14[[#This Row],[Rs(ao)]])</f>
        <v>1.3862943611198906</v>
      </c>
      <c r="O169" s="3">
        <f>LN(Table14[[#This Row],[dens]])</f>
        <v>1.0355640696793358</v>
      </c>
      <c r="P169" s="3">
        <f>1/Table14[[#This Row],[Rs(ao)]]</f>
        <v>0.25</v>
      </c>
    </row>
    <row r="170" spans="1:16" hidden="1" x14ac:dyDescent="0.3">
      <c r="A170">
        <v>1</v>
      </c>
      <c r="B170">
        <v>1000</v>
      </c>
      <c r="C170" t="s">
        <v>11</v>
      </c>
      <c r="D170">
        <v>4</v>
      </c>
      <c r="E170" t="s">
        <v>12</v>
      </c>
      <c r="F170">
        <v>5</v>
      </c>
      <c r="G170">
        <v>3012.9702499999999</v>
      </c>
      <c r="H170">
        <v>292567.61834999989</v>
      </c>
      <c r="I170">
        <v>1606.095</v>
      </c>
      <c r="J170">
        <v>528</v>
      </c>
      <c r="K170" t="s">
        <v>15</v>
      </c>
      <c r="L170">
        <f>Table14[[#This Row],[maxPHe]]/Table14[[#This Row],[nv]]</f>
        <v>3.041846590909091</v>
      </c>
      <c r="M170">
        <f>LN(Table14[[#This Row],[maxPress(bar)]])</f>
        <v>12.586451092783646</v>
      </c>
      <c r="N170">
        <f>LN(Table14[[#This Row],[Rs(ao)]])</f>
        <v>1.3862943611198906</v>
      </c>
      <c r="O170" s="3">
        <f>LN(Table14[[#This Row],[dens]])</f>
        <v>1.1124647622265569</v>
      </c>
      <c r="P170" s="3">
        <f>1/Table14[[#This Row],[Rs(ao)]]</f>
        <v>0.25</v>
      </c>
    </row>
    <row r="171" spans="1:16" hidden="1" x14ac:dyDescent="0.3">
      <c r="A171">
        <v>1</v>
      </c>
      <c r="B171">
        <v>1000</v>
      </c>
      <c r="C171" t="s">
        <v>11</v>
      </c>
      <c r="D171">
        <v>4</v>
      </c>
      <c r="E171" t="s">
        <v>12</v>
      </c>
      <c r="F171">
        <v>6</v>
      </c>
      <c r="G171">
        <v>3276.8812499999999</v>
      </c>
      <c r="H171">
        <v>299872.92495000007</v>
      </c>
      <c r="I171">
        <v>1687.8749999999991</v>
      </c>
      <c r="J171">
        <v>545</v>
      </c>
      <c r="K171" t="s">
        <v>15</v>
      </c>
      <c r="L171">
        <f>Table14[[#This Row],[maxPHe]]/Table14[[#This Row],[nv]]</f>
        <v>3.0970183486238514</v>
      </c>
      <c r="M171">
        <f>LN(Table14[[#This Row],[maxPress(bar)]])</f>
        <v>12.611114080401506</v>
      </c>
      <c r="N171">
        <f>LN(Table14[[#This Row],[Rs(ao)]])</f>
        <v>1.3862943611198906</v>
      </c>
      <c r="O171" s="3">
        <f>LN(Table14[[#This Row],[dens]])</f>
        <v>1.1304398256179617</v>
      </c>
      <c r="P171" s="3">
        <f>1/Table14[[#This Row],[Rs(ao)]]</f>
        <v>0.25</v>
      </c>
    </row>
    <row r="172" spans="1:16" hidden="1" x14ac:dyDescent="0.3">
      <c r="A172">
        <v>1</v>
      </c>
      <c r="B172">
        <v>1000</v>
      </c>
      <c r="C172" t="s">
        <v>11</v>
      </c>
      <c r="D172">
        <v>4</v>
      </c>
      <c r="E172" t="s">
        <v>12</v>
      </c>
      <c r="F172">
        <v>7</v>
      </c>
      <c r="G172">
        <v>3295.1982499999999</v>
      </c>
      <c r="H172">
        <v>308687.44374999992</v>
      </c>
      <c r="I172">
        <v>1659.5350000000001</v>
      </c>
      <c r="J172">
        <v>526</v>
      </c>
      <c r="K172" t="s">
        <v>15</v>
      </c>
      <c r="L172">
        <f>Table14[[#This Row],[maxPHe]]/Table14[[#This Row],[nv]]</f>
        <v>3.1550095057034224</v>
      </c>
      <c r="M172">
        <f>LN(Table14[[#This Row],[maxPress(bar)]])</f>
        <v>12.640084535059842</v>
      </c>
      <c r="N172">
        <f>LN(Table14[[#This Row],[Rs(ao)]])</f>
        <v>1.3862943611198906</v>
      </c>
      <c r="O172" s="3">
        <f>LN(Table14[[#This Row],[dens]])</f>
        <v>1.148991508889881</v>
      </c>
      <c r="P172" s="3">
        <f>1/Table14[[#This Row],[Rs(ao)]]</f>
        <v>0.25</v>
      </c>
    </row>
    <row r="173" spans="1:16" hidden="1" x14ac:dyDescent="0.3">
      <c r="A173">
        <v>1</v>
      </c>
      <c r="B173">
        <v>1000</v>
      </c>
      <c r="C173" t="s">
        <v>11</v>
      </c>
      <c r="D173">
        <v>4</v>
      </c>
      <c r="E173" t="s">
        <v>12</v>
      </c>
      <c r="F173">
        <v>8</v>
      </c>
      <c r="G173">
        <v>3382.2772500000001</v>
      </c>
      <c r="H173">
        <v>309638.14440000011</v>
      </c>
      <c r="I173">
        <v>1703.9550000000011</v>
      </c>
      <c r="J173">
        <v>542</v>
      </c>
      <c r="K173" t="s">
        <v>16</v>
      </c>
      <c r="L173">
        <f>Table14[[#This Row],[maxPHe]]/Table14[[#This Row],[nv]]</f>
        <v>3.143828413284135</v>
      </c>
      <c r="M173">
        <f>LN(Table14[[#This Row],[maxPress(bar)]])</f>
        <v>12.6431596185349</v>
      </c>
      <c r="N173">
        <f>LN(Table14[[#This Row],[Rs(ao)]])</f>
        <v>1.3862943611198906</v>
      </c>
      <c r="O173" s="3">
        <f>LN(Table14[[#This Row],[dens]])</f>
        <v>1.1454412971502019</v>
      </c>
      <c r="P173" s="3">
        <f>1/Table14[[#This Row],[Rs(ao)]]</f>
        <v>0.25</v>
      </c>
    </row>
    <row r="174" spans="1:16" hidden="1" x14ac:dyDescent="0.3">
      <c r="A174">
        <v>1</v>
      </c>
      <c r="B174">
        <v>1000</v>
      </c>
      <c r="C174" t="s">
        <v>11</v>
      </c>
      <c r="D174">
        <v>4</v>
      </c>
      <c r="E174" t="s">
        <v>12</v>
      </c>
      <c r="F174">
        <v>9</v>
      </c>
      <c r="G174">
        <v>3367.3267500000002</v>
      </c>
      <c r="H174">
        <v>310628.83385</v>
      </c>
      <c r="I174">
        <v>1690.9649999999999</v>
      </c>
      <c r="J174">
        <v>536</v>
      </c>
      <c r="K174" t="s">
        <v>15</v>
      </c>
      <c r="L174">
        <f>Table14[[#This Row],[maxPHe]]/Table14[[#This Row],[nv]]</f>
        <v>3.1547854477611939</v>
      </c>
      <c r="M174">
        <f>LN(Table14[[#This Row],[maxPress(bar)]])</f>
        <v>12.64635401813111</v>
      </c>
      <c r="N174">
        <f>LN(Table14[[#This Row],[Rs(ao)]])</f>
        <v>1.3862943611198906</v>
      </c>
      <c r="O174" s="3">
        <f>LN(Table14[[#This Row],[dens]])</f>
        <v>1.1489204898016301</v>
      </c>
      <c r="P174" s="3">
        <f>1/Table14[[#This Row],[Rs(ao)]]</f>
        <v>0.25</v>
      </c>
    </row>
    <row r="175" spans="1:16" hidden="1" x14ac:dyDescent="0.3">
      <c r="A175">
        <v>1</v>
      </c>
      <c r="B175">
        <v>1500</v>
      </c>
      <c r="C175" t="s">
        <v>14</v>
      </c>
      <c r="D175">
        <v>1</v>
      </c>
      <c r="E175" t="s">
        <v>12</v>
      </c>
      <c r="F175">
        <v>10</v>
      </c>
      <c r="G175">
        <v>99.603750000000005</v>
      </c>
      <c r="H175">
        <v>655241.16509999987</v>
      </c>
      <c r="I175">
        <v>47.425000000000033</v>
      </c>
      <c r="J175">
        <v>10</v>
      </c>
      <c r="K175" t="s">
        <v>15</v>
      </c>
      <c r="L175">
        <f>Table14[[#This Row],[maxPHe]]/Table14[[#This Row],[nv]]</f>
        <v>4.7425000000000033</v>
      </c>
      <c r="M175">
        <f>LN(Table14[[#This Row],[maxPress(bar)]])</f>
        <v>13.392758637844086</v>
      </c>
      <c r="N175">
        <f>LN(Table14[[#This Row],[Rs(ao)]])</f>
        <v>0</v>
      </c>
      <c r="O175" s="3">
        <f>LN(Table14[[#This Row],[dens]])</f>
        <v>1.556564422827033</v>
      </c>
      <c r="P175" s="3">
        <f>1/Table14[[#This Row],[Rs(ao)]]</f>
        <v>1</v>
      </c>
    </row>
    <row r="176" spans="1:16" hidden="1" x14ac:dyDescent="0.3">
      <c r="A176">
        <v>1</v>
      </c>
      <c r="B176">
        <v>1500</v>
      </c>
      <c r="C176" t="s">
        <v>14</v>
      </c>
      <c r="D176">
        <v>1</v>
      </c>
      <c r="E176" t="s">
        <v>12</v>
      </c>
      <c r="F176">
        <v>11</v>
      </c>
      <c r="G176">
        <v>83.712750000000014</v>
      </c>
      <c r="H176">
        <v>703166.41720000014</v>
      </c>
      <c r="I176">
        <v>39.245000000000033</v>
      </c>
      <c r="J176">
        <v>8</v>
      </c>
      <c r="K176" t="s">
        <v>15</v>
      </c>
      <c r="L176">
        <f>Table14[[#This Row],[maxPHe]]/Table14[[#This Row],[nv]]</f>
        <v>4.9056250000000041</v>
      </c>
      <c r="M176">
        <f>LN(Table14[[#This Row],[maxPress(bar)]])</f>
        <v>13.463348867102345</v>
      </c>
      <c r="N176">
        <f>LN(Table14[[#This Row],[Rs(ao)]])</f>
        <v>0</v>
      </c>
      <c r="O176" s="3">
        <f>LN(Table14[[#This Row],[dens]])</f>
        <v>1.590382505898942</v>
      </c>
      <c r="P176" s="3">
        <f>1/Table14[[#This Row],[Rs(ao)]]</f>
        <v>1</v>
      </c>
    </row>
    <row r="177" spans="1:16" hidden="1" x14ac:dyDescent="0.3">
      <c r="A177">
        <v>1</v>
      </c>
      <c r="B177">
        <v>1500</v>
      </c>
      <c r="C177" t="s">
        <v>14</v>
      </c>
      <c r="D177">
        <v>1</v>
      </c>
      <c r="E177" t="s">
        <v>12</v>
      </c>
      <c r="F177">
        <v>12</v>
      </c>
      <c r="G177">
        <v>84.009750000000011</v>
      </c>
      <c r="H177">
        <v>682147.89020000002</v>
      </c>
      <c r="I177">
        <v>41.305000000000007</v>
      </c>
      <c r="J177">
        <v>9</v>
      </c>
      <c r="K177" t="s">
        <v>15</v>
      </c>
      <c r="L177">
        <f>Table14[[#This Row],[maxPHe]]/Table14[[#This Row],[nv]]</f>
        <v>4.5894444444444451</v>
      </c>
      <c r="M177">
        <f>LN(Table14[[#This Row],[maxPress(bar)]])</f>
        <v>13.433001761118099</v>
      </c>
      <c r="N177">
        <f>LN(Table14[[#This Row],[Rs(ao)]])</f>
        <v>0</v>
      </c>
      <c r="O177" s="3">
        <f>LN(Table14[[#This Row],[dens]])</f>
        <v>1.5237589806782494</v>
      </c>
      <c r="P177" s="3">
        <f>1/Table14[[#This Row],[Rs(ao)]]</f>
        <v>1</v>
      </c>
    </row>
    <row r="178" spans="1:16" hidden="1" x14ac:dyDescent="0.3">
      <c r="A178">
        <v>1</v>
      </c>
      <c r="B178">
        <v>1500</v>
      </c>
      <c r="C178" t="s">
        <v>14</v>
      </c>
      <c r="D178">
        <v>1</v>
      </c>
      <c r="E178" t="s">
        <v>12</v>
      </c>
      <c r="F178">
        <v>13</v>
      </c>
      <c r="G178">
        <v>145.29724999999999</v>
      </c>
      <c r="H178">
        <v>682855.34370000008</v>
      </c>
      <c r="I178">
        <v>53.555</v>
      </c>
      <c r="J178">
        <v>9</v>
      </c>
      <c r="K178" t="s">
        <v>16</v>
      </c>
      <c r="L178">
        <f>Table14[[#This Row],[maxPHe]]/Table14[[#This Row],[nv]]</f>
        <v>5.9505555555555558</v>
      </c>
      <c r="M178">
        <f>LN(Table14[[#This Row],[maxPress(bar)]])</f>
        <v>13.434038320659901</v>
      </c>
      <c r="N178">
        <f>LN(Table14[[#This Row],[Rs(ao)]])</f>
        <v>0</v>
      </c>
      <c r="O178" s="3">
        <f>LN(Table14[[#This Row],[dens]])</f>
        <v>1.7834845858803736</v>
      </c>
      <c r="P178" s="3">
        <f>1/Table14[[#This Row],[Rs(ao)]]</f>
        <v>1</v>
      </c>
    </row>
    <row r="179" spans="1:16" hidden="1" x14ac:dyDescent="0.3">
      <c r="A179">
        <v>1</v>
      </c>
      <c r="B179">
        <v>1500</v>
      </c>
      <c r="C179" t="s">
        <v>14</v>
      </c>
      <c r="D179">
        <v>1</v>
      </c>
      <c r="E179" t="s">
        <v>12</v>
      </c>
      <c r="F179">
        <v>14</v>
      </c>
      <c r="G179">
        <v>82.22775</v>
      </c>
      <c r="H179">
        <v>667863.09270000015</v>
      </c>
      <c r="I179">
        <v>40.945000000000007</v>
      </c>
      <c r="J179">
        <v>9</v>
      </c>
      <c r="K179" t="s">
        <v>16</v>
      </c>
      <c r="L179">
        <f>Table14[[#This Row],[maxPHe]]/Table14[[#This Row],[nv]]</f>
        <v>4.5494444444444451</v>
      </c>
      <c r="M179">
        <f>LN(Table14[[#This Row],[maxPress(bar)]])</f>
        <v>13.411838480465542</v>
      </c>
      <c r="N179">
        <f>LN(Table14[[#This Row],[Rs(ao)]])</f>
        <v>0</v>
      </c>
      <c r="O179" s="3">
        <f>LN(Table14[[#This Row],[dens]])</f>
        <v>1.5150051253859322</v>
      </c>
      <c r="P179" s="3">
        <f>1/Table14[[#This Row],[Rs(ao)]]</f>
        <v>1</v>
      </c>
    </row>
    <row r="180" spans="1:16" hidden="1" x14ac:dyDescent="0.3">
      <c r="A180">
        <v>1</v>
      </c>
      <c r="B180">
        <v>1500</v>
      </c>
      <c r="C180" t="s">
        <v>14</v>
      </c>
      <c r="D180">
        <v>1</v>
      </c>
      <c r="E180" t="s">
        <v>12</v>
      </c>
      <c r="F180">
        <v>15</v>
      </c>
      <c r="G180">
        <v>95.940750000000023</v>
      </c>
      <c r="H180">
        <v>718278.90825000009</v>
      </c>
      <c r="I180">
        <v>41.685000000000016</v>
      </c>
      <c r="J180">
        <v>8</v>
      </c>
      <c r="K180" t="s">
        <v>15</v>
      </c>
      <c r="L180">
        <f>Table14[[#This Row],[maxPHe]]/Table14[[#This Row],[nv]]</f>
        <v>5.2106250000000021</v>
      </c>
      <c r="M180">
        <f>LN(Table14[[#This Row],[maxPress(bar)]])</f>
        <v>13.484613224204242</v>
      </c>
      <c r="N180">
        <f>LN(Table14[[#This Row],[Rs(ao)]])</f>
        <v>0</v>
      </c>
      <c r="O180" s="3">
        <f>LN(Table14[[#This Row],[dens]])</f>
        <v>1.6506998101827413</v>
      </c>
      <c r="P180" s="3">
        <f>1/Table14[[#This Row],[Rs(ao)]]</f>
        <v>1</v>
      </c>
    </row>
    <row r="181" spans="1:16" hidden="1" x14ac:dyDescent="0.3">
      <c r="A181">
        <v>1</v>
      </c>
      <c r="B181">
        <v>1500</v>
      </c>
      <c r="C181" t="s">
        <v>14</v>
      </c>
      <c r="D181">
        <v>1</v>
      </c>
      <c r="E181" t="s">
        <v>12</v>
      </c>
      <c r="F181">
        <v>16</v>
      </c>
      <c r="G181">
        <v>117.92075</v>
      </c>
      <c r="H181">
        <v>647068.96105000004</v>
      </c>
      <c r="I181">
        <v>51.08499999999998</v>
      </c>
      <c r="J181">
        <v>10</v>
      </c>
      <c r="K181" t="s">
        <v>16</v>
      </c>
      <c r="L181">
        <f>Table14[[#This Row],[maxPHe]]/Table14[[#This Row],[nv]]</f>
        <v>5.1084999999999976</v>
      </c>
      <c r="M181">
        <f>LN(Table14[[#This Row],[maxPress(bar)]])</f>
        <v>13.380208153660973</v>
      </c>
      <c r="N181">
        <f>LN(Table14[[#This Row],[Rs(ao)]])</f>
        <v>0</v>
      </c>
      <c r="O181" s="3">
        <f>LN(Table14[[#This Row],[dens]])</f>
        <v>1.6309058190493408</v>
      </c>
      <c r="P181" s="3">
        <f>1/Table14[[#This Row],[Rs(ao)]]</f>
        <v>1</v>
      </c>
    </row>
    <row r="182" spans="1:16" hidden="1" x14ac:dyDescent="0.3">
      <c r="A182">
        <v>1</v>
      </c>
      <c r="B182">
        <v>1500</v>
      </c>
      <c r="C182" t="s">
        <v>14</v>
      </c>
      <c r="D182">
        <v>1</v>
      </c>
      <c r="E182" t="s">
        <v>12</v>
      </c>
      <c r="F182">
        <v>17</v>
      </c>
      <c r="G182">
        <v>129.65325000000001</v>
      </c>
      <c r="H182">
        <v>687955.91759999993</v>
      </c>
      <c r="I182">
        <v>50.435000000000016</v>
      </c>
      <c r="J182">
        <v>9</v>
      </c>
      <c r="K182" t="s">
        <v>16</v>
      </c>
      <c r="L182">
        <f>Table14[[#This Row],[maxPHe]]/Table14[[#This Row],[nv]]</f>
        <v>5.6038888888888909</v>
      </c>
      <c r="M182">
        <f>LN(Table14[[#This Row],[maxPress(bar)]])</f>
        <v>13.441480041606887</v>
      </c>
      <c r="N182">
        <f>LN(Table14[[#This Row],[Rs(ao)]])</f>
        <v>0</v>
      </c>
      <c r="O182" s="3">
        <f>LN(Table14[[#This Row],[dens]])</f>
        <v>1.7234608011705796</v>
      </c>
      <c r="P182" s="3">
        <f>1/Table14[[#This Row],[Rs(ao)]]</f>
        <v>1</v>
      </c>
    </row>
    <row r="183" spans="1:16" hidden="1" x14ac:dyDescent="0.3">
      <c r="A183">
        <v>1</v>
      </c>
      <c r="B183">
        <v>1500</v>
      </c>
      <c r="C183" t="s">
        <v>14</v>
      </c>
      <c r="D183">
        <v>1</v>
      </c>
      <c r="E183" t="s">
        <v>12</v>
      </c>
      <c r="F183">
        <v>18</v>
      </c>
      <c r="G183">
        <v>117.22775</v>
      </c>
      <c r="H183">
        <v>650694.15224999993</v>
      </c>
      <c r="I183">
        <v>50.944999999999979</v>
      </c>
      <c r="J183">
        <v>10</v>
      </c>
      <c r="K183" t="s">
        <v>16</v>
      </c>
      <c r="L183">
        <f>Table14[[#This Row],[maxPHe]]/Table14[[#This Row],[nv]]</f>
        <v>5.0944999999999983</v>
      </c>
      <c r="M183">
        <f>LN(Table14[[#This Row],[maxPress(bar)]])</f>
        <v>13.385794998582389</v>
      </c>
      <c r="N183">
        <f>LN(Table14[[#This Row],[Rs(ao)]])</f>
        <v>0</v>
      </c>
      <c r="O183" s="3">
        <f>LN(Table14[[#This Row],[dens]])</f>
        <v>1.6281615264322027</v>
      </c>
      <c r="P183" s="3">
        <f>1/Table14[[#This Row],[Rs(ao)]]</f>
        <v>1</v>
      </c>
    </row>
    <row r="184" spans="1:16" hidden="1" x14ac:dyDescent="0.3">
      <c r="A184">
        <v>1</v>
      </c>
      <c r="B184">
        <v>1500</v>
      </c>
      <c r="C184" t="s">
        <v>14</v>
      </c>
      <c r="D184">
        <v>1</v>
      </c>
      <c r="E184" t="s">
        <v>12</v>
      </c>
      <c r="F184">
        <v>19</v>
      </c>
      <c r="G184">
        <v>123.31675</v>
      </c>
      <c r="H184">
        <v>650255.80304999987</v>
      </c>
      <c r="I184">
        <v>52.165000000000013</v>
      </c>
      <c r="J184">
        <v>10</v>
      </c>
      <c r="K184" t="s">
        <v>16</v>
      </c>
      <c r="L184">
        <f>Table14[[#This Row],[maxPHe]]/Table14[[#This Row],[nv]]</f>
        <v>5.2165000000000017</v>
      </c>
      <c r="M184">
        <f>LN(Table14[[#This Row],[maxPress(bar)]])</f>
        <v>13.385121107607869</v>
      </c>
      <c r="N184">
        <f>LN(Table14[[#This Row],[Rs(ao)]])</f>
        <v>0</v>
      </c>
      <c r="O184" s="3">
        <f>LN(Table14[[#This Row],[dens]])</f>
        <v>1.6518266789258873</v>
      </c>
      <c r="P184" s="3">
        <f>1/Table14[[#This Row],[Rs(ao)]]</f>
        <v>1</v>
      </c>
    </row>
    <row r="185" spans="1:16" hidden="1" x14ac:dyDescent="0.3">
      <c r="A185">
        <v>1</v>
      </c>
      <c r="B185">
        <v>1500</v>
      </c>
      <c r="C185" t="s">
        <v>14</v>
      </c>
      <c r="D185">
        <v>1</v>
      </c>
      <c r="E185" t="s">
        <v>12</v>
      </c>
      <c r="F185">
        <v>1</v>
      </c>
      <c r="G185">
        <v>34.801749999999998</v>
      </c>
      <c r="H185">
        <v>498006.49764999998</v>
      </c>
      <c r="I185">
        <v>20.465</v>
      </c>
      <c r="J185">
        <v>8</v>
      </c>
      <c r="K185" t="s">
        <v>13</v>
      </c>
      <c r="L185">
        <f>Table14[[#This Row],[maxPHe]]/Table14[[#This Row],[nv]]</f>
        <v>2.558125</v>
      </c>
      <c r="M185">
        <f>LN(Table14[[#This Row],[maxPress(bar)]])</f>
        <v>13.118368403411631</v>
      </c>
      <c r="N185">
        <f>LN(Table14[[#This Row],[Rs(ao)]])</f>
        <v>0</v>
      </c>
      <c r="O185" s="3">
        <f>LN(Table14[[#This Row],[dens]])</f>
        <v>0.93927456826453037</v>
      </c>
      <c r="P185" s="3">
        <f>1/Table14[[#This Row],[Rs(ao)]]</f>
        <v>1</v>
      </c>
    </row>
    <row r="186" spans="1:16" hidden="1" x14ac:dyDescent="0.3">
      <c r="A186">
        <v>1</v>
      </c>
      <c r="B186">
        <v>1500</v>
      </c>
      <c r="C186" t="s">
        <v>14</v>
      </c>
      <c r="D186">
        <v>1</v>
      </c>
      <c r="E186" t="s">
        <v>12</v>
      </c>
      <c r="F186">
        <v>20</v>
      </c>
      <c r="G186">
        <v>110.39624999999999</v>
      </c>
      <c r="H186">
        <v>688510.99124999996</v>
      </c>
      <c r="I186">
        <v>46.57500000000001</v>
      </c>
      <c r="J186">
        <v>9</v>
      </c>
      <c r="K186" t="s">
        <v>16</v>
      </c>
      <c r="L186">
        <f>Table14[[#This Row],[maxPHe]]/Table14[[#This Row],[nv]]</f>
        <v>5.1750000000000007</v>
      </c>
      <c r="M186">
        <f>LN(Table14[[#This Row],[maxPress(bar)]])</f>
        <v>13.44228656107571</v>
      </c>
      <c r="N186">
        <f>LN(Table14[[#This Row],[Rs(ao)]])</f>
        <v>0</v>
      </c>
      <c r="O186" s="3">
        <f>LN(Table14[[#This Row],[dens]])</f>
        <v>1.643839339151433</v>
      </c>
      <c r="P186" s="3">
        <f>1/Table14[[#This Row],[Rs(ao)]]</f>
        <v>1</v>
      </c>
    </row>
    <row r="187" spans="1:16" hidden="1" x14ac:dyDescent="0.3">
      <c r="A187">
        <v>1</v>
      </c>
      <c r="B187">
        <v>1500</v>
      </c>
      <c r="C187" t="s">
        <v>14</v>
      </c>
      <c r="D187">
        <v>1</v>
      </c>
      <c r="E187" t="s">
        <v>12</v>
      </c>
      <c r="F187">
        <v>2</v>
      </c>
      <c r="G187">
        <v>106.78225</v>
      </c>
      <c r="H187">
        <v>648498.44580000022</v>
      </c>
      <c r="I187">
        <v>34.854999999999997</v>
      </c>
      <c r="J187">
        <v>8</v>
      </c>
      <c r="K187" t="s">
        <v>15</v>
      </c>
      <c r="L187">
        <f>Table14[[#This Row],[maxPHe]]/Table14[[#This Row],[nv]]</f>
        <v>4.3568749999999996</v>
      </c>
      <c r="M187">
        <f>LN(Table14[[#This Row],[maxPress(bar)]])</f>
        <v>13.382414886128208</v>
      </c>
      <c r="N187">
        <f>LN(Table14[[#This Row],[Rs(ao)]])</f>
        <v>0</v>
      </c>
      <c r="O187" s="3">
        <f>LN(Table14[[#This Row],[dens]])</f>
        <v>1.4717550572585261</v>
      </c>
      <c r="P187" s="3">
        <f>1/Table14[[#This Row],[Rs(ao)]]</f>
        <v>1</v>
      </c>
    </row>
    <row r="188" spans="1:16" hidden="1" x14ac:dyDescent="0.3">
      <c r="A188">
        <v>1</v>
      </c>
      <c r="B188">
        <v>1500</v>
      </c>
      <c r="C188" t="s">
        <v>14</v>
      </c>
      <c r="D188">
        <v>1</v>
      </c>
      <c r="E188" t="s">
        <v>12</v>
      </c>
      <c r="F188">
        <v>3</v>
      </c>
      <c r="G188">
        <v>76.336750000000009</v>
      </c>
      <c r="H188">
        <v>680431.89350000001</v>
      </c>
      <c r="I188">
        <v>34.765000000000008</v>
      </c>
      <c r="J188">
        <v>8</v>
      </c>
      <c r="K188" t="s">
        <v>15</v>
      </c>
      <c r="L188">
        <f>Table14[[#This Row],[maxPHe]]/Table14[[#This Row],[nv]]</f>
        <v>4.345625000000001</v>
      </c>
      <c r="M188">
        <f>LN(Table14[[#This Row],[maxPress(bar)]])</f>
        <v>13.430483013037831</v>
      </c>
      <c r="N188">
        <f>LN(Table14[[#This Row],[Rs(ao)]])</f>
        <v>0</v>
      </c>
      <c r="O188" s="3">
        <f>LN(Table14[[#This Row],[dens]])</f>
        <v>1.4691695918711454</v>
      </c>
      <c r="P188" s="3">
        <f>1/Table14[[#This Row],[Rs(ao)]]</f>
        <v>1</v>
      </c>
    </row>
    <row r="189" spans="1:16" hidden="1" x14ac:dyDescent="0.3">
      <c r="A189">
        <v>1</v>
      </c>
      <c r="B189">
        <v>1500</v>
      </c>
      <c r="C189" t="s">
        <v>14</v>
      </c>
      <c r="D189">
        <v>1</v>
      </c>
      <c r="E189" t="s">
        <v>12</v>
      </c>
      <c r="F189">
        <v>4</v>
      </c>
      <c r="G189">
        <v>80.34675</v>
      </c>
      <c r="H189">
        <v>682540.00850000011</v>
      </c>
      <c r="I189">
        <v>35.565000000000012</v>
      </c>
      <c r="J189">
        <v>8</v>
      </c>
      <c r="K189" t="s">
        <v>15</v>
      </c>
      <c r="L189">
        <f>Table14[[#This Row],[maxPHe]]/Table14[[#This Row],[nv]]</f>
        <v>4.4456250000000015</v>
      </c>
      <c r="M189">
        <f>LN(Table14[[#This Row],[maxPress(bar)]])</f>
        <v>13.433576424835957</v>
      </c>
      <c r="N189">
        <f>LN(Table14[[#This Row],[Rs(ao)]])</f>
        <v>0</v>
      </c>
      <c r="O189" s="3">
        <f>LN(Table14[[#This Row],[dens]])</f>
        <v>1.4919204665056429</v>
      </c>
      <c r="P189" s="3">
        <f>1/Table14[[#This Row],[Rs(ao)]]</f>
        <v>1</v>
      </c>
    </row>
    <row r="190" spans="1:16" hidden="1" x14ac:dyDescent="0.3">
      <c r="A190">
        <v>1</v>
      </c>
      <c r="B190">
        <v>1500</v>
      </c>
      <c r="C190" t="s">
        <v>14</v>
      </c>
      <c r="D190">
        <v>1</v>
      </c>
      <c r="E190" t="s">
        <v>12</v>
      </c>
      <c r="F190">
        <v>5</v>
      </c>
      <c r="G190">
        <v>73.316750000000013</v>
      </c>
      <c r="H190">
        <v>703679.48369999998</v>
      </c>
      <c r="I190">
        <v>37.164999999999978</v>
      </c>
      <c r="J190">
        <v>8</v>
      </c>
      <c r="K190" t="s">
        <v>15</v>
      </c>
      <c r="L190">
        <f>Table14[[#This Row],[maxPHe]]/Table14[[#This Row],[nv]]</f>
        <v>4.6456249999999972</v>
      </c>
      <c r="M190">
        <f>LN(Table14[[#This Row],[maxPress(bar)]])</f>
        <v>13.464078252634076</v>
      </c>
      <c r="N190">
        <f>LN(Table14[[#This Row],[Rs(ao)]])</f>
        <v>0</v>
      </c>
      <c r="O190" s="3">
        <f>LN(Table14[[#This Row],[dens]])</f>
        <v>1.5359259164974204</v>
      </c>
      <c r="P190" s="3">
        <f>1/Table14[[#This Row],[Rs(ao)]]</f>
        <v>1</v>
      </c>
    </row>
    <row r="191" spans="1:16" hidden="1" x14ac:dyDescent="0.3">
      <c r="A191">
        <v>1</v>
      </c>
      <c r="B191">
        <v>1500</v>
      </c>
      <c r="C191" t="s">
        <v>14</v>
      </c>
      <c r="D191">
        <v>1</v>
      </c>
      <c r="E191" t="s">
        <v>12</v>
      </c>
      <c r="F191">
        <v>6</v>
      </c>
      <c r="G191">
        <v>111.28725</v>
      </c>
      <c r="H191">
        <v>739604.22054999985</v>
      </c>
      <c r="I191">
        <v>41.755000000000017</v>
      </c>
      <c r="J191">
        <v>7</v>
      </c>
      <c r="K191" t="s">
        <v>15</v>
      </c>
      <c r="L191">
        <f>Table14[[#This Row],[maxPHe]]/Table14[[#This Row],[nv]]</f>
        <v>5.9650000000000025</v>
      </c>
      <c r="M191">
        <f>LN(Table14[[#This Row],[maxPress(bar)]])</f>
        <v>13.513870485009381</v>
      </c>
      <c r="N191">
        <f>LN(Table14[[#This Row],[Rs(ao)]])</f>
        <v>0</v>
      </c>
      <c r="O191" s="3">
        <f>LN(Table14[[#This Row],[dens]])</f>
        <v>1.7859090555498798</v>
      </c>
      <c r="P191" s="3">
        <f>1/Table14[[#This Row],[Rs(ao)]]</f>
        <v>1</v>
      </c>
    </row>
    <row r="192" spans="1:16" hidden="1" x14ac:dyDescent="0.3">
      <c r="A192">
        <v>1</v>
      </c>
      <c r="B192">
        <v>1500</v>
      </c>
      <c r="C192" t="s">
        <v>14</v>
      </c>
      <c r="D192">
        <v>1</v>
      </c>
      <c r="E192" t="s">
        <v>12</v>
      </c>
      <c r="F192">
        <v>7</v>
      </c>
      <c r="G192">
        <v>85.396249999999995</v>
      </c>
      <c r="H192">
        <v>658757.83305000025</v>
      </c>
      <c r="I192">
        <v>41.575000000000017</v>
      </c>
      <c r="J192">
        <v>9</v>
      </c>
      <c r="K192" t="s">
        <v>16</v>
      </c>
      <c r="L192">
        <f>Table14[[#This Row],[maxPHe]]/Table14[[#This Row],[nv]]</f>
        <v>4.6194444444444462</v>
      </c>
      <c r="M192">
        <f>LN(Table14[[#This Row],[maxPress(bar)]])</f>
        <v>13.398111269545003</v>
      </c>
      <c r="N192">
        <f>LN(Table14[[#This Row],[Rs(ao)]])</f>
        <v>0</v>
      </c>
      <c r="O192" s="3">
        <f>LN(Table14[[#This Row],[dens]])</f>
        <v>1.5302744477427723</v>
      </c>
      <c r="P192" s="3">
        <f>1/Table14[[#This Row],[Rs(ao)]]</f>
        <v>1</v>
      </c>
    </row>
    <row r="193" spans="1:16" hidden="1" x14ac:dyDescent="0.3">
      <c r="A193">
        <v>1</v>
      </c>
      <c r="B193">
        <v>1500</v>
      </c>
      <c r="C193" t="s">
        <v>14</v>
      </c>
      <c r="D193">
        <v>1</v>
      </c>
      <c r="E193" t="s">
        <v>12</v>
      </c>
      <c r="F193">
        <v>8</v>
      </c>
      <c r="G193">
        <v>73.663250000000005</v>
      </c>
      <c r="H193">
        <v>766878.72710000025</v>
      </c>
      <c r="I193">
        <v>32.234999999999999</v>
      </c>
      <c r="J193">
        <v>6</v>
      </c>
      <c r="K193" t="s">
        <v>15</v>
      </c>
      <c r="L193">
        <f>Table14[[#This Row],[maxPHe]]/Table14[[#This Row],[nv]]</f>
        <v>5.3724999999999996</v>
      </c>
      <c r="M193">
        <f>LN(Table14[[#This Row],[maxPress(bar)]])</f>
        <v>13.550083954549603</v>
      </c>
      <c r="N193">
        <f>LN(Table14[[#This Row],[Rs(ao)]])</f>
        <v>0</v>
      </c>
      <c r="O193" s="3">
        <f>LN(Table14[[#This Row],[dens]])</f>
        <v>1.6812933495345284</v>
      </c>
      <c r="P193" s="3">
        <f>1/Table14[[#This Row],[Rs(ao)]]</f>
        <v>1</v>
      </c>
    </row>
    <row r="194" spans="1:16" hidden="1" x14ac:dyDescent="0.3">
      <c r="A194">
        <v>1</v>
      </c>
      <c r="B194">
        <v>1500</v>
      </c>
      <c r="C194" t="s">
        <v>14</v>
      </c>
      <c r="D194">
        <v>1</v>
      </c>
      <c r="E194" t="s">
        <v>12</v>
      </c>
      <c r="F194">
        <v>9</v>
      </c>
      <c r="G194">
        <v>77.475250000000003</v>
      </c>
      <c r="H194">
        <v>733470.43204999994</v>
      </c>
      <c r="I194">
        <v>34.994999999999997</v>
      </c>
      <c r="J194">
        <v>7</v>
      </c>
      <c r="K194" t="s">
        <v>16</v>
      </c>
      <c r="L194">
        <f>Table14[[#This Row],[maxPHe]]/Table14[[#This Row],[nv]]</f>
        <v>4.9992857142857137</v>
      </c>
      <c r="M194">
        <f>LN(Table14[[#This Row],[maxPress(bar)]])</f>
        <v>13.505542564982393</v>
      </c>
      <c r="N194">
        <f>LN(Table14[[#This Row],[Rs(ao)]])</f>
        <v>0</v>
      </c>
      <c r="O194" s="3">
        <f>LN(Table14[[#This Row],[dens]])</f>
        <v>1.6092950450861896</v>
      </c>
      <c r="P194" s="3">
        <f>1/Table14[[#This Row],[Rs(ao)]]</f>
        <v>1</v>
      </c>
    </row>
    <row r="195" spans="1:16" hidden="1" x14ac:dyDescent="0.3">
      <c r="A195">
        <v>1</v>
      </c>
      <c r="B195">
        <v>1500</v>
      </c>
      <c r="C195" t="s">
        <v>14</v>
      </c>
      <c r="D195">
        <v>2</v>
      </c>
      <c r="E195" t="s">
        <v>12</v>
      </c>
      <c r="F195">
        <v>10</v>
      </c>
      <c r="G195">
        <v>483.71275000000003</v>
      </c>
      <c r="H195">
        <v>403403.62829999992</v>
      </c>
      <c r="I195">
        <v>250.245</v>
      </c>
      <c r="J195">
        <v>70</v>
      </c>
      <c r="K195" t="s">
        <v>15</v>
      </c>
      <c r="L195">
        <f>Table14[[#This Row],[maxPHe]]/Table14[[#This Row],[nv]]</f>
        <v>3.5749285714285715</v>
      </c>
      <c r="M195">
        <f>LN(Table14[[#This Row],[maxPress(bar)]])</f>
        <v>12.907692898760263</v>
      </c>
      <c r="N195">
        <f>LN(Table14[[#This Row],[Rs(ao)]])</f>
        <v>0.69314718055994529</v>
      </c>
      <c r="O195" s="3">
        <f>LN(Table14[[#This Row],[dens]])</f>
        <v>1.2739451959263877</v>
      </c>
      <c r="P195" s="3">
        <f>1/Table14[[#This Row],[Rs(ao)]]</f>
        <v>0.5</v>
      </c>
    </row>
    <row r="196" spans="1:16" hidden="1" x14ac:dyDescent="0.3">
      <c r="A196">
        <v>1</v>
      </c>
      <c r="B196">
        <v>1500</v>
      </c>
      <c r="C196" t="s">
        <v>14</v>
      </c>
      <c r="D196">
        <v>2</v>
      </c>
      <c r="E196" t="s">
        <v>12</v>
      </c>
      <c r="F196">
        <v>11</v>
      </c>
      <c r="G196">
        <v>507.17824999999999</v>
      </c>
      <c r="H196">
        <v>418082.41690000001</v>
      </c>
      <c r="I196">
        <v>248.93499999999989</v>
      </c>
      <c r="J196">
        <v>67</v>
      </c>
      <c r="K196" t="s">
        <v>15</v>
      </c>
      <c r="L196">
        <f>Table14[[#This Row],[maxPHe]]/Table14[[#This Row],[nv]]</f>
        <v>3.715447761194028</v>
      </c>
      <c r="M196">
        <f>LN(Table14[[#This Row],[maxPress(bar)]])</f>
        <v>12.943433861688744</v>
      </c>
      <c r="N196">
        <f>LN(Table14[[#This Row],[Rs(ao)]])</f>
        <v>0.69314718055994529</v>
      </c>
      <c r="O196" s="3">
        <f>LN(Table14[[#This Row],[dens]])</f>
        <v>1.3124991988190724</v>
      </c>
      <c r="P196" s="3">
        <f>1/Table14[[#This Row],[Rs(ao)]]</f>
        <v>0.5</v>
      </c>
    </row>
    <row r="197" spans="1:16" hidden="1" x14ac:dyDescent="0.3">
      <c r="A197">
        <v>1</v>
      </c>
      <c r="B197">
        <v>1500</v>
      </c>
      <c r="C197" t="s">
        <v>14</v>
      </c>
      <c r="D197">
        <v>2</v>
      </c>
      <c r="E197" t="s">
        <v>12</v>
      </c>
      <c r="F197">
        <v>12</v>
      </c>
      <c r="G197">
        <v>649.90075000000002</v>
      </c>
      <c r="H197">
        <v>437495.32040000003</v>
      </c>
      <c r="I197">
        <v>283.48500000000013</v>
      </c>
      <c r="J197">
        <v>70</v>
      </c>
      <c r="K197" t="s">
        <v>15</v>
      </c>
      <c r="L197">
        <f>Table14[[#This Row],[maxPHe]]/Table14[[#This Row],[nv]]</f>
        <v>4.0497857142857159</v>
      </c>
      <c r="M197">
        <f>LN(Table14[[#This Row],[maxPress(bar)]])</f>
        <v>12.98882128849403</v>
      </c>
      <c r="N197">
        <f>LN(Table14[[#This Row],[Rs(ao)]])</f>
        <v>0.69314718055994529</v>
      </c>
      <c r="O197" s="3">
        <f>LN(Table14[[#This Row],[dens]])</f>
        <v>1.3986639696657519</v>
      </c>
      <c r="P197" s="3">
        <f>1/Table14[[#This Row],[Rs(ao)]]</f>
        <v>0.5</v>
      </c>
    </row>
    <row r="198" spans="1:16" hidden="1" x14ac:dyDescent="0.3">
      <c r="A198">
        <v>1</v>
      </c>
      <c r="B198">
        <v>1500</v>
      </c>
      <c r="C198" t="s">
        <v>14</v>
      </c>
      <c r="D198">
        <v>2</v>
      </c>
      <c r="E198" t="s">
        <v>12</v>
      </c>
      <c r="F198">
        <v>13</v>
      </c>
      <c r="G198">
        <v>515.39625000000012</v>
      </c>
      <c r="H198">
        <v>413747.77404999989</v>
      </c>
      <c r="I198">
        <v>252.5750000000001</v>
      </c>
      <c r="J198">
        <v>68</v>
      </c>
      <c r="K198" t="s">
        <v>16</v>
      </c>
      <c r="L198">
        <f>Table14[[#This Row],[maxPHe]]/Table14[[#This Row],[nv]]</f>
        <v>3.714338235294119</v>
      </c>
      <c r="M198">
        <f>LN(Table14[[#This Row],[maxPress(bar)]])</f>
        <v>12.93301182571936</v>
      </c>
      <c r="N198">
        <f>LN(Table14[[#This Row],[Rs(ao)]])</f>
        <v>0.69314718055994529</v>
      </c>
      <c r="O198" s="3">
        <f>LN(Table14[[#This Row],[dens]])</f>
        <v>1.3122005291376897</v>
      </c>
      <c r="P198" s="3">
        <f>1/Table14[[#This Row],[Rs(ao)]]</f>
        <v>0.5</v>
      </c>
    </row>
    <row r="199" spans="1:16" hidden="1" x14ac:dyDescent="0.3">
      <c r="A199">
        <v>1</v>
      </c>
      <c r="B199">
        <v>1500</v>
      </c>
      <c r="C199" t="s">
        <v>14</v>
      </c>
      <c r="D199">
        <v>2</v>
      </c>
      <c r="E199" t="s">
        <v>12</v>
      </c>
      <c r="F199">
        <v>14</v>
      </c>
      <c r="G199">
        <v>535.24775000000011</v>
      </c>
      <c r="H199">
        <v>410975.06610000011</v>
      </c>
      <c r="I199">
        <v>258.54500000000002</v>
      </c>
      <c r="J199">
        <v>69</v>
      </c>
      <c r="K199" t="s">
        <v>16</v>
      </c>
      <c r="L199">
        <f>Table14[[#This Row],[maxPHe]]/Table14[[#This Row],[nv]]</f>
        <v>3.7470289855072467</v>
      </c>
      <c r="M199">
        <f>LN(Table14[[#This Row],[maxPress(bar)]])</f>
        <v>12.926287825214732</v>
      </c>
      <c r="N199">
        <f>LN(Table14[[#This Row],[Rs(ao)]])</f>
        <v>0.69314718055994529</v>
      </c>
      <c r="O199" s="3">
        <f>LN(Table14[[#This Row],[dens]])</f>
        <v>1.3209632554387551</v>
      </c>
      <c r="P199" s="3">
        <f>1/Table14[[#This Row],[Rs(ao)]]</f>
        <v>0.5</v>
      </c>
    </row>
    <row r="200" spans="1:16" hidden="1" x14ac:dyDescent="0.3">
      <c r="A200">
        <v>1</v>
      </c>
      <c r="B200">
        <v>1500</v>
      </c>
      <c r="C200" t="s">
        <v>14</v>
      </c>
      <c r="D200">
        <v>2</v>
      </c>
      <c r="E200" t="s">
        <v>12</v>
      </c>
      <c r="F200">
        <v>15</v>
      </c>
      <c r="G200">
        <v>535.39625000000012</v>
      </c>
      <c r="H200">
        <v>424157.5245</v>
      </c>
      <c r="I200">
        <v>252.5750000000001</v>
      </c>
      <c r="J200">
        <v>66</v>
      </c>
      <c r="K200" t="s">
        <v>15</v>
      </c>
      <c r="L200">
        <f>Table14[[#This Row],[maxPHe]]/Table14[[#This Row],[nv]]</f>
        <v>3.826893939393941</v>
      </c>
      <c r="M200">
        <f>LN(Table14[[#This Row],[maxPress(bar)]])</f>
        <v>12.95786018526478</v>
      </c>
      <c r="N200">
        <f>LN(Table14[[#This Row],[Rs(ao)]])</f>
        <v>0.69314718055994529</v>
      </c>
      <c r="O200" s="3">
        <f>LN(Table14[[#This Row],[dens]])</f>
        <v>1.3420534922873708</v>
      </c>
      <c r="P200" s="3">
        <f>1/Table14[[#This Row],[Rs(ao)]]</f>
        <v>0.5</v>
      </c>
    </row>
    <row r="201" spans="1:16" hidden="1" x14ac:dyDescent="0.3">
      <c r="A201">
        <v>1</v>
      </c>
      <c r="B201">
        <v>1500</v>
      </c>
      <c r="C201" t="s">
        <v>14</v>
      </c>
      <c r="D201">
        <v>2</v>
      </c>
      <c r="E201" t="s">
        <v>12</v>
      </c>
      <c r="F201">
        <v>16</v>
      </c>
      <c r="G201">
        <v>498.51474999999999</v>
      </c>
      <c r="H201">
        <v>413628.06569999998</v>
      </c>
      <c r="I201">
        <v>241.2050000000001</v>
      </c>
      <c r="J201">
        <v>64</v>
      </c>
      <c r="K201" t="s">
        <v>15</v>
      </c>
      <c r="L201">
        <f>Table14[[#This Row],[maxPHe]]/Table14[[#This Row],[nv]]</f>
        <v>3.7688281250000015</v>
      </c>
      <c r="M201">
        <f>LN(Table14[[#This Row],[maxPress(bar)]])</f>
        <v>12.932722456982484</v>
      </c>
      <c r="N201">
        <f>LN(Table14[[#This Row],[Rs(ao)]])</f>
        <v>0.69314718055994529</v>
      </c>
      <c r="O201" s="3">
        <f>LN(Table14[[#This Row],[dens]])</f>
        <v>1.3267641109634107</v>
      </c>
      <c r="P201" s="3">
        <f>1/Table14[[#This Row],[Rs(ao)]]</f>
        <v>0.5</v>
      </c>
    </row>
    <row r="202" spans="1:16" hidden="1" x14ac:dyDescent="0.3">
      <c r="A202">
        <v>1</v>
      </c>
      <c r="B202">
        <v>1500</v>
      </c>
      <c r="C202" t="s">
        <v>14</v>
      </c>
      <c r="D202">
        <v>2</v>
      </c>
      <c r="E202" t="s">
        <v>12</v>
      </c>
      <c r="F202">
        <v>17</v>
      </c>
      <c r="G202">
        <v>548.11874999999998</v>
      </c>
      <c r="H202">
        <v>421114.44589999999</v>
      </c>
      <c r="I202">
        <v>263.12499999999989</v>
      </c>
      <c r="J202">
        <v>70</v>
      </c>
      <c r="K202" t="s">
        <v>16</v>
      </c>
      <c r="L202">
        <f>Table14[[#This Row],[maxPHe]]/Table14[[#This Row],[nv]]</f>
        <v>3.7589285714285698</v>
      </c>
      <c r="M202">
        <f>LN(Table14[[#This Row],[maxPress(bar)]])</f>
        <v>12.950659918714781</v>
      </c>
      <c r="N202">
        <f>LN(Table14[[#This Row],[Rs(ao)]])</f>
        <v>0.69314718055994529</v>
      </c>
      <c r="O202" s="3">
        <f>LN(Table14[[#This Row],[dens]])</f>
        <v>1.3241339623872865</v>
      </c>
      <c r="P202" s="3">
        <f>1/Table14[[#This Row],[Rs(ao)]]</f>
        <v>0.5</v>
      </c>
    </row>
    <row r="203" spans="1:16" hidden="1" x14ac:dyDescent="0.3">
      <c r="A203">
        <v>1</v>
      </c>
      <c r="B203">
        <v>1500</v>
      </c>
      <c r="C203" t="s">
        <v>14</v>
      </c>
      <c r="D203">
        <v>2</v>
      </c>
      <c r="E203" t="s">
        <v>12</v>
      </c>
      <c r="F203">
        <v>18</v>
      </c>
      <c r="G203">
        <v>459.45524999999998</v>
      </c>
      <c r="H203">
        <v>408173.32955000008</v>
      </c>
      <c r="I203">
        <v>239.3949999999999</v>
      </c>
      <c r="J203">
        <v>67</v>
      </c>
      <c r="K203" t="s">
        <v>15</v>
      </c>
      <c r="L203">
        <f>Table14[[#This Row],[maxPHe]]/Table14[[#This Row],[nv]]</f>
        <v>3.5730597014925358</v>
      </c>
      <c r="M203">
        <f>LN(Table14[[#This Row],[maxPress(bar)]])</f>
        <v>12.919447190501151</v>
      </c>
      <c r="N203">
        <f>LN(Table14[[#This Row],[Rs(ao)]])</f>
        <v>0.69314718055994529</v>
      </c>
      <c r="O203" s="3">
        <f>LN(Table14[[#This Row],[dens]])</f>
        <v>1.2734222879675989</v>
      </c>
      <c r="P203" s="3">
        <f>1/Table14[[#This Row],[Rs(ao)]]</f>
        <v>0.5</v>
      </c>
    </row>
    <row r="204" spans="1:16" hidden="1" x14ac:dyDescent="0.3">
      <c r="A204">
        <v>1</v>
      </c>
      <c r="B204">
        <v>1500</v>
      </c>
      <c r="C204" t="s">
        <v>14</v>
      </c>
      <c r="D204">
        <v>2</v>
      </c>
      <c r="E204" t="s">
        <v>12</v>
      </c>
      <c r="F204">
        <v>19</v>
      </c>
      <c r="G204">
        <v>507.47525000000002</v>
      </c>
      <c r="H204">
        <v>407095.69305000012</v>
      </c>
      <c r="I204">
        <v>248.99499999999989</v>
      </c>
      <c r="J204">
        <v>67</v>
      </c>
      <c r="K204" t="s">
        <v>15</v>
      </c>
      <c r="L204">
        <f>Table14[[#This Row],[maxPHe]]/Table14[[#This Row],[nv]]</f>
        <v>3.7163432835820878</v>
      </c>
      <c r="M204">
        <f>LN(Table14[[#This Row],[maxPress(bar)]])</f>
        <v>12.916803554847782</v>
      </c>
      <c r="N204">
        <f>LN(Table14[[#This Row],[Rs(ao)]])</f>
        <v>0.69314718055994529</v>
      </c>
      <c r="O204" s="3">
        <f>LN(Table14[[#This Row],[dens]])</f>
        <v>1.3127401965508436</v>
      </c>
      <c r="P204" s="3">
        <f>1/Table14[[#This Row],[Rs(ao)]]</f>
        <v>0.5</v>
      </c>
    </row>
    <row r="205" spans="1:16" hidden="1" x14ac:dyDescent="0.3">
      <c r="A205">
        <v>1</v>
      </c>
      <c r="B205">
        <v>1500</v>
      </c>
      <c r="C205" t="s">
        <v>14</v>
      </c>
      <c r="D205">
        <v>2</v>
      </c>
      <c r="E205" t="s">
        <v>12</v>
      </c>
      <c r="F205">
        <v>1</v>
      </c>
      <c r="G205">
        <v>97.623750000000001</v>
      </c>
      <c r="H205">
        <v>178339.72795</v>
      </c>
      <c r="I205">
        <v>108.02500000000001</v>
      </c>
      <c r="J205">
        <v>67</v>
      </c>
      <c r="K205" t="s">
        <v>13</v>
      </c>
      <c r="L205">
        <f>Table14[[#This Row],[maxPHe]]/Table14[[#This Row],[nv]]</f>
        <v>1.6123134328358211</v>
      </c>
      <c r="M205">
        <f>LN(Table14[[#This Row],[maxPress(bar)]])</f>
        <v>12.091445594230715</v>
      </c>
      <c r="N205">
        <f>LN(Table14[[#This Row],[Rs(ao)]])</f>
        <v>0.69314718055994529</v>
      </c>
      <c r="O205" s="3">
        <f>LN(Table14[[#This Row],[dens]])</f>
        <v>0.47767006242703092</v>
      </c>
      <c r="P205" s="3">
        <f>1/Table14[[#This Row],[Rs(ao)]]</f>
        <v>0.5</v>
      </c>
    </row>
    <row r="206" spans="1:16" hidden="1" x14ac:dyDescent="0.3">
      <c r="A206">
        <v>1</v>
      </c>
      <c r="B206">
        <v>1500</v>
      </c>
      <c r="C206" t="s">
        <v>14</v>
      </c>
      <c r="D206">
        <v>2</v>
      </c>
      <c r="E206" t="s">
        <v>12</v>
      </c>
      <c r="F206">
        <v>20</v>
      </c>
      <c r="G206">
        <v>477.92075</v>
      </c>
      <c r="H206">
        <v>404869.03300000011</v>
      </c>
      <c r="I206">
        <v>247.08500000000009</v>
      </c>
      <c r="J206">
        <v>69</v>
      </c>
      <c r="K206" t="s">
        <v>16</v>
      </c>
      <c r="L206">
        <f>Table14[[#This Row],[maxPHe]]/Table14[[#This Row],[nv]]</f>
        <v>3.5809420289855085</v>
      </c>
      <c r="M206">
        <f>LN(Table14[[#This Row],[maxPress(bar)]])</f>
        <v>12.911318918482964</v>
      </c>
      <c r="N206">
        <f>LN(Table14[[#This Row],[Rs(ao)]])</f>
        <v>0.69314718055994529</v>
      </c>
      <c r="O206" s="3">
        <f>LN(Table14[[#This Row],[dens]])</f>
        <v>1.2756259023863799</v>
      </c>
      <c r="P206" s="3">
        <f>1/Table14[[#This Row],[Rs(ao)]]</f>
        <v>0.5</v>
      </c>
    </row>
    <row r="207" spans="1:16" hidden="1" x14ac:dyDescent="0.3">
      <c r="A207">
        <v>1</v>
      </c>
      <c r="B207">
        <v>1500</v>
      </c>
      <c r="C207" t="s">
        <v>14</v>
      </c>
      <c r="D207">
        <v>2</v>
      </c>
      <c r="E207" t="s">
        <v>12</v>
      </c>
      <c r="F207">
        <v>2</v>
      </c>
      <c r="G207">
        <v>430.09924999999998</v>
      </c>
      <c r="H207">
        <v>297647.24085000012</v>
      </c>
      <c r="I207">
        <v>174.51499999999999</v>
      </c>
      <c r="J207">
        <v>67</v>
      </c>
      <c r="K207" t="s">
        <v>13</v>
      </c>
      <c r="L207">
        <f>Table14[[#This Row],[maxPHe]]/Table14[[#This Row],[nv]]</f>
        <v>2.6047014925373131</v>
      </c>
      <c r="M207">
        <f>LN(Table14[[#This Row],[maxPress(bar)]])</f>
        <v>12.60366430875863</v>
      </c>
      <c r="N207">
        <f>LN(Table14[[#This Row],[Rs(ao)]])</f>
        <v>0.69314718055994529</v>
      </c>
      <c r="O207" s="3">
        <f>LN(Table14[[#This Row],[dens]])</f>
        <v>0.95731807844256323</v>
      </c>
      <c r="P207" s="3">
        <f>1/Table14[[#This Row],[Rs(ao)]]</f>
        <v>0.5</v>
      </c>
    </row>
    <row r="208" spans="1:16" hidden="1" x14ac:dyDescent="0.3">
      <c r="A208">
        <v>1</v>
      </c>
      <c r="B208">
        <v>1500</v>
      </c>
      <c r="C208" t="s">
        <v>14</v>
      </c>
      <c r="D208">
        <v>2</v>
      </c>
      <c r="E208" t="s">
        <v>12</v>
      </c>
      <c r="F208">
        <v>3</v>
      </c>
      <c r="G208">
        <v>491.28724999999997</v>
      </c>
      <c r="H208">
        <v>369738.16824999999</v>
      </c>
      <c r="I208">
        <v>235.755</v>
      </c>
      <c r="J208">
        <v>70</v>
      </c>
      <c r="K208" t="s">
        <v>15</v>
      </c>
      <c r="L208">
        <f>Table14[[#This Row],[maxPHe]]/Table14[[#This Row],[nv]]</f>
        <v>3.3679285714285712</v>
      </c>
      <c r="M208">
        <f>LN(Table14[[#This Row],[maxPress(bar)]])</f>
        <v>12.82055038073719</v>
      </c>
      <c r="N208">
        <f>LN(Table14[[#This Row],[Rs(ao)]])</f>
        <v>0.69314718055994529</v>
      </c>
      <c r="O208" s="3">
        <f>LN(Table14[[#This Row],[dens]])</f>
        <v>1.2142978881470434</v>
      </c>
      <c r="P208" s="3">
        <f>1/Table14[[#This Row],[Rs(ao)]]</f>
        <v>0.5</v>
      </c>
    </row>
    <row r="209" spans="1:16" hidden="1" x14ac:dyDescent="0.3">
      <c r="A209">
        <v>1</v>
      </c>
      <c r="B209">
        <v>1500</v>
      </c>
      <c r="C209" t="s">
        <v>14</v>
      </c>
      <c r="D209">
        <v>2</v>
      </c>
      <c r="E209" t="s">
        <v>12</v>
      </c>
      <c r="F209">
        <v>4</v>
      </c>
      <c r="G209">
        <v>672.37625000000014</v>
      </c>
      <c r="H209">
        <v>395298.74690000009</v>
      </c>
      <c r="I209">
        <v>273.97500000000002</v>
      </c>
      <c r="J209">
        <v>71</v>
      </c>
      <c r="K209" t="s">
        <v>15</v>
      </c>
      <c r="L209">
        <f>Table14[[#This Row],[maxPHe]]/Table14[[#This Row],[nv]]</f>
        <v>3.8588028169014086</v>
      </c>
      <c r="M209">
        <f>LN(Table14[[#This Row],[maxPress(bar)]])</f>
        <v>12.887397079282282</v>
      </c>
      <c r="N209">
        <f>LN(Table14[[#This Row],[Rs(ao)]])</f>
        <v>0.69314718055994529</v>
      </c>
      <c r="O209" s="3">
        <f>LN(Table14[[#This Row],[dens]])</f>
        <v>1.3503569843081404</v>
      </c>
      <c r="P209" s="3">
        <f>1/Table14[[#This Row],[Rs(ao)]]</f>
        <v>0.5</v>
      </c>
    </row>
    <row r="210" spans="1:16" hidden="1" x14ac:dyDescent="0.3">
      <c r="A210">
        <v>1</v>
      </c>
      <c r="B210">
        <v>1500</v>
      </c>
      <c r="C210" t="s">
        <v>14</v>
      </c>
      <c r="D210">
        <v>2</v>
      </c>
      <c r="E210" t="s">
        <v>12</v>
      </c>
      <c r="F210">
        <v>5</v>
      </c>
      <c r="G210">
        <v>499.50475000000012</v>
      </c>
      <c r="H210">
        <v>406892.05475000001</v>
      </c>
      <c r="I210">
        <v>245.40499999999989</v>
      </c>
      <c r="J210">
        <v>66</v>
      </c>
      <c r="K210" t="s">
        <v>15</v>
      </c>
      <c r="L210">
        <f>Table14[[#This Row],[maxPHe]]/Table14[[#This Row],[nv]]</f>
        <v>3.718257575757574</v>
      </c>
      <c r="M210">
        <f>LN(Table14[[#This Row],[maxPress(bar)]])</f>
        <v>12.916303207502754</v>
      </c>
      <c r="N210">
        <f>LN(Table14[[#This Row],[Rs(ao)]])</f>
        <v>0.69314718055994529</v>
      </c>
      <c r="O210" s="3">
        <f>LN(Table14[[#This Row],[dens]])</f>
        <v>1.3132551649409452</v>
      </c>
      <c r="P210" s="3">
        <f>1/Table14[[#This Row],[Rs(ao)]]</f>
        <v>0.5</v>
      </c>
    </row>
    <row r="211" spans="1:16" hidden="1" x14ac:dyDescent="0.3">
      <c r="A211">
        <v>1</v>
      </c>
      <c r="B211">
        <v>1500</v>
      </c>
      <c r="C211" t="s">
        <v>14</v>
      </c>
      <c r="D211">
        <v>2</v>
      </c>
      <c r="E211" t="s">
        <v>12</v>
      </c>
      <c r="F211">
        <v>6</v>
      </c>
      <c r="G211">
        <v>455.74275000000011</v>
      </c>
      <c r="H211">
        <v>404369.91954999988</v>
      </c>
      <c r="I211">
        <v>238.6449999999999</v>
      </c>
      <c r="J211">
        <v>67</v>
      </c>
      <c r="K211" t="s">
        <v>16</v>
      </c>
      <c r="L211">
        <f>Table14[[#This Row],[maxPHe]]/Table14[[#This Row],[nv]]</f>
        <v>3.5618656716417894</v>
      </c>
      <c r="M211">
        <f>LN(Table14[[#This Row],[maxPress(bar)]])</f>
        <v>12.910085380448949</v>
      </c>
      <c r="N211">
        <f>LN(Table14[[#This Row],[Rs(ao)]])</f>
        <v>0.69314718055994529</v>
      </c>
      <c r="O211" s="3">
        <f>LN(Table14[[#This Row],[dens]])</f>
        <v>1.270284472657718</v>
      </c>
      <c r="P211" s="3">
        <f>1/Table14[[#This Row],[Rs(ao)]]</f>
        <v>0.5</v>
      </c>
    </row>
    <row r="212" spans="1:16" hidden="1" x14ac:dyDescent="0.3">
      <c r="A212">
        <v>1</v>
      </c>
      <c r="B212">
        <v>1500</v>
      </c>
      <c r="C212" t="s">
        <v>14</v>
      </c>
      <c r="D212">
        <v>2</v>
      </c>
      <c r="E212" t="s">
        <v>12</v>
      </c>
      <c r="F212">
        <v>7</v>
      </c>
      <c r="G212">
        <v>546.33675000000005</v>
      </c>
      <c r="H212">
        <v>417859.23445000011</v>
      </c>
      <c r="I212">
        <v>256.76499999999987</v>
      </c>
      <c r="J212">
        <v>67</v>
      </c>
      <c r="K212" t="s">
        <v>15</v>
      </c>
      <c r="L212">
        <f>Table14[[#This Row],[maxPHe]]/Table14[[#This Row],[nv]]</f>
        <v>3.8323134328358188</v>
      </c>
      <c r="M212">
        <f>LN(Table14[[#This Row],[maxPress(bar)]])</f>
        <v>12.94289989510162</v>
      </c>
      <c r="N212">
        <f>LN(Table14[[#This Row],[Rs(ao)]])</f>
        <v>0.69314718055994529</v>
      </c>
      <c r="O212" s="3">
        <f>LN(Table14[[#This Row],[dens]])</f>
        <v>1.3434686503012361</v>
      </c>
      <c r="P212" s="3">
        <f>1/Table14[[#This Row],[Rs(ao)]]</f>
        <v>0.5</v>
      </c>
    </row>
    <row r="213" spans="1:16" hidden="1" x14ac:dyDescent="0.3">
      <c r="A213">
        <v>1</v>
      </c>
      <c r="B213">
        <v>1500</v>
      </c>
      <c r="C213" t="s">
        <v>14</v>
      </c>
      <c r="D213">
        <v>2</v>
      </c>
      <c r="E213" t="s">
        <v>12</v>
      </c>
      <c r="F213">
        <v>8</v>
      </c>
      <c r="G213">
        <v>518.91075000000001</v>
      </c>
      <c r="H213">
        <v>408877.8628</v>
      </c>
      <c r="I213">
        <v>259.28500000000008</v>
      </c>
      <c r="J213">
        <v>71</v>
      </c>
      <c r="K213" t="s">
        <v>15</v>
      </c>
      <c r="L213">
        <f>Table14[[#This Row],[maxPHe]]/Table14[[#This Row],[nv]]</f>
        <v>3.6519014084507053</v>
      </c>
      <c r="M213">
        <f>LN(Table14[[#This Row],[maxPress(bar)]])</f>
        <v>12.921171766467046</v>
      </c>
      <c r="N213">
        <f>LN(Table14[[#This Row],[Rs(ao)]])</f>
        <v>0.69314718055994529</v>
      </c>
      <c r="O213" s="3">
        <f>LN(Table14[[#This Row],[dens]])</f>
        <v>1.2952479657775915</v>
      </c>
      <c r="P213" s="3">
        <f>1/Table14[[#This Row],[Rs(ao)]]</f>
        <v>0.5</v>
      </c>
    </row>
    <row r="214" spans="1:16" hidden="1" x14ac:dyDescent="0.3">
      <c r="A214">
        <v>1</v>
      </c>
      <c r="B214">
        <v>1500</v>
      </c>
      <c r="C214" t="s">
        <v>14</v>
      </c>
      <c r="D214">
        <v>2</v>
      </c>
      <c r="E214" t="s">
        <v>12</v>
      </c>
      <c r="F214">
        <v>9</v>
      </c>
      <c r="G214">
        <v>522.17825000000016</v>
      </c>
      <c r="H214">
        <v>420241.52990000002</v>
      </c>
      <c r="I214">
        <v>251.93499999999989</v>
      </c>
      <c r="J214">
        <v>67</v>
      </c>
      <c r="K214" t="s">
        <v>15</v>
      </c>
      <c r="L214">
        <f>Table14[[#This Row],[maxPHe]]/Table14[[#This Row],[nv]]</f>
        <v>3.7602238805970134</v>
      </c>
      <c r="M214">
        <f>LN(Table14[[#This Row],[maxPress(bar)]])</f>
        <v>12.948584896159955</v>
      </c>
      <c r="N214">
        <f>LN(Table14[[#This Row],[Rs(ao)]])</f>
        <v>0.69314718055994529</v>
      </c>
      <c r="O214" s="3">
        <f>LN(Table14[[#This Row],[dens]])</f>
        <v>1.3244784983411779</v>
      </c>
      <c r="P214" s="3">
        <f>1/Table14[[#This Row],[Rs(ao)]]</f>
        <v>0.5</v>
      </c>
    </row>
    <row r="215" spans="1:16" hidden="1" x14ac:dyDescent="0.3">
      <c r="A215">
        <v>1</v>
      </c>
      <c r="B215">
        <v>1500</v>
      </c>
      <c r="C215" t="s">
        <v>14</v>
      </c>
      <c r="D215">
        <v>3</v>
      </c>
      <c r="E215" t="s">
        <v>12</v>
      </c>
      <c r="F215">
        <v>10</v>
      </c>
      <c r="G215">
        <v>1399.45525</v>
      </c>
      <c r="H215">
        <v>319480.80969999993</v>
      </c>
      <c r="I215">
        <v>707.39499999999964</v>
      </c>
      <c r="J215">
        <v>223</v>
      </c>
      <c r="K215" t="s">
        <v>15</v>
      </c>
      <c r="L215">
        <f>Table14[[#This Row],[maxPHe]]/Table14[[#This Row],[nv]]</f>
        <v>3.1721748878923752</v>
      </c>
      <c r="M215">
        <f>LN(Table14[[#This Row],[maxPress(bar)]])</f>
        <v>12.674452487459064</v>
      </c>
      <c r="N215">
        <f>LN(Table14[[#This Row],[Rs(ao)]])</f>
        <v>1.0986122886681098</v>
      </c>
      <c r="O215" s="3">
        <f>LN(Table14[[#This Row],[dens]])</f>
        <v>1.1544174371494424</v>
      </c>
      <c r="P215" s="3">
        <f>1/Table14[[#This Row],[Rs(ao)]]</f>
        <v>0.33333333333333331</v>
      </c>
    </row>
    <row r="216" spans="1:16" hidden="1" x14ac:dyDescent="0.3">
      <c r="A216">
        <v>1</v>
      </c>
      <c r="B216">
        <v>1500</v>
      </c>
      <c r="C216" t="s">
        <v>14</v>
      </c>
      <c r="D216">
        <v>3</v>
      </c>
      <c r="E216" t="s">
        <v>12</v>
      </c>
      <c r="F216">
        <v>11</v>
      </c>
      <c r="G216">
        <v>1406.93075</v>
      </c>
      <c r="H216">
        <v>323128.04249999998</v>
      </c>
      <c r="I216">
        <v>707.88499999999965</v>
      </c>
      <c r="J216">
        <v>222</v>
      </c>
      <c r="K216" t="s">
        <v>15</v>
      </c>
      <c r="L216">
        <f>Table14[[#This Row],[maxPHe]]/Table14[[#This Row],[nv]]</f>
        <v>3.1886711711711695</v>
      </c>
      <c r="M216">
        <f>LN(Table14[[#This Row],[maxPress(bar)]])</f>
        <v>12.685803940061236</v>
      </c>
      <c r="N216">
        <f>LN(Table14[[#This Row],[Rs(ao)]])</f>
        <v>1.0986122886681098</v>
      </c>
      <c r="O216" s="3">
        <f>LN(Table14[[#This Row],[dens]])</f>
        <v>1.1596042692498285</v>
      </c>
      <c r="P216" s="3">
        <f>1/Table14[[#This Row],[Rs(ao)]]</f>
        <v>0.33333333333333331</v>
      </c>
    </row>
    <row r="217" spans="1:16" hidden="1" x14ac:dyDescent="0.3">
      <c r="A217">
        <v>1</v>
      </c>
      <c r="B217">
        <v>1500</v>
      </c>
      <c r="C217" t="s">
        <v>14</v>
      </c>
      <c r="D217">
        <v>3</v>
      </c>
      <c r="E217" t="s">
        <v>12</v>
      </c>
      <c r="F217">
        <v>12</v>
      </c>
      <c r="G217">
        <v>1480.69325</v>
      </c>
      <c r="H217">
        <v>320714.19685000001</v>
      </c>
      <c r="I217">
        <v>735.63499999999965</v>
      </c>
      <c r="J217">
        <v>230</v>
      </c>
      <c r="K217" t="s">
        <v>15</v>
      </c>
      <c r="L217">
        <f>Table14[[#This Row],[maxPHe]]/Table14[[#This Row],[nv]]</f>
        <v>3.1984130434782592</v>
      </c>
      <c r="M217">
        <f>LN(Table14[[#This Row],[maxPress(bar)]])</f>
        <v>12.678305653020734</v>
      </c>
      <c r="N217">
        <f>LN(Table14[[#This Row],[Rs(ao)]])</f>
        <v>1.0986122886681098</v>
      </c>
      <c r="O217" s="3">
        <f>LN(Table14[[#This Row],[dens]])</f>
        <v>1.1626547628817021</v>
      </c>
      <c r="P217" s="3">
        <f>1/Table14[[#This Row],[Rs(ao)]]</f>
        <v>0.33333333333333331</v>
      </c>
    </row>
    <row r="218" spans="1:16" hidden="1" x14ac:dyDescent="0.3">
      <c r="A218">
        <v>1</v>
      </c>
      <c r="B218">
        <v>1500</v>
      </c>
      <c r="C218" t="s">
        <v>14</v>
      </c>
      <c r="D218">
        <v>3</v>
      </c>
      <c r="E218" t="s">
        <v>12</v>
      </c>
      <c r="F218">
        <v>13</v>
      </c>
      <c r="G218">
        <v>1411.8812499999999</v>
      </c>
      <c r="H218">
        <v>322756.95144999999</v>
      </c>
      <c r="I218">
        <v>716.87500000000034</v>
      </c>
      <c r="J218">
        <v>227</v>
      </c>
      <c r="K218" t="s">
        <v>15</v>
      </c>
      <c r="L218">
        <f>Table14[[#This Row],[maxPHe]]/Table14[[#This Row],[nv]]</f>
        <v>3.1580396475770942</v>
      </c>
      <c r="M218">
        <f>LN(Table14[[#This Row],[maxPress(bar)]])</f>
        <v>12.684654846664397</v>
      </c>
      <c r="N218">
        <f>LN(Table14[[#This Row],[Rs(ao)]])</f>
        <v>1.0986122886681098</v>
      </c>
      <c r="O218" s="3">
        <f>LN(Table14[[#This Row],[dens]])</f>
        <v>1.1499514704022329</v>
      </c>
      <c r="P218" s="3">
        <f>1/Table14[[#This Row],[Rs(ao)]]</f>
        <v>0.33333333333333331</v>
      </c>
    </row>
    <row r="219" spans="1:16" hidden="1" x14ac:dyDescent="0.3">
      <c r="A219">
        <v>1</v>
      </c>
      <c r="B219">
        <v>1500</v>
      </c>
      <c r="C219" t="s">
        <v>14</v>
      </c>
      <c r="D219">
        <v>3</v>
      </c>
      <c r="E219" t="s">
        <v>12</v>
      </c>
      <c r="F219">
        <v>14</v>
      </c>
      <c r="G219">
        <v>1509.8512499999999</v>
      </c>
      <c r="H219">
        <v>327550.06365000003</v>
      </c>
      <c r="I219">
        <v>729.47499999999968</v>
      </c>
      <c r="J219">
        <v>223</v>
      </c>
      <c r="K219" t="s">
        <v>16</v>
      </c>
      <c r="L219">
        <f>Table14[[#This Row],[maxPHe]]/Table14[[#This Row],[nv]]</f>
        <v>3.2711883408071736</v>
      </c>
      <c r="M219">
        <f>LN(Table14[[#This Row],[maxPress(bar)]])</f>
        <v>12.699396188481481</v>
      </c>
      <c r="N219">
        <f>LN(Table14[[#This Row],[Rs(ao)]])</f>
        <v>1.0986122886681098</v>
      </c>
      <c r="O219" s="3">
        <f>LN(Table14[[#This Row],[dens]])</f>
        <v>1.1851533258675115</v>
      </c>
      <c r="P219" s="3">
        <f>1/Table14[[#This Row],[Rs(ao)]]</f>
        <v>0.33333333333333331</v>
      </c>
    </row>
    <row r="220" spans="1:16" hidden="1" x14ac:dyDescent="0.3">
      <c r="A220">
        <v>1</v>
      </c>
      <c r="B220">
        <v>1500</v>
      </c>
      <c r="C220" t="s">
        <v>14</v>
      </c>
      <c r="D220">
        <v>3</v>
      </c>
      <c r="E220" t="s">
        <v>12</v>
      </c>
      <c r="F220">
        <v>15</v>
      </c>
      <c r="G220">
        <v>1523.8612499999999</v>
      </c>
      <c r="H220">
        <v>326210.40444999997</v>
      </c>
      <c r="I220">
        <v>746.2750000000002</v>
      </c>
      <c r="J220">
        <v>231</v>
      </c>
      <c r="K220" t="s">
        <v>16</v>
      </c>
      <c r="L220">
        <f>Table14[[#This Row],[maxPHe]]/Table14[[#This Row],[nv]]</f>
        <v>3.2306277056277066</v>
      </c>
      <c r="M220">
        <f>LN(Table14[[#This Row],[maxPress(bar)]])</f>
        <v>12.695297864583132</v>
      </c>
      <c r="N220">
        <f>LN(Table14[[#This Row],[Rs(ao)]])</f>
        <v>1.0986122886681098</v>
      </c>
      <c r="O220" s="3">
        <f>LN(Table14[[#This Row],[dens]])</f>
        <v>1.172676454461399</v>
      </c>
      <c r="P220" s="3">
        <f>1/Table14[[#This Row],[Rs(ao)]]</f>
        <v>0.33333333333333331</v>
      </c>
    </row>
    <row r="221" spans="1:16" hidden="1" x14ac:dyDescent="0.3">
      <c r="A221">
        <v>1</v>
      </c>
      <c r="B221">
        <v>1500</v>
      </c>
      <c r="C221" t="s">
        <v>14</v>
      </c>
      <c r="D221">
        <v>3</v>
      </c>
      <c r="E221" t="s">
        <v>12</v>
      </c>
      <c r="F221">
        <v>16</v>
      </c>
      <c r="G221">
        <v>1473.4157499999999</v>
      </c>
      <c r="H221">
        <v>325405.28815000009</v>
      </c>
      <c r="I221">
        <v>729.18499999999972</v>
      </c>
      <c r="J221">
        <v>227</v>
      </c>
      <c r="K221" t="s">
        <v>16</v>
      </c>
      <c r="L221">
        <f>Table14[[#This Row],[maxPHe]]/Table14[[#This Row],[nv]]</f>
        <v>3.212268722466959</v>
      </c>
      <c r="M221">
        <f>LN(Table14[[#This Row],[maxPress(bar)]])</f>
        <v>12.692826724864281</v>
      </c>
      <c r="N221">
        <f>LN(Table14[[#This Row],[Rs(ao)]])</f>
        <v>1.0986122886681098</v>
      </c>
      <c r="O221" s="3">
        <f>LN(Table14[[#This Row],[dens]])</f>
        <v>1.1669774546233231</v>
      </c>
      <c r="P221" s="3">
        <f>1/Table14[[#This Row],[Rs(ao)]]</f>
        <v>0.33333333333333331</v>
      </c>
    </row>
    <row r="222" spans="1:16" hidden="1" x14ac:dyDescent="0.3">
      <c r="A222">
        <v>1</v>
      </c>
      <c r="B222">
        <v>1500</v>
      </c>
      <c r="C222" t="s">
        <v>14</v>
      </c>
      <c r="D222">
        <v>3</v>
      </c>
      <c r="E222" t="s">
        <v>12</v>
      </c>
      <c r="F222">
        <v>17</v>
      </c>
      <c r="G222">
        <v>1298.6632500000001</v>
      </c>
      <c r="H222">
        <v>315035.68534999999</v>
      </c>
      <c r="I222">
        <v>694.23500000000024</v>
      </c>
      <c r="J222">
        <v>227</v>
      </c>
      <c r="K222" t="s">
        <v>16</v>
      </c>
      <c r="L222">
        <f>Table14[[#This Row],[maxPHe]]/Table14[[#This Row],[nv]]</f>
        <v>3.0583039647577102</v>
      </c>
      <c r="M222">
        <f>LN(Table14[[#This Row],[maxPress(bar)]])</f>
        <v>12.660441198216699</v>
      </c>
      <c r="N222">
        <f>LN(Table14[[#This Row],[Rs(ao)]])</f>
        <v>1.0986122886681098</v>
      </c>
      <c r="O222" s="3">
        <f>LN(Table14[[#This Row],[dens]])</f>
        <v>1.1178605024223986</v>
      </c>
      <c r="P222" s="3">
        <f>1/Table14[[#This Row],[Rs(ao)]]</f>
        <v>0.33333333333333331</v>
      </c>
    </row>
    <row r="223" spans="1:16" hidden="1" x14ac:dyDescent="0.3">
      <c r="A223">
        <v>1</v>
      </c>
      <c r="B223">
        <v>1500</v>
      </c>
      <c r="C223" t="s">
        <v>14</v>
      </c>
      <c r="D223">
        <v>3</v>
      </c>
      <c r="E223" t="s">
        <v>12</v>
      </c>
      <c r="F223">
        <v>18</v>
      </c>
      <c r="G223">
        <v>1416.93075</v>
      </c>
      <c r="H223">
        <v>322349.8858499999</v>
      </c>
      <c r="I223">
        <v>717.88500000000033</v>
      </c>
      <c r="J223">
        <v>227</v>
      </c>
      <c r="K223" t="s">
        <v>15</v>
      </c>
      <c r="L223">
        <f>Table14[[#This Row],[maxPHe]]/Table14[[#This Row],[nv]]</f>
        <v>3.1624889867841426</v>
      </c>
      <c r="M223">
        <f>LN(Table14[[#This Row],[maxPress(bar)]])</f>
        <v>12.683392836620509</v>
      </c>
      <c r="N223">
        <f>LN(Table14[[#This Row],[Rs(ao)]])</f>
        <v>1.0986122886681098</v>
      </c>
      <c r="O223" s="3">
        <f>LN(Table14[[#This Row],[dens]])</f>
        <v>1.1513593716077781</v>
      </c>
      <c r="P223" s="3">
        <f>1/Table14[[#This Row],[Rs(ao)]]</f>
        <v>0.33333333333333331</v>
      </c>
    </row>
    <row r="224" spans="1:16" hidden="1" x14ac:dyDescent="0.3">
      <c r="A224">
        <v>1</v>
      </c>
      <c r="B224">
        <v>1500</v>
      </c>
      <c r="C224" t="s">
        <v>14</v>
      </c>
      <c r="D224">
        <v>3</v>
      </c>
      <c r="E224" t="s">
        <v>12</v>
      </c>
      <c r="F224">
        <v>19</v>
      </c>
      <c r="G224">
        <v>1617.3267499999999</v>
      </c>
      <c r="H224">
        <v>330614.75284999999</v>
      </c>
      <c r="I224">
        <v>767.96500000000026</v>
      </c>
      <c r="J224">
        <v>233</v>
      </c>
      <c r="K224" t="s">
        <v>15</v>
      </c>
      <c r="L224">
        <f>Table14[[#This Row],[maxPHe]]/Table14[[#This Row],[nv]]</f>
        <v>3.2959871244635206</v>
      </c>
      <c r="M224">
        <f>LN(Table14[[#This Row],[maxPress(bar)]])</f>
        <v>12.708709087844078</v>
      </c>
      <c r="N224">
        <f>LN(Table14[[#This Row],[Rs(ao)]])</f>
        <v>1.0986122886681098</v>
      </c>
      <c r="O224" s="3">
        <f>LN(Table14[[#This Row],[dens]])</f>
        <v>1.1927057056268284</v>
      </c>
      <c r="P224" s="3">
        <f>1/Table14[[#This Row],[Rs(ao)]]</f>
        <v>0.33333333333333331</v>
      </c>
    </row>
    <row r="225" spans="1:16" hidden="1" x14ac:dyDescent="0.3">
      <c r="A225">
        <v>1</v>
      </c>
      <c r="B225">
        <v>1500</v>
      </c>
      <c r="C225" t="s">
        <v>14</v>
      </c>
      <c r="D225">
        <v>3</v>
      </c>
      <c r="E225" t="s">
        <v>12</v>
      </c>
      <c r="F225">
        <v>1</v>
      </c>
      <c r="G225">
        <v>70.396249999999981</v>
      </c>
      <c r="H225">
        <v>75997.288990000001</v>
      </c>
      <c r="I225">
        <v>281.57500000000022</v>
      </c>
      <c r="J225">
        <v>234</v>
      </c>
      <c r="K225" t="s">
        <v>13</v>
      </c>
      <c r="L225">
        <f>Table14[[#This Row],[maxPHe]]/Table14[[#This Row],[nv]]</f>
        <v>1.2033119658119666</v>
      </c>
      <c r="M225">
        <f>LN(Table14[[#This Row],[maxPress(bar)]])</f>
        <v>11.238452947448026</v>
      </c>
      <c r="N225">
        <f>LN(Table14[[#This Row],[Rs(ao)]])</f>
        <v>1.0986122886681098</v>
      </c>
      <c r="O225" s="3">
        <f>LN(Table14[[#This Row],[dens]])</f>
        <v>0.18507772657605948</v>
      </c>
      <c r="P225" s="3">
        <f>1/Table14[[#This Row],[Rs(ao)]]</f>
        <v>0.33333333333333331</v>
      </c>
    </row>
    <row r="226" spans="1:16" hidden="1" x14ac:dyDescent="0.3">
      <c r="A226">
        <v>1</v>
      </c>
      <c r="B226">
        <v>1500</v>
      </c>
      <c r="C226" t="s">
        <v>14</v>
      </c>
      <c r="D226">
        <v>3</v>
      </c>
      <c r="E226" t="s">
        <v>12</v>
      </c>
      <c r="F226">
        <v>20</v>
      </c>
      <c r="G226">
        <v>1425.24775</v>
      </c>
      <c r="H226">
        <v>325103.24094999989</v>
      </c>
      <c r="I226">
        <v>721.54500000000007</v>
      </c>
      <c r="J226">
        <v>228</v>
      </c>
      <c r="K226" t="s">
        <v>15</v>
      </c>
      <c r="L226">
        <f>Table14[[#This Row],[maxPHe]]/Table14[[#This Row],[nv]]</f>
        <v>3.1646710526315793</v>
      </c>
      <c r="M226">
        <f>LN(Table14[[#This Row],[maxPress(bar)]])</f>
        <v>12.691898075328741</v>
      </c>
      <c r="N226">
        <f>LN(Table14[[#This Row],[Rs(ao)]])</f>
        <v>1.0986122886681098</v>
      </c>
      <c r="O226" s="3">
        <f>LN(Table14[[#This Row],[dens]])</f>
        <v>1.1520491173769236</v>
      </c>
      <c r="P226" s="3">
        <f>1/Table14[[#This Row],[Rs(ao)]]</f>
        <v>0.33333333333333331</v>
      </c>
    </row>
    <row r="227" spans="1:16" hidden="1" x14ac:dyDescent="0.3">
      <c r="A227">
        <v>1</v>
      </c>
      <c r="B227">
        <v>1500</v>
      </c>
      <c r="C227" t="s">
        <v>14</v>
      </c>
      <c r="D227">
        <v>3</v>
      </c>
      <c r="E227" t="s">
        <v>12</v>
      </c>
      <c r="F227">
        <v>2</v>
      </c>
      <c r="G227">
        <v>1042.7227499999999</v>
      </c>
      <c r="H227">
        <v>181636.4547</v>
      </c>
      <c r="I227">
        <v>468.04500000000019</v>
      </c>
      <c r="J227">
        <v>226</v>
      </c>
      <c r="K227" t="s">
        <v>13</v>
      </c>
      <c r="L227">
        <f>Table14[[#This Row],[maxPHe]]/Table14[[#This Row],[nv]]</f>
        <v>2.0709955752212399</v>
      </c>
      <c r="M227">
        <f>LN(Table14[[#This Row],[maxPress(bar)]])</f>
        <v>12.109762466743492</v>
      </c>
      <c r="N227">
        <f>LN(Table14[[#This Row],[Rs(ao)]])</f>
        <v>1.0986122886681098</v>
      </c>
      <c r="O227" s="3">
        <f>LN(Table14[[#This Row],[dens]])</f>
        <v>0.7280294458690304</v>
      </c>
      <c r="P227" s="3">
        <f>1/Table14[[#This Row],[Rs(ao)]]</f>
        <v>0.33333333333333331</v>
      </c>
    </row>
    <row r="228" spans="1:16" hidden="1" x14ac:dyDescent="0.3">
      <c r="A228">
        <v>1</v>
      </c>
      <c r="B228">
        <v>1500</v>
      </c>
      <c r="C228" t="s">
        <v>14</v>
      </c>
      <c r="D228">
        <v>3</v>
      </c>
      <c r="E228" t="s">
        <v>12</v>
      </c>
      <c r="F228">
        <v>3</v>
      </c>
      <c r="G228">
        <v>1124.90075</v>
      </c>
      <c r="H228">
        <v>263534.61849999998</v>
      </c>
      <c r="I228">
        <v>612.48500000000047</v>
      </c>
      <c r="J228">
        <v>225</v>
      </c>
      <c r="K228" t="s">
        <v>13</v>
      </c>
      <c r="L228">
        <f>Table14[[#This Row],[maxPHe]]/Table14[[#This Row],[nv]]</f>
        <v>2.7221555555555574</v>
      </c>
      <c r="M228">
        <f>LN(Table14[[#This Row],[maxPress(bar)]])</f>
        <v>12.481940017840664</v>
      </c>
      <c r="N228">
        <f>LN(Table14[[#This Row],[Rs(ao)]])</f>
        <v>1.0986122886681098</v>
      </c>
      <c r="O228" s="3">
        <f>LN(Table14[[#This Row],[dens]])</f>
        <v>1.0014240501186642</v>
      </c>
      <c r="P228" s="3">
        <f>1/Table14[[#This Row],[Rs(ao)]]</f>
        <v>0.33333333333333331</v>
      </c>
    </row>
    <row r="229" spans="1:16" hidden="1" x14ac:dyDescent="0.3">
      <c r="A229">
        <v>1</v>
      </c>
      <c r="B229">
        <v>1500</v>
      </c>
      <c r="C229" t="s">
        <v>14</v>
      </c>
      <c r="D229">
        <v>3</v>
      </c>
      <c r="E229" t="s">
        <v>12</v>
      </c>
      <c r="F229">
        <v>4</v>
      </c>
      <c r="G229">
        <v>1547.92075</v>
      </c>
      <c r="H229">
        <v>299995.25555</v>
      </c>
      <c r="I229">
        <v>702.08499999999992</v>
      </c>
      <c r="J229">
        <v>228</v>
      </c>
      <c r="K229" t="s">
        <v>15</v>
      </c>
      <c r="L229">
        <f>Table14[[#This Row],[maxPHe]]/Table14[[#This Row],[nv]]</f>
        <v>3.0793201754385962</v>
      </c>
      <c r="M229">
        <f>LN(Table14[[#This Row],[maxPress(bar)]])</f>
        <v>12.61152193867995</v>
      </c>
      <c r="N229">
        <f>LN(Table14[[#This Row],[Rs(ao)]])</f>
        <v>1.0986122886681098</v>
      </c>
      <c r="O229" s="3">
        <f>LN(Table14[[#This Row],[dens]])</f>
        <v>1.124708850362544</v>
      </c>
      <c r="P229" s="3">
        <f>1/Table14[[#This Row],[Rs(ao)]]</f>
        <v>0.33333333333333331</v>
      </c>
    </row>
    <row r="230" spans="1:16" hidden="1" x14ac:dyDescent="0.3">
      <c r="A230">
        <v>1</v>
      </c>
      <c r="B230">
        <v>1500</v>
      </c>
      <c r="C230" t="s">
        <v>14</v>
      </c>
      <c r="D230">
        <v>3</v>
      </c>
      <c r="E230" t="s">
        <v>12</v>
      </c>
      <c r="F230">
        <v>5</v>
      </c>
      <c r="G230">
        <v>1472.62375</v>
      </c>
      <c r="H230">
        <v>315074.11564999999</v>
      </c>
      <c r="I230">
        <v>731.02499999999964</v>
      </c>
      <c r="J230">
        <v>228</v>
      </c>
      <c r="K230" t="s">
        <v>15</v>
      </c>
      <c r="L230">
        <f>Table14[[#This Row],[maxPHe]]/Table14[[#This Row],[nv]]</f>
        <v>3.2062499999999985</v>
      </c>
      <c r="M230">
        <f>LN(Table14[[#This Row],[maxPress(bar)]])</f>
        <v>12.660563177909721</v>
      </c>
      <c r="N230">
        <f>LN(Table14[[#This Row],[Rs(ao)]])</f>
        <v>1.0986122886681098</v>
      </c>
      <c r="O230" s="3">
        <f>LN(Table14[[#This Row],[dens]])</f>
        <v>1.1651020299369421</v>
      </c>
      <c r="P230" s="3">
        <f>1/Table14[[#This Row],[Rs(ao)]]</f>
        <v>0.33333333333333331</v>
      </c>
    </row>
    <row r="231" spans="1:16" hidden="1" x14ac:dyDescent="0.3">
      <c r="A231">
        <v>1</v>
      </c>
      <c r="B231">
        <v>1500</v>
      </c>
      <c r="C231" t="s">
        <v>14</v>
      </c>
      <c r="D231">
        <v>3</v>
      </c>
      <c r="E231" t="s">
        <v>12</v>
      </c>
      <c r="F231">
        <v>6</v>
      </c>
      <c r="G231">
        <v>1438.61375</v>
      </c>
      <c r="H231">
        <v>311675.91379999998</v>
      </c>
      <c r="I231">
        <v>725.22500000000014</v>
      </c>
      <c r="J231">
        <v>229</v>
      </c>
      <c r="K231" t="s">
        <v>15</v>
      </c>
      <c r="L231">
        <f>Table14[[#This Row],[maxPHe]]/Table14[[#This Row],[nv]]</f>
        <v>3.1669213973799133</v>
      </c>
      <c r="M231">
        <f>LN(Table14[[#This Row],[maxPress(bar)]])</f>
        <v>12.649719189109094</v>
      </c>
      <c r="N231">
        <f>LN(Table14[[#This Row],[Rs(ao)]])</f>
        <v>1.0986122886681098</v>
      </c>
      <c r="O231" s="3">
        <f>LN(Table14[[#This Row],[dens]])</f>
        <v>1.1527599479810267</v>
      </c>
      <c r="P231" s="3">
        <f>1/Table14[[#This Row],[Rs(ao)]]</f>
        <v>0.33333333333333331</v>
      </c>
    </row>
    <row r="232" spans="1:16" hidden="1" x14ac:dyDescent="0.3">
      <c r="A232">
        <v>1</v>
      </c>
      <c r="B232">
        <v>1500</v>
      </c>
      <c r="C232" t="s">
        <v>14</v>
      </c>
      <c r="D232">
        <v>3</v>
      </c>
      <c r="E232" t="s">
        <v>12</v>
      </c>
      <c r="F232">
        <v>7</v>
      </c>
      <c r="G232">
        <v>1343.8612499999999</v>
      </c>
      <c r="H232">
        <v>310058.67229999992</v>
      </c>
      <c r="I232">
        <v>701.27499999999986</v>
      </c>
      <c r="J232">
        <v>226</v>
      </c>
      <c r="K232" t="s">
        <v>15</v>
      </c>
      <c r="L232">
        <f>Table14[[#This Row],[maxPHe]]/Table14[[#This Row],[nv]]</f>
        <v>3.1029867256637162</v>
      </c>
      <c r="M232">
        <f>LN(Table14[[#This Row],[maxPress(bar)]])</f>
        <v>12.644516824036748</v>
      </c>
      <c r="N232">
        <f>LN(Table14[[#This Row],[Rs(ao)]])</f>
        <v>1.0986122886681098</v>
      </c>
      <c r="O232" s="3">
        <f>LN(Table14[[#This Row],[dens]])</f>
        <v>1.1323651075530374</v>
      </c>
      <c r="P232" s="3">
        <f>1/Table14[[#This Row],[Rs(ao)]]</f>
        <v>0.33333333333333331</v>
      </c>
    </row>
    <row r="233" spans="1:16" hidden="1" x14ac:dyDescent="0.3">
      <c r="A233">
        <v>1</v>
      </c>
      <c r="B233">
        <v>1500</v>
      </c>
      <c r="C233" t="s">
        <v>14</v>
      </c>
      <c r="D233">
        <v>3</v>
      </c>
      <c r="E233" t="s">
        <v>12</v>
      </c>
      <c r="F233">
        <v>8</v>
      </c>
      <c r="G233">
        <v>1313.06925</v>
      </c>
      <c r="H233">
        <v>308608.37670000008</v>
      </c>
      <c r="I233">
        <v>692.11500000000046</v>
      </c>
      <c r="J233">
        <v>224</v>
      </c>
      <c r="K233" t="s">
        <v>15</v>
      </c>
      <c r="L233">
        <f>Table14[[#This Row],[maxPHe]]/Table14[[#This Row],[nv]]</f>
        <v>3.0897991071428592</v>
      </c>
      <c r="M233">
        <f>LN(Table14[[#This Row],[maxPress(bar)]])</f>
        <v>12.639828362742412</v>
      </c>
      <c r="N233">
        <f>LN(Table14[[#This Row],[Rs(ao)]])</f>
        <v>1.0986122886681098</v>
      </c>
      <c r="O233" s="3">
        <f>LN(Table14[[#This Row],[dens]])</f>
        <v>1.1281060749265359</v>
      </c>
      <c r="P233" s="3">
        <f>1/Table14[[#This Row],[Rs(ao)]]</f>
        <v>0.33333333333333331</v>
      </c>
    </row>
    <row r="234" spans="1:16" hidden="1" x14ac:dyDescent="0.3">
      <c r="A234">
        <v>1</v>
      </c>
      <c r="B234">
        <v>1500</v>
      </c>
      <c r="C234" t="s">
        <v>14</v>
      </c>
      <c r="D234">
        <v>3</v>
      </c>
      <c r="E234" t="s">
        <v>12</v>
      </c>
      <c r="F234">
        <v>9</v>
      </c>
      <c r="G234">
        <v>1383.61375</v>
      </c>
      <c r="H234">
        <v>319649.56139999989</v>
      </c>
      <c r="I234">
        <v>703.22500000000002</v>
      </c>
      <c r="J234">
        <v>222</v>
      </c>
      <c r="K234" t="s">
        <v>15</v>
      </c>
      <c r="L234">
        <f>Table14[[#This Row],[maxPHe]]/Table14[[#This Row],[nv]]</f>
        <v>3.1676801801801804</v>
      </c>
      <c r="M234">
        <f>LN(Table14[[#This Row],[maxPress(bar)]])</f>
        <v>12.674980554068169</v>
      </c>
      <c r="N234">
        <f>LN(Table14[[#This Row],[Rs(ao)]])</f>
        <v>1.0986122886681098</v>
      </c>
      <c r="O234" s="3">
        <f>LN(Table14[[#This Row],[dens]])</f>
        <v>1.1529995156301063</v>
      </c>
      <c r="P234" s="3">
        <f>1/Table14[[#This Row],[Rs(ao)]]</f>
        <v>0.33333333333333331</v>
      </c>
    </row>
    <row r="235" spans="1:16" hidden="1" x14ac:dyDescent="0.3">
      <c r="A235">
        <v>1</v>
      </c>
      <c r="B235">
        <v>1500</v>
      </c>
      <c r="C235" t="s">
        <v>14</v>
      </c>
      <c r="D235">
        <v>4</v>
      </c>
      <c r="E235" t="s">
        <v>12</v>
      </c>
      <c r="F235">
        <v>10</v>
      </c>
      <c r="G235">
        <v>3148.8117499999998</v>
      </c>
      <c r="H235">
        <v>268596.89469999989</v>
      </c>
      <c r="I235">
        <v>1555.2650000000001</v>
      </c>
      <c r="J235">
        <v>536</v>
      </c>
      <c r="K235" t="s">
        <v>15</v>
      </c>
      <c r="L235">
        <f>Table14[[#This Row],[maxPHe]]/Table14[[#This Row],[nv]]</f>
        <v>2.9016138059701495</v>
      </c>
      <c r="M235">
        <f>LN(Table14[[#This Row],[maxPress(bar)]])</f>
        <v>12.50096700194711</v>
      </c>
      <c r="N235">
        <f>LN(Table14[[#This Row],[Rs(ao)]])</f>
        <v>1.3862943611198906</v>
      </c>
      <c r="O235" s="3">
        <f>LN(Table14[[#This Row],[dens]])</f>
        <v>1.0652670670294646</v>
      </c>
      <c r="P235" s="3">
        <f>1/Table14[[#This Row],[Rs(ao)]]</f>
        <v>0.25</v>
      </c>
    </row>
    <row r="236" spans="1:16" hidden="1" x14ac:dyDescent="0.3">
      <c r="A236">
        <v>1</v>
      </c>
      <c r="B236">
        <v>1500</v>
      </c>
      <c r="C236" t="s">
        <v>14</v>
      </c>
      <c r="D236">
        <v>4</v>
      </c>
      <c r="E236" t="s">
        <v>12</v>
      </c>
      <c r="F236">
        <v>11</v>
      </c>
      <c r="G236">
        <v>3397.0297500000001</v>
      </c>
      <c r="H236">
        <v>274163.46250000002</v>
      </c>
      <c r="I236">
        <v>1606.905</v>
      </c>
      <c r="J236">
        <v>537</v>
      </c>
      <c r="K236" t="s">
        <v>15</v>
      </c>
      <c r="L236">
        <f>Table14[[#This Row],[maxPHe]]/Table14[[#This Row],[nv]]</f>
        <v>2.9923743016759774</v>
      </c>
      <c r="M236">
        <f>LN(Table14[[#This Row],[maxPress(bar)]])</f>
        <v>12.521479785955171</v>
      </c>
      <c r="N236">
        <f>LN(Table14[[#This Row],[Rs(ao)]])</f>
        <v>1.3862943611198906</v>
      </c>
      <c r="O236" s="3">
        <f>LN(Table14[[#This Row],[dens]])</f>
        <v>1.0960671531153074</v>
      </c>
      <c r="P236" s="3">
        <f>1/Table14[[#This Row],[Rs(ao)]]</f>
        <v>0.25</v>
      </c>
    </row>
    <row r="237" spans="1:16" hidden="1" x14ac:dyDescent="0.3">
      <c r="A237">
        <v>1</v>
      </c>
      <c r="B237">
        <v>1500</v>
      </c>
      <c r="C237" t="s">
        <v>14</v>
      </c>
      <c r="D237">
        <v>4</v>
      </c>
      <c r="E237" t="s">
        <v>12</v>
      </c>
      <c r="F237">
        <v>12</v>
      </c>
      <c r="G237">
        <v>3482.9207500000002</v>
      </c>
      <c r="H237">
        <v>275538.48405000003</v>
      </c>
      <c r="I237">
        <v>1631.085</v>
      </c>
      <c r="J237">
        <v>542</v>
      </c>
      <c r="K237" t="s">
        <v>15</v>
      </c>
      <c r="L237">
        <f>Table14[[#This Row],[maxPHe]]/Table14[[#This Row],[nv]]</f>
        <v>3.0093819188191882</v>
      </c>
      <c r="M237">
        <f>LN(Table14[[#This Row],[maxPress(bar)]])</f>
        <v>12.526482585841421</v>
      </c>
      <c r="N237">
        <f>LN(Table14[[#This Row],[Rs(ao)]])</f>
        <v>1.3862943611198906</v>
      </c>
      <c r="O237" s="3">
        <f>LN(Table14[[#This Row],[dens]])</f>
        <v>1.1017347150901218</v>
      </c>
      <c r="P237" s="3">
        <f>1/Table14[[#This Row],[Rs(ao)]]</f>
        <v>0.25</v>
      </c>
    </row>
    <row r="238" spans="1:16" hidden="1" x14ac:dyDescent="0.3">
      <c r="A238">
        <v>1</v>
      </c>
      <c r="B238">
        <v>1500</v>
      </c>
      <c r="C238" t="s">
        <v>14</v>
      </c>
      <c r="D238">
        <v>4</v>
      </c>
      <c r="E238" t="s">
        <v>12</v>
      </c>
      <c r="F238">
        <v>13</v>
      </c>
      <c r="G238">
        <v>3233.36625</v>
      </c>
      <c r="H238">
        <v>268301.30780000001</v>
      </c>
      <c r="I238">
        <v>1572.175</v>
      </c>
      <c r="J238">
        <v>536</v>
      </c>
      <c r="K238" t="s">
        <v>15</v>
      </c>
      <c r="L238">
        <f>Table14[[#This Row],[maxPHe]]/Table14[[#This Row],[nv]]</f>
        <v>2.933162313432836</v>
      </c>
      <c r="M238">
        <f>LN(Table14[[#This Row],[maxPress(bar)]])</f>
        <v>12.499865910796171</v>
      </c>
      <c r="N238">
        <f>LN(Table14[[#This Row],[Rs(ao)]])</f>
        <v>1.3862943611198906</v>
      </c>
      <c r="O238" s="3">
        <f>LN(Table14[[#This Row],[dens]])</f>
        <v>1.0760811288776035</v>
      </c>
      <c r="P238" s="3">
        <f>1/Table14[[#This Row],[Rs(ao)]]</f>
        <v>0.25</v>
      </c>
    </row>
    <row r="239" spans="1:16" hidden="1" x14ac:dyDescent="0.3">
      <c r="A239">
        <v>1</v>
      </c>
      <c r="B239">
        <v>1500</v>
      </c>
      <c r="C239" t="s">
        <v>14</v>
      </c>
      <c r="D239">
        <v>4</v>
      </c>
      <c r="E239" t="s">
        <v>12</v>
      </c>
      <c r="F239">
        <v>14</v>
      </c>
      <c r="G239">
        <v>3413.7622500000002</v>
      </c>
      <c r="H239">
        <v>278588.05040000001</v>
      </c>
      <c r="I239">
        <v>1601.2550000000001</v>
      </c>
      <c r="J239">
        <v>531</v>
      </c>
      <c r="K239" t="s">
        <v>16</v>
      </c>
      <c r="L239">
        <f>Table14[[#This Row],[maxPHe]]/Table14[[#This Row],[nv]]</f>
        <v>3.015546139359699</v>
      </c>
      <c r="M239">
        <f>LN(Table14[[#This Row],[maxPress(bar)]])</f>
        <v>12.537489447807109</v>
      </c>
      <c r="N239">
        <f>LN(Table14[[#This Row],[Rs(ao)]])</f>
        <v>1.3862943611198906</v>
      </c>
      <c r="O239" s="3">
        <f>LN(Table14[[#This Row],[dens]])</f>
        <v>1.1037809545246298</v>
      </c>
      <c r="P239" s="3">
        <f>1/Table14[[#This Row],[Rs(ao)]]</f>
        <v>0.25</v>
      </c>
    </row>
    <row r="240" spans="1:16" hidden="1" x14ac:dyDescent="0.3">
      <c r="A240">
        <v>1</v>
      </c>
      <c r="B240">
        <v>1500</v>
      </c>
      <c r="C240" t="s">
        <v>14</v>
      </c>
      <c r="D240">
        <v>4</v>
      </c>
      <c r="E240" t="s">
        <v>12</v>
      </c>
      <c r="F240">
        <v>15</v>
      </c>
      <c r="G240">
        <v>3357.3762499999998</v>
      </c>
      <c r="H240">
        <v>273025.97180000012</v>
      </c>
      <c r="I240">
        <v>1607.975000000001</v>
      </c>
      <c r="J240">
        <v>543</v>
      </c>
      <c r="K240" t="s">
        <v>15</v>
      </c>
      <c r="L240">
        <f>Table14[[#This Row],[maxPHe]]/Table14[[#This Row],[nv]]</f>
        <v>2.9612799263351768</v>
      </c>
      <c r="M240">
        <f>LN(Table14[[#This Row],[maxPress(bar)]])</f>
        <v>12.517322204440603</v>
      </c>
      <c r="N240">
        <f>LN(Table14[[#This Row],[Rs(ao)]])</f>
        <v>1.3862943611198906</v>
      </c>
      <c r="O240" s="3">
        <f>LN(Table14[[#This Row],[dens]])</f>
        <v>1.0856215824204354</v>
      </c>
      <c r="P240" s="3">
        <f>1/Table14[[#This Row],[Rs(ao)]]</f>
        <v>0.25</v>
      </c>
    </row>
    <row r="241" spans="1:16" hidden="1" x14ac:dyDescent="0.3">
      <c r="A241">
        <v>1</v>
      </c>
      <c r="B241">
        <v>1500</v>
      </c>
      <c r="C241" t="s">
        <v>14</v>
      </c>
      <c r="D241">
        <v>4</v>
      </c>
      <c r="E241" t="s">
        <v>12</v>
      </c>
      <c r="F241">
        <v>16</v>
      </c>
      <c r="G241">
        <v>3419.801750000001</v>
      </c>
      <c r="H241">
        <v>276916.06205000012</v>
      </c>
      <c r="I241">
        <v>1606.4650000000011</v>
      </c>
      <c r="J241">
        <v>534</v>
      </c>
      <c r="K241" t="s">
        <v>16</v>
      </c>
      <c r="L241">
        <f>Table14[[#This Row],[maxPHe]]/Table14[[#This Row],[nv]]</f>
        <v>3.0083614232209759</v>
      </c>
      <c r="M241">
        <f>LN(Table14[[#This Row],[maxPress(bar)]])</f>
        <v>12.531469714157843</v>
      </c>
      <c r="N241">
        <f>LN(Table14[[#This Row],[Rs(ao)]])</f>
        <v>1.3862943611198906</v>
      </c>
      <c r="O241" s="3">
        <f>LN(Table14[[#This Row],[dens]])</f>
        <v>1.1013955528660153</v>
      </c>
      <c r="P241" s="3">
        <f>1/Table14[[#This Row],[Rs(ao)]]</f>
        <v>0.25</v>
      </c>
    </row>
    <row r="242" spans="1:16" hidden="1" x14ac:dyDescent="0.3">
      <c r="A242">
        <v>1</v>
      </c>
      <c r="B242">
        <v>1500</v>
      </c>
      <c r="C242" t="s">
        <v>14</v>
      </c>
      <c r="D242">
        <v>4</v>
      </c>
      <c r="E242" t="s">
        <v>12</v>
      </c>
      <c r="F242">
        <v>17</v>
      </c>
      <c r="G242">
        <v>3323.8117499999998</v>
      </c>
      <c r="H242">
        <v>273546.34169999999</v>
      </c>
      <c r="I242">
        <v>1592.2650000000001</v>
      </c>
      <c r="J242">
        <v>537</v>
      </c>
      <c r="K242" t="s">
        <v>15</v>
      </c>
      <c r="L242">
        <f>Table14[[#This Row],[maxPHe]]/Table14[[#This Row],[nv]]</f>
        <v>2.9651117318435758</v>
      </c>
      <c r="M242">
        <f>LN(Table14[[#This Row],[maxPress(bar)]])</f>
        <v>12.519226325979041</v>
      </c>
      <c r="N242">
        <f>LN(Table14[[#This Row],[Rs(ao)]])</f>
        <v>1.3862943611198906</v>
      </c>
      <c r="O242" s="3">
        <f>LN(Table14[[#This Row],[dens]])</f>
        <v>1.086914715329419</v>
      </c>
      <c r="P242" s="3">
        <f>1/Table14[[#This Row],[Rs(ao)]]</f>
        <v>0.25</v>
      </c>
    </row>
    <row r="243" spans="1:16" hidden="1" x14ac:dyDescent="0.3">
      <c r="A243">
        <v>1</v>
      </c>
      <c r="B243">
        <v>1500</v>
      </c>
      <c r="C243" t="s">
        <v>14</v>
      </c>
      <c r="D243">
        <v>4</v>
      </c>
      <c r="E243" t="s">
        <v>12</v>
      </c>
      <c r="F243">
        <v>18</v>
      </c>
      <c r="G243">
        <v>3287.77225</v>
      </c>
      <c r="H243">
        <v>274562.27255000011</v>
      </c>
      <c r="I243">
        <v>1582.0550000000001</v>
      </c>
      <c r="J243">
        <v>535</v>
      </c>
      <c r="K243" t="s">
        <v>15</v>
      </c>
      <c r="L243">
        <f>Table14[[#This Row],[maxPHe]]/Table14[[#This Row],[nv]]</f>
        <v>2.9571121495327106</v>
      </c>
      <c r="M243">
        <f>LN(Table14[[#This Row],[maxPress(bar)]])</f>
        <v>12.522933372308961</v>
      </c>
      <c r="N243">
        <f>LN(Table14[[#This Row],[Rs(ao)]])</f>
        <v>1.3862943611198906</v>
      </c>
      <c r="O243" s="3">
        <f>LN(Table14[[#This Row],[dens]])</f>
        <v>1.0842131669461021</v>
      </c>
      <c r="P243" s="3">
        <f>1/Table14[[#This Row],[Rs(ao)]]</f>
        <v>0.25</v>
      </c>
    </row>
    <row r="244" spans="1:16" hidden="1" x14ac:dyDescent="0.3">
      <c r="A244">
        <v>1</v>
      </c>
      <c r="B244">
        <v>1500</v>
      </c>
      <c r="C244" t="s">
        <v>14</v>
      </c>
      <c r="D244">
        <v>4</v>
      </c>
      <c r="E244" t="s">
        <v>12</v>
      </c>
      <c r="F244">
        <v>19</v>
      </c>
      <c r="G244">
        <v>3313.1682500000002</v>
      </c>
      <c r="H244">
        <v>274338.97674999997</v>
      </c>
      <c r="I244">
        <v>1596.1349999999991</v>
      </c>
      <c r="J244">
        <v>541</v>
      </c>
      <c r="K244" t="s">
        <v>15</v>
      </c>
      <c r="L244">
        <f>Table14[[#This Row],[maxPHe]]/Table14[[#This Row],[nv]]</f>
        <v>2.9503419593345641</v>
      </c>
      <c r="M244">
        <f>LN(Table14[[#This Row],[maxPress(bar)]])</f>
        <v>12.522119762164685</v>
      </c>
      <c r="N244">
        <f>LN(Table14[[#This Row],[Rs(ao)]])</f>
        <v>1.3862943611198906</v>
      </c>
      <c r="O244" s="3">
        <f>LN(Table14[[#This Row],[dens]])</f>
        <v>1.0819210820522041</v>
      </c>
      <c r="P244" s="3">
        <f>1/Table14[[#This Row],[Rs(ao)]]</f>
        <v>0.25</v>
      </c>
    </row>
    <row r="245" spans="1:16" hidden="1" x14ac:dyDescent="0.3">
      <c r="A245">
        <v>1</v>
      </c>
      <c r="B245">
        <v>1500</v>
      </c>
      <c r="C245" t="s">
        <v>14</v>
      </c>
      <c r="D245">
        <v>4</v>
      </c>
      <c r="E245" t="s">
        <v>12</v>
      </c>
      <c r="F245">
        <v>1</v>
      </c>
      <c r="G245">
        <v>488.41575</v>
      </c>
      <c r="H245">
        <v>66608.715679999979</v>
      </c>
      <c r="I245">
        <v>652.18499999999995</v>
      </c>
      <c r="J245">
        <v>535</v>
      </c>
      <c r="K245" t="s">
        <v>13</v>
      </c>
      <c r="L245">
        <f>Table14[[#This Row],[maxPHe]]/Table14[[#This Row],[nv]]</f>
        <v>1.21903738317757</v>
      </c>
      <c r="M245">
        <f>LN(Table14[[#This Row],[maxPress(bar)]])</f>
        <v>11.106590714032329</v>
      </c>
      <c r="N245">
        <f>LN(Table14[[#This Row],[Rs(ao)]])</f>
        <v>1.3862943611198906</v>
      </c>
      <c r="O245" s="3">
        <f>LN(Table14[[#This Row],[dens]])</f>
        <v>0.19806151711469247</v>
      </c>
      <c r="P245" s="3">
        <f>1/Table14[[#This Row],[Rs(ao)]]</f>
        <v>0.25</v>
      </c>
    </row>
    <row r="246" spans="1:16" hidden="1" x14ac:dyDescent="0.3">
      <c r="A246">
        <v>1</v>
      </c>
      <c r="B246">
        <v>1500</v>
      </c>
      <c r="C246" t="s">
        <v>14</v>
      </c>
      <c r="D246">
        <v>4</v>
      </c>
      <c r="E246" t="s">
        <v>12</v>
      </c>
      <c r="F246">
        <v>20</v>
      </c>
      <c r="G246">
        <v>3409.0592499999998</v>
      </c>
      <c r="H246">
        <v>275786.40000000002</v>
      </c>
      <c r="I246">
        <v>1619.3149999999989</v>
      </c>
      <c r="J246">
        <v>544</v>
      </c>
      <c r="K246" t="s">
        <v>15</v>
      </c>
      <c r="L246">
        <f>Table14[[#This Row],[maxPHe]]/Table14[[#This Row],[nv]]</f>
        <v>2.9766819852941158</v>
      </c>
      <c r="M246">
        <f>LN(Table14[[#This Row],[maxPress(bar)]])</f>
        <v>12.52738193203051</v>
      </c>
      <c r="N246">
        <f>LN(Table14[[#This Row],[Rs(ao)]])</f>
        <v>1.3862943611198906</v>
      </c>
      <c r="O246" s="3">
        <f>LN(Table14[[#This Row],[dens]])</f>
        <v>1.0908092524424813</v>
      </c>
      <c r="P246" s="3">
        <f>1/Table14[[#This Row],[Rs(ao)]]</f>
        <v>0.25</v>
      </c>
    </row>
    <row r="247" spans="1:16" hidden="1" x14ac:dyDescent="0.3">
      <c r="A247">
        <v>1</v>
      </c>
      <c r="B247">
        <v>1500</v>
      </c>
      <c r="C247" t="s">
        <v>14</v>
      </c>
      <c r="D247">
        <v>4</v>
      </c>
      <c r="E247" t="s">
        <v>12</v>
      </c>
      <c r="F247">
        <v>2</v>
      </c>
      <c r="G247">
        <v>2231.8812499999999</v>
      </c>
      <c r="H247">
        <v>138006.97094999999</v>
      </c>
      <c r="I247">
        <v>1006.874999999999</v>
      </c>
      <c r="J247">
        <v>542</v>
      </c>
      <c r="K247" t="s">
        <v>13</v>
      </c>
      <c r="L247">
        <f>Table14[[#This Row],[maxPHe]]/Table14[[#This Row],[nv]]</f>
        <v>1.8577029520295185</v>
      </c>
      <c r="M247">
        <f>LN(Table14[[#This Row],[maxPress(bar)]])</f>
        <v>11.835059476993981</v>
      </c>
      <c r="N247">
        <f>LN(Table14[[#This Row],[Rs(ao)]])</f>
        <v>1.3862943611198906</v>
      </c>
      <c r="O247" s="3">
        <f>LN(Table14[[#This Row],[dens]])</f>
        <v>0.61934075249159171</v>
      </c>
      <c r="P247" s="3">
        <f>1/Table14[[#This Row],[Rs(ao)]]</f>
        <v>0.25</v>
      </c>
    </row>
    <row r="248" spans="1:16" hidden="1" x14ac:dyDescent="0.3">
      <c r="A248">
        <v>1</v>
      </c>
      <c r="B248">
        <v>1500</v>
      </c>
      <c r="C248" t="s">
        <v>14</v>
      </c>
      <c r="D248">
        <v>4</v>
      </c>
      <c r="E248" t="s">
        <v>12</v>
      </c>
      <c r="F248">
        <v>3</v>
      </c>
      <c r="G248">
        <v>2097.722749999999</v>
      </c>
      <c r="H248">
        <v>194934.15215000001</v>
      </c>
      <c r="I248">
        <v>1261.0450000000001</v>
      </c>
      <c r="J248">
        <v>542</v>
      </c>
      <c r="K248" t="s">
        <v>13</v>
      </c>
      <c r="L248">
        <f>Table14[[#This Row],[maxPHe]]/Table14[[#This Row],[nv]]</f>
        <v>2.3266512915129152</v>
      </c>
      <c r="M248">
        <f>LN(Table14[[#This Row],[maxPress(bar)]])</f>
        <v>12.180417099236671</v>
      </c>
      <c r="N248">
        <f>LN(Table14[[#This Row],[Rs(ao)]])</f>
        <v>1.3862943611198906</v>
      </c>
      <c r="O248" s="3">
        <f>LN(Table14[[#This Row],[dens]])</f>
        <v>0.84443001985206556</v>
      </c>
      <c r="P248" s="3">
        <f>1/Table14[[#This Row],[Rs(ao)]]</f>
        <v>0.25</v>
      </c>
    </row>
    <row r="249" spans="1:16" hidden="1" x14ac:dyDescent="0.3">
      <c r="A249">
        <v>1</v>
      </c>
      <c r="B249">
        <v>1500</v>
      </c>
      <c r="C249" t="s">
        <v>14</v>
      </c>
      <c r="D249">
        <v>4</v>
      </c>
      <c r="E249" t="s">
        <v>12</v>
      </c>
      <c r="F249">
        <v>4</v>
      </c>
      <c r="G249">
        <v>2964.0097500000011</v>
      </c>
      <c r="H249">
        <v>237477.41615</v>
      </c>
      <c r="I249">
        <v>1409.3050000000001</v>
      </c>
      <c r="J249">
        <v>524</v>
      </c>
      <c r="K249" t="s">
        <v>13</v>
      </c>
      <c r="L249">
        <f>Table14[[#This Row],[maxPHe]]/Table14[[#This Row],[nv]]</f>
        <v>2.6895133587786262</v>
      </c>
      <c r="M249">
        <f>LN(Table14[[#This Row],[maxPress(bar)]])</f>
        <v>12.377827808040765</v>
      </c>
      <c r="N249">
        <f>LN(Table14[[#This Row],[Rs(ao)]])</f>
        <v>1.3862943611198906</v>
      </c>
      <c r="O249" s="3">
        <f>LN(Table14[[#This Row],[dens]])</f>
        <v>0.98936026973076974</v>
      </c>
      <c r="P249" s="3">
        <f>1/Table14[[#This Row],[Rs(ao)]]</f>
        <v>0.25</v>
      </c>
    </row>
    <row r="250" spans="1:16" hidden="1" x14ac:dyDescent="0.3">
      <c r="A250">
        <v>1</v>
      </c>
      <c r="B250">
        <v>1500</v>
      </c>
      <c r="C250" t="s">
        <v>14</v>
      </c>
      <c r="D250">
        <v>4</v>
      </c>
      <c r="E250" t="s">
        <v>12</v>
      </c>
      <c r="F250">
        <v>5</v>
      </c>
      <c r="G250">
        <v>3062.7227499999999</v>
      </c>
      <c r="H250">
        <v>255482.00894999999</v>
      </c>
      <c r="I250">
        <v>1546.0449999999989</v>
      </c>
      <c r="J250">
        <v>541</v>
      </c>
      <c r="K250" t="s">
        <v>15</v>
      </c>
      <c r="L250">
        <f>Table14[[#This Row],[maxPHe]]/Table14[[#This Row],[nv]]</f>
        <v>2.8577541589648781</v>
      </c>
      <c r="M250">
        <f>LN(Table14[[#This Row],[maxPress(bar)]])</f>
        <v>12.450907271078146</v>
      </c>
      <c r="N250">
        <f>LN(Table14[[#This Row],[Rs(ao)]])</f>
        <v>1.3862943611198906</v>
      </c>
      <c r="O250" s="3">
        <f>LN(Table14[[#This Row],[dens]])</f>
        <v>1.0500360572511418</v>
      </c>
      <c r="P250" s="3">
        <f>1/Table14[[#This Row],[Rs(ao)]]</f>
        <v>0.25</v>
      </c>
    </row>
    <row r="251" spans="1:16" hidden="1" x14ac:dyDescent="0.3">
      <c r="A251">
        <v>1</v>
      </c>
      <c r="B251">
        <v>1500</v>
      </c>
      <c r="C251" t="s">
        <v>14</v>
      </c>
      <c r="D251">
        <v>4</v>
      </c>
      <c r="E251" t="s">
        <v>12</v>
      </c>
      <c r="F251">
        <v>6</v>
      </c>
      <c r="G251">
        <v>3276.138750000001</v>
      </c>
      <c r="H251">
        <v>265366.62560000003</v>
      </c>
      <c r="I251">
        <v>1573.7249999999999</v>
      </c>
      <c r="J251">
        <v>531</v>
      </c>
      <c r="K251" t="s">
        <v>15</v>
      </c>
      <c r="L251">
        <f>Table14[[#This Row],[maxPHe]]/Table14[[#This Row],[nv]]</f>
        <v>2.9637005649717514</v>
      </c>
      <c r="M251">
        <f>LN(Table14[[#This Row],[maxPress(bar)]])</f>
        <v>12.488867641654121</v>
      </c>
      <c r="N251">
        <f>LN(Table14[[#This Row],[Rs(ao)]])</f>
        <v>1.3862943611198906</v>
      </c>
      <c r="O251" s="3">
        <f>LN(Table14[[#This Row],[dens]])</f>
        <v>1.0864386783669295</v>
      </c>
      <c r="P251" s="3">
        <f>1/Table14[[#This Row],[Rs(ao)]]</f>
        <v>0.25</v>
      </c>
    </row>
    <row r="252" spans="1:16" hidden="1" x14ac:dyDescent="0.3">
      <c r="A252">
        <v>1</v>
      </c>
      <c r="B252">
        <v>1500</v>
      </c>
      <c r="C252" t="s">
        <v>14</v>
      </c>
      <c r="D252">
        <v>4</v>
      </c>
      <c r="E252" t="s">
        <v>12</v>
      </c>
      <c r="F252">
        <v>7</v>
      </c>
      <c r="G252">
        <v>3192.5742500000001</v>
      </c>
      <c r="H252">
        <v>265054.97235000011</v>
      </c>
      <c r="I252">
        <v>1567.014999999999</v>
      </c>
      <c r="J252">
        <v>538</v>
      </c>
      <c r="K252" t="s">
        <v>15</v>
      </c>
      <c r="L252">
        <f>Table14[[#This Row],[maxPHe]]/Table14[[#This Row],[nv]]</f>
        <v>2.9126672862453513</v>
      </c>
      <c r="M252">
        <f>LN(Table14[[#This Row],[maxPress(bar)]])</f>
        <v>12.48769252628526</v>
      </c>
      <c r="N252">
        <f>LN(Table14[[#This Row],[Rs(ao)]])</f>
        <v>1.3862943611198906</v>
      </c>
      <c r="O252" s="3">
        <f>LN(Table14[[#This Row],[dens]])</f>
        <v>1.0690692545798179</v>
      </c>
      <c r="P252" s="3">
        <f>1/Table14[[#This Row],[Rs(ao)]]</f>
        <v>0.25</v>
      </c>
    </row>
    <row r="253" spans="1:16" hidden="1" x14ac:dyDescent="0.3">
      <c r="A253">
        <v>1</v>
      </c>
      <c r="B253">
        <v>1500</v>
      </c>
      <c r="C253" t="s">
        <v>14</v>
      </c>
      <c r="D253">
        <v>4</v>
      </c>
      <c r="E253" t="s">
        <v>12</v>
      </c>
      <c r="F253">
        <v>8</v>
      </c>
      <c r="G253">
        <v>3254.15825</v>
      </c>
      <c r="H253">
        <v>270350.24040000001</v>
      </c>
      <c r="I253">
        <v>1567.335</v>
      </c>
      <c r="J253">
        <v>530</v>
      </c>
      <c r="K253" t="s">
        <v>16</v>
      </c>
      <c r="L253">
        <f>Table14[[#This Row],[maxPHe]]/Table14[[#This Row],[nv]]</f>
        <v>2.957235849056604</v>
      </c>
      <c r="M253">
        <f>LN(Table14[[#This Row],[maxPress(bar)]])</f>
        <v>12.507473584027437</v>
      </c>
      <c r="N253">
        <f>LN(Table14[[#This Row],[Rs(ao)]])</f>
        <v>1.3862943611198906</v>
      </c>
      <c r="O253" s="3">
        <f>LN(Table14[[#This Row],[dens]])</f>
        <v>1.0842549972624587</v>
      </c>
      <c r="P253" s="3">
        <f>1/Table14[[#This Row],[Rs(ao)]]</f>
        <v>0.25</v>
      </c>
    </row>
    <row r="254" spans="1:16" hidden="1" x14ac:dyDescent="0.3">
      <c r="A254">
        <v>1</v>
      </c>
      <c r="B254">
        <v>1500</v>
      </c>
      <c r="C254" t="s">
        <v>14</v>
      </c>
      <c r="D254">
        <v>4</v>
      </c>
      <c r="E254" t="s">
        <v>12</v>
      </c>
      <c r="F254">
        <v>9</v>
      </c>
      <c r="G254">
        <v>3333.5147499999998</v>
      </c>
      <c r="H254">
        <v>269882.88219999999</v>
      </c>
      <c r="I254">
        <v>1589.2049999999999</v>
      </c>
      <c r="J254">
        <v>534</v>
      </c>
      <c r="K254" t="s">
        <v>16</v>
      </c>
      <c r="L254">
        <f>Table14[[#This Row],[maxPHe]]/Table14[[#This Row],[nv]]</f>
        <v>2.9760393258426965</v>
      </c>
      <c r="M254">
        <f>LN(Table14[[#This Row],[maxPress(bar)]])</f>
        <v>12.505743374245622</v>
      </c>
      <c r="N254">
        <f>LN(Table14[[#This Row],[Rs(ao)]])</f>
        <v>1.3862943611198906</v>
      </c>
      <c r="O254" s="3">
        <f>LN(Table14[[#This Row],[dens]])</f>
        <v>1.0905933312124001</v>
      </c>
      <c r="P254" s="3">
        <f>1/Table14[[#This Row],[Rs(ao)]]</f>
        <v>0.25</v>
      </c>
    </row>
    <row r="255" spans="1:16" hidden="1" x14ac:dyDescent="0.3">
      <c r="A255">
        <v>1</v>
      </c>
      <c r="B255">
        <v>1500</v>
      </c>
      <c r="C255" t="s">
        <v>11</v>
      </c>
      <c r="D255">
        <v>1</v>
      </c>
      <c r="E255" t="s">
        <v>12</v>
      </c>
      <c r="F255">
        <v>0.5</v>
      </c>
      <c r="G255">
        <v>25</v>
      </c>
      <c r="H255">
        <v>477611.87314999988</v>
      </c>
      <c r="I255">
        <v>16.394999999999989</v>
      </c>
      <c r="J255">
        <v>7</v>
      </c>
      <c r="K255" t="s">
        <v>13</v>
      </c>
      <c r="L255">
        <f>Table14[[#This Row],[maxPHe]]/Table14[[#This Row],[nv]]</f>
        <v>2.3421428571428557</v>
      </c>
      <c r="M255">
        <f>LN(Table14[[#This Row],[maxPress(bar)]])</f>
        <v>13.076553700780837</v>
      </c>
      <c r="N255">
        <f>LN(Table14[[#This Row],[Rs(ao)]])</f>
        <v>0</v>
      </c>
      <c r="O255" s="3">
        <f>LN(Table14[[#This Row],[dens]])</f>
        <v>0.85106626124129769</v>
      </c>
      <c r="P255" s="3">
        <f>1/Table14[[#This Row],[Rs(ao)]]</f>
        <v>1</v>
      </c>
    </row>
    <row r="256" spans="1:16" hidden="1" x14ac:dyDescent="0.3">
      <c r="A256">
        <v>1</v>
      </c>
      <c r="B256">
        <v>1500</v>
      </c>
      <c r="C256" t="s">
        <v>11</v>
      </c>
      <c r="D256">
        <v>1</v>
      </c>
      <c r="E256" t="s">
        <v>12</v>
      </c>
      <c r="F256">
        <v>10</v>
      </c>
      <c r="G256">
        <v>113.01975</v>
      </c>
      <c r="H256">
        <v>616337.21834999998</v>
      </c>
      <c r="I256">
        <v>52.104999999999997</v>
      </c>
      <c r="J256">
        <v>11</v>
      </c>
      <c r="K256" t="s">
        <v>16</v>
      </c>
      <c r="L256">
        <f>Table14[[#This Row],[maxPHe]]/Table14[[#This Row],[nv]]</f>
        <v>4.7368181818181814</v>
      </c>
      <c r="M256">
        <f>LN(Table14[[#This Row],[maxPress(bar)]])</f>
        <v>13.331549525115575</v>
      </c>
      <c r="N256">
        <f>LN(Table14[[#This Row],[Rs(ao)]])</f>
        <v>0</v>
      </c>
      <c r="O256" s="3">
        <f>LN(Table14[[#This Row],[dens]])</f>
        <v>1.5553656406460201</v>
      </c>
      <c r="P256" s="3">
        <f>1/Table14[[#This Row],[Rs(ao)]]</f>
        <v>1</v>
      </c>
    </row>
    <row r="257" spans="1:16" hidden="1" x14ac:dyDescent="0.3">
      <c r="A257">
        <v>1</v>
      </c>
      <c r="B257">
        <v>1500</v>
      </c>
      <c r="C257" t="s">
        <v>11</v>
      </c>
      <c r="D257">
        <v>1</v>
      </c>
      <c r="E257" t="s">
        <v>12</v>
      </c>
      <c r="F257">
        <v>11</v>
      </c>
      <c r="G257">
        <v>57.178250000000013</v>
      </c>
      <c r="H257">
        <v>687481.15430000017</v>
      </c>
      <c r="I257">
        <v>30.934999999999999</v>
      </c>
      <c r="J257">
        <v>7</v>
      </c>
      <c r="K257" t="s">
        <v>15</v>
      </c>
      <c r="L257">
        <f>Table14[[#This Row],[maxPHe]]/Table14[[#This Row],[nv]]</f>
        <v>4.4192857142857145</v>
      </c>
      <c r="M257">
        <f>LN(Table14[[#This Row],[maxPress(bar)]])</f>
        <v>13.440789696219877</v>
      </c>
      <c r="N257">
        <f>LN(Table14[[#This Row],[Rs(ao)]])</f>
        <v>0</v>
      </c>
      <c r="O257" s="3">
        <f>LN(Table14[[#This Row],[dens]])</f>
        <v>1.4859780799276388</v>
      </c>
      <c r="P257" s="3">
        <f>1/Table14[[#This Row],[Rs(ao)]]</f>
        <v>1</v>
      </c>
    </row>
    <row r="258" spans="1:16" hidden="1" x14ac:dyDescent="0.3">
      <c r="A258">
        <v>1</v>
      </c>
      <c r="B258">
        <v>1500</v>
      </c>
      <c r="C258" t="s">
        <v>11</v>
      </c>
      <c r="D258">
        <v>1</v>
      </c>
      <c r="E258" t="s">
        <v>12</v>
      </c>
      <c r="F258">
        <v>12</v>
      </c>
      <c r="G258">
        <v>260.09924999999998</v>
      </c>
      <c r="H258">
        <v>588305.12075000012</v>
      </c>
      <c r="I258">
        <v>83.515000000000015</v>
      </c>
      <c r="J258">
        <v>12</v>
      </c>
      <c r="K258" t="s">
        <v>15</v>
      </c>
      <c r="L258">
        <f>Table14[[#This Row],[maxPHe]]/Table14[[#This Row],[nv]]</f>
        <v>6.9595833333333346</v>
      </c>
      <c r="M258">
        <f>LN(Table14[[#This Row],[maxPress(bar)]])</f>
        <v>13.285001005132191</v>
      </c>
      <c r="N258">
        <f>LN(Table14[[#This Row],[Rs(ao)]])</f>
        <v>0</v>
      </c>
      <c r="O258" s="3">
        <f>LN(Table14[[#This Row],[dens]])</f>
        <v>1.9401196066539108</v>
      </c>
      <c r="P258" s="3">
        <f>1/Table14[[#This Row],[Rs(ao)]]</f>
        <v>1</v>
      </c>
    </row>
    <row r="259" spans="1:16" hidden="1" x14ac:dyDescent="0.3">
      <c r="A259">
        <v>1</v>
      </c>
      <c r="B259">
        <v>1500</v>
      </c>
      <c r="C259" t="s">
        <v>11</v>
      </c>
      <c r="D259">
        <v>1</v>
      </c>
      <c r="E259" t="s">
        <v>12</v>
      </c>
      <c r="F259">
        <v>13</v>
      </c>
      <c r="G259">
        <v>104.05925000000001</v>
      </c>
      <c r="H259">
        <v>741039.30959999992</v>
      </c>
      <c r="I259">
        <v>40.314999999999984</v>
      </c>
      <c r="J259">
        <v>7</v>
      </c>
      <c r="K259" t="s">
        <v>16</v>
      </c>
      <c r="L259">
        <f>Table14[[#This Row],[maxPHe]]/Table14[[#This Row],[nv]]</f>
        <v>5.7592857142857117</v>
      </c>
      <c r="M259">
        <f>LN(Table14[[#This Row],[maxPress(bar)]])</f>
        <v>13.515808952263868</v>
      </c>
      <c r="N259">
        <f>LN(Table14[[#This Row],[Rs(ao)]])</f>
        <v>0</v>
      </c>
      <c r="O259" s="3">
        <f>LN(Table14[[#This Row],[dens]])</f>
        <v>1.7508134590816715</v>
      </c>
      <c r="P259" s="3">
        <f>1/Table14[[#This Row],[Rs(ao)]]</f>
        <v>1</v>
      </c>
    </row>
    <row r="260" spans="1:16" hidden="1" x14ac:dyDescent="0.3">
      <c r="A260">
        <v>1</v>
      </c>
      <c r="B260">
        <v>1500</v>
      </c>
      <c r="C260" t="s">
        <v>11</v>
      </c>
      <c r="D260">
        <v>1</v>
      </c>
      <c r="E260" t="s">
        <v>12</v>
      </c>
      <c r="F260">
        <v>14</v>
      </c>
      <c r="G260">
        <v>90.841750000000019</v>
      </c>
      <c r="H260">
        <v>680842.47310000018</v>
      </c>
      <c r="I260">
        <v>42.664999999999992</v>
      </c>
      <c r="J260">
        <v>9</v>
      </c>
      <c r="K260" t="s">
        <v>16</v>
      </c>
      <c r="L260">
        <f>Table14[[#This Row],[maxPHe]]/Table14[[#This Row],[nv]]</f>
        <v>4.740555555555555</v>
      </c>
      <c r="M260">
        <f>LN(Table14[[#This Row],[maxPress(bar)]])</f>
        <v>13.431086241339964</v>
      </c>
      <c r="N260">
        <f>LN(Table14[[#This Row],[Rs(ao)]])</f>
        <v>0</v>
      </c>
      <c r="O260" s="3">
        <f>LN(Table14[[#This Row],[dens]])</f>
        <v>1.5561543346523286</v>
      </c>
      <c r="P260" s="3">
        <f>1/Table14[[#This Row],[Rs(ao)]]</f>
        <v>1</v>
      </c>
    </row>
    <row r="261" spans="1:16" hidden="1" x14ac:dyDescent="0.3">
      <c r="A261">
        <v>1</v>
      </c>
      <c r="B261">
        <v>1500</v>
      </c>
      <c r="C261" t="s">
        <v>11</v>
      </c>
      <c r="D261">
        <v>1</v>
      </c>
      <c r="E261" t="s">
        <v>12</v>
      </c>
      <c r="F261">
        <v>15</v>
      </c>
      <c r="G261">
        <v>92.029750000000007</v>
      </c>
      <c r="H261">
        <v>697091.77709999983</v>
      </c>
      <c r="I261">
        <v>40.905000000000008</v>
      </c>
      <c r="J261">
        <v>8</v>
      </c>
      <c r="K261" t="s">
        <v>16</v>
      </c>
      <c r="L261">
        <f>Table14[[#This Row],[maxPHe]]/Table14[[#This Row],[nv]]</f>
        <v>5.113125000000001</v>
      </c>
      <c r="M261">
        <f>LN(Table14[[#This Row],[maxPress(bar)]])</f>
        <v>13.454672355536319</v>
      </c>
      <c r="N261">
        <f>LN(Table14[[#This Row],[Rs(ao)]])</f>
        <v>0</v>
      </c>
      <c r="O261" s="3">
        <f>LN(Table14[[#This Row],[dens]])</f>
        <v>1.6318107632858259</v>
      </c>
      <c r="P261" s="3">
        <f>1/Table14[[#This Row],[Rs(ao)]]</f>
        <v>1</v>
      </c>
    </row>
    <row r="262" spans="1:16" hidden="1" x14ac:dyDescent="0.3">
      <c r="A262">
        <v>1</v>
      </c>
      <c r="B262">
        <v>1500</v>
      </c>
      <c r="C262" t="s">
        <v>11</v>
      </c>
      <c r="D262">
        <v>1</v>
      </c>
      <c r="E262" t="s">
        <v>12</v>
      </c>
      <c r="F262">
        <v>16</v>
      </c>
      <c r="G262">
        <v>105.64375</v>
      </c>
      <c r="H262">
        <v>682917.28560000006</v>
      </c>
      <c r="I262">
        <v>45.624999999999993</v>
      </c>
      <c r="J262">
        <v>9</v>
      </c>
      <c r="K262" t="s">
        <v>16</v>
      </c>
      <c r="L262">
        <f>Table14[[#This Row],[maxPHe]]/Table14[[#This Row],[nv]]</f>
        <v>5.0694444444444438</v>
      </c>
      <c r="M262">
        <f>LN(Table14[[#This Row],[maxPress(bar)]])</f>
        <v>13.434129026680381</v>
      </c>
      <c r="N262">
        <f>LN(Table14[[#This Row],[Rs(ao)]])</f>
        <v>0</v>
      </c>
      <c r="O262" s="3">
        <f>LN(Table14[[#This Row],[dens]])</f>
        <v>1.6232312345664361</v>
      </c>
      <c r="P262" s="3">
        <f>1/Table14[[#This Row],[Rs(ao)]]</f>
        <v>1</v>
      </c>
    </row>
    <row r="263" spans="1:16" hidden="1" x14ac:dyDescent="0.3">
      <c r="A263">
        <v>1</v>
      </c>
      <c r="B263">
        <v>1500</v>
      </c>
      <c r="C263" t="s">
        <v>11</v>
      </c>
      <c r="D263">
        <v>1</v>
      </c>
      <c r="E263" t="s">
        <v>12</v>
      </c>
      <c r="F263">
        <v>17</v>
      </c>
      <c r="G263">
        <v>120.54474999999999</v>
      </c>
      <c r="H263">
        <v>649719.69070000004</v>
      </c>
      <c r="I263">
        <v>51.604999999999997</v>
      </c>
      <c r="J263">
        <v>10</v>
      </c>
      <c r="K263" t="s">
        <v>16</v>
      </c>
      <c r="L263">
        <f>Table14[[#This Row],[maxPHe]]/Table14[[#This Row],[nv]]</f>
        <v>5.1604999999999999</v>
      </c>
      <c r="M263">
        <f>LN(Table14[[#This Row],[maxPress(bar)]])</f>
        <v>13.384296303781996</v>
      </c>
      <c r="N263">
        <f>LN(Table14[[#This Row],[Rs(ao)]])</f>
        <v>0</v>
      </c>
      <c r="O263" s="3">
        <f>LN(Table14[[#This Row],[dens]])</f>
        <v>1.6410334740238508</v>
      </c>
      <c r="P263" s="3">
        <f>1/Table14[[#This Row],[Rs(ao)]]</f>
        <v>1</v>
      </c>
    </row>
    <row r="264" spans="1:16" hidden="1" x14ac:dyDescent="0.3">
      <c r="A264">
        <v>1</v>
      </c>
      <c r="B264">
        <v>1500</v>
      </c>
      <c r="C264" t="s">
        <v>11</v>
      </c>
      <c r="D264">
        <v>1</v>
      </c>
      <c r="E264" t="s">
        <v>12</v>
      </c>
      <c r="F264">
        <v>18</v>
      </c>
      <c r="G264">
        <v>75.841750000000005</v>
      </c>
      <c r="H264">
        <v>724533.50395000016</v>
      </c>
      <c r="I264">
        <v>37.664999999999999</v>
      </c>
      <c r="J264">
        <v>8</v>
      </c>
      <c r="K264" t="s">
        <v>16</v>
      </c>
      <c r="L264">
        <f>Table14[[#This Row],[maxPHe]]/Table14[[#This Row],[nv]]</f>
        <v>4.7081249999999999</v>
      </c>
      <c r="M264">
        <f>LN(Table14[[#This Row],[maxPress(bar)]])</f>
        <v>13.493283283911047</v>
      </c>
      <c r="N264">
        <f>LN(Table14[[#This Row],[Rs(ao)]])</f>
        <v>0</v>
      </c>
      <c r="O264" s="3">
        <f>LN(Table14[[#This Row],[dens]])</f>
        <v>1.549289739597822</v>
      </c>
      <c r="P264" s="3">
        <f>1/Table14[[#This Row],[Rs(ao)]]</f>
        <v>1</v>
      </c>
    </row>
    <row r="265" spans="1:16" hidden="1" x14ac:dyDescent="0.3">
      <c r="A265">
        <v>1</v>
      </c>
      <c r="B265">
        <v>1500</v>
      </c>
      <c r="C265" t="s">
        <v>11</v>
      </c>
      <c r="D265">
        <v>1</v>
      </c>
      <c r="E265" t="s">
        <v>12</v>
      </c>
      <c r="F265">
        <v>19</v>
      </c>
      <c r="G265">
        <v>121.98025</v>
      </c>
      <c r="H265">
        <v>652944.18764999975</v>
      </c>
      <c r="I265">
        <v>51.895000000000003</v>
      </c>
      <c r="J265">
        <v>10</v>
      </c>
      <c r="K265" t="s">
        <v>15</v>
      </c>
      <c r="L265">
        <f>Table14[[#This Row],[maxPHe]]/Table14[[#This Row],[nv]]</f>
        <v>5.1895000000000007</v>
      </c>
      <c r="M265">
        <f>LN(Table14[[#This Row],[maxPress(bar)]])</f>
        <v>13.389246933931929</v>
      </c>
      <c r="N265">
        <f>LN(Table14[[#This Row],[Rs(ao)]])</f>
        <v>0</v>
      </c>
      <c r="O265" s="3">
        <f>LN(Table14[[#This Row],[dens]])</f>
        <v>1.6466373534232068</v>
      </c>
      <c r="P265" s="3">
        <f>1/Table14[[#This Row],[Rs(ao)]]</f>
        <v>1</v>
      </c>
    </row>
    <row r="266" spans="1:16" hidden="1" x14ac:dyDescent="0.3">
      <c r="A266">
        <v>1</v>
      </c>
      <c r="B266">
        <v>1500</v>
      </c>
      <c r="C266" t="s">
        <v>11</v>
      </c>
      <c r="D266">
        <v>1</v>
      </c>
      <c r="E266" t="s">
        <v>12</v>
      </c>
      <c r="F266">
        <v>1</v>
      </c>
      <c r="G266">
        <v>54.059250000000013</v>
      </c>
      <c r="H266">
        <v>580847.16020000027</v>
      </c>
      <c r="I266">
        <v>22.314999999999991</v>
      </c>
      <c r="J266">
        <v>7</v>
      </c>
      <c r="K266" t="s">
        <v>13</v>
      </c>
      <c r="L266">
        <f>Table14[[#This Row],[maxPHe]]/Table14[[#This Row],[nv]]</f>
        <v>3.1878571428571414</v>
      </c>
      <c r="M266">
        <f>LN(Table14[[#This Row],[maxPress(bar)]])</f>
        <v>13.272242937887748</v>
      </c>
      <c r="N266">
        <f>LN(Table14[[#This Row],[Rs(ao)]])</f>
        <v>0</v>
      </c>
      <c r="O266" s="3">
        <f>LN(Table14[[#This Row],[dens]])</f>
        <v>1.1593489490259195</v>
      </c>
      <c r="P266" s="3">
        <f>1/Table14[[#This Row],[Rs(ao)]]</f>
        <v>1</v>
      </c>
    </row>
    <row r="267" spans="1:16" hidden="1" x14ac:dyDescent="0.3">
      <c r="A267">
        <v>1</v>
      </c>
      <c r="B267">
        <v>1500</v>
      </c>
      <c r="C267" t="s">
        <v>11</v>
      </c>
      <c r="D267">
        <v>1</v>
      </c>
      <c r="E267" t="s">
        <v>12</v>
      </c>
      <c r="F267">
        <v>20</v>
      </c>
      <c r="G267">
        <v>77.376249999999999</v>
      </c>
      <c r="H267">
        <v>705847.62155000004</v>
      </c>
      <c r="I267">
        <v>37.975000000000001</v>
      </c>
      <c r="J267">
        <v>8</v>
      </c>
      <c r="K267" t="s">
        <v>16</v>
      </c>
      <c r="L267">
        <f>Table14[[#This Row],[maxPHe]]/Table14[[#This Row],[nv]]</f>
        <v>4.7468750000000002</v>
      </c>
      <c r="M267">
        <f>LN(Table14[[#This Row],[maxPress(bar)]])</f>
        <v>13.467154659681395</v>
      </c>
      <c r="N267">
        <f>LN(Table14[[#This Row],[Rs(ao)]])</f>
        <v>0</v>
      </c>
      <c r="O267" s="3">
        <f>LN(Table14[[#This Row],[dens]])</f>
        <v>1.5574865068020007</v>
      </c>
      <c r="P267" s="3">
        <f>1/Table14[[#This Row],[Rs(ao)]]</f>
        <v>1</v>
      </c>
    </row>
    <row r="268" spans="1:16" hidden="1" x14ac:dyDescent="0.3">
      <c r="A268">
        <v>1</v>
      </c>
      <c r="B268">
        <v>1500</v>
      </c>
      <c r="C268" t="s">
        <v>11</v>
      </c>
      <c r="D268">
        <v>1</v>
      </c>
      <c r="E268" t="s">
        <v>12</v>
      </c>
      <c r="F268">
        <v>2</v>
      </c>
      <c r="G268">
        <v>131.98025000000001</v>
      </c>
      <c r="H268">
        <v>564777.03300000005</v>
      </c>
      <c r="I268">
        <v>43.895000000000017</v>
      </c>
      <c r="J268">
        <v>11</v>
      </c>
      <c r="K268" t="s">
        <v>15</v>
      </c>
      <c r="L268">
        <f>Table14[[#This Row],[maxPHe]]/Table14[[#This Row],[nv]]</f>
        <v>3.990454545454547</v>
      </c>
      <c r="M268">
        <f>LN(Table14[[#This Row],[maxPress(bar)]])</f>
        <v>13.244186300382527</v>
      </c>
      <c r="N268">
        <f>LN(Table14[[#This Row],[Rs(ao)]])</f>
        <v>0</v>
      </c>
      <c r="O268" s="3">
        <f>LN(Table14[[#This Row],[dens]])</f>
        <v>1.3839051455798019</v>
      </c>
      <c r="P268" s="3">
        <f>1/Table14[[#This Row],[Rs(ao)]]</f>
        <v>1</v>
      </c>
    </row>
    <row r="269" spans="1:16" hidden="1" x14ac:dyDescent="0.3">
      <c r="A269">
        <v>1</v>
      </c>
      <c r="B269">
        <v>1500</v>
      </c>
      <c r="C269" t="s">
        <v>11</v>
      </c>
      <c r="D269">
        <v>1</v>
      </c>
      <c r="E269" t="s">
        <v>12</v>
      </c>
      <c r="F269">
        <v>3</v>
      </c>
      <c r="G269">
        <v>92.77225</v>
      </c>
      <c r="H269">
        <v>668236.68109999993</v>
      </c>
      <c r="I269">
        <v>41.055000000000007</v>
      </c>
      <c r="J269">
        <v>9</v>
      </c>
      <c r="K269" t="s">
        <v>15</v>
      </c>
      <c r="L269">
        <f>Table14[[#This Row],[maxPHe]]/Table14[[#This Row],[nv]]</f>
        <v>4.5616666666666674</v>
      </c>
      <c r="M269">
        <f>LN(Table14[[#This Row],[maxPress(bar)]])</f>
        <v>13.412397702788699</v>
      </c>
      <c r="N269">
        <f>LN(Table14[[#This Row],[Rs(ao)]])</f>
        <v>0</v>
      </c>
      <c r="O269" s="3">
        <f>LN(Table14[[#This Row],[dens]])</f>
        <v>1.517688053824533</v>
      </c>
      <c r="P269" s="3">
        <f>1/Table14[[#This Row],[Rs(ao)]]</f>
        <v>1</v>
      </c>
    </row>
    <row r="270" spans="1:16" hidden="1" x14ac:dyDescent="0.3">
      <c r="A270">
        <v>1</v>
      </c>
      <c r="B270">
        <v>1500</v>
      </c>
      <c r="C270" t="s">
        <v>11</v>
      </c>
      <c r="D270">
        <v>1</v>
      </c>
      <c r="E270" t="s">
        <v>12</v>
      </c>
      <c r="F270">
        <v>4</v>
      </c>
      <c r="G270">
        <v>90.495249999999999</v>
      </c>
      <c r="H270">
        <v>738824.04634999996</v>
      </c>
      <c r="I270">
        <v>35.595000000000013</v>
      </c>
      <c r="J270">
        <v>7</v>
      </c>
      <c r="K270" t="s">
        <v>15</v>
      </c>
      <c r="L270">
        <f>Table14[[#This Row],[maxPHe]]/Table14[[#This Row],[nv]]</f>
        <v>5.0850000000000017</v>
      </c>
      <c r="M270">
        <f>LN(Table14[[#This Row],[maxPress(bar)]])</f>
        <v>13.512815074625413</v>
      </c>
      <c r="N270">
        <f>LN(Table14[[#This Row],[Rs(ao)]])</f>
        <v>0</v>
      </c>
      <c r="O270" s="3">
        <f>LN(Table14[[#This Row],[dens]])</f>
        <v>1.6262950295005236</v>
      </c>
      <c r="P270" s="3">
        <f>1/Table14[[#This Row],[Rs(ao)]]</f>
        <v>1</v>
      </c>
    </row>
    <row r="271" spans="1:16" hidden="1" x14ac:dyDescent="0.3">
      <c r="A271">
        <v>1</v>
      </c>
      <c r="B271">
        <v>1500</v>
      </c>
      <c r="C271" t="s">
        <v>11</v>
      </c>
      <c r="D271">
        <v>1</v>
      </c>
      <c r="E271" t="s">
        <v>12</v>
      </c>
      <c r="F271">
        <v>5</v>
      </c>
      <c r="G271">
        <v>127.17825000000001</v>
      </c>
      <c r="H271">
        <v>645649.10880000016</v>
      </c>
      <c r="I271">
        <v>49.935000000000016</v>
      </c>
      <c r="J271">
        <v>9</v>
      </c>
      <c r="K271" t="s">
        <v>15</v>
      </c>
      <c r="L271">
        <f>Table14[[#This Row],[maxPHe]]/Table14[[#This Row],[nv]]</f>
        <v>5.5483333333333356</v>
      </c>
      <c r="M271">
        <f>LN(Table14[[#This Row],[maxPress(bar)]])</f>
        <v>13.378011459959433</v>
      </c>
      <c r="N271">
        <f>LN(Table14[[#This Row],[Rs(ao)]])</f>
        <v>0</v>
      </c>
      <c r="O271" s="3">
        <f>LN(Table14[[#This Row],[dens]])</f>
        <v>1.7134975823588789</v>
      </c>
      <c r="P271" s="3">
        <f>1/Table14[[#This Row],[Rs(ao)]]</f>
        <v>1</v>
      </c>
    </row>
    <row r="272" spans="1:16" hidden="1" x14ac:dyDescent="0.3">
      <c r="A272">
        <v>1</v>
      </c>
      <c r="B272">
        <v>1500</v>
      </c>
      <c r="C272" t="s">
        <v>11</v>
      </c>
      <c r="D272">
        <v>1</v>
      </c>
      <c r="E272" t="s">
        <v>12</v>
      </c>
      <c r="F272">
        <v>6</v>
      </c>
      <c r="G272">
        <v>76.237750000000005</v>
      </c>
      <c r="H272">
        <v>747873.27824999986</v>
      </c>
      <c r="I272">
        <v>34.744999999999997</v>
      </c>
      <c r="J272">
        <v>7</v>
      </c>
      <c r="K272" t="s">
        <v>15</v>
      </c>
      <c r="L272">
        <f>Table14[[#This Row],[maxPHe]]/Table14[[#This Row],[nv]]</f>
        <v>4.9635714285714281</v>
      </c>
      <c r="M272">
        <f>LN(Table14[[#This Row],[maxPress(bar)]])</f>
        <v>13.524988828500145</v>
      </c>
      <c r="N272">
        <f>LN(Table14[[#This Row],[Rs(ao)]])</f>
        <v>0</v>
      </c>
      <c r="O272" s="3">
        <f>LN(Table14[[#This Row],[dens]])</f>
        <v>1.6021255277109772</v>
      </c>
      <c r="P272" s="3">
        <f>1/Table14[[#This Row],[Rs(ao)]]</f>
        <v>1</v>
      </c>
    </row>
    <row r="273" spans="1:16" hidden="1" x14ac:dyDescent="0.3">
      <c r="A273">
        <v>1</v>
      </c>
      <c r="B273">
        <v>1500</v>
      </c>
      <c r="C273" t="s">
        <v>11</v>
      </c>
      <c r="D273">
        <v>1</v>
      </c>
      <c r="E273" t="s">
        <v>12</v>
      </c>
      <c r="F273">
        <v>7</v>
      </c>
      <c r="G273">
        <v>74.851249999999993</v>
      </c>
      <c r="H273">
        <v>589483.99609999999</v>
      </c>
      <c r="I273">
        <v>42.475000000000023</v>
      </c>
      <c r="J273">
        <v>10</v>
      </c>
      <c r="K273" t="s">
        <v>15</v>
      </c>
      <c r="L273">
        <f>Table14[[#This Row],[maxPHe]]/Table14[[#This Row],[nv]]</f>
        <v>4.2475000000000023</v>
      </c>
      <c r="M273">
        <f>LN(Table14[[#This Row],[maxPress(bar)]])</f>
        <v>13.287002850329804</v>
      </c>
      <c r="N273">
        <f>LN(Table14[[#This Row],[Rs(ao)]])</f>
        <v>0</v>
      </c>
      <c r="O273" s="3">
        <f>LN(Table14[[#This Row],[dens]])</f>
        <v>1.4463305745639505</v>
      </c>
      <c r="P273" s="3">
        <f>1/Table14[[#This Row],[Rs(ao)]]</f>
        <v>1</v>
      </c>
    </row>
    <row r="274" spans="1:16" hidden="1" x14ac:dyDescent="0.3">
      <c r="A274">
        <v>1</v>
      </c>
      <c r="B274">
        <v>1500</v>
      </c>
      <c r="C274" t="s">
        <v>11</v>
      </c>
      <c r="D274">
        <v>1</v>
      </c>
      <c r="E274" t="s">
        <v>12</v>
      </c>
      <c r="F274">
        <v>8</v>
      </c>
      <c r="G274">
        <v>54.603750000000012</v>
      </c>
      <c r="H274">
        <v>733486.71534999995</v>
      </c>
      <c r="I274">
        <v>30.425000000000011</v>
      </c>
      <c r="J274">
        <v>7</v>
      </c>
      <c r="K274" t="s">
        <v>16</v>
      </c>
      <c r="L274">
        <f>Table14[[#This Row],[maxPHe]]/Table14[[#This Row],[nv]]</f>
        <v>4.3464285714285733</v>
      </c>
      <c r="M274">
        <f>LN(Table14[[#This Row],[maxPress(bar)]])</f>
        <v>13.505564765085552</v>
      </c>
      <c r="N274">
        <f>LN(Table14[[#This Row],[Rs(ao)]])</f>
        <v>0</v>
      </c>
      <c r="O274" s="3">
        <f>LN(Table14[[#This Row],[dens]])</f>
        <v>1.469354489818278</v>
      </c>
      <c r="P274" s="3">
        <f>1/Table14[[#This Row],[Rs(ao)]]</f>
        <v>1</v>
      </c>
    </row>
    <row r="275" spans="1:16" hidden="1" x14ac:dyDescent="0.3">
      <c r="A275">
        <v>1</v>
      </c>
      <c r="B275">
        <v>1500</v>
      </c>
      <c r="C275" t="s">
        <v>11</v>
      </c>
      <c r="D275">
        <v>1</v>
      </c>
      <c r="E275" t="s">
        <v>12</v>
      </c>
      <c r="F275">
        <v>9</v>
      </c>
      <c r="G275">
        <v>95.346750000000014</v>
      </c>
      <c r="H275">
        <v>757007.98924999987</v>
      </c>
      <c r="I275">
        <v>38.565000000000019</v>
      </c>
      <c r="J275">
        <v>7</v>
      </c>
      <c r="K275" t="s">
        <v>16</v>
      </c>
      <c r="L275">
        <f>Table14[[#This Row],[maxPHe]]/Table14[[#This Row],[nv]]</f>
        <v>5.509285714285717</v>
      </c>
      <c r="M275">
        <f>LN(Table14[[#This Row],[maxPress(bar)]])</f>
        <v>13.537129086194806</v>
      </c>
      <c r="N275">
        <f>LN(Table14[[#This Row],[Rs(ao)]])</f>
        <v>0</v>
      </c>
      <c r="O275" s="3">
        <f>LN(Table14[[#This Row],[dens]])</f>
        <v>1.7064349803306498</v>
      </c>
      <c r="P275" s="3">
        <f>1/Table14[[#This Row],[Rs(ao)]]</f>
        <v>1</v>
      </c>
    </row>
    <row r="276" spans="1:16" hidden="1" x14ac:dyDescent="0.3">
      <c r="A276">
        <v>1</v>
      </c>
      <c r="B276">
        <v>1500</v>
      </c>
      <c r="C276" t="s">
        <v>11</v>
      </c>
      <c r="D276">
        <v>2</v>
      </c>
      <c r="E276" t="s">
        <v>12</v>
      </c>
      <c r="F276">
        <v>0.5</v>
      </c>
      <c r="G276">
        <v>206.18825000000001</v>
      </c>
      <c r="H276">
        <v>215490.91105000011</v>
      </c>
      <c r="I276">
        <v>130.73500000000001</v>
      </c>
      <c r="J276">
        <v>68</v>
      </c>
      <c r="K276" t="s">
        <v>13</v>
      </c>
      <c r="L276">
        <f>Table14[[#This Row],[maxPHe]]/Table14[[#This Row],[nv]]</f>
        <v>1.922573529411765</v>
      </c>
      <c r="M276">
        <f>LN(Table14[[#This Row],[maxPress(bar)]])</f>
        <v>12.280674011534416</v>
      </c>
      <c r="N276">
        <f>LN(Table14[[#This Row],[Rs(ao)]])</f>
        <v>0.69314718055994529</v>
      </c>
      <c r="O276" s="3">
        <f>LN(Table14[[#This Row],[dens]])</f>
        <v>0.65366466843442117</v>
      </c>
      <c r="P276" s="3">
        <f>1/Table14[[#This Row],[Rs(ao)]]</f>
        <v>0.5</v>
      </c>
    </row>
    <row r="277" spans="1:16" hidden="1" x14ac:dyDescent="0.3">
      <c r="A277">
        <v>1</v>
      </c>
      <c r="B277">
        <v>1500</v>
      </c>
      <c r="C277" t="s">
        <v>11</v>
      </c>
      <c r="D277">
        <v>2</v>
      </c>
      <c r="E277" t="s">
        <v>12</v>
      </c>
      <c r="F277">
        <v>10</v>
      </c>
      <c r="G277">
        <v>522.37624999999991</v>
      </c>
      <c r="H277">
        <v>418546.61695</v>
      </c>
      <c r="I277">
        <v>253.97500000000011</v>
      </c>
      <c r="J277">
        <v>68</v>
      </c>
      <c r="K277" t="s">
        <v>15</v>
      </c>
      <c r="L277">
        <f>Table14[[#This Row],[maxPHe]]/Table14[[#This Row],[nv]]</f>
        <v>3.734926470588237</v>
      </c>
      <c r="M277">
        <f>LN(Table14[[#This Row],[maxPress(bar)]])</f>
        <v>12.944543553269728</v>
      </c>
      <c r="N277">
        <f>LN(Table14[[#This Row],[Rs(ao)]])</f>
        <v>0.69314718055994529</v>
      </c>
      <c r="O277" s="3">
        <f>LN(Table14[[#This Row],[dens]])</f>
        <v>1.3177281318015024</v>
      </c>
      <c r="P277" s="3">
        <f>1/Table14[[#This Row],[Rs(ao)]]</f>
        <v>0.5</v>
      </c>
    </row>
    <row r="278" spans="1:16" hidden="1" x14ac:dyDescent="0.3">
      <c r="A278">
        <v>1</v>
      </c>
      <c r="B278">
        <v>1500</v>
      </c>
      <c r="C278" t="s">
        <v>11</v>
      </c>
      <c r="D278">
        <v>2</v>
      </c>
      <c r="E278" t="s">
        <v>12</v>
      </c>
      <c r="F278">
        <v>11</v>
      </c>
      <c r="G278">
        <v>564.70274999999992</v>
      </c>
      <c r="H278">
        <v>428139.95429999998</v>
      </c>
      <c r="I278">
        <v>250.44500000000011</v>
      </c>
      <c r="J278">
        <v>62</v>
      </c>
      <c r="K278" t="s">
        <v>15</v>
      </c>
      <c r="L278">
        <f>Table14[[#This Row],[maxPHe]]/Table14[[#This Row],[nv]]</f>
        <v>4.0394354838709692</v>
      </c>
      <c r="M278">
        <f>LN(Table14[[#This Row],[maxPress(bar)]])</f>
        <v>12.967205417140422</v>
      </c>
      <c r="N278">
        <f>LN(Table14[[#This Row],[Rs(ao)]])</f>
        <v>0.69314718055994529</v>
      </c>
      <c r="O278" s="3">
        <f>LN(Table14[[#This Row],[dens]])</f>
        <v>1.3961049504945664</v>
      </c>
      <c r="P278" s="3">
        <f>1/Table14[[#This Row],[Rs(ao)]]</f>
        <v>0.5</v>
      </c>
    </row>
    <row r="279" spans="1:16" hidden="1" x14ac:dyDescent="0.3">
      <c r="A279">
        <v>1</v>
      </c>
      <c r="B279">
        <v>1500</v>
      </c>
      <c r="C279" t="s">
        <v>11</v>
      </c>
      <c r="D279">
        <v>2</v>
      </c>
      <c r="E279" t="s">
        <v>12</v>
      </c>
      <c r="F279">
        <v>12</v>
      </c>
      <c r="G279">
        <v>493.61374999999998</v>
      </c>
      <c r="H279">
        <v>409631.34639999998</v>
      </c>
      <c r="I279">
        <v>246.22500000000011</v>
      </c>
      <c r="J279">
        <v>67</v>
      </c>
      <c r="K279" t="s">
        <v>16</v>
      </c>
      <c r="L279">
        <f>Table14[[#This Row],[maxPHe]]/Table14[[#This Row],[nv]]</f>
        <v>3.6750000000000016</v>
      </c>
      <c r="M279">
        <f>LN(Table14[[#This Row],[maxPress(bar)]])</f>
        <v>12.923012879076094</v>
      </c>
      <c r="N279">
        <f>LN(Table14[[#This Row],[Rs(ao)]])</f>
        <v>0.69314718055994529</v>
      </c>
      <c r="O279" s="3">
        <f>LN(Table14[[#This Row],[dens]])</f>
        <v>1.3015531326648004</v>
      </c>
      <c r="P279" s="3">
        <f>1/Table14[[#This Row],[Rs(ao)]]</f>
        <v>0.5</v>
      </c>
    </row>
    <row r="280" spans="1:16" hidden="1" x14ac:dyDescent="0.3">
      <c r="A280">
        <v>1</v>
      </c>
      <c r="B280">
        <v>1500</v>
      </c>
      <c r="C280" t="s">
        <v>11</v>
      </c>
      <c r="D280">
        <v>2</v>
      </c>
      <c r="E280" t="s">
        <v>12</v>
      </c>
      <c r="F280">
        <v>13</v>
      </c>
      <c r="G280">
        <v>501.58425</v>
      </c>
      <c r="H280">
        <v>418566.6398</v>
      </c>
      <c r="I280">
        <v>249.815</v>
      </c>
      <c r="J280">
        <v>68</v>
      </c>
      <c r="K280" t="s">
        <v>16</v>
      </c>
      <c r="L280">
        <f>Table14[[#This Row],[maxPHe]]/Table14[[#This Row],[nv]]</f>
        <v>3.6737500000000001</v>
      </c>
      <c r="M280">
        <f>LN(Table14[[#This Row],[maxPress(bar)]])</f>
        <v>12.944591391121637</v>
      </c>
      <c r="N280">
        <f>LN(Table14[[#This Row],[Rs(ao)]])</f>
        <v>0.69314718055994529</v>
      </c>
      <c r="O280" s="3">
        <f>LN(Table14[[#This Row],[dens]])</f>
        <v>1.3012129387509901</v>
      </c>
      <c r="P280" s="3">
        <f>1/Table14[[#This Row],[Rs(ao)]]</f>
        <v>0.5</v>
      </c>
    </row>
    <row r="281" spans="1:16" hidden="1" x14ac:dyDescent="0.3">
      <c r="A281">
        <v>1</v>
      </c>
      <c r="B281">
        <v>1500</v>
      </c>
      <c r="C281" t="s">
        <v>11</v>
      </c>
      <c r="D281">
        <v>2</v>
      </c>
      <c r="E281" t="s">
        <v>12</v>
      </c>
      <c r="F281">
        <v>14</v>
      </c>
      <c r="G281">
        <v>527.17824999999993</v>
      </c>
      <c r="H281">
        <v>425845.27284999989</v>
      </c>
      <c r="I281">
        <v>246.93500000000009</v>
      </c>
      <c r="J281">
        <v>64</v>
      </c>
      <c r="K281" t="s">
        <v>15</v>
      </c>
      <c r="L281">
        <f>Table14[[#This Row],[maxPHe]]/Table14[[#This Row],[nv]]</f>
        <v>3.8583593750000014</v>
      </c>
      <c r="M281">
        <f>LN(Table14[[#This Row],[maxPress(bar)]])</f>
        <v>12.961831350002743</v>
      </c>
      <c r="N281">
        <f>LN(Table14[[#This Row],[Rs(ao)]])</f>
        <v>0.69314718055994529</v>
      </c>
      <c r="O281" s="3">
        <f>LN(Table14[[#This Row],[dens]])</f>
        <v>1.350242060741454</v>
      </c>
      <c r="P281" s="3">
        <f>1/Table14[[#This Row],[Rs(ao)]]</f>
        <v>0.5</v>
      </c>
    </row>
    <row r="282" spans="1:16" hidden="1" x14ac:dyDescent="0.3">
      <c r="A282">
        <v>1</v>
      </c>
      <c r="B282">
        <v>1500</v>
      </c>
      <c r="C282" t="s">
        <v>11</v>
      </c>
      <c r="D282">
        <v>2</v>
      </c>
      <c r="E282" t="s">
        <v>12</v>
      </c>
      <c r="F282">
        <v>15</v>
      </c>
      <c r="G282">
        <v>528.21774999999991</v>
      </c>
      <c r="H282">
        <v>420579.17019999988</v>
      </c>
      <c r="I282">
        <v>255.14500000000001</v>
      </c>
      <c r="J282">
        <v>68</v>
      </c>
      <c r="K282" t="s">
        <v>15</v>
      </c>
      <c r="L282">
        <f>Table14[[#This Row],[maxPHe]]/Table14[[#This Row],[nv]]</f>
        <v>3.7521323529411768</v>
      </c>
      <c r="M282">
        <f>LN(Table14[[#This Row],[maxPress(bar)]])</f>
        <v>12.949388017011067</v>
      </c>
      <c r="N282">
        <f>LN(Table14[[#This Row],[Rs(ao)]])</f>
        <v>0.69314718055994529</v>
      </c>
      <c r="O282" s="3">
        <f>LN(Table14[[#This Row],[dens]])</f>
        <v>1.3223243058259708</v>
      </c>
      <c r="P282" s="3">
        <f>1/Table14[[#This Row],[Rs(ao)]]</f>
        <v>0.5</v>
      </c>
    </row>
    <row r="283" spans="1:16" hidden="1" x14ac:dyDescent="0.3">
      <c r="A283">
        <v>1</v>
      </c>
      <c r="B283">
        <v>1500</v>
      </c>
      <c r="C283" t="s">
        <v>11</v>
      </c>
      <c r="D283">
        <v>2</v>
      </c>
      <c r="E283" t="s">
        <v>12</v>
      </c>
      <c r="F283">
        <v>16</v>
      </c>
      <c r="G283">
        <v>546.88125000000002</v>
      </c>
      <c r="H283">
        <v>423170.11835</v>
      </c>
      <c r="I283">
        <v>254.875</v>
      </c>
      <c r="J283">
        <v>66</v>
      </c>
      <c r="K283" t="s">
        <v>15</v>
      </c>
      <c r="L283">
        <f>Table14[[#This Row],[maxPHe]]/Table14[[#This Row],[nv]]</f>
        <v>3.8617424242424243</v>
      </c>
      <c r="M283">
        <f>LN(Table14[[#This Row],[maxPress(bar)]])</f>
        <v>12.955529548219507</v>
      </c>
      <c r="N283">
        <f>LN(Table14[[#This Row],[Rs(ao)]])</f>
        <v>0.69314718055994529</v>
      </c>
      <c r="O283" s="3">
        <f>LN(Table14[[#This Row],[dens]])</f>
        <v>1.3511184868681938</v>
      </c>
      <c r="P283" s="3">
        <f>1/Table14[[#This Row],[Rs(ao)]]</f>
        <v>0.5</v>
      </c>
    </row>
    <row r="284" spans="1:16" hidden="1" x14ac:dyDescent="0.3">
      <c r="A284">
        <v>1</v>
      </c>
      <c r="B284">
        <v>1500</v>
      </c>
      <c r="C284" t="s">
        <v>11</v>
      </c>
      <c r="D284">
        <v>2</v>
      </c>
      <c r="E284" t="s">
        <v>12</v>
      </c>
      <c r="F284">
        <v>17</v>
      </c>
      <c r="G284">
        <v>473.96024999999997</v>
      </c>
      <c r="H284">
        <v>409542.12370000011</v>
      </c>
      <c r="I284">
        <v>244.29499999999999</v>
      </c>
      <c r="J284">
        <v>68</v>
      </c>
      <c r="K284" t="s">
        <v>16</v>
      </c>
      <c r="L284">
        <f>Table14[[#This Row],[maxPHe]]/Table14[[#This Row],[nv]]</f>
        <v>3.5925735294117644</v>
      </c>
      <c r="M284">
        <f>LN(Table14[[#This Row],[maxPress(bar)]])</f>
        <v>12.922795043163164</v>
      </c>
      <c r="N284">
        <f>LN(Table14[[#This Row],[Rs(ao)]])</f>
        <v>0.69314718055994529</v>
      </c>
      <c r="O284" s="3">
        <f>LN(Table14[[#This Row],[dens]])</f>
        <v>1.2788688062387656</v>
      </c>
      <c r="P284" s="3">
        <f>1/Table14[[#This Row],[Rs(ao)]]</f>
        <v>0.5</v>
      </c>
    </row>
    <row r="285" spans="1:16" hidden="1" x14ac:dyDescent="0.3">
      <c r="A285">
        <v>1</v>
      </c>
      <c r="B285">
        <v>1500</v>
      </c>
      <c r="C285" t="s">
        <v>11</v>
      </c>
      <c r="D285">
        <v>2</v>
      </c>
      <c r="E285" t="s">
        <v>12</v>
      </c>
      <c r="F285">
        <v>18</v>
      </c>
      <c r="G285">
        <v>610.19825000000003</v>
      </c>
      <c r="H285">
        <v>406802.6284499999</v>
      </c>
      <c r="I285">
        <v>269.53500000000008</v>
      </c>
      <c r="J285">
        <v>67</v>
      </c>
      <c r="K285" t="s">
        <v>15</v>
      </c>
      <c r="L285">
        <f>Table14[[#This Row],[maxPHe]]/Table14[[#This Row],[nv]]</f>
        <v>4.0229104477611957</v>
      </c>
      <c r="M285">
        <f>LN(Table14[[#This Row],[maxPress(bar)]])</f>
        <v>12.916083404418854</v>
      </c>
      <c r="N285">
        <f>LN(Table14[[#This Row],[Rs(ao)]])</f>
        <v>0.69314718055994529</v>
      </c>
      <c r="O285" s="3">
        <f>LN(Table14[[#This Row],[dens]])</f>
        <v>1.392005632655561</v>
      </c>
      <c r="P285" s="3">
        <f>1/Table14[[#This Row],[Rs(ao)]]</f>
        <v>0.5</v>
      </c>
    </row>
    <row r="286" spans="1:16" hidden="1" x14ac:dyDescent="0.3">
      <c r="A286">
        <v>1</v>
      </c>
      <c r="B286">
        <v>1500</v>
      </c>
      <c r="C286" t="s">
        <v>11</v>
      </c>
      <c r="D286">
        <v>2</v>
      </c>
      <c r="E286" t="s">
        <v>12</v>
      </c>
      <c r="F286">
        <v>19</v>
      </c>
      <c r="G286">
        <v>528.36625000000004</v>
      </c>
      <c r="H286">
        <v>423926.48125000013</v>
      </c>
      <c r="I286">
        <v>257.1749999999999</v>
      </c>
      <c r="J286">
        <v>69</v>
      </c>
      <c r="K286" t="s">
        <v>15</v>
      </c>
      <c r="L286">
        <f>Table14[[#This Row],[maxPHe]]/Table14[[#This Row],[nv]]</f>
        <v>3.7271739130434769</v>
      </c>
      <c r="M286">
        <f>LN(Table14[[#This Row],[maxPress(bar)]])</f>
        <v>12.95731532590144</v>
      </c>
      <c r="N286">
        <f>LN(Table14[[#This Row],[Rs(ao)]])</f>
        <v>0.69314718055994529</v>
      </c>
      <c r="O286" s="3">
        <f>LN(Table14[[#This Row],[dens]])</f>
        <v>1.3156502824198339</v>
      </c>
      <c r="P286" s="3">
        <f>1/Table14[[#This Row],[Rs(ao)]]</f>
        <v>0.5</v>
      </c>
    </row>
    <row r="287" spans="1:16" hidden="1" x14ac:dyDescent="0.3">
      <c r="A287">
        <v>1</v>
      </c>
      <c r="B287">
        <v>1500</v>
      </c>
      <c r="C287" t="s">
        <v>11</v>
      </c>
      <c r="D287">
        <v>2</v>
      </c>
      <c r="E287" t="s">
        <v>12</v>
      </c>
      <c r="F287">
        <v>1</v>
      </c>
      <c r="G287">
        <v>250.74275</v>
      </c>
      <c r="H287">
        <v>239825.12820000001</v>
      </c>
      <c r="I287">
        <v>136.6449999999999</v>
      </c>
      <c r="J287">
        <v>65</v>
      </c>
      <c r="K287" t="s">
        <v>13</v>
      </c>
      <c r="L287">
        <f>Table14[[#This Row],[maxPHe]]/Table14[[#This Row],[nv]]</f>
        <v>2.1022307692307676</v>
      </c>
      <c r="M287">
        <f>LN(Table14[[#This Row],[maxPress(bar)]])</f>
        <v>12.387665304242454</v>
      </c>
      <c r="N287">
        <f>LN(Table14[[#This Row],[Rs(ao)]])</f>
        <v>0.69314718055994529</v>
      </c>
      <c r="O287" s="3">
        <f>LN(Table14[[#This Row],[dens]])</f>
        <v>0.74299905198098726</v>
      </c>
      <c r="P287" s="3">
        <f>1/Table14[[#This Row],[Rs(ao)]]</f>
        <v>0.5</v>
      </c>
    </row>
    <row r="288" spans="1:16" hidden="1" x14ac:dyDescent="0.3">
      <c r="A288">
        <v>1</v>
      </c>
      <c r="B288">
        <v>1500</v>
      </c>
      <c r="C288" t="s">
        <v>11</v>
      </c>
      <c r="D288">
        <v>2</v>
      </c>
      <c r="E288" t="s">
        <v>12</v>
      </c>
      <c r="F288">
        <v>20</v>
      </c>
      <c r="G288">
        <v>476.53474999999997</v>
      </c>
      <c r="H288">
        <v>406793.2401</v>
      </c>
      <c r="I288">
        <v>244.80499999999989</v>
      </c>
      <c r="J288">
        <v>68</v>
      </c>
      <c r="K288" t="s">
        <v>15</v>
      </c>
      <c r="L288">
        <f>Table14[[#This Row],[maxPHe]]/Table14[[#This Row],[nv]]</f>
        <v>3.600073529411763</v>
      </c>
      <c r="M288">
        <f>LN(Table14[[#This Row],[maxPress(bar)]])</f>
        <v>12.916060325761837</v>
      </c>
      <c r="N288">
        <f>LN(Table14[[#This Row],[Rs(ao)]])</f>
        <v>0.69314718055994529</v>
      </c>
      <c r="O288" s="3">
        <f>LN(Table14[[#This Row],[dens]])</f>
        <v>1.2809542700900809</v>
      </c>
      <c r="P288" s="3">
        <f>1/Table14[[#This Row],[Rs(ao)]]</f>
        <v>0.5</v>
      </c>
    </row>
    <row r="289" spans="1:16" hidden="1" x14ac:dyDescent="0.3">
      <c r="A289">
        <v>1</v>
      </c>
      <c r="B289">
        <v>1500</v>
      </c>
      <c r="C289" t="s">
        <v>11</v>
      </c>
      <c r="D289">
        <v>2</v>
      </c>
      <c r="E289" t="s">
        <v>12</v>
      </c>
      <c r="F289">
        <v>2</v>
      </c>
      <c r="G289">
        <v>394.70274999999998</v>
      </c>
      <c r="H289">
        <v>294489.64625000011</v>
      </c>
      <c r="I289">
        <v>168.44499999999999</v>
      </c>
      <c r="J289">
        <v>68</v>
      </c>
      <c r="K289" t="s">
        <v>13</v>
      </c>
      <c r="L289">
        <f>Table14[[#This Row],[maxPHe]]/Table14[[#This Row],[nv]]</f>
        <v>2.4771323529411764</v>
      </c>
      <c r="M289">
        <f>LN(Table14[[#This Row],[maxPress(bar)]])</f>
        <v>12.592999124409914</v>
      </c>
      <c r="N289">
        <f>LN(Table14[[#This Row],[Rs(ao)]])</f>
        <v>0.69314718055994529</v>
      </c>
      <c r="O289" s="3">
        <f>LN(Table14[[#This Row],[dens]])</f>
        <v>0.90710158183758627</v>
      </c>
      <c r="P289" s="3">
        <f>1/Table14[[#This Row],[Rs(ao)]]</f>
        <v>0.5</v>
      </c>
    </row>
    <row r="290" spans="1:16" hidden="1" x14ac:dyDescent="0.3">
      <c r="A290">
        <v>1</v>
      </c>
      <c r="B290">
        <v>1500</v>
      </c>
      <c r="C290" t="s">
        <v>11</v>
      </c>
      <c r="D290">
        <v>2</v>
      </c>
      <c r="E290" t="s">
        <v>12</v>
      </c>
      <c r="F290">
        <v>3</v>
      </c>
      <c r="G290">
        <v>448.91075000000001</v>
      </c>
      <c r="H290">
        <v>374840.68345000001</v>
      </c>
      <c r="I290">
        <v>222.28500000000011</v>
      </c>
      <c r="J290">
        <v>67</v>
      </c>
      <c r="K290" t="s">
        <v>15</v>
      </c>
      <c r="L290">
        <f>Table14[[#This Row],[maxPHe]]/Table14[[#This Row],[nv]]</f>
        <v>3.3176865671641806</v>
      </c>
      <c r="M290">
        <f>LN(Table14[[#This Row],[maxPress(bar)]])</f>
        <v>12.834256370547378</v>
      </c>
      <c r="N290">
        <f>LN(Table14[[#This Row],[Rs(ao)]])</f>
        <v>0.69314718055994529</v>
      </c>
      <c r="O290" s="3">
        <f>LN(Table14[[#This Row],[dens]])</f>
        <v>1.1992677229192859</v>
      </c>
      <c r="P290" s="3">
        <f>1/Table14[[#This Row],[Rs(ao)]]</f>
        <v>0.5</v>
      </c>
    </row>
    <row r="291" spans="1:16" hidden="1" x14ac:dyDescent="0.3">
      <c r="A291">
        <v>1</v>
      </c>
      <c r="B291">
        <v>1500</v>
      </c>
      <c r="C291" t="s">
        <v>11</v>
      </c>
      <c r="D291">
        <v>2</v>
      </c>
      <c r="E291" t="s">
        <v>12</v>
      </c>
      <c r="F291">
        <v>4</v>
      </c>
      <c r="G291">
        <v>516.08924999999988</v>
      </c>
      <c r="H291">
        <v>396755.04385000007</v>
      </c>
      <c r="I291">
        <v>233.71500000000009</v>
      </c>
      <c r="J291">
        <v>66</v>
      </c>
      <c r="K291" t="s">
        <v>15</v>
      </c>
      <c r="L291">
        <f>Table14[[#This Row],[maxPHe]]/Table14[[#This Row],[nv]]</f>
        <v>3.5411363636363649</v>
      </c>
      <c r="M291">
        <f>LN(Table14[[#This Row],[maxPress(bar)]])</f>
        <v>12.891074351225301</v>
      </c>
      <c r="N291">
        <f>LN(Table14[[#This Row],[Rs(ao)]])</f>
        <v>0.69314718055994529</v>
      </c>
      <c r="O291" s="3">
        <f>LN(Table14[[#This Row],[dens]])</f>
        <v>1.2644476823110025</v>
      </c>
      <c r="P291" s="3">
        <f>1/Table14[[#This Row],[Rs(ao)]]</f>
        <v>0.5</v>
      </c>
    </row>
    <row r="292" spans="1:16" hidden="1" x14ac:dyDescent="0.3">
      <c r="A292">
        <v>1</v>
      </c>
      <c r="B292">
        <v>1500</v>
      </c>
      <c r="C292" t="s">
        <v>11</v>
      </c>
      <c r="D292">
        <v>2</v>
      </c>
      <c r="E292" t="s">
        <v>12</v>
      </c>
      <c r="F292">
        <v>5</v>
      </c>
      <c r="G292">
        <v>483.16825000000011</v>
      </c>
      <c r="H292">
        <v>405602.70864999999</v>
      </c>
      <c r="I292">
        <v>250.13499999999999</v>
      </c>
      <c r="J292">
        <v>70</v>
      </c>
      <c r="K292" t="s">
        <v>15</v>
      </c>
      <c r="L292">
        <f>Table14[[#This Row],[maxPHe]]/Table14[[#This Row],[nv]]</f>
        <v>3.5733571428571427</v>
      </c>
      <c r="M292">
        <f>LN(Table14[[#This Row],[maxPress(bar)]])</f>
        <v>12.913129409367976</v>
      </c>
      <c r="N292">
        <f>LN(Table14[[#This Row],[Rs(ao)]])</f>
        <v>0.69314718055994529</v>
      </c>
      <c r="O292" s="3">
        <f>LN(Table14[[#This Row],[dens]])</f>
        <v>1.2735055300653542</v>
      </c>
      <c r="P292" s="3">
        <f>1/Table14[[#This Row],[Rs(ao)]]</f>
        <v>0.5</v>
      </c>
    </row>
    <row r="293" spans="1:16" hidden="1" x14ac:dyDescent="0.3">
      <c r="A293">
        <v>1</v>
      </c>
      <c r="B293">
        <v>1500</v>
      </c>
      <c r="C293" t="s">
        <v>11</v>
      </c>
      <c r="D293">
        <v>2</v>
      </c>
      <c r="E293" t="s">
        <v>12</v>
      </c>
      <c r="F293">
        <v>6</v>
      </c>
      <c r="G293">
        <v>477.87124999999997</v>
      </c>
      <c r="H293">
        <v>431127.52285000001</v>
      </c>
      <c r="I293">
        <v>235.07499999999999</v>
      </c>
      <c r="J293">
        <v>63</v>
      </c>
      <c r="K293" t="s">
        <v>15</v>
      </c>
      <c r="L293">
        <f>Table14[[#This Row],[maxPHe]]/Table14[[#This Row],[nv]]</f>
        <v>3.731349206349206</v>
      </c>
      <c r="M293">
        <f>LN(Table14[[#This Row],[maxPress(bar)]])</f>
        <v>12.974159202005145</v>
      </c>
      <c r="N293">
        <f>LN(Table14[[#This Row],[Rs(ao)]])</f>
        <v>0.69314718055994529</v>
      </c>
      <c r="O293" s="3">
        <f>LN(Table14[[#This Row],[dens]])</f>
        <v>1.3167698857716079</v>
      </c>
      <c r="P293" s="3">
        <f>1/Table14[[#This Row],[Rs(ao)]]</f>
        <v>0.5</v>
      </c>
    </row>
    <row r="294" spans="1:16" hidden="1" x14ac:dyDescent="0.3">
      <c r="A294">
        <v>1</v>
      </c>
      <c r="B294">
        <v>1500</v>
      </c>
      <c r="C294" t="s">
        <v>11</v>
      </c>
      <c r="D294">
        <v>2</v>
      </c>
      <c r="E294" t="s">
        <v>12</v>
      </c>
      <c r="F294">
        <v>7</v>
      </c>
      <c r="G294">
        <v>542.17824999999993</v>
      </c>
      <c r="H294">
        <v>414526.092</v>
      </c>
      <c r="I294">
        <v>267.93500000000017</v>
      </c>
      <c r="J294">
        <v>73</v>
      </c>
      <c r="K294" t="s">
        <v>16</v>
      </c>
      <c r="L294">
        <f>Table14[[#This Row],[maxPHe]]/Table14[[#This Row],[nv]]</f>
        <v>3.6703424657534272</v>
      </c>
      <c r="M294">
        <f>LN(Table14[[#This Row],[maxPress(bar)]])</f>
        <v>12.934891199706614</v>
      </c>
      <c r="N294">
        <f>LN(Table14[[#This Row],[Rs(ao)]])</f>
        <v>0.69314718055994529</v>
      </c>
      <c r="O294" s="3">
        <f>LN(Table14[[#This Row],[dens]])</f>
        <v>1.3002849726321026</v>
      </c>
      <c r="P294" s="3">
        <f>1/Table14[[#This Row],[Rs(ao)]]</f>
        <v>0.5</v>
      </c>
    </row>
    <row r="295" spans="1:16" hidden="1" x14ac:dyDescent="0.3">
      <c r="A295">
        <v>1</v>
      </c>
      <c r="B295">
        <v>1500</v>
      </c>
      <c r="C295" t="s">
        <v>11</v>
      </c>
      <c r="D295">
        <v>2</v>
      </c>
      <c r="E295" t="s">
        <v>12</v>
      </c>
      <c r="F295">
        <v>8</v>
      </c>
      <c r="G295">
        <v>479.35624999999999</v>
      </c>
      <c r="H295">
        <v>412555.86164999998</v>
      </c>
      <c r="I295">
        <v>243.37500000000011</v>
      </c>
      <c r="J295">
        <v>67</v>
      </c>
      <c r="K295" t="s">
        <v>15</v>
      </c>
      <c r="L295">
        <f>Table14[[#This Row],[maxPHe]]/Table14[[#This Row],[nv]]</f>
        <v>3.6324626865671661</v>
      </c>
      <c r="M295">
        <f>LN(Table14[[#This Row],[maxPress(bar)]])</f>
        <v>12.930126897769934</v>
      </c>
      <c r="N295">
        <f>LN(Table14[[#This Row],[Rs(ao)]])</f>
        <v>0.69314718055994529</v>
      </c>
      <c r="O295" s="3">
        <f>LN(Table14[[#This Row],[dens]])</f>
        <v>1.2899108443013982</v>
      </c>
      <c r="P295" s="3">
        <f>1/Table14[[#This Row],[Rs(ao)]]</f>
        <v>0.5</v>
      </c>
    </row>
    <row r="296" spans="1:16" hidden="1" x14ac:dyDescent="0.3">
      <c r="A296">
        <v>1</v>
      </c>
      <c r="B296">
        <v>1500</v>
      </c>
      <c r="C296" t="s">
        <v>11</v>
      </c>
      <c r="D296">
        <v>2</v>
      </c>
      <c r="E296" t="s">
        <v>12</v>
      </c>
      <c r="F296">
        <v>9</v>
      </c>
      <c r="G296">
        <v>534.50475000000006</v>
      </c>
      <c r="H296">
        <v>421392.81315</v>
      </c>
      <c r="I296">
        <v>256.40499999999997</v>
      </c>
      <c r="J296">
        <v>68</v>
      </c>
      <c r="K296" t="s">
        <v>15</v>
      </c>
      <c r="L296">
        <f>Table14[[#This Row],[maxPHe]]/Table14[[#This Row],[nv]]</f>
        <v>3.7706617647058818</v>
      </c>
      <c r="M296">
        <f>LN(Table14[[#This Row],[maxPress(bar)]])</f>
        <v>12.95132072550817</v>
      </c>
      <c r="N296">
        <f>LN(Table14[[#This Row],[Rs(ao)]])</f>
        <v>0.69314718055994529</v>
      </c>
      <c r="O296" s="3">
        <f>LN(Table14[[#This Row],[dens]])</f>
        <v>1.3272505204603016</v>
      </c>
      <c r="P296" s="3">
        <f>1/Table14[[#This Row],[Rs(ao)]]</f>
        <v>0.5</v>
      </c>
    </row>
    <row r="297" spans="1:16" hidden="1" x14ac:dyDescent="0.3">
      <c r="A297">
        <v>1</v>
      </c>
      <c r="B297">
        <v>1500</v>
      </c>
      <c r="C297" t="s">
        <v>11</v>
      </c>
      <c r="D297">
        <v>3</v>
      </c>
      <c r="E297" t="s">
        <v>12</v>
      </c>
      <c r="F297">
        <v>0.5</v>
      </c>
      <c r="G297">
        <v>375.79225000000002</v>
      </c>
      <c r="H297">
        <v>110104.19963</v>
      </c>
      <c r="I297">
        <v>335.65499999999997</v>
      </c>
      <c r="J297">
        <v>227</v>
      </c>
      <c r="K297" t="s">
        <v>13</v>
      </c>
      <c r="L297">
        <f>Table14[[#This Row],[maxPHe]]/Table14[[#This Row],[nv]]</f>
        <v>1.4786563876651981</v>
      </c>
      <c r="M297">
        <f>LN(Table14[[#This Row],[maxPress(bar)]])</f>
        <v>11.6091824657617</v>
      </c>
      <c r="N297">
        <f>LN(Table14[[#This Row],[Rs(ao)]])</f>
        <v>1.0986122886681098</v>
      </c>
      <c r="O297" s="3">
        <f>LN(Table14[[#This Row],[dens]])</f>
        <v>0.39113382926194323</v>
      </c>
      <c r="P297" s="3">
        <f>1/Table14[[#This Row],[Rs(ao)]]</f>
        <v>0.33333333333333331</v>
      </c>
    </row>
    <row r="298" spans="1:16" hidden="1" x14ac:dyDescent="0.3">
      <c r="A298">
        <v>1</v>
      </c>
      <c r="B298">
        <v>1500</v>
      </c>
      <c r="C298" t="s">
        <v>11</v>
      </c>
      <c r="D298">
        <v>3</v>
      </c>
      <c r="E298" t="s">
        <v>12</v>
      </c>
      <c r="F298">
        <v>10</v>
      </c>
      <c r="G298">
        <v>1507.4257500000001</v>
      </c>
      <c r="H298">
        <v>333422.88815000001</v>
      </c>
      <c r="I298">
        <v>723.98500000000001</v>
      </c>
      <c r="J298">
        <v>220</v>
      </c>
      <c r="K298" t="s">
        <v>15</v>
      </c>
      <c r="L298">
        <f>Table14[[#This Row],[maxPHe]]/Table14[[#This Row],[nv]]</f>
        <v>3.290840909090909</v>
      </c>
      <c r="M298">
        <f>LN(Table14[[#This Row],[maxPress(bar)]])</f>
        <v>12.717166897662334</v>
      </c>
      <c r="N298">
        <f>LN(Table14[[#This Row],[Rs(ao)]])</f>
        <v>1.0986122886681098</v>
      </c>
      <c r="O298" s="3">
        <f>LN(Table14[[#This Row],[dens]])</f>
        <v>1.1911431275866851</v>
      </c>
      <c r="P298" s="3">
        <f>1/Table14[[#This Row],[Rs(ao)]]</f>
        <v>0.33333333333333331</v>
      </c>
    </row>
    <row r="299" spans="1:16" hidden="1" x14ac:dyDescent="0.3">
      <c r="A299">
        <v>1</v>
      </c>
      <c r="B299">
        <v>1500</v>
      </c>
      <c r="C299" t="s">
        <v>11</v>
      </c>
      <c r="D299">
        <v>3</v>
      </c>
      <c r="E299" t="s">
        <v>12</v>
      </c>
      <c r="F299">
        <v>11</v>
      </c>
      <c r="G299">
        <v>1447.4257500000001</v>
      </c>
      <c r="H299">
        <v>327607.89630000008</v>
      </c>
      <c r="I299">
        <v>716.98500000000047</v>
      </c>
      <c r="J299">
        <v>223</v>
      </c>
      <c r="K299" t="s">
        <v>16</v>
      </c>
      <c r="L299">
        <f>Table14[[#This Row],[maxPHe]]/Table14[[#This Row],[nv]]</f>
        <v>3.2151793721973116</v>
      </c>
      <c r="M299">
        <f>LN(Table14[[#This Row],[maxPress(bar)]])</f>
        <v>12.69957273415042</v>
      </c>
      <c r="N299">
        <f>LN(Table14[[#This Row],[Rs(ao)]])</f>
        <v>1.0986122886681098</v>
      </c>
      <c r="O299" s="3">
        <f>LN(Table14[[#This Row],[dens]])</f>
        <v>1.1678831484185734</v>
      </c>
      <c r="P299" s="3">
        <f>1/Table14[[#This Row],[Rs(ao)]]</f>
        <v>0.33333333333333331</v>
      </c>
    </row>
    <row r="300" spans="1:16" hidden="1" x14ac:dyDescent="0.3">
      <c r="A300">
        <v>1</v>
      </c>
      <c r="B300">
        <v>1500</v>
      </c>
      <c r="C300" t="s">
        <v>11</v>
      </c>
      <c r="D300">
        <v>3</v>
      </c>
      <c r="E300" t="s">
        <v>12</v>
      </c>
      <c r="F300">
        <v>12</v>
      </c>
      <c r="G300">
        <v>1526.63375</v>
      </c>
      <c r="H300">
        <v>328335.26994999999</v>
      </c>
      <c r="I300">
        <v>746.82500000000005</v>
      </c>
      <c r="J300">
        <v>231</v>
      </c>
      <c r="K300" t="s">
        <v>15</v>
      </c>
      <c r="L300">
        <f>Table14[[#This Row],[maxPHe]]/Table14[[#This Row],[nv]]</f>
        <v>3.2330086580086581</v>
      </c>
      <c r="M300">
        <f>LN(Table14[[#This Row],[maxPress(bar)]])</f>
        <v>12.701790529793595</v>
      </c>
      <c r="N300">
        <f>LN(Table14[[#This Row],[Rs(ao)]])</f>
        <v>1.0986122886681098</v>
      </c>
      <c r="O300" s="3">
        <f>LN(Table14[[#This Row],[dens]])</f>
        <v>1.1734131767504303</v>
      </c>
      <c r="P300" s="3">
        <f>1/Table14[[#This Row],[Rs(ao)]]</f>
        <v>0.33333333333333331</v>
      </c>
    </row>
    <row r="301" spans="1:16" hidden="1" x14ac:dyDescent="0.3">
      <c r="A301">
        <v>1</v>
      </c>
      <c r="B301">
        <v>1500</v>
      </c>
      <c r="C301" t="s">
        <v>11</v>
      </c>
      <c r="D301">
        <v>3</v>
      </c>
      <c r="E301" t="s">
        <v>12</v>
      </c>
      <c r="F301">
        <v>13</v>
      </c>
      <c r="G301">
        <v>1470.64375</v>
      </c>
      <c r="H301">
        <v>323888.60234999988</v>
      </c>
      <c r="I301">
        <v>731.62499999999955</v>
      </c>
      <c r="J301">
        <v>229</v>
      </c>
      <c r="K301" t="s">
        <v>16</v>
      </c>
      <c r="L301">
        <f>Table14[[#This Row],[maxPHe]]/Table14[[#This Row],[nv]]</f>
        <v>3.1948689956331857</v>
      </c>
      <c r="M301">
        <f>LN(Table14[[#This Row],[maxPress(bar)]])</f>
        <v>12.688154915747443</v>
      </c>
      <c r="N301">
        <f>LN(Table14[[#This Row],[Rs(ao)]])</f>
        <v>1.0986122886681098</v>
      </c>
      <c r="O301" s="3">
        <f>LN(Table14[[#This Row],[dens]])</f>
        <v>1.1615460840571448</v>
      </c>
      <c r="P301" s="3">
        <f>1/Table14[[#This Row],[Rs(ao)]]</f>
        <v>0.33333333333333331</v>
      </c>
    </row>
    <row r="302" spans="1:16" hidden="1" x14ac:dyDescent="0.3">
      <c r="A302">
        <v>1</v>
      </c>
      <c r="B302">
        <v>1500</v>
      </c>
      <c r="C302" t="s">
        <v>11</v>
      </c>
      <c r="D302">
        <v>3</v>
      </c>
      <c r="E302" t="s">
        <v>12</v>
      </c>
      <c r="F302">
        <v>14</v>
      </c>
      <c r="G302">
        <v>1486.8317500000001</v>
      </c>
      <c r="H302">
        <v>330232.56504999998</v>
      </c>
      <c r="I302">
        <v>726.8649999999999</v>
      </c>
      <c r="J302">
        <v>224</v>
      </c>
      <c r="K302" t="s">
        <v>15</v>
      </c>
      <c r="L302">
        <f>Table14[[#This Row],[maxPHe]]/Table14[[#This Row],[nv]]</f>
        <v>3.2449330357142854</v>
      </c>
      <c r="M302">
        <f>LN(Table14[[#This Row],[maxPress(bar)]])</f>
        <v>12.707552427803982</v>
      </c>
      <c r="N302">
        <f>LN(Table14[[#This Row],[Rs(ao)]])</f>
        <v>1.0986122886681098</v>
      </c>
      <c r="O302" s="3">
        <f>LN(Table14[[#This Row],[dens]])</f>
        <v>1.1770947137996075</v>
      </c>
      <c r="P302" s="3">
        <f>1/Table14[[#This Row],[Rs(ao)]]</f>
        <v>0.33333333333333331</v>
      </c>
    </row>
    <row r="303" spans="1:16" hidden="1" x14ac:dyDescent="0.3">
      <c r="A303">
        <v>1</v>
      </c>
      <c r="B303">
        <v>1500</v>
      </c>
      <c r="C303" t="s">
        <v>11</v>
      </c>
      <c r="D303">
        <v>3</v>
      </c>
      <c r="E303" t="s">
        <v>12</v>
      </c>
      <c r="F303">
        <v>15</v>
      </c>
      <c r="G303">
        <v>1432.7227499999999</v>
      </c>
      <c r="H303">
        <v>321063.15360000002</v>
      </c>
      <c r="I303">
        <v>716.04500000000041</v>
      </c>
      <c r="J303">
        <v>224</v>
      </c>
      <c r="K303" t="s">
        <v>16</v>
      </c>
      <c r="L303">
        <f>Table14[[#This Row],[maxPHe]]/Table14[[#This Row],[nv]]</f>
        <v>3.1966294642857163</v>
      </c>
      <c r="M303">
        <f>LN(Table14[[#This Row],[maxPress(bar)]])</f>
        <v>12.679393122948257</v>
      </c>
      <c r="N303">
        <f>LN(Table14[[#This Row],[Rs(ao)]])</f>
        <v>1.0986122886681098</v>
      </c>
      <c r="O303" s="3">
        <f>LN(Table14[[#This Row],[dens]])</f>
        <v>1.1620969622926918</v>
      </c>
      <c r="P303" s="3">
        <f>1/Table14[[#This Row],[Rs(ao)]]</f>
        <v>0.33333333333333331</v>
      </c>
    </row>
    <row r="304" spans="1:16" hidden="1" x14ac:dyDescent="0.3">
      <c r="A304">
        <v>1</v>
      </c>
      <c r="B304">
        <v>1500</v>
      </c>
      <c r="C304" t="s">
        <v>11</v>
      </c>
      <c r="D304">
        <v>3</v>
      </c>
      <c r="E304" t="s">
        <v>12</v>
      </c>
      <c r="F304">
        <v>16</v>
      </c>
      <c r="G304">
        <v>1390.79225</v>
      </c>
      <c r="H304">
        <v>323157.73030000011</v>
      </c>
      <c r="I304">
        <v>710.65499999999963</v>
      </c>
      <c r="J304">
        <v>226</v>
      </c>
      <c r="K304" t="s">
        <v>15</v>
      </c>
      <c r="L304">
        <f>Table14[[#This Row],[maxPHe]]/Table14[[#This Row],[nv]]</f>
        <v>3.1444911504424762</v>
      </c>
      <c r="M304">
        <f>LN(Table14[[#This Row],[maxPress(bar)]])</f>
        <v>12.685895812113108</v>
      </c>
      <c r="N304">
        <f>LN(Table14[[#This Row],[Rs(ao)]])</f>
        <v>1.0986122886681098</v>
      </c>
      <c r="O304" s="3">
        <f>LN(Table14[[#This Row],[dens]])</f>
        <v>1.1456520807002677</v>
      </c>
      <c r="P304" s="3">
        <f>1/Table14[[#This Row],[Rs(ao)]]</f>
        <v>0.33333333333333331</v>
      </c>
    </row>
    <row r="305" spans="1:16" hidden="1" x14ac:dyDescent="0.3">
      <c r="A305">
        <v>1</v>
      </c>
      <c r="B305">
        <v>1500</v>
      </c>
      <c r="C305" t="s">
        <v>11</v>
      </c>
      <c r="D305">
        <v>3</v>
      </c>
      <c r="E305" t="s">
        <v>12</v>
      </c>
      <c r="F305">
        <v>17</v>
      </c>
      <c r="G305">
        <v>1364.0097499999999</v>
      </c>
      <c r="H305">
        <v>323015.82890000008</v>
      </c>
      <c r="I305">
        <v>700.30499999999995</v>
      </c>
      <c r="J305">
        <v>223</v>
      </c>
      <c r="K305" t="s">
        <v>15</v>
      </c>
      <c r="L305">
        <f>Table14[[#This Row],[maxPHe]]/Table14[[#This Row],[nv]]</f>
        <v>3.1403811659192824</v>
      </c>
      <c r="M305">
        <f>LN(Table14[[#This Row],[maxPress(bar)]])</f>
        <v>12.685456606886397</v>
      </c>
      <c r="N305">
        <f>LN(Table14[[#This Row],[Rs(ao)]])</f>
        <v>1.0986122886681098</v>
      </c>
      <c r="O305" s="3">
        <f>LN(Table14[[#This Row],[dens]])</f>
        <v>1.1443441829730947</v>
      </c>
      <c r="P305" s="3">
        <f>1/Table14[[#This Row],[Rs(ao)]]</f>
        <v>0.33333333333333331</v>
      </c>
    </row>
    <row r="306" spans="1:16" hidden="1" x14ac:dyDescent="0.3">
      <c r="A306">
        <v>1</v>
      </c>
      <c r="B306">
        <v>1500</v>
      </c>
      <c r="C306" t="s">
        <v>11</v>
      </c>
      <c r="D306">
        <v>3</v>
      </c>
      <c r="E306" t="s">
        <v>12</v>
      </c>
      <c r="F306">
        <v>18</v>
      </c>
      <c r="G306">
        <v>1476.7327499999999</v>
      </c>
      <c r="H306">
        <v>327989.86450000003</v>
      </c>
      <c r="I306">
        <v>727.84499999999991</v>
      </c>
      <c r="J306">
        <v>226</v>
      </c>
      <c r="K306" t="s">
        <v>15</v>
      </c>
      <c r="L306">
        <f>Table14[[#This Row],[maxPHe]]/Table14[[#This Row],[nv]]</f>
        <v>3.2205530973451322</v>
      </c>
      <c r="M306">
        <f>LN(Table14[[#This Row],[maxPress(bar)]])</f>
        <v>12.700737985974204</v>
      </c>
      <c r="N306">
        <f>LN(Table14[[#This Row],[Rs(ao)]])</f>
        <v>1.0986122886681098</v>
      </c>
      <c r="O306" s="3">
        <f>LN(Table14[[#This Row],[dens]])</f>
        <v>1.1695531141674915</v>
      </c>
      <c r="P306" s="3">
        <f>1/Table14[[#This Row],[Rs(ao)]]</f>
        <v>0.33333333333333331</v>
      </c>
    </row>
    <row r="307" spans="1:16" hidden="1" x14ac:dyDescent="0.3">
      <c r="A307">
        <v>1</v>
      </c>
      <c r="B307">
        <v>1500</v>
      </c>
      <c r="C307" t="s">
        <v>11</v>
      </c>
      <c r="D307">
        <v>3</v>
      </c>
      <c r="E307" t="s">
        <v>12</v>
      </c>
      <c r="F307">
        <v>19</v>
      </c>
      <c r="G307">
        <v>1454.35625</v>
      </c>
      <c r="H307">
        <v>329781.22090000001</v>
      </c>
      <c r="I307">
        <v>718.37500000000011</v>
      </c>
      <c r="J307">
        <v>223</v>
      </c>
      <c r="K307" t="s">
        <v>16</v>
      </c>
      <c r="L307">
        <f>Table14[[#This Row],[maxPHe]]/Table14[[#This Row],[nv]]</f>
        <v>3.2214125560538123</v>
      </c>
      <c r="M307">
        <f>LN(Table14[[#This Row],[maxPress(bar)]])</f>
        <v>12.706184746613186</v>
      </c>
      <c r="N307">
        <f>LN(Table14[[#This Row],[Rs(ao)]])</f>
        <v>1.0986122886681098</v>
      </c>
      <c r="O307" s="3">
        <f>LN(Table14[[#This Row],[dens]])</f>
        <v>1.1698199453677871</v>
      </c>
      <c r="P307" s="3">
        <f>1/Table14[[#This Row],[Rs(ao)]]</f>
        <v>0.33333333333333331</v>
      </c>
    </row>
    <row r="308" spans="1:16" hidden="1" x14ac:dyDescent="0.3">
      <c r="A308">
        <v>1</v>
      </c>
      <c r="B308">
        <v>1500</v>
      </c>
      <c r="C308" t="s">
        <v>11</v>
      </c>
      <c r="D308">
        <v>3</v>
      </c>
      <c r="E308" t="s">
        <v>12</v>
      </c>
      <c r="F308">
        <v>1</v>
      </c>
      <c r="G308">
        <v>758.31675000000007</v>
      </c>
      <c r="H308">
        <v>145449.1587</v>
      </c>
      <c r="I308">
        <v>414.16499999999979</v>
      </c>
      <c r="J308">
        <v>229</v>
      </c>
      <c r="K308" t="s">
        <v>13</v>
      </c>
      <c r="L308">
        <f>Table14[[#This Row],[maxPHe]]/Table14[[#This Row],[nv]]</f>
        <v>1.8085807860262</v>
      </c>
      <c r="M308">
        <f>LN(Table14[[#This Row],[maxPress(bar)]])</f>
        <v>11.887581879788366</v>
      </c>
      <c r="N308">
        <f>LN(Table14[[#This Row],[Rs(ao)]])</f>
        <v>1.0986122886681098</v>
      </c>
      <c r="O308" s="3">
        <f>LN(Table14[[#This Row],[dens]])</f>
        <v>0.59254244159546787</v>
      </c>
      <c r="P308" s="3">
        <f>1/Table14[[#This Row],[Rs(ao)]]</f>
        <v>0.33333333333333331</v>
      </c>
    </row>
    <row r="309" spans="1:16" hidden="1" x14ac:dyDescent="0.3">
      <c r="A309">
        <v>1</v>
      </c>
      <c r="B309">
        <v>1500</v>
      </c>
      <c r="C309" t="s">
        <v>11</v>
      </c>
      <c r="D309">
        <v>3</v>
      </c>
      <c r="E309" t="s">
        <v>12</v>
      </c>
      <c r="F309">
        <v>20</v>
      </c>
      <c r="G309">
        <v>1409.2572500000001</v>
      </c>
      <c r="H309">
        <v>326872.91875000001</v>
      </c>
      <c r="I309">
        <v>706.35499999999968</v>
      </c>
      <c r="J309">
        <v>221</v>
      </c>
      <c r="K309" t="s">
        <v>15</v>
      </c>
      <c r="L309">
        <f>Table14[[#This Row],[maxPHe]]/Table14[[#This Row],[nv]]</f>
        <v>3.1961764705882336</v>
      </c>
      <c r="M309">
        <f>LN(Table14[[#This Row],[maxPress(bar)]])</f>
        <v>12.697326746668244</v>
      </c>
      <c r="N309">
        <f>LN(Table14[[#This Row],[Rs(ao)]])</f>
        <v>1.0986122886681098</v>
      </c>
      <c r="O309" s="3">
        <f>LN(Table14[[#This Row],[dens]])</f>
        <v>1.1619552424585984</v>
      </c>
      <c r="P309" s="3">
        <f>1/Table14[[#This Row],[Rs(ao)]]</f>
        <v>0.33333333333333331</v>
      </c>
    </row>
    <row r="310" spans="1:16" hidden="1" x14ac:dyDescent="0.3">
      <c r="A310">
        <v>1</v>
      </c>
      <c r="B310">
        <v>1500</v>
      </c>
      <c r="C310" t="s">
        <v>11</v>
      </c>
      <c r="D310">
        <v>3</v>
      </c>
      <c r="E310" t="s">
        <v>12</v>
      </c>
      <c r="F310">
        <v>2</v>
      </c>
      <c r="G310">
        <v>978.11875000000009</v>
      </c>
      <c r="H310">
        <v>179960.08055000001</v>
      </c>
      <c r="I310">
        <v>452.12499999999989</v>
      </c>
      <c r="J310">
        <v>223</v>
      </c>
      <c r="K310" t="s">
        <v>15</v>
      </c>
      <c r="L310">
        <f>Table14[[#This Row],[maxPHe]]/Table14[[#This Row],[nv]]</f>
        <v>2.027466367713004</v>
      </c>
      <c r="M310">
        <f>LN(Table14[[#This Row],[maxPress(bar)]])</f>
        <v>12.100490330554475</v>
      </c>
      <c r="N310">
        <f>LN(Table14[[#This Row],[Rs(ao)]])</f>
        <v>1.0986122886681098</v>
      </c>
      <c r="O310" s="3">
        <f>LN(Table14[[#This Row],[dens]])</f>
        <v>0.70678691881214306</v>
      </c>
      <c r="P310" s="3">
        <f>1/Table14[[#This Row],[Rs(ao)]]</f>
        <v>0.33333333333333331</v>
      </c>
    </row>
    <row r="311" spans="1:16" hidden="1" x14ac:dyDescent="0.3">
      <c r="A311">
        <v>1</v>
      </c>
      <c r="B311">
        <v>1500</v>
      </c>
      <c r="C311" t="s">
        <v>11</v>
      </c>
      <c r="D311">
        <v>3</v>
      </c>
      <c r="E311" t="s">
        <v>12</v>
      </c>
      <c r="F311">
        <v>3</v>
      </c>
      <c r="G311">
        <v>1019.05925</v>
      </c>
      <c r="H311">
        <v>258447.9595</v>
      </c>
      <c r="I311">
        <v>587.3150000000004</v>
      </c>
      <c r="J311">
        <v>222</v>
      </c>
      <c r="K311" t="s">
        <v>13</v>
      </c>
      <c r="L311">
        <f>Table14[[#This Row],[maxPHe]]/Table14[[#This Row],[nv]]</f>
        <v>2.6455630630630647</v>
      </c>
      <c r="M311">
        <f>LN(Table14[[#This Row],[maxPress(bar)]])</f>
        <v>12.462449635448889</v>
      </c>
      <c r="N311">
        <f>LN(Table14[[#This Row],[Rs(ao)]])</f>
        <v>1.0986122886681098</v>
      </c>
      <c r="O311" s="3">
        <f>LN(Table14[[#This Row],[dens]])</f>
        <v>0.9728839209396084</v>
      </c>
      <c r="P311" s="3">
        <f>1/Table14[[#This Row],[Rs(ao)]]</f>
        <v>0.33333333333333331</v>
      </c>
    </row>
    <row r="312" spans="1:16" hidden="1" x14ac:dyDescent="0.3">
      <c r="A312">
        <v>1</v>
      </c>
      <c r="B312">
        <v>1500</v>
      </c>
      <c r="C312" t="s">
        <v>11</v>
      </c>
      <c r="D312">
        <v>3</v>
      </c>
      <c r="E312" t="s">
        <v>12</v>
      </c>
      <c r="F312">
        <v>4</v>
      </c>
      <c r="G312">
        <v>1397.0297499999999</v>
      </c>
      <c r="H312">
        <v>297472.18475000001</v>
      </c>
      <c r="I312">
        <v>663.90500000000054</v>
      </c>
      <c r="J312">
        <v>223</v>
      </c>
      <c r="K312" t="s">
        <v>15</v>
      </c>
      <c r="L312">
        <f>Table14[[#This Row],[maxPHe]]/Table14[[#This Row],[nv]]</f>
        <v>2.9771524663677154</v>
      </c>
      <c r="M312">
        <f>LN(Table14[[#This Row],[maxPress(bar)]])</f>
        <v>12.603076002958083</v>
      </c>
      <c r="N312">
        <f>LN(Table14[[#This Row],[Rs(ao)]])</f>
        <v>1.0986122886681098</v>
      </c>
      <c r="O312" s="3">
        <f>LN(Table14[[#This Row],[dens]])</f>
        <v>1.090967295491343</v>
      </c>
      <c r="P312" s="3">
        <f>1/Table14[[#This Row],[Rs(ao)]]</f>
        <v>0.33333333333333331</v>
      </c>
    </row>
    <row r="313" spans="1:16" hidden="1" x14ac:dyDescent="0.3">
      <c r="A313">
        <v>1</v>
      </c>
      <c r="B313">
        <v>1500</v>
      </c>
      <c r="C313" t="s">
        <v>11</v>
      </c>
      <c r="D313">
        <v>3</v>
      </c>
      <c r="E313" t="s">
        <v>12</v>
      </c>
      <c r="F313">
        <v>5</v>
      </c>
      <c r="G313">
        <v>1412.07925</v>
      </c>
      <c r="H313">
        <v>314801.47570000001</v>
      </c>
      <c r="I313">
        <v>714.9150000000003</v>
      </c>
      <c r="J313">
        <v>226</v>
      </c>
      <c r="K313" t="s">
        <v>15</v>
      </c>
      <c r="L313">
        <f>Table14[[#This Row],[maxPHe]]/Table14[[#This Row],[nv]]</f>
        <v>3.1633407079646032</v>
      </c>
      <c r="M313">
        <f>LN(Table14[[#This Row],[maxPress(bar)]])</f>
        <v>12.659697483252645</v>
      </c>
      <c r="N313">
        <f>LN(Table14[[#This Row],[Rs(ao)]])</f>
        <v>1.0986122886681098</v>
      </c>
      <c r="O313" s="3">
        <f>LN(Table14[[#This Row],[dens]])</f>
        <v>1.1516286552359207</v>
      </c>
      <c r="P313" s="3">
        <f>1/Table14[[#This Row],[Rs(ao)]]</f>
        <v>0.33333333333333331</v>
      </c>
    </row>
    <row r="314" spans="1:16" hidden="1" x14ac:dyDescent="0.3">
      <c r="A314">
        <v>1</v>
      </c>
      <c r="B314">
        <v>1500</v>
      </c>
      <c r="C314" t="s">
        <v>11</v>
      </c>
      <c r="D314">
        <v>3</v>
      </c>
      <c r="E314" t="s">
        <v>12</v>
      </c>
      <c r="F314">
        <v>6</v>
      </c>
      <c r="G314">
        <v>1371.3367499999999</v>
      </c>
      <c r="H314">
        <v>313877.34285000002</v>
      </c>
      <c r="I314">
        <v>710.76499999999965</v>
      </c>
      <c r="J314">
        <v>228</v>
      </c>
      <c r="K314" t="s">
        <v>15</v>
      </c>
      <c r="L314">
        <f>Table14[[#This Row],[maxPHe]]/Table14[[#This Row],[nv]]</f>
        <v>3.1173903508771916</v>
      </c>
      <c r="M314">
        <f>LN(Table14[[#This Row],[maxPress(bar)]])</f>
        <v>12.65675756070921</v>
      </c>
      <c r="N314">
        <f>LN(Table14[[#This Row],[Rs(ao)]])</f>
        <v>1.0986122886681098</v>
      </c>
      <c r="O314" s="3">
        <f>LN(Table14[[#This Row],[dens]])</f>
        <v>1.136996225821084</v>
      </c>
      <c r="P314" s="3">
        <f>1/Table14[[#This Row],[Rs(ao)]]</f>
        <v>0.33333333333333331</v>
      </c>
    </row>
    <row r="315" spans="1:16" hidden="1" x14ac:dyDescent="0.3">
      <c r="A315">
        <v>1</v>
      </c>
      <c r="B315">
        <v>1500</v>
      </c>
      <c r="C315" t="s">
        <v>11</v>
      </c>
      <c r="D315">
        <v>3</v>
      </c>
      <c r="E315" t="s">
        <v>12</v>
      </c>
      <c r="F315">
        <v>7</v>
      </c>
      <c r="G315">
        <v>1489.8017500000001</v>
      </c>
      <c r="H315">
        <v>325334.95730000001</v>
      </c>
      <c r="I315">
        <v>727.46500000000003</v>
      </c>
      <c r="J315">
        <v>224</v>
      </c>
      <c r="K315" t="s">
        <v>16</v>
      </c>
      <c r="L315">
        <f>Table14[[#This Row],[maxPHe]]/Table14[[#This Row],[nv]]</f>
        <v>3.2476116071428573</v>
      </c>
      <c r="M315">
        <f>LN(Table14[[#This Row],[maxPress(bar)]])</f>
        <v>12.69261056841548</v>
      </c>
      <c r="N315">
        <f>LN(Table14[[#This Row],[Rs(ao)]])</f>
        <v>1.0986122886681098</v>
      </c>
      <c r="O315" s="3">
        <f>LN(Table14[[#This Row],[dens]])</f>
        <v>1.1779198360676506</v>
      </c>
      <c r="P315" s="3">
        <f>1/Table14[[#This Row],[Rs(ao)]]</f>
        <v>0.33333333333333331</v>
      </c>
    </row>
    <row r="316" spans="1:16" hidden="1" x14ac:dyDescent="0.3">
      <c r="A316">
        <v>1</v>
      </c>
      <c r="B316">
        <v>1500</v>
      </c>
      <c r="C316" t="s">
        <v>11</v>
      </c>
      <c r="D316">
        <v>3</v>
      </c>
      <c r="E316" t="s">
        <v>12</v>
      </c>
      <c r="F316">
        <v>8</v>
      </c>
      <c r="G316">
        <v>1393.4157499999999</v>
      </c>
      <c r="H316">
        <v>321824.92174999992</v>
      </c>
      <c r="I316">
        <v>706.1849999999996</v>
      </c>
      <c r="J316">
        <v>223</v>
      </c>
      <c r="K316" t="s">
        <v>15</v>
      </c>
      <c r="L316">
        <f>Table14[[#This Row],[maxPHe]]/Table14[[#This Row],[nv]]</f>
        <v>3.166748878923765</v>
      </c>
      <c r="M316">
        <f>LN(Table14[[#This Row],[maxPress(bar)]])</f>
        <v>12.68176295538324</v>
      </c>
      <c r="N316">
        <f>LN(Table14[[#This Row],[Rs(ao)]])</f>
        <v>1.0986122886681098</v>
      </c>
      <c r="O316" s="3">
        <f>LN(Table14[[#This Row],[dens]])</f>
        <v>1.1527054713667841</v>
      </c>
      <c r="P316" s="3">
        <f>1/Table14[[#This Row],[Rs(ao)]]</f>
        <v>0.33333333333333331</v>
      </c>
    </row>
    <row r="317" spans="1:16" hidden="1" x14ac:dyDescent="0.3">
      <c r="A317">
        <v>1</v>
      </c>
      <c r="B317">
        <v>1500</v>
      </c>
      <c r="C317" t="s">
        <v>11</v>
      </c>
      <c r="D317">
        <v>3</v>
      </c>
      <c r="E317" t="s">
        <v>12</v>
      </c>
      <c r="F317">
        <v>9</v>
      </c>
      <c r="G317">
        <v>1470.1487500000001</v>
      </c>
      <c r="H317">
        <v>325205.30489999987</v>
      </c>
      <c r="I317">
        <v>731.52499999999952</v>
      </c>
      <c r="J317">
        <v>229</v>
      </c>
      <c r="K317" t="s">
        <v>15</v>
      </c>
      <c r="L317">
        <f>Table14[[#This Row],[maxPHe]]/Table14[[#This Row],[nv]]</f>
        <v>3.1944323144104785</v>
      </c>
      <c r="M317">
        <f>LN(Table14[[#This Row],[maxPress(bar)]])</f>
        <v>12.692211969253368</v>
      </c>
      <c r="N317">
        <f>LN(Table14[[#This Row],[Rs(ao)]])</f>
        <v>1.0986122886681098</v>
      </c>
      <c r="O317" s="3">
        <f>LN(Table14[[#This Row],[dens]])</f>
        <v>1.1614093926719065</v>
      </c>
      <c r="P317" s="3">
        <f>1/Table14[[#This Row],[Rs(ao)]]</f>
        <v>0.33333333333333331</v>
      </c>
    </row>
    <row r="318" spans="1:16" hidden="1" x14ac:dyDescent="0.3">
      <c r="A318">
        <v>1</v>
      </c>
      <c r="B318">
        <v>1500</v>
      </c>
      <c r="C318" t="s">
        <v>11</v>
      </c>
      <c r="D318">
        <v>4</v>
      </c>
      <c r="E318" t="s">
        <v>12</v>
      </c>
      <c r="F318">
        <v>0.5</v>
      </c>
      <c r="G318">
        <v>1486.1882499999999</v>
      </c>
      <c r="H318">
        <v>102140.34865</v>
      </c>
      <c r="I318">
        <v>856.73499999999956</v>
      </c>
      <c r="J318">
        <v>540</v>
      </c>
      <c r="K318" t="s">
        <v>13</v>
      </c>
      <c r="L318">
        <f>Table14[[#This Row],[maxPHe]]/Table14[[#This Row],[nv]]</f>
        <v>1.5865462962962955</v>
      </c>
      <c r="M318">
        <f>LN(Table14[[#This Row],[maxPress(bar)]])</f>
        <v>11.534103113647934</v>
      </c>
      <c r="N318">
        <f>LN(Table14[[#This Row],[Rs(ao)]])</f>
        <v>1.3862943611198906</v>
      </c>
      <c r="O318" s="3">
        <f>LN(Table14[[#This Row],[dens]])</f>
        <v>0.46155951301861914</v>
      </c>
      <c r="P318" s="3">
        <f>1/Table14[[#This Row],[Rs(ao)]]</f>
        <v>0.25</v>
      </c>
    </row>
    <row r="319" spans="1:16" hidden="1" x14ac:dyDescent="0.3">
      <c r="A319">
        <v>1</v>
      </c>
      <c r="B319">
        <v>1500</v>
      </c>
      <c r="C319" t="s">
        <v>11</v>
      </c>
      <c r="D319">
        <v>4</v>
      </c>
      <c r="E319" t="s">
        <v>12</v>
      </c>
      <c r="F319">
        <v>10</v>
      </c>
      <c r="G319">
        <v>3315.4457499999999</v>
      </c>
      <c r="H319">
        <v>275593.86459999997</v>
      </c>
      <c r="I319">
        <v>1581.585</v>
      </c>
      <c r="J319">
        <v>531</v>
      </c>
      <c r="K319" t="s">
        <v>15</v>
      </c>
      <c r="L319">
        <f>Table14[[#This Row],[maxPHe]]/Table14[[#This Row],[nv]]</f>
        <v>2.9785028248587571</v>
      </c>
      <c r="M319">
        <f>LN(Table14[[#This Row],[maxPress(bar)]])</f>
        <v>12.526683555899965</v>
      </c>
      <c r="N319">
        <f>LN(Table14[[#This Row],[Rs(ao)]])</f>
        <v>1.3862943611198906</v>
      </c>
      <c r="O319" s="3">
        <f>LN(Table14[[#This Row],[dens]])</f>
        <v>1.0914207665027265</v>
      </c>
      <c r="P319" s="3">
        <f>1/Table14[[#This Row],[Rs(ao)]]</f>
        <v>0.25</v>
      </c>
    </row>
    <row r="320" spans="1:16" hidden="1" x14ac:dyDescent="0.3">
      <c r="A320">
        <v>1</v>
      </c>
      <c r="B320">
        <v>1500</v>
      </c>
      <c r="C320" t="s">
        <v>11</v>
      </c>
      <c r="D320">
        <v>4</v>
      </c>
      <c r="E320" t="s">
        <v>12</v>
      </c>
      <c r="F320">
        <v>11</v>
      </c>
      <c r="G320">
        <v>3392.22775</v>
      </c>
      <c r="H320">
        <v>276186.81134999997</v>
      </c>
      <c r="I320">
        <v>1602.9449999999999</v>
      </c>
      <c r="J320">
        <v>535</v>
      </c>
      <c r="K320" t="s">
        <v>15</v>
      </c>
      <c r="L320">
        <f>Table14[[#This Row],[maxPHe]]/Table14[[#This Row],[nv]]</f>
        <v>2.9961588785046729</v>
      </c>
      <c r="M320">
        <f>LN(Table14[[#This Row],[maxPress(bar)]])</f>
        <v>12.528832768455187</v>
      </c>
      <c r="N320">
        <f>LN(Table14[[#This Row],[Rs(ao)]])</f>
        <v>1.3862943611198906</v>
      </c>
      <c r="O320" s="3">
        <f>LN(Table14[[#This Row],[dens]])</f>
        <v>1.0973310944574235</v>
      </c>
      <c r="P320" s="3">
        <f>1/Table14[[#This Row],[Rs(ao)]]</f>
        <v>0.25</v>
      </c>
    </row>
    <row r="321" spans="1:16" hidden="1" x14ac:dyDescent="0.3">
      <c r="A321">
        <v>1</v>
      </c>
      <c r="B321">
        <v>1500</v>
      </c>
      <c r="C321" t="s">
        <v>11</v>
      </c>
      <c r="D321">
        <v>4</v>
      </c>
      <c r="E321" t="s">
        <v>12</v>
      </c>
      <c r="F321">
        <v>12</v>
      </c>
      <c r="G321">
        <v>3328.5147499999998</v>
      </c>
      <c r="H321">
        <v>275649.29505000007</v>
      </c>
      <c r="I321">
        <v>1593.2049999999999</v>
      </c>
      <c r="J321">
        <v>537</v>
      </c>
      <c r="K321" t="s">
        <v>16</v>
      </c>
      <c r="L321">
        <f>Table14[[#This Row],[maxPHe]]/Table14[[#This Row],[nv]]</f>
        <v>2.9668621973929237</v>
      </c>
      <c r="M321">
        <f>LN(Table14[[#This Row],[maxPress(bar)]])</f>
        <v>12.526884666604801</v>
      </c>
      <c r="N321">
        <f>LN(Table14[[#This Row],[Rs(ao)]])</f>
        <v>1.3862943611198906</v>
      </c>
      <c r="O321" s="3">
        <f>LN(Table14[[#This Row],[dens]])</f>
        <v>1.0875048951316362</v>
      </c>
      <c r="P321" s="3">
        <f>1/Table14[[#This Row],[Rs(ao)]]</f>
        <v>0.25</v>
      </c>
    </row>
    <row r="322" spans="1:16" hidden="1" x14ac:dyDescent="0.3">
      <c r="A322">
        <v>1</v>
      </c>
      <c r="B322">
        <v>1500</v>
      </c>
      <c r="C322" t="s">
        <v>11</v>
      </c>
      <c r="D322">
        <v>4</v>
      </c>
      <c r="E322" t="s">
        <v>12</v>
      </c>
      <c r="F322">
        <v>13</v>
      </c>
      <c r="G322">
        <v>3050.9407500000002</v>
      </c>
      <c r="H322">
        <v>266962.63034999988</v>
      </c>
      <c r="I322">
        <v>1537.684999999999</v>
      </c>
      <c r="J322">
        <v>537</v>
      </c>
      <c r="K322" t="s">
        <v>15</v>
      </c>
      <c r="L322">
        <f>Table14[[#This Row],[maxPHe]]/Table14[[#This Row],[nv]]</f>
        <v>2.8634729981378007</v>
      </c>
      <c r="M322">
        <f>LN(Table14[[#This Row],[maxPress(bar)]])</f>
        <v>12.494863966350943</v>
      </c>
      <c r="N322">
        <f>LN(Table14[[#This Row],[Rs(ao)]])</f>
        <v>1.3862943611198906</v>
      </c>
      <c r="O322" s="3">
        <f>LN(Table14[[#This Row],[dens]])</f>
        <v>1.0520352231365631</v>
      </c>
      <c r="P322" s="3">
        <f>1/Table14[[#This Row],[Rs(ao)]]</f>
        <v>0.25</v>
      </c>
    </row>
    <row r="323" spans="1:16" hidden="1" x14ac:dyDescent="0.3">
      <c r="A323">
        <v>1</v>
      </c>
      <c r="B323">
        <v>1500</v>
      </c>
      <c r="C323" t="s">
        <v>11</v>
      </c>
      <c r="D323">
        <v>4</v>
      </c>
      <c r="E323" t="s">
        <v>12</v>
      </c>
      <c r="F323">
        <v>14</v>
      </c>
      <c r="G323">
        <v>3355.8912500000001</v>
      </c>
      <c r="H323">
        <v>277330.94310000009</v>
      </c>
      <c r="I323">
        <v>1601.6750000000011</v>
      </c>
      <c r="J323">
        <v>539</v>
      </c>
      <c r="K323" t="s">
        <v>15</v>
      </c>
      <c r="L323">
        <f>Table14[[#This Row],[maxPHe]]/Table14[[#This Row],[nv]]</f>
        <v>2.9715677179962916</v>
      </c>
      <c r="M323">
        <f>LN(Table14[[#This Row],[maxPress(bar)]])</f>
        <v>12.532966812468288</v>
      </c>
      <c r="N323">
        <f>LN(Table14[[#This Row],[Rs(ao)]])</f>
        <v>1.3862943611198906</v>
      </c>
      <c r="O323" s="3">
        <f>LN(Table14[[#This Row],[dens]])</f>
        <v>1.0890896647273833</v>
      </c>
      <c r="P323" s="3">
        <f>1/Table14[[#This Row],[Rs(ao)]]</f>
        <v>0.25</v>
      </c>
    </row>
    <row r="324" spans="1:16" hidden="1" x14ac:dyDescent="0.3">
      <c r="A324">
        <v>1</v>
      </c>
      <c r="B324">
        <v>1500</v>
      </c>
      <c r="C324" t="s">
        <v>11</v>
      </c>
      <c r="D324">
        <v>4</v>
      </c>
      <c r="E324" t="s">
        <v>12</v>
      </c>
      <c r="F324">
        <v>15</v>
      </c>
      <c r="G324">
        <v>3421.4357500000001</v>
      </c>
      <c r="H324">
        <v>277389.62884999998</v>
      </c>
      <c r="I324">
        <v>1612.7849999999989</v>
      </c>
      <c r="J324">
        <v>538</v>
      </c>
      <c r="K324" t="s">
        <v>15</v>
      </c>
      <c r="L324">
        <f>Table14[[#This Row],[maxPHe]]/Table14[[#This Row],[nv]]</f>
        <v>2.9977416356877304</v>
      </c>
      <c r="M324">
        <f>LN(Table14[[#This Row],[maxPress(bar)]])</f>
        <v>12.533178399177656</v>
      </c>
      <c r="N324">
        <f>LN(Table14[[#This Row],[Rs(ao)]])</f>
        <v>1.3862943611198906</v>
      </c>
      <c r="O324" s="3">
        <f>LN(Table14[[#This Row],[dens]])</f>
        <v>1.0978592170767756</v>
      </c>
      <c r="P324" s="3">
        <f>1/Table14[[#This Row],[Rs(ao)]]</f>
        <v>0.25</v>
      </c>
    </row>
    <row r="325" spans="1:16" hidden="1" x14ac:dyDescent="0.3">
      <c r="A325">
        <v>1</v>
      </c>
      <c r="B325">
        <v>1500</v>
      </c>
      <c r="C325" t="s">
        <v>11</v>
      </c>
      <c r="D325">
        <v>4</v>
      </c>
      <c r="E325" t="s">
        <v>12</v>
      </c>
      <c r="F325">
        <v>16</v>
      </c>
      <c r="G325">
        <v>3380.4457499999999</v>
      </c>
      <c r="H325">
        <v>277035.22734999988</v>
      </c>
      <c r="I325">
        <v>1610.585</v>
      </c>
      <c r="J325">
        <v>542</v>
      </c>
      <c r="K325" t="s">
        <v>15</v>
      </c>
      <c r="L325">
        <f>Table14[[#This Row],[maxPHe]]/Table14[[#This Row],[nv]]</f>
        <v>2.9715590405904058</v>
      </c>
      <c r="M325">
        <f>LN(Table14[[#This Row],[maxPress(bar)]])</f>
        <v>12.531899951632214</v>
      </c>
      <c r="N325">
        <f>LN(Table14[[#This Row],[Rs(ao)]])</f>
        <v>1.3862943611198906</v>
      </c>
      <c r="O325" s="3">
        <f>LN(Table14[[#This Row],[dens]])</f>
        <v>1.0890867445790378</v>
      </c>
      <c r="P325" s="3">
        <f>1/Table14[[#This Row],[Rs(ao)]]</f>
        <v>0.25</v>
      </c>
    </row>
    <row r="326" spans="1:16" hidden="1" x14ac:dyDescent="0.3">
      <c r="A326">
        <v>1</v>
      </c>
      <c r="B326">
        <v>1500</v>
      </c>
      <c r="C326" t="s">
        <v>11</v>
      </c>
      <c r="D326">
        <v>4</v>
      </c>
      <c r="E326" t="s">
        <v>12</v>
      </c>
      <c r="F326">
        <v>17</v>
      </c>
      <c r="G326">
        <v>3430</v>
      </c>
      <c r="H326">
        <v>278875.63434999989</v>
      </c>
      <c r="I326">
        <v>1614.5</v>
      </c>
      <c r="J326">
        <v>538</v>
      </c>
      <c r="K326" t="s">
        <v>15</v>
      </c>
      <c r="L326">
        <f>Table14[[#This Row],[maxPHe]]/Table14[[#This Row],[nv]]</f>
        <v>3.0009293680297398</v>
      </c>
      <c r="M326">
        <f>LN(Table14[[#This Row],[maxPress(bar)]])</f>
        <v>12.53852120640728</v>
      </c>
      <c r="N326">
        <f>LN(Table14[[#This Row],[Rs(ao)]])</f>
        <v>1.3862943611198906</v>
      </c>
      <c r="O326" s="3">
        <f>LN(Table14[[#This Row],[dens]])</f>
        <v>1.0989220300365454</v>
      </c>
      <c r="P326" s="3">
        <f>1/Table14[[#This Row],[Rs(ao)]]</f>
        <v>0.25</v>
      </c>
    </row>
    <row r="327" spans="1:16" hidden="1" x14ac:dyDescent="0.3">
      <c r="A327">
        <v>1</v>
      </c>
      <c r="B327">
        <v>1500</v>
      </c>
      <c r="C327" t="s">
        <v>11</v>
      </c>
      <c r="D327">
        <v>4</v>
      </c>
      <c r="E327" t="s">
        <v>12</v>
      </c>
      <c r="F327">
        <v>18</v>
      </c>
      <c r="G327">
        <v>3266.3367500000008</v>
      </c>
      <c r="H327">
        <v>275992.63225000002</v>
      </c>
      <c r="I327">
        <v>1572.764999999999</v>
      </c>
      <c r="J327">
        <v>532</v>
      </c>
      <c r="K327" t="s">
        <v>15</v>
      </c>
      <c r="L327">
        <f>Table14[[#This Row],[maxPHe]]/Table14[[#This Row],[nv]]</f>
        <v>2.9563251879699228</v>
      </c>
      <c r="M327">
        <f>LN(Table14[[#This Row],[maxPress(bar)]])</f>
        <v>12.5281294495966</v>
      </c>
      <c r="N327">
        <f>LN(Table14[[#This Row],[Rs(ao)]])</f>
        <v>1.3862943611198906</v>
      </c>
      <c r="O327" s="3">
        <f>LN(Table14[[#This Row],[dens]])</f>
        <v>1.083947006497443</v>
      </c>
      <c r="P327" s="3">
        <f>1/Table14[[#This Row],[Rs(ao)]]</f>
        <v>0.25</v>
      </c>
    </row>
    <row r="328" spans="1:16" hidden="1" x14ac:dyDescent="0.3">
      <c r="A328">
        <v>1</v>
      </c>
      <c r="B328">
        <v>1500</v>
      </c>
      <c r="C328" t="s">
        <v>11</v>
      </c>
      <c r="D328">
        <v>4</v>
      </c>
      <c r="E328" t="s">
        <v>12</v>
      </c>
      <c r="F328">
        <v>19</v>
      </c>
      <c r="G328">
        <v>3470.0992500000002</v>
      </c>
      <c r="H328">
        <v>280815.82134999998</v>
      </c>
      <c r="I328">
        <v>1616.5150000000001</v>
      </c>
      <c r="J328">
        <v>534</v>
      </c>
      <c r="K328" t="s">
        <v>15</v>
      </c>
      <c r="L328">
        <f>Table14[[#This Row],[maxPHe]]/Table14[[#This Row],[nv]]</f>
        <v>3.027181647940075</v>
      </c>
      <c r="M328">
        <f>LN(Table14[[#This Row],[maxPress(bar)]])</f>
        <v>12.545454293385569</v>
      </c>
      <c r="N328">
        <f>LN(Table14[[#This Row],[Rs(ao)]])</f>
        <v>1.3862943611198906</v>
      </c>
      <c r="O328" s="3">
        <f>LN(Table14[[#This Row],[dens]])</f>
        <v>1.1076320374693855</v>
      </c>
      <c r="P328" s="3">
        <f>1/Table14[[#This Row],[Rs(ao)]]</f>
        <v>0.25</v>
      </c>
    </row>
    <row r="329" spans="1:16" hidden="1" x14ac:dyDescent="0.3">
      <c r="A329">
        <v>1</v>
      </c>
      <c r="B329">
        <v>1500</v>
      </c>
      <c r="C329" t="s">
        <v>11</v>
      </c>
      <c r="D329">
        <v>4</v>
      </c>
      <c r="E329" t="s">
        <v>12</v>
      </c>
      <c r="F329">
        <v>1</v>
      </c>
      <c r="G329">
        <v>1615</v>
      </c>
      <c r="H329">
        <v>109133.10575</v>
      </c>
      <c r="I329">
        <v>875.50000000000011</v>
      </c>
      <c r="J329">
        <v>533</v>
      </c>
      <c r="K329" t="s">
        <v>13</v>
      </c>
      <c r="L329">
        <f>Table14[[#This Row],[maxPHe]]/Table14[[#This Row],[nv]]</f>
        <v>1.6425891181988745</v>
      </c>
      <c r="M329">
        <f>LN(Table14[[#This Row],[maxPress(bar)]])</f>
        <v>11.600323569879309</v>
      </c>
      <c r="N329">
        <f>LN(Table14[[#This Row],[Rs(ao)]])</f>
        <v>1.3862943611198906</v>
      </c>
      <c r="O329" s="3">
        <f>LN(Table14[[#This Row],[dens]])</f>
        <v>0.49627372756006216</v>
      </c>
      <c r="P329" s="3">
        <f>1/Table14[[#This Row],[Rs(ao)]]</f>
        <v>0.25</v>
      </c>
    </row>
    <row r="330" spans="1:16" hidden="1" x14ac:dyDescent="0.3">
      <c r="A330">
        <v>1</v>
      </c>
      <c r="B330">
        <v>1500</v>
      </c>
      <c r="C330" t="s">
        <v>11</v>
      </c>
      <c r="D330">
        <v>4</v>
      </c>
      <c r="E330" t="s">
        <v>12</v>
      </c>
      <c r="F330">
        <v>20</v>
      </c>
      <c r="G330">
        <v>3366.3367500000008</v>
      </c>
      <c r="H330">
        <v>276407.15745000012</v>
      </c>
      <c r="I330">
        <v>1601.765000000001</v>
      </c>
      <c r="J330">
        <v>538</v>
      </c>
      <c r="K330" t="s">
        <v>15</v>
      </c>
      <c r="L330">
        <f>Table14[[#This Row],[maxPHe]]/Table14[[#This Row],[nv]]</f>
        <v>2.9772583643122696</v>
      </c>
      <c r="M330">
        <f>LN(Table14[[#This Row],[maxPress(bar)]])</f>
        <v>12.529630265800868</v>
      </c>
      <c r="N330">
        <f>LN(Table14[[#This Row],[Rs(ao)]])</f>
        <v>1.3862943611198906</v>
      </c>
      <c r="O330" s="3">
        <f>LN(Table14[[#This Row],[dens]])</f>
        <v>1.0910028650707948</v>
      </c>
      <c r="P330" s="3">
        <f>1/Table14[[#This Row],[Rs(ao)]]</f>
        <v>0.25</v>
      </c>
    </row>
    <row r="331" spans="1:16" hidden="1" x14ac:dyDescent="0.3">
      <c r="A331">
        <v>1</v>
      </c>
      <c r="B331">
        <v>1500</v>
      </c>
      <c r="C331" t="s">
        <v>11</v>
      </c>
      <c r="D331">
        <v>4</v>
      </c>
      <c r="E331" t="s">
        <v>12</v>
      </c>
      <c r="F331">
        <v>2</v>
      </c>
      <c r="G331">
        <v>2446.5347499999998</v>
      </c>
      <c r="H331">
        <v>149658.88329999999</v>
      </c>
      <c r="I331">
        <v>1038.8050000000001</v>
      </c>
      <c r="J331">
        <v>530</v>
      </c>
      <c r="K331" t="s">
        <v>15</v>
      </c>
      <c r="L331">
        <f>Table14[[#This Row],[maxPHe]]/Table14[[#This Row],[nv]]</f>
        <v>1.9600094339622642</v>
      </c>
      <c r="M331">
        <f>LN(Table14[[#This Row],[maxPress(bar)]])</f>
        <v>11.916113872026932</v>
      </c>
      <c r="N331">
        <f>LN(Table14[[#This Row],[Rs(ao)]])</f>
        <v>1.3862943611198906</v>
      </c>
      <c r="O331" s="3">
        <f>LN(Table14[[#This Row],[dens]])</f>
        <v>0.67294928647689545</v>
      </c>
      <c r="P331" s="3">
        <f>1/Table14[[#This Row],[Rs(ao)]]</f>
        <v>0.25</v>
      </c>
    </row>
    <row r="332" spans="1:16" hidden="1" x14ac:dyDescent="0.3">
      <c r="A332">
        <v>1</v>
      </c>
      <c r="B332">
        <v>1500</v>
      </c>
      <c r="C332" t="s">
        <v>11</v>
      </c>
      <c r="D332">
        <v>4</v>
      </c>
      <c r="E332" t="s">
        <v>12</v>
      </c>
      <c r="F332">
        <v>3</v>
      </c>
      <c r="G332">
        <v>1903.0197499999999</v>
      </c>
      <c r="H332">
        <v>189229.97760000001</v>
      </c>
      <c r="I332">
        <v>1218.105</v>
      </c>
      <c r="J332">
        <v>539</v>
      </c>
      <c r="K332" t="s">
        <v>15</v>
      </c>
      <c r="L332">
        <f>Table14[[#This Row],[maxPHe]]/Table14[[#This Row],[nv]]</f>
        <v>2.2599350649350649</v>
      </c>
      <c r="M332">
        <f>LN(Table14[[#This Row],[maxPress(bar)]])</f>
        <v>12.150718367023623</v>
      </c>
      <c r="N332">
        <f>LN(Table14[[#This Row],[Rs(ao)]])</f>
        <v>1.3862943611198906</v>
      </c>
      <c r="O332" s="3">
        <f>LN(Table14[[#This Row],[dens]])</f>
        <v>0.81533608054179596</v>
      </c>
      <c r="P332" s="3">
        <f>1/Table14[[#This Row],[Rs(ao)]]</f>
        <v>0.25</v>
      </c>
    </row>
    <row r="333" spans="1:16" hidden="1" x14ac:dyDescent="0.3">
      <c r="A333">
        <v>1</v>
      </c>
      <c r="B333">
        <v>1500</v>
      </c>
      <c r="C333" t="s">
        <v>11</v>
      </c>
      <c r="D333">
        <v>4</v>
      </c>
      <c r="E333" t="s">
        <v>12</v>
      </c>
      <c r="F333">
        <v>4</v>
      </c>
      <c r="G333">
        <v>2806.8317499999998</v>
      </c>
      <c r="H333">
        <v>228738.91219999999</v>
      </c>
      <c r="I333">
        <v>1402.865</v>
      </c>
      <c r="J333">
        <v>542</v>
      </c>
      <c r="K333" t="s">
        <v>15</v>
      </c>
      <c r="L333">
        <f>Table14[[#This Row],[maxPHe]]/Table14[[#This Row],[nv]]</f>
        <v>2.5883118081180814</v>
      </c>
      <c r="M333">
        <f>LN(Table14[[#This Row],[maxPress(bar)]])</f>
        <v>12.340336510706168</v>
      </c>
      <c r="N333">
        <f>LN(Table14[[#This Row],[Rs(ao)]])</f>
        <v>1.3862943611198906</v>
      </c>
      <c r="O333" s="3">
        <f>LN(Table14[[#This Row],[dens]])</f>
        <v>0.9510058516525316</v>
      </c>
      <c r="P333" s="3">
        <f>1/Table14[[#This Row],[Rs(ao)]]</f>
        <v>0.25</v>
      </c>
    </row>
    <row r="334" spans="1:16" hidden="1" x14ac:dyDescent="0.3">
      <c r="A334">
        <v>1</v>
      </c>
      <c r="B334">
        <v>1500</v>
      </c>
      <c r="C334" t="s">
        <v>11</v>
      </c>
      <c r="D334">
        <v>4</v>
      </c>
      <c r="E334" t="s">
        <v>12</v>
      </c>
      <c r="F334">
        <v>5</v>
      </c>
      <c r="G334">
        <v>2812.3267500000002</v>
      </c>
      <c r="H334">
        <v>245823.79010000001</v>
      </c>
      <c r="I334">
        <v>1502.9649999999999</v>
      </c>
      <c r="J334">
        <v>546</v>
      </c>
      <c r="K334" t="s">
        <v>15</v>
      </c>
      <c r="L334">
        <f>Table14[[#This Row],[maxPHe]]/Table14[[#This Row],[nv]]</f>
        <v>2.7526831501831501</v>
      </c>
      <c r="M334">
        <f>LN(Table14[[#This Row],[maxPress(bar)]])</f>
        <v>12.412370257842285</v>
      </c>
      <c r="N334">
        <f>LN(Table14[[#This Row],[Rs(ao)]])</f>
        <v>1.3862943611198906</v>
      </c>
      <c r="O334" s="3">
        <f>LN(Table14[[#This Row],[dens]])</f>
        <v>1.012576126977115</v>
      </c>
      <c r="P334" s="3">
        <f>1/Table14[[#This Row],[Rs(ao)]]</f>
        <v>0.25</v>
      </c>
    </row>
    <row r="335" spans="1:16" hidden="1" x14ac:dyDescent="0.3">
      <c r="A335">
        <v>1</v>
      </c>
      <c r="B335">
        <v>1500</v>
      </c>
      <c r="C335" t="s">
        <v>11</v>
      </c>
      <c r="D335">
        <v>4</v>
      </c>
      <c r="E335" t="s">
        <v>12</v>
      </c>
      <c r="F335">
        <v>6</v>
      </c>
      <c r="G335">
        <v>2691.1387500000001</v>
      </c>
      <c r="H335">
        <v>248973.84344999999</v>
      </c>
      <c r="I335">
        <v>1466.724999999999</v>
      </c>
      <c r="J335">
        <v>538</v>
      </c>
      <c r="K335" t="s">
        <v>15</v>
      </c>
      <c r="L335">
        <f>Table14[[#This Row],[maxPHe]]/Table14[[#This Row],[nv]]</f>
        <v>2.7262546468401467</v>
      </c>
      <c r="M335">
        <f>LN(Table14[[#This Row],[maxPress(bar)]])</f>
        <v>12.425103123543545</v>
      </c>
      <c r="N335">
        <f>LN(Table14[[#This Row],[Rs(ao)]])</f>
        <v>1.3862943611198906</v>
      </c>
      <c r="O335" s="3">
        <f>LN(Table14[[#This Row],[dens]])</f>
        <v>1.0029287430128164</v>
      </c>
      <c r="P335" s="3">
        <f>1/Table14[[#This Row],[Rs(ao)]]</f>
        <v>0.25</v>
      </c>
    </row>
    <row r="336" spans="1:16" hidden="1" x14ac:dyDescent="0.3">
      <c r="A336">
        <v>1</v>
      </c>
      <c r="B336">
        <v>1500</v>
      </c>
      <c r="C336" t="s">
        <v>11</v>
      </c>
      <c r="D336">
        <v>4</v>
      </c>
      <c r="E336" t="s">
        <v>12</v>
      </c>
      <c r="F336">
        <v>7</v>
      </c>
      <c r="G336">
        <v>3083.2177500000012</v>
      </c>
      <c r="H336">
        <v>263253.74205</v>
      </c>
      <c r="I336">
        <v>1541.145</v>
      </c>
      <c r="J336">
        <v>535</v>
      </c>
      <c r="K336" t="s">
        <v>15</v>
      </c>
      <c r="L336">
        <f>Table14[[#This Row],[maxPHe]]/Table14[[#This Row],[nv]]</f>
        <v>2.880644859813084</v>
      </c>
      <c r="M336">
        <f>LN(Table14[[#This Row],[maxPress(bar)]])</f>
        <v>12.480873644710007</v>
      </c>
      <c r="N336">
        <f>LN(Table14[[#This Row],[Rs(ao)]])</f>
        <v>1.3862943611198906</v>
      </c>
      <c r="O336" s="3">
        <f>LN(Table14[[#This Row],[dens]])</f>
        <v>1.0580141787411494</v>
      </c>
      <c r="P336" s="3">
        <f>1/Table14[[#This Row],[Rs(ao)]]</f>
        <v>0.25</v>
      </c>
    </row>
    <row r="337" spans="1:16" hidden="1" x14ac:dyDescent="0.3">
      <c r="A337">
        <v>1</v>
      </c>
      <c r="B337">
        <v>1500</v>
      </c>
      <c r="C337" t="s">
        <v>11</v>
      </c>
      <c r="D337">
        <v>4</v>
      </c>
      <c r="E337" t="s">
        <v>12</v>
      </c>
      <c r="F337">
        <v>8</v>
      </c>
      <c r="G337">
        <v>3224.15825</v>
      </c>
      <c r="H337">
        <v>272035.23095000011</v>
      </c>
      <c r="I337">
        <v>1564.335</v>
      </c>
      <c r="J337">
        <v>532</v>
      </c>
      <c r="K337" t="s">
        <v>15</v>
      </c>
      <c r="L337">
        <f>Table14[[#This Row],[maxPHe]]/Table14[[#This Row],[nv]]</f>
        <v>2.9404793233082707</v>
      </c>
      <c r="M337">
        <f>LN(Table14[[#This Row],[maxPress(bar)]])</f>
        <v>12.513686862441896</v>
      </c>
      <c r="N337">
        <f>LN(Table14[[#This Row],[Rs(ao)]])</f>
        <v>1.3862943611198906</v>
      </c>
      <c r="O337" s="3">
        <f>LN(Table14[[#This Row],[dens]])</f>
        <v>1.0785726032006739</v>
      </c>
      <c r="P337" s="3">
        <f>1/Table14[[#This Row],[Rs(ao)]]</f>
        <v>0.25</v>
      </c>
    </row>
    <row r="338" spans="1:16" hidden="1" x14ac:dyDescent="0.3">
      <c r="A338">
        <v>1</v>
      </c>
      <c r="B338">
        <v>1500</v>
      </c>
      <c r="C338" t="s">
        <v>11</v>
      </c>
      <c r="D338">
        <v>4</v>
      </c>
      <c r="E338" t="s">
        <v>12</v>
      </c>
      <c r="F338">
        <v>9</v>
      </c>
      <c r="G338">
        <v>3302.52475</v>
      </c>
      <c r="H338">
        <v>270518.55054999993</v>
      </c>
      <c r="I338">
        <v>1597.0050000000001</v>
      </c>
      <c r="J338">
        <v>543</v>
      </c>
      <c r="K338" t="s">
        <v>15</v>
      </c>
      <c r="L338">
        <f>Table14[[#This Row],[maxPHe]]/Table14[[#This Row],[nv]]</f>
        <v>2.9410773480662984</v>
      </c>
      <c r="M338">
        <f>LN(Table14[[#This Row],[maxPress(bar)]])</f>
        <v>12.508095953660327</v>
      </c>
      <c r="N338">
        <f>LN(Table14[[#This Row],[Rs(ao)]])</f>
        <v>1.3862943611198906</v>
      </c>
      <c r="O338" s="3">
        <f>LN(Table14[[#This Row],[dens]])</f>
        <v>1.0787759591465578</v>
      </c>
      <c r="P338" s="3">
        <f>1/Table14[[#This Row],[Rs(ao)]]</f>
        <v>0.25</v>
      </c>
    </row>
    <row r="339" spans="1:16" hidden="1" x14ac:dyDescent="0.3">
      <c r="A339">
        <v>1</v>
      </c>
      <c r="B339">
        <v>2000</v>
      </c>
      <c r="C339" t="s">
        <v>14</v>
      </c>
      <c r="D339">
        <v>1</v>
      </c>
      <c r="E339" t="s">
        <v>12</v>
      </c>
      <c r="F339">
        <v>10</v>
      </c>
      <c r="G339">
        <v>81.584249999999997</v>
      </c>
      <c r="H339">
        <v>619786.29569999978</v>
      </c>
      <c r="I339">
        <v>38.815000000000033</v>
      </c>
      <c r="J339">
        <v>9</v>
      </c>
      <c r="K339" t="s">
        <v>15</v>
      </c>
      <c r="L339">
        <f>Table14[[#This Row],[maxPHe]]/Table14[[#This Row],[nv]]</f>
        <v>4.3127777777777814</v>
      </c>
      <c r="M339">
        <f>LN(Table14[[#This Row],[maxPress(bar)]])</f>
        <v>13.33713001324913</v>
      </c>
      <c r="N339">
        <f>LN(Table14[[#This Row],[Rs(ao)]])</f>
        <v>0</v>
      </c>
      <c r="O339" s="3">
        <f>LN(Table14[[#This Row],[dens]])</f>
        <v>1.4615821925214252</v>
      </c>
      <c r="P339" s="3">
        <f>1/Table14[[#This Row],[Rs(ao)]]</f>
        <v>1</v>
      </c>
    </row>
    <row r="340" spans="1:16" hidden="1" x14ac:dyDescent="0.3">
      <c r="A340">
        <v>1</v>
      </c>
      <c r="B340">
        <v>2000</v>
      </c>
      <c r="C340" t="s">
        <v>14</v>
      </c>
      <c r="D340">
        <v>1</v>
      </c>
      <c r="E340" t="s">
        <v>12</v>
      </c>
      <c r="F340">
        <v>11</v>
      </c>
      <c r="G340">
        <v>82.821750000000023</v>
      </c>
      <c r="H340">
        <v>639584.98005000013</v>
      </c>
      <c r="I340">
        <v>37.064999999999984</v>
      </c>
      <c r="J340">
        <v>8</v>
      </c>
      <c r="K340" t="s">
        <v>15</v>
      </c>
      <c r="L340">
        <f>Table14[[#This Row],[maxPHe]]/Table14[[#This Row],[nv]]</f>
        <v>4.6331249999999979</v>
      </c>
      <c r="M340">
        <f>LN(Table14[[#This Row],[maxPress(bar)]])</f>
        <v>13.36857477631723</v>
      </c>
      <c r="N340">
        <f>LN(Table14[[#This Row],[Rs(ao)]])</f>
        <v>0</v>
      </c>
      <c r="O340" s="3">
        <f>LN(Table14[[#This Row],[dens]])</f>
        <v>1.5332315864288466</v>
      </c>
      <c r="P340" s="3">
        <f>1/Table14[[#This Row],[Rs(ao)]]</f>
        <v>1</v>
      </c>
    </row>
    <row r="341" spans="1:16" hidden="1" x14ac:dyDescent="0.3">
      <c r="A341">
        <v>1</v>
      </c>
      <c r="B341">
        <v>2000</v>
      </c>
      <c r="C341" t="s">
        <v>14</v>
      </c>
      <c r="D341">
        <v>1</v>
      </c>
      <c r="E341" t="s">
        <v>12</v>
      </c>
      <c r="F341">
        <v>12</v>
      </c>
      <c r="G341">
        <v>71.881249999999994</v>
      </c>
      <c r="H341">
        <v>650906.38325000007</v>
      </c>
      <c r="I341">
        <v>34.875</v>
      </c>
      <c r="J341">
        <v>8</v>
      </c>
      <c r="K341" t="s">
        <v>15</v>
      </c>
      <c r="L341">
        <f>Table14[[#This Row],[maxPHe]]/Table14[[#This Row],[nv]]</f>
        <v>4.359375</v>
      </c>
      <c r="M341">
        <f>LN(Table14[[#This Row],[maxPress(bar)]])</f>
        <v>13.386121106318353</v>
      </c>
      <c r="N341">
        <f>LN(Table14[[#This Row],[Rs(ao)]])</f>
        <v>0</v>
      </c>
      <c r="O341" s="3">
        <f>LN(Table14[[#This Row],[dens]])</f>
        <v>1.4723286984616937</v>
      </c>
      <c r="P341" s="3">
        <f>1/Table14[[#This Row],[Rs(ao)]]</f>
        <v>1</v>
      </c>
    </row>
    <row r="342" spans="1:16" hidden="1" x14ac:dyDescent="0.3">
      <c r="A342">
        <v>1</v>
      </c>
      <c r="B342">
        <v>2000</v>
      </c>
      <c r="C342" t="s">
        <v>14</v>
      </c>
      <c r="D342">
        <v>1</v>
      </c>
      <c r="E342" t="s">
        <v>12</v>
      </c>
      <c r="F342">
        <v>13</v>
      </c>
      <c r="G342">
        <v>73.861250000000013</v>
      </c>
      <c r="H342">
        <v>595218.0112500001</v>
      </c>
      <c r="I342">
        <v>37.274999999999977</v>
      </c>
      <c r="J342">
        <v>9</v>
      </c>
      <c r="K342" t="s">
        <v>15</v>
      </c>
      <c r="L342">
        <f>Table14[[#This Row],[maxPHe]]/Table14[[#This Row],[nv]]</f>
        <v>4.1416666666666639</v>
      </c>
      <c r="M342">
        <f>LN(Table14[[#This Row],[maxPress(bar)]])</f>
        <v>13.296683022879863</v>
      </c>
      <c r="N342">
        <f>LN(Table14[[#This Row],[Rs(ao)]])</f>
        <v>0</v>
      </c>
      <c r="O342" s="3">
        <f>LN(Table14[[#This Row],[dens]])</f>
        <v>1.421098283314582</v>
      </c>
      <c r="P342" s="3">
        <f>1/Table14[[#This Row],[Rs(ao)]]</f>
        <v>1</v>
      </c>
    </row>
    <row r="343" spans="1:16" hidden="1" x14ac:dyDescent="0.3">
      <c r="A343">
        <v>1</v>
      </c>
      <c r="B343">
        <v>2000</v>
      </c>
      <c r="C343" t="s">
        <v>14</v>
      </c>
      <c r="D343">
        <v>1</v>
      </c>
      <c r="E343" t="s">
        <v>12</v>
      </c>
      <c r="F343">
        <v>14</v>
      </c>
      <c r="G343">
        <v>75.396250000000009</v>
      </c>
      <c r="H343">
        <v>661024.84240000008</v>
      </c>
      <c r="I343">
        <v>35.57500000000001</v>
      </c>
      <c r="J343">
        <v>8</v>
      </c>
      <c r="K343" t="s">
        <v>16</v>
      </c>
      <c r="L343">
        <f>Table14[[#This Row],[maxPHe]]/Table14[[#This Row],[nv]]</f>
        <v>4.4468750000000012</v>
      </c>
      <c r="M343">
        <f>LN(Table14[[#This Row],[maxPress(bar)]])</f>
        <v>13.401546701183573</v>
      </c>
      <c r="N343">
        <f>LN(Table14[[#This Row],[Rs(ao)]])</f>
        <v>0</v>
      </c>
      <c r="O343" s="3">
        <f>LN(Table14[[#This Row],[dens]])</f>
        <v>1.4922016022960805</v>
      </c>
      <c r="P343" s="3">
        <f>1/Table14[[#This Row],[Rs(ao)]]</f>
        <v>1</v>
      </c>
    </row>
    <row r="344" spans="1:16" hidden="1" x14ac:dyDescent="0.3">
      <c r="A344">
        <v>1</v>
      </c>
      <c r="B344">
        <v>2000</v>
      </c>
      <c r="C344" t="s">
        <v>14</v>
      </c>
      <c r="D344">
        <v>1</v>
      </c>
      <c r="E344" t="s">
        <v>12</v>
      </c>
      <c r="F344">
        <v>15</v>
      </c>
      <c r="G344">
        <v>84.950249999999997</v>
      </c>
      <c r="H344">
        <v>690647.59255000006</v>
      </c>
      <c r="I344">
        <v>35.494999999999997</v>
      </c>
      <c r="J344">
        <v>7</v>
      </c>
      <c r="K344" t="s">
        <v>16</v>
      </c>
      <c r="L344">
        <f>Table14[[#This Row],[maxPHe]]/Table14[[#This Row],[nv]]</f>
        <v>5.0707142857142857</v>
      </c>
      <c r="M344">
        <f>LN(Table14[[#This Row],[maxPress(bar)]])</f>
        <v>13.445384976347761</v>
      </c>
      <c r="N344">
        <f>LN(Table14[[#This Row],[Rs(ao)]])</f>
        <v>0</v>
      </c>
      <c r="O344" s="3">
        <f>LN(Table14[[#This Row],[dens]])</f>
        <v>1.623481692436036</v>
      </c>
      <c r="P344" s="3">
        <f>1/Table14[[#This Row],[Rs(ao)]]</f>
        <v>1</v>
      </c>
    </row>
    <row r="345" spans="1:16" hidden="1" x14ac:dyDescent="0.3">
      <c r="A345">
        <v>1</v>
      </c>
      <c r="B345">
        <v>2000</v>
      </c>
      <c r="C345" t="s">
        <v>14</v>
      </c>
      <c r="D345">
        <v>1</v>
      </c>
      <c r="E345" t="s">
        <v>12</v>
      </c>
      <c r="F345">
        <v>16</v>
      </c>
      <c r="G345">
        <v>59.455250000000007</v>
      </c>
      <c r="H345">
        <v>617056.49414999993</v>
      </c>
      <c r="I345">
        <v>32.395000000000003</v>
      </c>
      <c r="J345">
        <v>8</v>
      </c>
      <c r="K345" t="s">
        <v>15</v>
      </c>
      <c r="L345">
        <f>Table14[[#This Row],[maxPHe]]/Table14[[#This Row],[nv]]</f>
        <v>4.0493750000000004</v>
      </c>
      <c r="M345">
        <f>LN(Table14[[#This Row],[maxPress(bar)]])</f>
        <v>13.332715861337737</v>
      </c>
      <c r="N345">
        <f>LN(Table14[[#This Row],[Rs(ao)]])</f>
        <v>0</v>
      </c>
      <c r="O345" s="3">
        <f>LN(Table14[[#This Row],[dens]])</f>
        <v>1.3985625482220847</v>
      </c>
      <c r="P345" s="3">
        <f>1/Table14[[#This Row],[Rs(ao)]]</f>
        <v>1</v>
      </c>
    </row>
    <row r="346" spans="1:16" hidden="1" x14ac:dyDescent="0.3">
      <c r="A346">
        <v>1</v>
      </c>
      <c r="B346">
        <v>2000</v>
      </c>
      <c r="C346" t="s">
        <v>14</v>
      </c>
      <c r="D346">
        <v>1</v>
      </c>
      <c r="E346" t="s">
        <v>12</v>
      </c>
      <c r="F346">
        <v>17</v>
      </c>
      <c r="G346">
        <v>69.702749999999995</v>
      </c>
      <c r="H346">
        <v>520202.49290000001</v>
      </c>
      <c r="I346">
        <v>41.445000000000007</v>
      </c>
      <c r="J346">
        <v>11</v>
      </c>
      <c r="K346" t="s">
        <v>16</v>
      </c>
      <c r="L346">
        <f>Table14[[#This Row],[maxPHe]]/Table14[[#This Row],[nv]]</f>
        <v>3.7677272727272735</v>
      </c>
      <c r="M346">
        <f>LN(Table14[[#This Row],[maxPress(bar)]])</f>
        <v>13.161973424180514</v>
      </c>
      <c r="N346">
        <f>LN(Table14[[#This Row],[Rs(ao)]])</f>
        <v>0</v>
      </c>
      <c r="O346" s="3">
        <f>LN(Table14[[#This Row],[dens]])</f>
        <v>1.3264719742451192</v>
      </c>
      <c r="P346" s="3">
        <f>1/Table14[[#This Row],[Rs(ao)]]</f>
        <v>1</v>
      </c>
    </row>
    <row r="347" spans="1:16" hidden="1" x14ac:dyDescent="0.3">
      <c r="A347">
        <v>1</v>
      </c>
      <c r="B347">
        <v>2000</v>
      </c>
      <c r="C347" t="s">
        <v>14</v>
      </c>
      <c r="D347">
        <v>1</v>
      </c>
      <c r="E347" t="s">
        <v>12</v>
      </c>
      <c r="F347">
        <v>18</v>
      </c>
      <c r="G347">
        <v>67.62375000000003</v>
      </c>
      <c r="H347">
        <v>698289.96444999997</v>
      </c>
      <c r="I347">
        <v>32.024999999999991</v>
      </c>
      <c r="J347">
        <v>7</v>
      </c>
      <c r="K347" t="s">
        <v>15</v>
      </c>
      <c r="L347">
        <f>Table14[[#This Row],[maxPHe]]/Table14[[#This Row],[nv]]</f>
        <v>4.5749999999999984</v>
      </c>
      <c r="M347">
        <f>LN(Table14[[#This Row],[maxPress(bar)]])</f>
        <v>13.45638971732888</v>
      </c>
      <c r="N347">
        <f>LN(Table14[[#This Row],[Rs(ao)]])</f>
        <v>0</v>
      </c>
      <c r="O347" s="3">
        <f>LN(Table14[[#This Row],[dens]])</f>
        <v>1.5206066987274842</v>
      </c>
      <c r="P347" s="3">
        <f>1/Table14[[#This Row],[Rs(ao)]]</f>
        <v>1</v>
      </c>
    </row>
    <row r="348" spans="1:16" hidden="1" x14ac:dyDescent="0.3">
      <c r="A348">
        <v>1</v>
      </c>
      <c r="B348">
        <v>2000</v>
      </c>
      <c r="C348" t="s">
        <v>14</v>
      </c>
      <c r="D348">
        <v>1</v>
      </c>
      <c r="E348" t="s">
        <v>12</v>
      </c>
      <c r="F348">
        <v>19</v>
      </c>
      <c r="G348">
        <v>110.74275</v>
      </c>
      <c r="H348">
        <v>583722.16424999991</v>
      </c>
      <c r="I348">
        <v>47.645000000000003</v>
      </c>
      <c r="J348">
        <v>10</v>
      </c>
      <c r="K348" t="s">
        <v>15</v>
      </c>
      <c r="L348">
        <f>Table14[[#This Row],[maxPHe]]/Table14[[#This Row],[nv]]</f>
        <v>4.7645</v>
      </c>
      <c r="M348">
        <f>LN(Table14[[#This Row],[maxPress(bar)]])</f>
        <v>13.277180402460001</v>
      </c>
      <c r="N348">
        <f>LN(Table14[[#This Row],[Rs(ao)]])</f>
        <v>0</v>
      </c>
      <c r="O348" s="3">
        <f>LN(Table14[[#This Row],[dens]])</f>
        <v>1.5611925998061058</v>
      </c>
      <c r="P348" s="3">
        <f>1/Table14[[#This Row],[Rs(ao)]]</f>
        <v>1</v>
      </c>
    </row>
    <row r="349" spans="1:16" hidden="1" x14ac:dyDescent="0.3">
      <c r="A349">
        <v>1</v>
      </c>
      <c r="B349">
        <v>2000</v>
      </c>
      <c r="C349" t="s">
        <v>14</v>
      </c>
      <c r="D349">
        <v>1</v>
      </c>
      <c r="E349" t="s">
        <v>12</v>
      </c>
      <c r="F349">
        <v>1</v>
      </c>
      <c r="G349">
        <v>40.396250000000009</v>
      </c>
      <c r="H349">
        <v>333579.52765</v>
      </c>
      <c r="I349">
        <v>12.574999999999999</v>
      </c>
      <c r="J349">
        <v>8</v>
      </c>
      <c r="K349" t="s">
        <v>13</v>
      </c>
      <c r="L349">
        <f>Table14[[#This Row],[maxPHe]]/Table14[[#This Row],[nv]]</f>
        <v>1.5718749999999999</v>
      </c>
      <c r="M349">
        <f>LN(Table14[[#This Row],[maxPress(bar)]])</f>
        <v>12.717636579628003</v>
      </c>
      <c r="N349">
        <f>LN(Table14[[#This Row],[Rs(ao)]])</f>
        <v>0</v>
      </c>
      <c r="O349" s="3">
        <f>LN(Table14[[#This Row],[dens]])</f>
        <v>0.45226917430596691</v>
      </c>
      <c r="P349" s="3">
        <f>1/Table14[[#This Row],[Rs(ao)]]</f>
        <v>1</v>
      </c>
    </row>
    <row r="350" spans="1:16" hidden="1" x14ac:dyDescent="0.3">
      <c r="A350">
        <v>1</v>
      </c>
      <c r="B350">
        <v>2000</v>
      </c>
      <c r="C350" t="s">
        <v>14</v>
      </c>
      <c r="D350">
        <v>1</v>
      </c>
      <c r="E350" t="s">
        <v>12</v>
      </c>
      <c r="F350">
        <v>20</v>
      </c>
      <c r="G350">
        <v>88.168250000000015</v>
      </c>
      <c r="H350">
        <v>592477.0112000003</v>
      </c>
      <c r="I350">
        <v>40.134999999999977</v>
      </c>
      <c r="J350">
        <v>9</v>
      </c>
      <c r="K350" t="s">
        <v>16</v>
      </c>
      <c r="L350">
        <f>Table14[[#This Row],[maxPHe]]/Table14[[#This Row],[nv]]</f>
        <v>4.4594444444444417</v>
      </c>
      <c r="M350">
        <f>LN(Table14[[#This Row],[maxPress(bar)]])</f>
        <v>13.29206735157625</v>
      </c>
      <c r="N350">
        <f>LN(Table14[[#This Row],[Rs(ao)]])</f>
        <v>0</v>
      </c>
      <c r="O350" s="3">
        <f>LN(Table14[[#This Row],[dens]])</f>
        <v>1.4950241942473201</v>
      </c>
      <c r="P350" s="3">
        <f>1/Table14[[#This Row],[Rs(ao)]]</f>
        <v>1</v>
      </c>
    </row>
    <row r="351" spans="1:16" hidden="1" x14ac:dyDescent="0.3">
      <c r="A351">
        <v>1</v>
      </c>
      <c r="B351">
        <v>2000</v>
      </c>
      <c r="C351" t="s">
        <v>14</v>
      </c>
      <c r="D351">
        <v>1</v>
      </c>
      <c r="E351" t="s">
        <v>12</v>
      </c>
      <c r="F351">
        <v>2</v>
      </c>
      <c r="G351">
        <v>74.603750000000005</v>
      </c>
      <c r="H351">
        <v>573548.41104999988</v>
      </c>
      <c r="I351">
        <v>27.425000000000001</v>
      </c>
      <c r="J351">
        <v>8</v>
      </c>
      <c r="K351" t="s">
        <v>13</v>
      </c>
      <c r="L351">
        <f>Table14[[#This Row],[maxPHe]]/Table14[[#This Row],[nv]]</f>
        <v>3.4281250000000001</v>
      </c>
      <c r="M351">
        <f>LN(Table14[[#This Row],[maxPress(bar)]])</f>
        <v>13.259597625328102</v>
      </c>
      <c r="N351">
        <f>LN(Table14[[#This Row],[Rs(ao)]])</f>
        <v>0</v>
      </c>
      <c r="O351" s="3">
        <f>LN(Table14[[#This Row],[dens]])</f>
        <v>1.232013464481458</v>
      </c>
      <c r="P351" s="3">
        <f>1/Table14[[#This Row],[Rs(ao)]]</f>
        <v>1</v>
      </c>
    </row>
    <row r="352" spans="1:16" hidden="1" x14ac:dyDescent="0.3">
      <c r="A352">
        <v>1</v>
      </c>
      <c r="B352">
        <v>2000</v>
      </c>
      <c r="C352" t="s">
        <v>14</v>
      </c>
      <c r="D352">
        <v>1</v>
      </c>
      <c r="E352" t="s">
        <v>12</v>
      </c>
      <c r="F352">
        <v>3</v>
      </c>
      <c r="G352">
        <v>108.06925</v>
      </c>
      <c r="H352">
        <v>610703.33534999995</v>
      </c>
      <c r="I352">
        <v>42.115000000000023</v>
      </c>
      <c r="J352">
        <v>9</v>
      </c>
      <c r="K352" t="s">
        <v>15</v>
      </c>
      <c r="L352">
        <f>Table14[[#This Row],[maxPHe]]/Table14[[#This Row],[nv]]</f>
        <v>4.6794444444444467</v>
      </c>
      <c r="M352">
        <f>LN(Table14[[#This Row],[maxPress(bar)]])</f>
        <v>13.32236658071588</v>
      </c>
      <c r="N352">
        <f>LN(Table14[[#This Row],[Rs(ao)]])</f>
        <v>0</v>
      </c>
      <c r="O352" s="3">
        <f>LN(Table14[[#This Row],[dens]])</f>
        <v>1.5431793944311081</v>
      </c>
      <c r="P352" s="3">
        <f>1/Table14[[#This Row],[Rs(ao)]]</f>
        <v>1</v>
      </c>
    </row>
    <row r="353" spans="1:16" hidden="1" x14ac:dyDescent="0.3">
      <c r="A353">
        <v>1</v>
      </c>
      <c r="B353">
        <v>2000</v>
      </c>
      <c r="C353" t="s">
        <v>14</v>
      </c>
      <c r="D353">
        <v>1</v>
      </c>
      <c r="E353" t="s">
        <v>12</v>
      </c>
      <c r="F353">
        <v>4</v>
      </c>
      <c r="G353">
        <v>61.930750000000003</v>
      </c>
      <c r="H353">
        <v>625446.84084999992</v>
      </c>
      <c r="I353">
        <v>30.885000000000002</v>
      </c>
      <c r="J353">
        <v>8</v>
      </c>
      <c r="K353" t="s">
        <v>15</v>
      </c>
      <c r="L353">
        <f>Table14[[#This Row],[maxPHe]]/Table14[[#This Row],[nv]]</f>
        <v>3.8606250000000002</v>
      </c>
      <c r="M353">
        <f>LN(Table14[[#This Row],[maxPress(bar)]])</f>
        <v>13.346221618626853</v>
      </c>
      <c r="N353">
        <f>LN(Table14[[#This Row],[Rs(ao)]])</f>
        <v>0</v>
      </c>
      <c r="O353" s="3">
        <f>LN(Table14[[#This Row],[dens]])</f>
        <v>1.3508290874680267</v>
      </c>
      <c r="P353" s="3">
        <f>1/Table14[[#This Row],[Rs(ao)]]</f>
        <v>1</v>
      </c>
    </row>
    <row r="354" spans="1:16" hidden="1" x14ac:dyDescent="0.3">
      <c r="A354">
        <v>1</v>
      </c>
      <c r="B354">
        <v>2000</v>
      </c>
      <c r="C354" t="s">
        <v>14</v>
      </c>
      <c r="D354">
        <v>1</v>
      </c>
      <c r="E354" t="s">
        <v>12</v>
      </c>
      <c r="F354">
        <v>5</v>
      </c>
      <c r="G354">
        <v>89.504750000000016</v>
      </c>
      <c r="H354">
        <v>675060.29965000018</v>
      </c>
      <c r="I354">
        <v>36.405000000000022</v>
      </c>
      <c r="J354">
        <v>7</v>
      </c>
      <c r="K354" t="s">
        <v>15</v>
      </c>
      <c r="L354">
        <f>Table14[[#This Row],[maxPHe]]/Table14[[#This Row],[nv]]</f>
        <v>5.2007142857142892</v>
      </c>
      <c r="M354">
        <f>LN(Table14[[#This Row],[maxPress(bar)]])</f>
        <v>13.422557298679545</v>
      </c>
      <c r="N354">
        <f>LN(Table14[[#This Row],[Rs(ao)]])</f>
        <v>0</v>
      </c>
      <c r="O354" s="3">
        <f>LN(Table14[[#This Row],[dens]])</f>
        <v>1.6487959787913617</v>
      </c>
      <c r="P354" s="3">
        <f>1/Table14[[#This Row],[Rs(ao)]]</f>
        <v>1</v>
      </c>
    </row>
    <row r="355" spans="1:16" hidden="1" x14ac:dyDescent="0.3">
      <c r="A355">
        <v>1</v>
      </c>
      <c r="B355">
        <v>2000</v>
      </c>
      <c r="C355" t="s">
        <v>14</v>
      </c>
      <c r="D355">
        <v>1</v>
      </c>
      <c r="E355" t="s">
        <v>12</v>
      </c>
      <c r="F355">
        <v>6</v>
      </c>
      <c r="G355">
        <v>88.861250000000013</v>
      </c>
      <c r="H355">
        <v>621390.68660000013</v>
      </c>
      <c r="I355">
        <v>40.274999999999977</v>
      </c>
      <c r="J355">
        <v>9</v>
      </c>
      <c r="K355" t="s">
        <v>15</v>
      </c>
      <c r="L355">
        <f>Table14[[#This Row],[maxPHe]]/Table14[[#This Row],[nv]]</f>
        <v>4.4749999999999979</v>
      </c>
      <c r="M355">
        <f>LN(Table14[[#This Row],[maxPress(bar)]])</f>
        <v>13.339715288059214</v>
      </c>
      <c r="N355">
        <f>LN(Table14[[#This Row],[Rs(ao)]])</f>
        <v>0</v>
      </c>
      <c r="O355" s="3">
        <f>LN(Table14[[#This Row],[dens]])</f>
        <v>1.4985063517268182</v>
      </c>
      <c r="P355" s="3">
        <f>1/Table14[[#This Row],[Rs(ao)]]</f>
        <v>1</v>
      </c>
    </row>
    <row r="356" spans="1:16" hidden="1" x14ac:dyDescent="0.3">
      <c r="A356">
        <v>1</v>
      </c>
      <c r="B356">
        <v>2000</v>
      </c>
      <c r="C356" t="s">
        <v>14</v>
      </c>
      <c r="D356">
        <v>1</v>
      </c>
      <c r="E356" t="s">
        <v>12</v>
      </c>
      <c r="F356">
        <v>7</v>
      </c>
      <c r="G356">
        <v>52.128749999999997</v>
      </c>
      <c r="H356">
        <v>638507.10065000004</v>
      </c>
      <c r="I356">
        <v>30.925000000000001</v>
      </c>
      <c r="J356">
        <v>8</v>
      </c>
      <c r="K356" t="s">
        <v>15</v>
      </c>
      <c r="L356">
        <f>Table14[[#This Row],[maxPHe]]/Table14[[#This Row],[nv]]</f>
        <v>3.8656250000000001</v>
      </c>
      <c r="M356">
        <f>LN(Table14[[#This Row],[maxPress(bar)]])</f>
        <v>13.366888075222965</v>
      </c>
      <c r="N356">
        <f>LN(Table14[[#This Row],[Rs(ao)]])</f>
        <v>0</v>
      </c>
      <c r="O356" s="3">
        <f>LN(Table14[[#This Row],[dens]])</f>
        <v>1.3521233765987157</v>
      </c>
      <c r="P356" s="3">
        <f>1/Table14[[#This Row],[Rs(ao)]]</f>
        <v>1</v>
      </c>
    </row>
    <row r="357" spans="1:16" hidden="1" x14ac:dyDescent="0.3">
      <c r="A357">
        <v>1</v>
      </c>
      <c r="B357">
        <v>2000</v>
      </c>
      <c r="C357" t="s">
        <v>14</v>
      </c>
      <c r="D357">
        <v>1</v>
      </c>
      <c r="E357" t="s">
        <v>12</v>
      </c>
      <c r="F357">
        <v>8</v>
      </c>
      <c r="G357">
        <v>57.77225</v>
      </c>
      <c r="H357">
        <v>602066.98674999992</v>
      </c>
      <c r="I357">
        <v>34.054999999999978</v>
      </c>
      <c r="J357">
        <v>9</v>
      </c>
      <c r="K357" t="s">
        <v>15</v>
      </c>
      <c r="L357">
        <f>Table14[[#This Row],[maxPHe]]/Table14[[#This Row],[nv]]</f>
        <v>3.7838888888888866</v>
      </c>
      <c r="M357">
        <f>LN(Table14[[#This Row],[maxPress(bar)]])</f>
        <v>13.308123991771598</v>
      </c>
      <c r="N357">
        <f>LN(Table14[[#This Row],[Rs(ao)]])</f>
        <v>0</v>
      </c>
      <c r="O357" s="3">
        <f>LN(Table14[[#This Row],[dens]])</f>
        <v>1.3307522873570616</v>
      </c>
      <c r="P357" s="3">
        <f>1/Table14[[#This Row],[Rs(ao)]]</f>
        <v>1</v>
      </c>
    </row>
    <row r="358" spans="1:16" hidden="1" x14ac:dyDescent="0.3">
      <c r="A358">
        <v>1</v>
      </c>
      <c r="B358">
        <v>2000</v>
      </c>
      <c r="C358" t="s">
        <v>14</v>
      </c>
      <c r="D358">
        <v>1</v>
      </c>
      <c r="E358" t="s">
        <v>12</v>
      </c>
      <c r="F358">
        <v>9</v>
      </c>
      <c r="G358">
        <v>111.03975</v>
      </c>
      <c r="H358">
        <v>663028.54095000017</v>
      </c>
      <c r="I358">
        <v>42.704999999999998</v>
      </c>
      <c r="J358">
        <v>8</v>
      </c>
      <c r="K358" t="s">
        <v>15</v>
      </c>
      <c r="L358">
        <f>Table14[[#This Row],[maxPHe]]/Table14[[#This Row],[nv]]</f>
        <v>5.3381249999999998</v>
      </c>
      <c r="M358">
        <f>LN(Table14[[#This Row],[maxPress(bar)]])</f>
        <v>13.404573316431499</v>
      </c>
      <c r="N358">
        <f>LN(Table14[[#This Row],[Rs(ao)]])</f>
        <v>0</v>
      </c>
      <c r="O358" s="3">
        <f>LN(Table14[[#This Row],[dens]])</f>
        <v>1.6748744677182745</v>
      </c>
      <c r="P358" s="3">
        <f>1/Table14[[#This Row],[Rs(ao)]]</f>
        <v>1</v>
      </c>
    </row>
    <row r="359" spans="1:16" hidden="1" x14ac:dyDescent="0.3">
      <c r="A359">
        <v>1</v>
      </c>
      <c r="B359">
        <v>2000</v>
      </c>
      <c r="C359" t="s">
        <v>14</v>
      </c>
      <c r="D359">
        <v>2</v>
      </c>
      <c r="E359" t="s">
        <v>12</v>
      </c>
      <c r="F359">
        <v>10</v>
      </c>
      <c r="G359">
        <v>433.61374999999998</v>
      </c>
      <c r="H359">
        <v>367641.71425000002</v>
      </c>
      <c r="I359">
        <v>221.22500000000011</v>
      </c>
      <c r="J359">
        <v>66</v>
      </c>
      <c r="K359" t="s">
        <v>15</v>
      </c>
      <c r="L359">
        <f>Table14[[#This Row],[maxPHe]]/Table14[[#This Row],[nv]]</f>
        <v>3.3518939393939409</v>
      </c>
      <c r="M359">
        <f>LN(Table14[[#This Row],[maxPress(bar)]])</f>
        <v>12.814864140310702</v>
      </c>
      <c r="N359">
        <f>LN(Table14[[#This Row],[Rs(ao)]])</f>
        <v>0.69314718055994529</v>
      </c>
      <c r="O359" s="3">
        <f>LN(Table14[[#This Row],[dens]])</f>
        <v>1.2095255411269887</v>
      </c>
      <c r="P359" s="3">
        <f>1/Table14[[#This Row],[Rs(ao)]]</f>
        <v>0.5</v>
      </c>
    </row>
    <row r="360" spans="1:16" hidden="1" x14ac:dyDescent="0.3">
      <c r="A360">
        <v>1</v>
      </c>
      <c r="B360">
        <v>2000</v>
      </c>
      <c r="C360" t="s">
        <v>14</v>
      </c>
      <c r="D360">
        <v>2</v>
      </c>
      <c r="E360" t="s">
        <v>12</v>
      </c>
      <c r="F360">
        <v>11</v>
      </c>
      <c r="G360">
        <v>467.07925000000012</v>
      </c>
      <c r="H360">
        <v>369695.59065000003</v>
      </c>
      <c r="I360">
        <v>227.91500000000011</v>
      </c>
      <c r="J360">
        <v>66</v>
      </c>
      <c r="K360" t="s">
        <v>15</v>
      </c>
      <c r="L360">
        <f>Table14[[#This Row],[maxPHe]]/Table14[[#This Row],[nv]]</f>
        <v>3.4532575757575774</v>
      </c>
      <c r="M360">
        <f>LN(Table14[[#This Row],[maxPress(bar)]])</f>
        <v>12.82043521802103</v>
      </c>
      <c r="N360">
        <f>LN(Table14[[#This Row],[Rs(ao)]])</f>
        <v>0.69314718055994529</v>
      </c>
      <c r="O360" s="3">
        <f>LN(Table14[[#This Row],[dens]])</f>
        <v>1.2393180104006594</v>
      </c>
      <c r="P360" s="3">
        <f>1/Table14[[#This Row],[Rs(ao)]]</f>
        <v>0.5</v>
      </c>
    </row>
    <row r="361" spans="1:16" hidden="1" x14ac:dyDescent="0.3">
      <c r="A361">
        <v>1</v>
      </c>
      <c r="B361">
        <v>2000</v>
      </c>
      <c r="C361" t="s">
        <v>14</v>
      </c>
      <c r="D361">
        <v>2</v>
      </c>
      <c r="E361" t="s">
        <v>12</v>
      </c>
      <c r="F361">
        <v>12</v>
      </c>
      <c r="G361">
        <v>519.20775000000015</v>
      </c>
      <c r="H361">
        <v>364453.42029999988</v>
      </c>
      <c r="I361">
        <v>238.345</v>
      </c>
      <c r="J361">
        <v>66</v>
      </c>
      <c r="K361" t="s">
        <v>15</v>
      </c>
      <c r="L361">
        <f>Table14[[#This Row],[maxPHe]]/Table14[[#This Row],[nv]]</f>
        <v>3.6112878787878788</v>
      </c>
      <c r="M361">
        <f>LN(Table14[[#This Row],[maxPress(bar)]])</f>
        <v>12.806154031592772</v>
      </c>
      <c r="N361">
        <f>LN(Table14[[#This Row],[Rs(ao)]])</f>
        <v>0.69314718055994529</v>
      </c>
      <c r="O361" s="3">
        <f>LN(Table14[[#This Row],[dens]])</f>
        <v>1.2840644618503601</v>
      </c>
      <c r="P361" s="3">
        <f>1/Table14[[#This Row],[Rs(ao)]]</f>
        <v>0.5</v>
      </c>
    </row>
    <row r="362" spans="1:16" hidden="1" x14ac:dyDescent="0.3">
      <c r="A362">
        <v>1</v>
      </c>
      <c r="B362">
        <v>2000</v>
      </c>
      <c r="C362" t="s">
        <v>14</v>
      </c>
      <c r="D362">
        <v>2</v>
      </c>
      <c r="E362" t="s">
        <v>12</v>
      </c>
      <c r="F362">
        <v>13</v>
      </c>
      <c r="G362">
        <v>452.62374999999992</v>
      </c>
      <c r="H362">
        <v>357983.53350000008</v>
      </c>
      <c r="I362">
        <v>231.02500000000001</v>
      </c>
      <c r="J362">
        <v>69</v>
      </c>
      <c r="K362" t="s">
        <v>15</v>
      </c>
      <c r="L362">
        <f>Table14[[#This Row],[maxPHe]]/Table14[[#This Row],[nv]]</f>
        <v>3.3481884057971016</v>
      </c>
      <c r="M362">
        <f>LN(Table14[[#This Row],[maxPress(bar)]])</f>
        <v>12.788242268514942</v>
      </c>
      <c r="N362">
        <f>LN(Table14[[#This Row],[Rs(ao)]])</f>
        <v>0.69314718055994529</v>
      </c>
      <c r="O362" s="3">
        <f>LN(Table14[[#This Row],[dens]])</f>
        <v>1.2084194251768448</v>
      </c>
      <c r="P362" s="3">
        <f>1/Table14[[#This Row],[Rs(ao)]]</f>
        <v>0.5</v>
      </c>
    </row>
    <row r="363" spans="1:16" hidden="1" x14ac:dyDescent="0.3">
      <c r="A363">
        <v>1</v>
      </c>
      <c r="B363">
        <v>2000</v>
      </c>
      <c r="C363" t="s">
        <v>14</v>
      </c>
      <c r="D363">
        <v>2</v>
      </c>
      <c r="E363" t="s">
        <v>12</v>
      </c>
      <c r="F363">
        <v>14</v>
      </c>
      <c r="G363">
        <v>436.93074999999999</v>
      </c>
      <c r="H363">
        <v>366258.93164999993</v>
      </c>
      <c r="I363">
        <v>227.8850000000001</v>
      </c>
      <c r="J363">
        <v>69</v>
      </c>
      <c r="K363" t="s">
        <v>15</v>
      </c>
      <c r="L363">
        <f>Table14[[#This Row],[maxPHe]]/Table14[[#This Row],[nv]]</f>
        <v>3.3026811594202914</v>
      </c>
      <c r="M363">
        <f>LN(Table14[[#This Row],[maxPress(bar)]])</f>
        <v>12.811095825773741</v>
      </c>
      <c r="N363">
        <f>LN(Table14[[#This Row],[Rs(ao)]])</f>
        <v>0.69314718055994529</v>
      </c>
      <c r="O363" s="3">
        <f>LN(Table14[[#This Row],[dens]])</f>
        <v>1.1947346111468797</v>
      </c>
      <c r="P363" s="3">
        <f>1/Table14[[#This Row],[Rs(ao)]]</f>
        <v>0.5</v>
      </c>
    </row>
    <row r="364" spans="1:16" hidden="1" x14ac:dyDescent="0.3">
      <c r="A364">
        <v>1</v>
      </c>
      <c r="B364">
        <v>2000</v>
      </c>
      <c r="C364" t="s">
        <v>14</v>
      </c>
      <c r="D364">
        <v>2</v>
      </c>
      <c r="E364" t="s">
        <v>12</v>
      </c>
      <c r="F364">
        <v>15</v>
      </c>
      <c r="G364">
        <v>464.55425000000002</v>
      </c>
      <c r="H364">
        <v>367702.98180000001</v>
      </c>
      <c r="I364">
        <v>235.41499999999999</v>
      </c>
      <c r="J364">
        <v>70</v>
      </c>
      <c r="K364" t="s">
        <v>16</v>
      </c>
      <c r="L364">
        <f>Table14[[#This Row],[maxPHe]]/Table14[[#This Row],[nv]]</f>
        <v>3.3630714285714283</v>
      </c>
      <c r="M364">
        <f>LN(Table14[[#This Row],[maxPress(bar)]])</f>
        <v>12.81503077658474</v>
      </c>
      <c r="N364">
        <f>LN(Table14[[#This Row],[Rs(ao)]])</f>
        <v>0.69314718055994529</v>
      </c>
      <c r="O364" s="3">
        <f>LN(Table14[[#This Row],[dens]])</f>
        <v>1.2128546720721034</v>
      </c>
      <c r="P364" s="3">
        <f>1/Table14[[#This Row],[Rs(ao)]]</f>
        <v>0.5</v>
      </c>
    </row>
    <row r="365" spans="1:16" hidden="1" x14ac:dyDescent="0.3">
      <c r="A365">
        <v>1</v>
      </c>
      <c r="B365">
        <v>2000</v>
      </c>
      <c r="C365" t="s">
        <v>14</v>
      </c>
      <c r="D365">
        <v>2</v>
      </c>
      <c r="E365" t="s">
        <v>12</v>
      </c>
      <c r="F365">
        <v>16</v>
      </c>
      <c r="G365">
        <v>452.12875000000003</v>
      </c>
      <c r="H365">
        <v>361622.13575000002</v>
      </c>
      <c r="I365">
        <v>228.9250000000001</v>
      </c>
      <c r="J365">
        <v>68</v>
      </c>
      <c r="K365" t="s">
        <v>15</v>
      </c>
      <c r="L365">
        <f>Table14[[#This Row],[maxPHe]]/Table14[[#This Row],[nv]]</f>
        <v>3.3665441176470603</v>
      </c>
      <c r="M365">
        <f>LN(Table14[[#This Row],[maxPress(bar)]])</f>
        <v>12.798355121749315</v>
      </c>
      <c r="N365">
        <f>LN(Table14[[#This Row],[Rs(ao)]])</f>
        <v>0.69314718055994529</v>
      </c>
      <c r="O365" s="3">
        <f>LN(Table14[[#This Row],[dens]])</f>
        <v>1.2138867338176895</v>
      </c>
      <c r="P365" s="3">
        <f>1/Table14[[#This Row],[Rs(ao)]]</f>
        <v>0.5</v>
      </c>
    </row>
    <row r="366" spans="1:16" hidden="1" x14ac:dyDescent="0.3">
      <c r="A366">
        <v>1</v>
      </c>
      <c r="B366">
        <v>2000</v>
      </c>
      <c r="C366" t="s">
        <v>14</v>
      </c>
      <c r="D366">
        <v>2</v>
      </c>
      <c r="E366" t="s">
        <v>12</v>
      </c>
      <c r="F366">
        <v>17</v>
      </c>
      <c r="G366">
        <v>459.10874999999999</v>
      </c>
      <c r="H366">
        <v>358078.63254999998</v>
      </c>
      <c r="I366">
        <v>237.3249999999999</v>
      </c>
      <c r="J366">
        <v>72</v>
      </c>
      <c r="K366" t="s">
        <v>15</v>
      </c>
      <c r="L366">
        <f>Table14[[#This Row],[maxPHe]]/Table14[[#This Row],[nv]]</f>
        <v>3.2961805555555541</v>
      </c>
      <c r="M366">
        <f>LN(Table14[[#This Row],[maxPress(bar)]])</f>
        <v>12.78850788525904</v>
      </c>
      <c r="N366">
        <f>LN(Table14[[#This Row],[Rs(ao)]])</f>
        <v>0.69314718055994529</v>
      </c>
      <c r="O366" s="3">
        <f>LN(Table14[[#This Row],[dens]])</f>
        <v>1.1927643907518064</v>
      </c>
      <c r="P366" s="3">
        <f>1/Table14[[#This Row],[Rs(ao)]]</f>
        <v>0.5</v>
      </c>
    </row>
    <row r="367" spans="1:16" hidden="1" x14ac:dyDescent="0.3">
      <c r="A367">
        <v>1</v>
      </c>
      <c r="B367">
        <v>2000</v>
      </c>
      <c r="C367" t="s">
        <v>14</v>
      </c>
      <c r="D367">
        <v>2</v>
      </c>
      <c r="E367" t="s">
        <v>12</v>
      </c>
      <c r="F367">
        <v>18</v>
      </c>
      <c r="G367">
        <v>481.13875000000007</v>
      </c>
      <c r="H367">
        <v>392530.76909999998</v>
      </c>
      <c r="I367">
        <v>223.72499999999999</v>
      </c>
      <c r="J367">
        <v>62</v>
      </c>
      <c r="K367" t="s">
        <v>15</v>
      </c>
      <c r="L367">
        <f>Table14[[#This Row],[maxPHe]]/Table14[[#This Row],[nv]]</f>
        <v>3.6084677419354838</v>
      </c>
      <c r="M367">
        <f>LN(Table14[[#This Row],[maxPress(bar)]])</f>
        <v>12.880370205743525</v>
      </c>
      <c r="N367">
        <f>LN(Table14[[#This Row],[Rs(ao)]])</f>
        <v>0.69314718055994529</v>
      </c>
      <c r="O367" s="3">
        <f>LN(Table14[[#This Row],[dens]])</f>
        <v>1.2832832340238303</v>
      </c>
      <c r="P367" s="3">
        <f>1/Table14[[#This Row],[Rs(ao)]]</f>
        <v>0.5</v>
      </c>
    </row>
    <row r="368" spans="1:16" hidden="1" x14ac:dyDescent="0.3">
      <c r="A368">
        <v>1</v>
      </c>
      <c r="B368">
        <v>2000</v>
      </c>
      <c r="C368" t="s">
        <v>14</v>
      </c>
      <c r="D368">
        <v>2</v>
      </c>
      <c r="E368" t="s">
        <v>12</v>
      </c>
      <c r="F368">
        <v>19</v>
      </c>
      <c r="G368">
        <v>449.05925000000002</v>
      </c>
      <c r="H368">
        <v>362787.15015000012</v>
      </c>
      <c r="I368">
        <v>226.31499999999991</v>
      </c>
      <c r="J368">
        <v>67</v>
      </c>
      <c r="K368" t="s">
        <v>15</v>
      </c>
      <c r="L368">
        <f>Table14[[#This Row],[maxPHe]]/Table14[[#This Row],[nv]]</f>
        <v>3.377835820895521</v>
      </c>
      <c r="M368">
        <f>LN(Table14[[#This Row],[maxPress(bar)]])</f>
        <v>12.801571578045701</v>
      </c>
      <c r="N368">
        <f>LN(Table14[[#This Row],[Rs(ao)]])</f>
        <v>0.69314718055994529</v>
      </c>
      <c r="O368" s="3">
        <f>LN(Table14[[#This Row],[dens]])</f>
        <v>1.2172352147460694</v>
      </c>
      <c r="P368" s="3">
        <f>1/Table14[[#This Row],[Rs(ao)]]</f>
        <v>0.5</v>
      </c>
    </row>
    <row r="369" spans="1:16" hidden="1" x14ac:dyDescent="0.3">
      <c r="A369">
        <v>1</v>
      </c>
      <c r="B369">
        <v>2000</v>
      </c>
      <c r="C369" t="s">
        <v>14</v>
      </c>
      <c r="D369">
        <v>2</v>
      </c>
      <c r="E369" t="s">
        <v>12</v>
      </c>
      <c r="F369">
        <v>1</v>
      </c>
      <c r="G369">
        <v>347.87124999999997</v>
      </c>
      <c r="H369">
        <v>174425.36429999999</v>
      </c>
      <c r="I369">
        <v>98.075000000000045</v>
      </c>
      <c r="J369">
        <v>69</v>
      </c>
      <c r="K369" t="s">
        <v>13</v>
      </c>
      <c r="L369">
        <f>Table14[[#This Row],[maxPHe]]/Table14[[#This Row],[nv]]</f>
        <v>1.4213768115942036</v>
      </c>
      <c r="M369">
        <f>LN(Table14[[#This Row],[maxPress(bar)]])</f>
        <v>12.069252217382008</v>
      </c>
      <c r="N369">
        <f>LN(Table14[[#This Row],[Rs(ao)]])</f>
        <v>0.69314718055994529</v>
      </c>
      <c r="O369" s="3">
        <f>LN(Table14[[#This Row],[dens]])</f>
        <v>0.35162598749835738</v>
      </c>
      <c r="P369" s="3">
        <f>1/Table14[[#This Row],[Rs(ao)]]</f>
        <v>0.5</v>
      </c>
    </row>
    <row r="370" spans="1:16" hidden="1" x14ac:dyDescent="0.3">
      <c r="A370">
        <v>1</v>
      </c>
      <c r="B370">
        <v>2000</v>
      </c>
      <c r="C370" t="s">
        <v>14</v>
      </c>
      <c r="D370">
        <v>2</v>
      </c>
      <c r="E370" t="s">
        <v>12</v>
      </c>
      <c r="F370">
        <v>20</v>
      </c>
      <c r="G370">
        <v>473.66324999999989</v>
      </c>
      <c r="H370">
        <v>373133.22910000011</v>
      </c>
      <c r="I370">
        <v>231.23500000000001</v>
      </c>
      <c r="J370">
        <v>67</v>
      </c>
      <c r="K370" t="s">
        <v>15</v>
      </c>
      <c r="L370">
        <f>Table14[[#This Row],[maxPHe]]/Table14[[#This Row],[nv]]</f>
        <v>3.4512686567164179</v>
      </c>
      <c r="M370">
        <f>LN(Table14[[#This Row],[maxPress(bar)]])</f>
        <v>12.82969081742517</v>
      </c>
      <c r="N370">
        <f>LN(Table14[[#This Row],[Rs(ao)]])</f>
        <v>0.69314718055994529</v>
      </c>
      <c r="O370" s="3">
        <f>LN(Table14[[#This Row],[dens]])</f>
        <v>1.2387418900328873</v>
      </c>
      <c r="P370" s="3">
        <f>1/Table14[[#This Row],[Rs(ao)]]</f>
        <v>0.5</v>
      </c>
    </row>
    <row r="371" spans="1:16" hidden="1" x14ac:dyDescent="0.3">
      <c r="A371">
        <v>1</v>
      </c>
      <c r="B371">
        <v>2000</v>
      </c>
      <c r="C371" t="s">
        <v>14</v>
      </c>
      <c r="D371">
        <v>2</v>
      </c>
      <c r="E371" t="s">
        <v>12</v>
      </c>
      <c r="F371">
        <v>2</v>
      </c>
      <c r="G371">
        <v>376.03975000000003</v>
      </c>
      <c r="H371">
        <v>243098.80205</v>
      </c>
      <c r="I371">
        <v>160.70500000000001</v>
      </c>
      <c r="J371">
        <v>70</v>
      </c>
      <c r="K371" t="s">
        <v>13</v>
      </c>
      <c r="L371">
        <f>Table14[[#This Row],[maxPHe]]/Table14[[#This Row],[nv]]</f>
        <v>2.2957857142857145</v>
      </c>
      <c r="M371">
        <f>LN(Table14[[#This Row],[maxPress(bar)]])</f>
        <v>12.401223232484586</v>
      </c>
      <c r="N371">
        <f>LN(Table14[[#This Row],[Rs(ao)]])</f>
        <v>0.69314718055994529</v>
      </c>
      <c r="O371" s="3">
        <f>LN(Table14[[#This Row],[dens]])</f>
        <v>0.83107514408687044</v>
      </c>
      <c r="P371" s="3">
        <f>1/Table14[[#This Row],[Rs(ao)]]</f>
        <v>0.5</v>
      </c>
    </row>
    <row r="372" spans="1:16" hidden="1" x14ac:dyDescent="0.3">
      <c r="A372">
        <v>1</v>
      </c>
      <c r="B372">
        <v>2000</v>
      </c>
      <c r="C372" t="s">
        <v>14</v>
      </c>
      <c r="D372">
        <v>2</v>
      </c>
      <c r="E372" t="s">
        <v>12</v>
      </c>
      <c r="F372">
        <v>3</v>
      </c>
      <c r="G372">
        <v>370.19825000000009</v>
      </c>
      <c r="H372">
        <v>322932.51455000002</v>
      </c>
      <c r="I372">
        <v>195.535</v>
      </c>
      <c r="J372">
        <v>66</v>
      </c>
      <c r="K372" t="s">
        <v>15</v>
      </c>
      <c r="L372">
        <f>Table14[[#This Row],[maxPHe]]/Table14[[#This Row],[nv]]</f>
        <v>2.9626515151515149</v>
      </c>
      <c r="M372">
        <f>LN(Table14[[#This Row],[maxPress(bar)]])</f>
        <v>12.685198647093461</v>
      </c>
      <c r="N372">
        <f>LN(Table14[[#This Row],[Rs(ao)]])</f>
        <v>0.69314718055994529</v>
      </c>
      <c r="O372" s="3">
        <f>LN(Table14[[#This Row],[dens]])</f>
        <v>1.0860846495083634</v>
      </c>
      <c r="P372" s="3">
        <f>1/Table14[[#This Row],[Rs(ao)]]</f>
        <v>0.5</v>
      </c>
    </row>
    <row r="373" spans="1:16" hidden="1" x14ac:dyDescent="0.3">
      <c r="A373">
        <v>1</v>
      </c>
      <c r="B373">
        <v>2000</v>
      </c>
      <c r="C373" t="s">
        <v>14</v>
      </c>
      <c r="D373">
        <v>2</v>
      </c>
      <c r="E373" t="s">
        <v>12</v>
      </c>
      <c r="F373">
        <v>4</v>
      </c>
      <c r="G373">
        <v>538.91074999999989</v>
      </c>
      <c r="H373">
        <v>352406.57609999989</v>
      </c>
      <c r="I373">
        <v>227.28499999999991</v>
      </c>
      <c r="J373">
        <v>65</v>
      </c>
      <c r="K373" t="s">
        <v>13</v>
      </c>
      <c r="L373">
        <f>Table14[[#This Row],[maxPHe]]/Table14[[#This Row],[nv]]</f>
        <v>3.4966923076923062</v>
      </c>
      <c r="M373">
        <f>LN(Table14[[#This Row],[maxPress(bar)]])</f>
        <v>12.772540833766756</v>
      </c>
      <c r="N373">
        <f>LN(Table14[[#This Row],[Rs(ao)]])</f>
        <v>0.69314718055994529</v>
      </c>
      <c r="O373" s="3">
        <f>LN(Table14[[#This Row],[dens]])</f>
        <v>1.2518174667043365</v>
      </c>
      <c r="P373" s="3">
        <f>1/Table14[[#This Row],[Rs(ao)]]</f>
        <v>0.5</v>
      </c>
    </row>
    <row r="374" spans="1:16" hidden="1" x14ac:dyDescent="0.3">
      <c r="A374">
        <v>1</v>
      </c>
      <c r="B374">
        <v>2000</v>
      </c>
      <c r="C374" t="s">
        <v>14</v>
      </c>
      <c r="D374">
        <v>2</v>
      </c>
      <c r="E374" t="s">
        <v>12</v>
      </c>
      <c r="F374">
        <v>5</v>
      </c>
      <c r="G374">
        <v>371.88125000000002</v>
      </c>
      <c r="H374">
        <v>335831.31134999997</v>
      </c>
      <c r="I374">
        <v>219.87499999999989</v>
      </c>
      <c r="J374">
        <v>72</v>
      </c>
      <c r="K374" t="s">
        <v>15</v>
      </c>
      <c r="L374">
        <f>Table14[[#This Row],[maxPHe]]/Table14[[#This Row],[nv]]</f>
        <v>3.0538194444444429</v>
      </c>
      <c r="M374">
        <f>LN(Table14[[#This Row],[maxPress(bar)]])</f>
        <v>12.724364263322695</v>
      </c>
      <c r="N374">
        <f>LN(Table14[[#This Row],[Rs(ao)]])</f>
        <v>0.69314718055994529</v>
      </c>
      <c r="O374" s="3">
        <f>LN(Table14[[#This Row],[dens]])</f>
        <v>1.1163930840416665</v>
      </c>
      <c r="P374" s="3">
        <f>1/Table14[[#This Row],[Rs(ao)]]</f>
        <v>0.5</v>
      </c>
    </row>
    <row r="375" spans="1:16" hidden="1" x14ac:dyDescent="0.3">
      <c r="A375">
        <v>1</v>
      </c>
      <c r="B375">
        <v>2000</v>
      </c>
      <c r="C375" t="s">
        <v>14</v>
      </c>
      <c r="D375">
        <v>2</v>
      </c>
      <c r="E375" t="s">
        <v>12</v>
      </c>
      <c r="F375">
        <v>6</v>
      </c>
      <c r="G375">
        <v>432.67325</v>
      </c>
      <c r="H375">
        <v>358737.12784999987</v>
      </c>
      <c r="I375">
        <v>223.035</v>
      </c>
      <c r="J375">
        <v>67</v>
      </c>
      <c r="K375" t="s">
        <v>15</v>
      </c>
      <c r="L375">
        <f>Table14[[#This Row],[maxPHe]]/Table14[[#This Row],[nv]]</f>
        <v>3.3288805970149253</v>
      </c>
      <c r="M375">
        <f>LN(Table14[[#This Row],[maxPress(bar)]])</f>
        <v>12.790345164854754</v>
      </c>
      <c r="N375">
        <f>LN(Table14[[#This Row],[Rs(ao)]])</f>
        <v>0.69314718055994529</v>
      </c>
      <c r="O375" s="3">
        <f>LN(Table14[[#This Row],[dens]])</f>
        <v>1.2026360904263302</v>
      </c>
      <c r="P375" s="3">
        <f>1/Table14[[#This Row],[Rs(ao)]]</f>
        <v>0.5</v>
      </c>
    </row>
    <row r="376" spans="1:16" hidden="1" x14ac:dyDescent="0.3">
      <c r="A376">
        <v>1</v>
      </c>
      <c r="B376">
        <v>2000</v>
      </c>
      <c r="C376" t="s">
        <v>14</v>
      </c>
      <c r="D376">
        <v>2</v>
      </c>
      <c r="E376" t="s">
        <v>12</v>
      </c>
      <c r="F376">
        <v>7</v>
      </c>
      <c r="G376">
        <v>458.11874999999998</v>
      </c>
      <c r="H376">
        <v>356045.09655000002</v>
      </c>
      <c r="I376">
        <v>234.12500000000011</v>
      </c>
      <c r="J376">
        <v>70</v>
      </c>
      <c r="K376" t="s">
        <v>15</v>
      </c>
      <c r="L376">
        <f>Table14[[#This Row],[maxPHe]]/Table14[[#This Row],[nv]]</f>
        <v>3.3446428571428588</v>
      </c>
      <c r="M376">
        <f>LN(Table14[[#This Row],[maxPress(bar)]])</f>
        <v>12.782812677513725</v>
      </c>
      <c r="N376">
        <f>LN(Table14[[#This Row],[Rs(ao)]])</f>
        <v>0.69314718055994529</v>
      </c>
      <c r="O376" s="3">
        <f>LN(Table14[[#This Row],[dens]])</f>
        <v>1.207359918714894</v>
      </c>
      <c r="P376" s="3">
        <f>1/Table14[[#This Row],[Rs(ao)]]</f>
        <v>0.5</v>
      </c>
    </row>
    <row r="377" spans="1:16" hidden="1" x14ac:dyDescent="0.3">
      <c r="A377">
        <v>1</v>
      </c>
      <c r="B377">
        <v>2000</v>
      </c>
      <c r="C377" t="s">
        <v>14</v>
      </c>
      <c r="D377">
        <v>2</v>
      </c>
      <c r="E377" t="s">
        <v>12</v>
      </c>
      <c r="F377">
        <v>8</v>
      </c>
      <c r="G377">
        <v>517.82175000000018</v>
      </c>
      <c r="H377">
        <v>363783.67289999989</v>
      </c>
      <c r="I377">
        <v>242.06500000000011</v>
      </c>
      <c r="J377">
        <v>68</v>
      </c>
      <c r="K377" t="s">
        <v>16</v>
      </c>
      <c r="L377">
        <f>Table14[[#This Row],[maxPHe]]/Table14[[#This Row],[nv]]</f>
        <v>3.5597794117647075</v>
      </c>
      <c r="M377">
        <f>LN(Table14[[#This Row],[maxPress(bar)]])</f>
        <v>12.80431466472975</v>
      </c>
      <c r="N377">
        <f>LN(Table14[[#This Row],[Rs(ao)]])</f>
        <v>0.69314718055994529</v>
      </c>
      <c r="O377" s="3">
        <f>LN(Table14[[#This Row],[dens]])</f>
        <v>1.2696985799567122</v>
      </c>
      <c r="P377" s="3">
        <f>1/Table14[[#This Row],[Rs(ao)]]</f>
        <v>0.5</v>
      </c>
    </row>
    <row r="378" spans="1:16" hidden="1" x14ac:dyDescent="0.3">
      <c r="A378">
        <v>1</v>
      </c>
      <c r="B378">
        <v>2000</v>
      </c>
      <c r="C378" t="s">
        <v>14</v>
      </c>
      <c r="D378">
        <v>2</v>
      </c>
      <c r="E378" t="s">
        <v>12</v>
      </c>
      <c r="F378">
        <v>9</v>
      </c>
      <c r="G378">
        <v>440.79225000000002</v>
      </c>
      <c r="H378">
        <v>368578.04989999993</v>
      </c>
      <c r="I378">
        <v>221.655</v>
      </c>
      <c r="J378">
        <v>65</v>
      </c>
      <c r="K378" t="s">
        <v>15</v>
      </c>
      <c r="L378">
        <f>Table14[[#This Row],[maxPHe]]/Table14[[#This Row],[nv]]</f>
        <v>3.410076923076923</v>
      </c>
      <c r="M378">
        <f>LN(Table14[[#This Row],[maxPress(bar)]])</f>
        <v>12.817407772526082</v>
      </c>
      <c r="N378">
        <f>LN(Table14[[#This Row],[Rs(ao)]])</f>
        <v>0.69314718055994529</v>
      </c>
      <c r="O378" s="3">
        <f>LN(Table14[[#This Row],[dens]])</f>
        <v>1.2267348491280698</v>
      </c>
      <c r="P378" s="3">
        <f>1/Table14[[#This Row],[Rs(ao)]]</f>
        <v>0.5</v>
      </c>
    </row>
    <row r="379" spans="1:16" hidden="1" x14ac:dyDescent="0.3">
      <c r="A379">
        <v>1</v>
      </c>
      <c r="B379">
        <v>2000</v>
      </c>
      <c r="C379" t="s">
        <v>14</v>
      </c>
      <c r="D379">
        <v>3</v>
      </c>
      <c r="E379" t="s">
        <v>12</v>
      </c>
      <c r="F379">
        <v>10</v>
      </c>
      <c r="G379">
        <v>1366.48525</v>
      </c>
      <c r="H379">
        <v>282556.18195</v>
      </c>
      <c r="I379">
        <v>677.79499999999996</v>
      </c>
      <c r="J379">
        <v>229</v>
      </c>
      <c r="K379" t="s">
        <v>16</v>
      </c>
      <c r="L379">
        <f>Table14[[#This Row],[maxPHe]]/Table14[[#This Row],[nv]]</f>
        <v>2.9598034934497814</v>
      </c>
      <c r="M379">
        <f>LN(Table14[[#This Row],[maxPress(bar)]])</f>
        <v>12.551632683955081</v>
      </c>
      <c r="N379">
        <f>LN(Table14[[#This Row],[Rs(ao)]])</f>
        <v>1.0986122886681098</v>
      </c>
      <c r="O379" s="3">
        <f>LN(Table14[[#This Row],[dens]])</f>
        <v>1.0851228787841847</v>
      </c>
      <c r="P379" s="3">
        <f>1/Table14[[#This Row],[Rs(ao)]]</f>
        <v>0.33333333333333331</v>
      </c>
    </row>
    <row r="380" spans="1:16" hidden="1" x14ac:dyDescent="0.3">
      <c r="A380">
        <v>1</v>
      </c>
      <c r="B380">
        <v>2000</v>
      </c>
      <c r="C380" t="s">
        <v>14</v>
      </c>
      <c r="D380">
        <v>3</v>
      </c>
      <c r="E380" t="s">
        <v>12</v>
      </c>
      <c r="F380">
        <v>11</v>
      </c>
      <c r="G380">
        <v>1278.51475</v>
      </c>
      <c r="H380">
        <v>280103.99550000002</v>
      </c>
      <c r="I380">
        <v>653.20500000000004</v>
      </c>
      <c r="J380">
        <v>225</v>
      </c>
      <c r="K380" t="s">
        <v>15</v>
      </c>
      <c r="L380">
        <f>Table14[[#This Row],[maxPHe]]/Table14[[#This Row],[nv]]</f>
        <v>2.9031333333333333</v>
      </c>
      <c r="M380">
        <f>LN(Table14[[#This Row],[maxPress(bar)]])</f>
        <v>12.542916225694837</v>
      </c>
      <c r="N380">
        <f>LN(Table14[[#This Row],[Rs(ao)]])</f>
        <v>1.0986122886681098</v>
      </c>
      <c r="O380" s="3">
        <f>LN(Table14[[#This Row],[dens]])</f>
        <v>1.065790613485986</v>
      </c>
      <c r="P380" s="3">
        <f>1/Table14[[#This Row],[Rs(ao)]]</f>
        <v>0.33333333333333331</v>
      </c>
    </row>
    <row r="381" spans="1:16" hidden="1" x14ac:dyDescent="0.3">
      <c r="A381">
        <v>1</v>
      </c>
      <c r="B381">
        <v>2000</v>
      </c>
      <c r="C381" t="s">
        <v>14</v>
      </c>
      <c r="D381">
        <v>3</v>
      </c>
      <c r="E381" t="s">
        <v>12</v>
      </c>
      <c r="F381">
        <v>12</v>
      </c>
      <c r="G381">
        <v>1291.3367499999999</v>
      </c>
      <c r="H381">
        <v>280887.21869999991</v>
      </c>
      <c r="I381">
        <v>654.76499999999976</v>
      </c>
      <c r="J381">
        <v>224</v>
      </c>
      <c r="K381" t="s">
        <v>15</v>
      </c>
      <c r="L381">
        <f>Table14[[#This Row],[maxPHe]]/Table14[[#This Row],[nv]]</f>
        <v>2.9230580357142846</v>
      </c>
      <c r="M381">
        <f>LN(Table14[[#This Row],[maxPress(bar)]])</f>
        <v>12.545708510811126</v>
      </c>
      <c r="N381">
        <f>LN(Table14[[#This Row],[Rs(ao)]])</f>
        <v>1.0986122886681098</v>
      </c>
      <c r="O381" s="3">
        <f>LN(Table14[[#This Row],[dens]])</f>
        <v>1.0726303407778079</v>
      </c>
      <c r="P381" s="3">
        <f>1/Table14[[#This Row],[Rs(ao)]]</f>
        <v>0.33333333333333331</v>
      </c>
    </row>
    <row r="382" spans="1:16" hidden="1" x14ac:dyDescent="0.3">
      <c r="A382">
        <v>1</v>
      </c>
      <c r="B382">
        <v>2000</v>
      </c>
      <c r="C382" t="s">
        <v>14</v>
      </c>
      <c r="D382">
        <v>3</v>
      </c>
      <c r="E382" t="s">
        <v>12</v>
      </c>
      <c r="F382">
        <v>13</v>
      </c>
      <c r="G382">
        <v>1370.1487500000001</v>
      </c>
      <c r="H382">
        <v>285702.74829999998</v>
      </c>
      <c r="I382">
        <v>678.52499999999998</v>
      </c>
      <c r="J382">
        <v>229</v>
      </c>
      <c r="K382" t="s">
        <v>15</v>
      </c>
      <c r="L382">
        <f>Table14[[#This Row],[maxPHe]]/Table14[[#This Row],[nv]]</f>
        <v>2.9629912663755458</v>
      </c>
      <c r="M382">
        <f>LN(Table14[[#This Row],[maxPress(bar)]])</f>
        <v>12.562707207703573</v>
      </c>
      <c r="N382">
        <f>LN(Table14[[#This Row],[Rs(ao)]])</f>
        <v>1.0986122886681098</v>
      </c>
      <c r="O382" s="3">
        <f>LN(Table14[[#This Row],[dens]])</f>
        <v>1.0861993210256753</v>
      </c>
      <c r="P382" s="3">
        <f>1/Table14[[#This Row],[Rs(ao)]]</f>
        <v>0.33333333333333331</v>
      </c>
    </row>
    <row r="383" spans="1:16" hidden="1" x14ac:dyDescent="0.3">
      <c r="A383">
        <v>1</v>
      </c>
      <c r="B383">
        <v>2000</v>
      </c>
      <c r="C383" t="s">
        <v>14</v>
      </c>
      <c r="D383">
        <v>3</v>
      </c>
      <c r="E383" t="s">
        <v>12</v>
      </c>
      <c r="F383">
        <v>14</v>
      </c>
      <c r="G383">
        <v>1340.24775</v>
      </c>
      <c r="H383">
        <v>288167.39594999998</v>
      </c>
      <c r="I383">
        <v>667.54500000000041</v>
      </c>
      <c r="J383">
        <v>226</v>
      </c>
      <c r="K383" t="s">
        <v>15</v>
      </c>
      <c r="L383">
        <f>Table14[[#This Row],[maxPHe]]/Table14[[#This Row],[nv]]</f>
        <v>2.9537389380530992</v>
      </c>
      <c r="M383">
        <f>LN(Table14[[#This Row],[maxPress(bar)]])</f>
        <v>12.571296826203401</v>
      </c>
      <c r="N383">
        <f>LN(Table14[[#This Row],[Rs(ao)]])</f>
        <v>1.0986122886681098</v>
      </c>
      <c r="O383" s="3">
        <f>LN(Table14[[#This Row],[dens]])</f>
        <v>1.0830718044601182</v>
      </c>
      <c r="P383" s="3">
        <f>1/Table14[[#This Row],[Rs(ao)]]</f>
        <v>0.33333333333333331</v>
      </c>
    </row>
    <row r="384" spans="1:16" hidden="1" x14ac:dyDescent="0.3">
      <c r="A384">
        <v>1</v>
      </c>
      <c r="B384">
        <v>2000</v>
      </c>
      <c r="C384" t="s">
        <v>14</v>
      </c>
      <c r="D384">
        <v>3</v>
      </c>
      <c r="E384" t="s">
        <v>12</v>
      </c>
      <c r="F384">
        <v>15</v>
      </c>
      <c r="G384">
        <v>1261.0397499999999</v>
      </c>
      <c r="H384">
        <v>279301.80245000002</v>
      </c>
      <c r="I384">
        <v>656.70499999999959</v>
      </c>
      <c r="J384">
        <v>229</v>
      </c>
      <c r="K384" t="s">
        <v>15</v>
      </c>
      <c r="L384">
        <f>Table14[[#This Row],[maxPHe]]/Table14[[#This Row],[nv]]</f>
        <v>2.867707423580784</v>
      </c>
      <c r="M384">
        <f>LN(Table14[[#This Row],[maxPress(bar)]])</f>
        <v>12.54004820536751</v>
      </c>
      <c r="N384">
        <f>LN(Table14[[#This Row],[Rs(ao)]])</f>
        <v>1.0986122886681098</v>
      </c>
      <c r="O384" s="3">
        <f>LN(Table14[[#This Row],[dens]])</f>
        <v>1.0535129034404109</v>
      </c>
      <c r="P384" s="3">
        <f>1/Table14[[#This Row],[Rs(ao)]]</f>
        <v>0.33333333333333331</v>
      </c>
    </row>
    <row r="385" spans="1:16" hidden="1" x14ac:dyDescent="0.3">
      <c r="A385">
        <v>1</v>
      </c>
      <c r="B385">
        <v>2000</v>
      </c>
      <c r="C385" t="s">
        <v>14</v>
      </c>
      <c r="D385">
        <v>3</v>
      </c>
      <c r="E385" t="s">
        <v>12</v>
      </c>
      <c r="F385">
        <v>16</v>
      </c>
      <c r="G385">
        <v>1354.8512499999999</v>
      </c>
      <c r="H385">
        <v>287278.11670000007</v>
      </c>
      <c r="I385">
        <v>668.47500000000002</v>
      </c>
      <c r="J385">
        <v>225</v>
      </c>
      <c r="K385" t="s">
        <v>16</v>
      </c>
      <c r="L385">
        <f>Table14[[#This Row],[maxPHe]]/Table14[[#This Row],[nv]]</f>
        <v>2.9710000000000001</v>
      </c>
      <c r="M385">
        <f>LN(Table14[[#This Row],[maxPress(bar)]])</f>
        <v>12.568206073253302</v>
      </c>
      <c r="N385">
        <f>LN(Table14[[#This Row],[Rs(ao)]])</f>
        <v>1.0986122886681098</v>
      </c>
      <c r="O385" s="3">
        <f>LN(Table14[[#This Row],[dens]])</f>
        <v>1.0888985964804707</v>
      </c>
      <c r="P385" s="3">
        <f>1/Table14[[#This Row],[Rs(ao)]]</f>
        <v>0.33333333333333331</v>
      </c>
    </row>
    <row r="386" spans="1:16" hidden="1" x14ac:dyDescent="0.3">
      <c r="A386">
        <v>1</v>
      </c>
      <c r="B386">
        <v>2000</v>
      </c>
      <c r="C386" t="s">
        <v>14</v>
      </c>
      <c r="D386">
        <v>3</v>
      </c>
      <c r="E386" t="s">
        <v>12</v>
      </c>
      <c r="F386">
        <v>17</v>
      </c>
      <c r="G386">
        <v>1295.54475</v>
      </c>
      <c r="H386">
        <v>285951.4754</v>
      </c>
      <c r="I386">
        <v>661.60500000000047</v>
      </c>
      <c r="J386">
        <v>228</v>
      </c>
      <c r="K386" t="s">
        <v>16</v>
      </c>
      <c r="L386">
        <f>Table14[[#This Row],[maxPHe]]/Table14[[#This Row],[nv]]</f>
        <v>2.9017763157894758</v>
      </c>
      <c r="M386">
        <f>LN(Table14[[#This Row],[maxPress(bar)]])</f>
        <v>12.563577408973446</v>
      </c>
      <c r="N386">
        <f>LN(Table14[[#This Row],[Rs(ao)]])</f>
        <v>1.0986122886681098</v>
      </c>
      <c r="O386" s="3">
        <f>LN(Table14[[#This Row],[dens]])</f>
        <v>1.0653230721630018</v>
      </c>
      <c r="P386" s="3">
        <f>1/Table14[[#This Row],[Rs(ao)]]</f>
        <v>0.33333333333333331</v>
      </c>
    </row>
    <row r="387" spans="1:16" hidden="1" x14ac:dyDescent="0.3">
      <c r="A387">
        <v>1</v>
      </c>
      <c r="B387">
        <v>2000</v>
      </c>
      <c r="C387" t="s">
        <v>14</v>
      </c>
      <c r="D387">
        <v>3</v>
      </c>
      <c r="E387" t="s">
        <v>12</v>
      </c>
      <c r="F387">
        <v>18</v>
      </c>
      <c r="G387">
        <v>1305.54475</v>
      </c>
      <c r="H387">
        <v>285581.26559999998</v>
      </c>
      <c r="I387">
        <v>658.6049999999999</v>
      </c>
      <c r="J387">
        <v>225</v>
      </c>
      <c r="K387" t="s">
        <v>15</v>
      </c>
      <c r="L387">
        <f>Table14[[#This Row],[maxPHe]]/Table14[[#This Row],[nv]]</f>
        <v>2.9271333333333329</v>
      </c>
      <c r="M387">
        <f>LN(Table14[[#This Row],[maxPress(bar)]])</f>
        <v>12.562281910657358</v>
      </c>
      <c r="N387">
        <f>LN(Table14[[#This Row],[Rs(ao)]])</f>
        <v>1.0986122886681098</v>
      </c>
      <c r="O387" s="3">
        <f>LN(Table14[[#This Row],[dens]])</f>
        <v>1.0740235595705501</v>
      </c>
      <c r="P387" s="3">
        <f>1/Table14[[#This Row],[Rs(ao)]]</f>
        <v>0.33333333333333331</v>
      </c>
    </row>
    <row r="388" spans="1:16" hidden="1" x14ac:dyDescent="0.3">
      <c r="A388">
        <v>1</v>
      </c>
      <c r="B388">
        <v>2000</v>
      </c>
      <c r="C388" t="s">
        <v>14</v>
      </c>
      <c r="D388">
        <v>3</v>
      </c>
      <c r="E388" t="s">
        <v>12</v>
      </c>
      <c r="F388">
        <v>19</v>
      </c>
      <c r="G388">
        <v>1452.4257500000001</v>
      </c>
      <c r="H388">
        <v>290625.9977500001</v>
      </c>
      <c r="I388">
        <v>694.98500000000001</v>
      </c>
      <c r="J388">
        <v>229</v>
      </c>
      <c r="K388" t="s">
        <v>15</v>
      </c>
      <c r="L388">
        <f>Table14[[#This Row],[maxPHe]]/Table14[[#This Row],[nv]]</f>
        <v>3.0348689956331878</v>
      </c>
      <c r="M388">
        <f>LN(Table14[[#This Row],[maxPress(bar)]])</f>
        <v>12.579792488436144</v>
      </c>
      <c r="N388">
        <f>LN(Table14[[#This Row],[Rs(ao)]])</f>
        <v>1.0986122886681098</v>
      </c>
      <c r="O388" s="3">
        <f>LN(Table14[[#This Row],[dens]])</f>
        <v>1.1101682590438291</v>
      </c>
      <c r="P388" s="3">
        <f>1/Table14[[#This Row],[Rs(ao)]]</f>
        <v>0.33333333333333331</v>
      </c>
    </row>
    <row r="389" spans="1:16" hidden="1" x14ac:dyDescent="0.3">
      <c r="A389">
        <v>1</v>
      </c>
      <c r="B389">
        <v>2000</v>
      </c>
      <c r="C389" t="s">
        <v>14</v>
      </c>
      <c r="D389">
        <v>3</v>
      </c>
      <c r="E389" t="s">
        <v>12</v>
      </c>
      <c r="F389">
        <v>1</v>
      </c>
      <c r="G389">
        <v>431.23775000000012</v>
      </c>
      <c r="H389">
        <v>50056.589385000007</v>
      </c>
      <c r="I389">
        <v>166.74500000000009</v>
      </c>
      <c r="J389">
        <v>228</v>
      </c>
      <c r="K389" t="s">
        <v>13</v>
      </c>
      <c r="L389">
        <f>Table14[[#This Row],[maxPHe]]/Table14[[#This Row],[nv]]</f>
        <v>0.73133771929824598</v>
      </c>
      <c r="M389">
        <f>LN(Table14[[#This Row],[maxPress(bar)]])</f>
        <v>10.820909432121427</v>
      </c>
      <c r="N389">
        <f>LN(Table14[[#This Row],[Rs(ao)]])</f>
        <v>1.0986122886681098</v>
      </c>
      <c r="O389" s="3">
        <f>LN(Table14[[#This Row],[dens]])</f>
        <v>-0.31287992961576272</v>
      </c>
      <c r="P389" s="3">
        <f>1/Table14[[#This Row],[Rs(ao)]]</f>
        <v>0.33333333333333331</v>
      </c>
    </row>
    <row r="390" spans="1:16" hidden="1" x14ac:dyDescent="0.3">
      <c r="A390">
        <v>1</v>
      </c>
      <c r="B390">
        <v>2000</v>
      </c>
      <c r="C390" t="s">
        <v>14</v>
      </c>
      <c r="D390">
        <v>3</v>
      </c>
      <c r="E390" t="s">
        <v>12</v>
      </c>
      <c r="F390">
        <v>20</v>
      </c>
      <c r="G390">
        <v>1324.5542499999999</v>
      </c>
      <c r="H390">
        <v>289258.76090000011</v>
      </c>
      <c r="I390">
        <v>664.41500000000053</v>
      </c>
      <c r="J390">
        <v>226</v>
      </c>
      <c r="K390" t="s">
        <v>15</v>
      </c>
      <c r="L390">
        <f>Table14[[#This Row],[maxPHe]]/Table14[[#This Row],[nv]]</f>
        <v>2.9398893805309756</v>
      </c>
      <c r="M390">
        <f>LN(Table14[[#This Row],[maxPress(bar)]])</f>
        <v>12.575076932929134</v>
      </c>
      <c r="N390">
        <f>LN(Table14[[#This Row],[Rs(ao)]])</f>
        <v>1.0986122886681098</v>
      </c>
      <c r="O390" s="3">
        <f>LN(Table14[[#This Row],[dens]])</f>
        <v>1.0783719549729909</v>
      </c>
      <c r="P390" s="3">
        <f>1/Table14[[#This Row],[Rs(ao)]]</f>
        <v>0.33333333333333331</v>
      </c>
    </row>
    <row r="391" spans="1:16" hidden="1" x14ac:dyDescent="0.3">
      <c r="A391">
        <v>1</v>
      </c>
      <c r="B391">
        <v>2000</v>
      </c>
      <c r="C391" t="s">
        <v>14</v>
      </c>
      <c r="D391">
        <v>3</v>
      </c>
      <c r="E391" t="s">
        <v>12</v>
      </c>
      <c r="F391">
        <v>2</v>
      </c>
      <c r="G391">
        <v>834.30675000000008</v>
      </c>
      <c r="H391">
        <v>142763.66745000001</v>
      </c>
      <c r="I391">
        <v>402.3649999999999</v>
      </c>
      <c r="J391">
        <v>222</v>
      </c>
      <c r="K391" t="s">
        <v>13</v>
      </c>
      <c r="L391">
        <f>Table14[[#This Row],[maxPHe]]/Table14[[#This Row],[nv]]</f>
        <v>1.8124549549549545</v>
      </c>
      <c r="M391">
        <f>LN(Table14[[#This Row],[maxPress(bar)]])</f>
        <v>11.868945866893066</v>
      </c>
      <c r="N391">
        <f>LN(Table14[[#This Row],[Rs(ao)]])</f>
        <v>1.0986122886681098</v>
      </c>
      <c r="O391" s="3">
        <f>LN(Table14[[#This Row],[dens]])</f>
        <v>0.59468225499922001</v>
      </c>
      <c r="P391" s="3">
        <f>1/Table14[[#This Row],[Rs(ao)]]</f>
        <v>0.33333333333333331</v>
      </c>
    </row>
    <row r="392" spans="1:16" hidden="1" x14ac:dyDescent="0.3">
      <c r="A392">
        <v>1</v>
      </c>
      <c r="B392">
        <v>2000</v>
      </c>
      <c r="C392" t="s">
        <v>14</v>
      </c>
      <c r="D392">
        <v>3</v>
      </c>
      <c r="E392" t="s">
        <v>12</v>
      </c>
      <c r="F392">
        <v>3</v>
      </c>
      <c r="G392">
        <v>1013.06925</v>
      </c>
      <c r="H392">
        <v>229185.95105</v>
      </c>
      <c r="I392">
        <v>565.11500000000012</v>
      </c>
      <c r="J392">
        <v>228</v>
      </c>
      <c r="K392" t="s">
        <v>13</v>
      </c>
      <c r="L392">
        <f>Table14[[#This Row],[maxPHe]]/Table14[[#This Row],[nv]]</f>
        <v>2.4785745614035095</v>
      </c>
      <c r="M392">
        <f>LN(Table14[[#This Row],[maxPress(bar)]])</f>
        <v>12.342288966350702</v>
      </c>
      <c r="N392">
        <f>LN(Table14[[#This Row],[Rs(ao)]])</f>
        <v>1.0986122886681098</v>
      </c>
      <c r="O392" s="3">
        <f>LN(Table14[[#This Row],[dens]])</f>
        <v>0.90768362130358993</v>
      </c>
      <c r="P392" s="3">
        <f>1/Table14[[#This Row],[Rs(ao)]]</f>
        <v>0.33333333333333331</v>
      </c>
    </row>
    <row r="393" spans="1:16" hidden="1" x14ac:dyDescent="0.3">
      <c r="A393">
        <v>1</v>
      </c>
      <c r="B393">
        <v>2000</v>
      </c>
      <c r="C393" t="s">
        <v>14</v>
      </c>
      <c r="D393">
        <v>3</v>
      </c>
      <c r="E393" t="s">
        <v>12</v>
      </c>
      <c r="F393">
        <v>4</v>
      </c>
      <c r="G393">
        <v>1304.8017500000001</v>
      </c>
      <c r="H393">
        <v>262281.23379999999</v>
      </c>
      <c r="I393">
        <v>614.46500000000037</v>
      </c>
      <c r="J393">
        <v>222</v>
      </c>
      <c r="K393" t="s">
        <v>15</v>
      </c>
      <c r="L393">
        <f>Table14[[#This Row],[maxPHe]]/Table14[[#This Row],[nv]]</f>
        <v>2.7678603603603622</v>
      </c>
      <c r="M393">
        <f>LN(Table14[[#This Row],[maxPress(bar)]])</f>
        <v>12.477172618499479</v>
      </c>
      <c r="N393">
        <f>LN(Table14[[#This Row],[Rs(ao)]])</f>
        <v>1.0986122886681098</v>
      </c>
      <c r="O393" s="3">
        <f>LN(Table14[[#This Row],[dens]])</f>
        <v>1.0180745886361977</v>
      </c>
      <c r="P393" s="3">
        <f>1/Table14[[#This Row],[Rs(ao)]]</f>
        <v>0.33333333333333331</v>
      </c>
    </row>
    <row r="394" spans="1:16" hidden="1" x14ac:dyDescent="0.3">
      <c r="A394">
        <v>1</v>
      </c>
      <c r="B394">
        <v>2000</v>
      </c>
      <c r="C394" t="s">
        <v>14</v>
      </c>
      <c r="D394">
        <v>3</v>
      </c>
      <c r="E394" t="s">
        <v>12</v>
      </c>
      <c r="F394">
        <v>5</v>
      </c>
      <c r="G394">
        <v>1219.6532500000001</v>
      </c>
      <c r="H394">
        <v>265744.20490000013</v>
      </c>
      <c r="I394">
        <v>648.43499999999995</v>
      </c>
      <c r="J394">
        <v>229</v>
      </c>
      <c r="K394" t="s">
        <v>15</v>
      </c>
      <c r="L394">
        <f>Table14[[#This Row],[maxPHe]]/Table14[[#This Row],[nv]]</f>
        <v>2.831593886462882</v>
      </c>
      <c r="M394">
        <f>LN(Table14[[#This Row],[maxPress(bar)]])</f>
        <v>12.490289489381292</v>
      </c>
      <c r="N394">
        <f>LN(Table14[[#This Row],[Rs(ao)]])</f>
        <v>1.0986122886681098</v>
      </c>
      <c r="O394" s="3">
        <f>LN(Table14[[#This Row],[dens]])</f>
        <v>1.0408397638757592</v>
      </c>
      <c r="P394" s="3">
        <f>1/Table14[[#This Row],[Rs(ao)]]</f>
        <v>0.33333333333333331</v>
      </c>
    </row>
    <row r="395" spans="1:16" hidden="1" x14ac:dyDescent="0.3">
      <c r="A395">
        <v>1</v>
      </c>
      <c r="B395">
        <v>2000</v>
      </c>
      <c r="C395" t="s">
        <v>14</v>
      </c>
      <c r="D395">
        <v>3</v>
      </c>
      <c r="E395" t="s">
        <v>12</v>
      </c>
      <c r="F395">
        <v>6</v>
      </c>
      <c r="G395">
        <v>1249.60375</v>
      </c>
      <c r="H395">
        <v>279465.13079999998</v>
      </c>
      <c r="I395">
        <v>646.42500000000007</v>
      </c>
      <c r="J395">
        <v>224</v>
      </c>
      <c r="K395" t="s">
        <v>15</v>
      </c>
      <c r="L395">
        <f>Table14[[#This Row],[maxPHe]]/Table14[[#This Row],[nv]]</f>
        <v>2.885825892857143</v>
      </c>
      <c r="M395">
        <f>LN(Table14[[#This Row],[maxPress(bar)]])</f>
        <v>12.540632808159597</v>
      </c>
      <c r="N395">
        <f>LN(Table14[[#This Row],[Rs(ao)]])</f>
        <v>1.0986122886681098</v>
      </c>
      <c r="O395" s="3">
        <f>LN(Table14[[#This Row],[dens]])</f>
        <v>1.0598111303465327</v>
      </c>
      <c r="P395" s="3">
        <f>1/Table14[[#This Row],[Rs(ao)]]</f>
        <v>0.33333333333333331</v>
      </c>
    </row>
    <row r="396" spans="1:16" hidden="1" x14ac:dyDescent="0.3">
      <c r="A396">
        <v>1</v>
      </c>
      <c r="B396">
        <v>2000</v>
      </c>
      <c r="C396" t="s">
        <v>14</v>
      </c>
      <c r="D396">
        <v>3</v>
      </c>
      <c r="E396" t="s">
        <v>12</v>
      </c>
      <c r="F396">
        <v>7</v>
      </c>
      <c r="G396">
        <v>1182.0297499999999</v>
      </c>
      <c r="H396">
        <v>270136.85804999998</v>
      </c>
      <c r="I396">
        <v>635.90499999999963</v>
      </c>
      <c r="J396">
        <v>226</v>
      </c>
      <c r="K396" t="s">
        <v>16</v>
      </c>
      <c r="L396">
        <f>Table14[[#This Row],[maxPHe]]/Table14[[#This Row],[nv]]</f>
        <v>2.8137389380530955</v>
      </c>
      <c r="M396">
        <f>LN(Table14[[#This Row],[maxPress(bar)]])</f>
        <v>12.50668399122606</v>
      </c>
      <c r="N396">
        <f>LN(Table14[[#This Row],[Rs(ao)]])</f>
        <v>1.0986122886681098</v>
      </c>
      <c r="O396" s="3">
        <f>LN(Table14[[#This Row],[dens]])</f>
        <v>1.0345141818416841</v>
      </c>
      <c r="P396" s="3">
        <f>1/Table14[[#This Row],[Rs(ao)]]</f>
        <v>0.33333333333333331</v>
      </c>
    </row>
    <row r="397" spans="1:16" hidden="1" x14ac:dyDescent="0.3">
      <c r="A397">
        <v>1</v>
      </c>
      <c r="B397">
        <v>2000</v>
      </c>
      <c r="C397" t="s">
        <v>14</v>
      </c>
      <c r="D397">
        <v>3</v>
      </c>
      <c r="E397" t="s">
        <v>12</v>
      </c>
      <c r="F397">
        <v>8</v>
      </c>
      <c r="G397">
        <v>1241.23775</v>
      </c>
      <c r="H397">
        <v>270079.69170000008</v>
      </c>
      <c r="I397">
        <v>648.745</v>
      </c>
      <c r="J397">
        <v>227</v>
      </c>
      <c r="K397" t="s">
        <v>15</v>
      </c>
      <c r="L397">
        <f>Table14[[#This Row],[maxPHe]]/Table14[[#This Row],[nv]]</f>
        <v>2.8579074889867844</v>
      </c>
      <c r="M397">
        <f>LN(Table14[[#This Row],[maxPress(bar)]])</f>
        <v>12.506472348875452</v>
      </c>
      <c r="N397">
        <f>LN(Table14[[#This Row],[Rs(ao)]])</f>
        <v>1.0986122886681098</v>
      </c>
      <c r="O397" s="3">
        <f>LN(Table14[[#This Row],[dens]])</f>
        <v>1.0500897098399014</v>
      </c>
      <c r="P397" s="3">
        <f>1/Table14[[#This Row],[Rs(ao)]]</f>
        <v>0.33333333333333331</v>
      </c>
    </row>
    <row r="398" spans="1:16" hidden="1" x14ac:dyDescent="0.3">
      <c r="A398">
        <v>1</v>
      </c>
      <c r="B398">
        <v>2000</v>
      </c>
      <c r="C398" t="s">
        <v>14</v>
      </c>
      <c r="D398">
        <v>3</v>
      </c>
      <c r="E398" t="s">
        <v>12</v>
      </c>
      <c r="F398">
        <v>9</v>
      </c>
      <c r="G398">
        <v>1299.8512499999999</v>
      </c>
      <c r="H398">
        <v>274661.52639999997</v>
      </c>
      <c r="I398">
        <v>665.47500000000025</v>
      </c>
      <c r="J398">
        <v>230</v>
      </c>
      <c r="K398" t="s">
        <v>16</v>
      </c>
      <c r="L398">
        <f>Table14[[#This Row],[maxPHe]]/Table14[[#This Row],[nv]]</f>
        <v>2.8933695652173923</v>
      </c>
      <c r="M398">
        <f>LN(Table14[[#This Row],[maxPress(bar)]])</f>
        <v>12.523294805485273</v>
      </c>
      <c r="N398">
        <f>LN(Table14[[#This Row],[Rs(ao)]])</f>
        <v>1.0986122886681098</v>
      </c>
      <c r="O398" s="3">
        <f>LN(Table14[[#This Row],[dens]])</f>
        <v>1.0624217624663161</v>
      </c>
      <c r="P398" s="3">
        <f>1/Table14[[#This Row],[Rs(ao)]]</f>
        <v>0.33333333333333331</v>
      </c>
    </row>
    <row r="399" spans="1:16" hidden="1" x14ac:dyDescent="0.3">
      <c r="A399">
        <v>1</v>
      </c>
      <c r="B399">
        <v>2000</v>
      </c>
      <c r="C399" t="s">
        <v>14</v>
      </c>
      <c r="D399">
        <v>4</v>
      </c>
      <c r="E399" t="s">
        <v>12</v>
      </c>
      <c r="F399">
        <v>10</v>
      </c>
      <c r="G399">
        <v>2990.5942500000001</v>
      </c>
      <c r="H399">
        <v>235445.02849999999</v>
      </c>
      <c r="I399">
        <v>1448.615</v>
      </c>
      <c r="J399">
        <v>536</v>
      </c>
      <c r="K399" t="s">
        <v>15</v>
      </c>
      <c r="L399">
        <f>Table14[[#This Row],[maxPHe]]/Table14[[#This Row],[nv]]</f>
        <v>2.7026399253731341</v>
      </c>
      <c r="M399">
        <f>LN(Table14[[#This Row],[maxPress(bar)]])</f>
        <v>12.36923274056239</v>
      </c>
      <c r="N399">
        <f>LN(Table14[[#This Row],[Rs(ao)]])</f>
        <v>1.3862943611198906</v>
      </c>
      <c r="O399" s="3">
        <f>LN(Table14[[#This Row],[dens]])</f>
        <v>0.9942290454621614</v>
      </c>
      <c r="P399" s="3">
        <f>1/Table14[[#This Row],[Rs(ao)]]</f>
        <v>0.25</v>
      </c>
    </row>
    <row r="400" spans="1:16" hidden="1" x14ac:dyDescent="0.3">
      <c r="A400">
        <v>1</v>
      </c>
      <c r="B400">
        <v>2000</v>
      </c>
      <c r="C400" t="s">
        <v>14</v>
      </c>
      <c r="D400">
        <v>4</v>
      </c>
      <c r="E400" t="s">
        <v>12</v>
      </c>
      <c r="F400">
        <v>11</v>
      </c>
      <c r="G400">
        <v>3041.63375</v>
      </c>
      <c r="H400">
        <v>237827.14929999999</v>
      </c>
      <c r="I400">
        <v>1464.825</v>
      </c>
      <c r="J400">
        <v>540</v>
      </c>
      <c r="K400" t="s">
        <v>15</v>
      </c>
      <c r="L400">
        <f>Table14[[#This Row],[maxPHe]]/Table14[[#This Row],[nv]]</f>
        <v>2.7126388888888888</v>
      </c>
      <c r="M400">
        <f>LN(Table14[[#This Row],[maxPress(bar)]])</f>
        <v>12.379299425351176</v>
      </c>
      <c r="N400">
        <f>LN(Table14[[#This Row],[Rs(ao)]])</f>
        <v>1.3862943611198906</v>
      </c>
      <c r="O400" s="3">
        <f>LN(Table14[[#This Row],[dens]])</f>
        <v>0.99792192083274456</v>
      </c>
      <c r="P400" s="3">
        <f>1/Table14[[#This Row],[Rs(ao)]]</f>
        <v>0.25</v>
      </c>
    </row>
    <row r="401" spans="1:16" hidden="1" x14ac:dyDescent="0.3">
      <c r="A401">
        <v>1</v>
      </c>
      <c r="B401">
        <v>2000</v>
      </c>
      <c r="C401" t="s">
        <v>14</v>
      </c>
      <c r="D401">
        <v>4</v>
      </c>
      <c r="E401" t="s">
        <v>12</v>
      </c>
      <c r="F401">
        <v>12</v>
      </c>
      <c r="G401">
        <v>2976.0397499999999</v>
      </c>
      <c r="H401">
        <v>239218.35560000001</v>
      </c>
      <c r="I401">
        <v>1450.7049999999999</v>
      </c>
      <c r="J401">
        <v>539</v>
      </c>
      <c r="K401" t="s">
        <v>15</v>
      </c>
      <c r="L401">
        <f>Table14[[#This Row],[maxPHe]]/Table14[[#This Row],[nv]]</f>
        <v>2.6914749536178104</v>
      </c>
      <c r="M401">
        <f>LN(Table14[[#This Row],[maxPress(bar)]])</f>
        <v>12.38513203557264</v>
      </c>
      <c r="N401">
        <f>LN(Table14[[#This Row],[Rs(ao)]])</f>
        <v>1.3862943611198906</v>
      </c>
      <c r="O401" s="3">
        <f>LN(Table14[[#This Row],[dens]])</f>
        <v>0.99008935324190006</v>
      </c>
      <c r="P401" s="3">
        <f>1/Table14[[#This Row],[Rs(ao)]]</f>
        <v>0.25</v>
      </c>
    </row>
    <row r="402" spans="1:16" hidden="1" x14ac:dyDescent="0.3">
      <c r="A402">
        <v>1</v>
      </c>
      <c r="B402">
        <v>2000</v>
      </c>
      <c r="C402" t="s">
        <v>14</v>
      </c>
      <c r="D402">
        <v>4</v>
      </c>
      <c r="E402" t="s">
        <v>12</v>
      </c>
      <c r="F402">
        <v>13</v>
      </c>
      <c r="G402">
        <v>2955.594250000001</v>
      </c>
      <c r="H402">
        <v>238398.93595000001</v>
      </c>
      <c r="I402">
        <v>1444.615</v>
      </c>
      <c r="J402">
        <v>538</v>
      </c>
      <c r="K402" t="s">
        <v>15</v>
      </c>
      <c r="L402">
        <f>Table14[[#This Row],[maxPHe]]/Table14[[#This Row],[nv]]</f>
        <v>2.6851579925650557</v>
      </c>
      <c r="M402">
        <f>LN(Table14[[#This Row],[maxPress(bar)]])</f>
        <v>12.381700750866392</v>
      </c>
      <c r="N402">
        <f>LN(Table14[[#This Row],[Rs(ao)]])</f>
        <v>1.3862943611198906</v>
      </c>
      <c r="O402" s="3">
        <f>LN(Table14[[#This Row],[dens]])</f>
        <v>0.98773956889821568</v>
      </c>
      <c r="P402" s="3">
        <f>1/Table14[[#This Row],[Rs(ao)]]</f>
        <v>0.25</v>
      </c>
    </row>
    <row r="403" spans="1:16" hidden="1" x14ac:dyDescent="0.3">
      <c r="A403">
        <v>1</v>
      </c>
      <c r="B403">
        <v>2000</v>
      </c>
      <c r="C403" t="s">
        <v>14</v>
      </c>
      <c r="D403">
        <v>4</v>
      </c>
      <c r="E403" t="s">
        <v>12</v>
      </c>
      <c r="F403">
        <v>14</v>
      </c>
      <c r="G403">
        <v>3061.4357500000001</v>
      </c>
      <c r="H403">
        <v>242662.33924999999</v>
      </c>
      <c r="I403">
        <v>1461.785000000001</v>
      </c>
      <c r="J403">
        <v>535</v>
      </c>
      <c r="K403" t="s">
        <v>16</v>
      </c>
      <c r="L403">
        <f>Table14[[#This Row],[maxPHe]]/Table14[[#This Row],[nv]]</f>
        <v>2.7323084112149552</v>
      </c>
      <c r="M403">
        <f>LN(Table14[[#This Row],[maxPress(bar)]])</f>
        <v>12.399426205590718</v>
      </c>
      <c r="N403">
        <f>LN(Table14[[#This Row],[Rs(ao)]])</f>
        <v>1.3862943611198906</v>
      </c>
      <c r="O403" s="3">
        <f>LN(Table14[[#This Row],[dens]])</f>
        <v>1.0051468237759795</v>
      </c>
      <c r="P403" s="3">
        <f>1/Table14[[#This Row],[Rs(ao)]]</f>
        <v>0.25</v>
      </c>
    </row>
    <row r="404" spans="1:16" hidden="1" x14ac:dyDescent="0.3">
      <c r="A404">
        <v>1</v>
      </c>
      <c r="B404">
        <v>2000</v>
      </c>
      <c r="C404" t="s">
        <v>14</v>
      </c>
      <c r="D404">
        <v>4</v>
      </c>
      <c r="E404" t="s">
        <v>12</v>
      </c>
      <c r="F404">
        <v>15</v>
      </c>
      <c r="G404">
        <v>2943.4652500000002</v>
      </c>
      <c r="H404">
        <v>242114.88965</v>
      </c>
      <c r="I404">
        <v>1417.194999999999</v>
      </c>
      <c r="J404">
        <v>520</v>
      </c>
      <c r="K404" t="s">
        <v>15</v>
      </c>
      <c r="L404">
        <f>Table14[[#This Row],[maxPHe]]/Table14[[#This Row],[nv]]</f>
        <v>2.7253749999999983</v>
      </c>
      <c r="M404">
        <f>LN(Table14[[#This Row],[maxPress(bar)]])</f>
        <v>12.397167643100238</v>
      </c>
      <c r="N404">
        <f>LN(Table14[[#This Row],[Rs(ao)]])</f>
        <v>1.3862943611198906</v>
      </c>
      <c r="O404" s="3">
        <f>LN(Table14[[#This Row],[dens]])</f>
        <v>1.0026060333260745</v>
      </c>
      <c r="P404" s="3">
        <f>1/Table14[[#This Row],[Rs(ao)]]</f>
        <v>0.25</v>
      </c>
    </row>
    <row r="405" spans="1:16" hidden="1" x14ac:dyDescent="0.3">
      <c r="A405">
        <v>1</v>
      </c>
      <c r="B405">
        <v>2000</v>
      </c>
      <c r="C405" t="s">
        <v>14</v>
      </c>
      <c r="D405">
        <v>4</v>
      </c>
      <c r="E405" t="s">
        <v>12</v>
      </c>
      <c r="F405">
        <v>16</v>
      </c>
      <c r="G405">
        <v>3159.0592499999998</v>
      </c>
      <c r="H405">
        <v>242064.43590000001</v>
      </c>
      <c r="I405">
        <v>1484.3150000000001</v>
      </c>
      <c r="J405">
        <v>537</v>
      </c>
      <c r="K405" t="s">
        <v>15</v>
      </c>
      <c r="L405">
        <f>Table14[[#This Row],[maxPHe]]/Table14[[#This Row],[nv]]</f>
        <v>2.7640875232774675</v>
      </c>
      <c r="M405">
        <f>LN(Table14[[#This Row],[maxPress(bar)]])</f>
        <v>12.396959233746429</v>
      </c>
      <c r="N405">
        <f>LN(Table14[[#This Row],[Rs(ao)]])</f>
        <v>1.3862943611198906</v>
      </c>
      <c r="O405" s="3">
        <f>LN(Table14[[#This Row],[dens]])</f>
        <v>1.016710570844557</v>
      </c>
      <c r="P405" s="3">
        <f>1/Table14[[#This Row],[Rs(ao)]]</f>
        <v>0.25</v>
      </c>
    </row>
    <row r="406" spans="1:16" hidden="1" x14ac:dyDescent="0.3">
      <c r="A406">
        <v>1</v>
      </c>
      <c r="B406">
        <v>2000</v>
      </c>
      <c r="C406" t="s">
        <v>14</v>
      </c>
      <c r="D406">
        <v>4</v>
      </c>
      <c r="E406" t="s">
        <v>12</v>
      </c>
      <c r="F406">
        <v>17</v>
      </c>
      <c r="G406">
        <v>2868.1187500000001</v>
      </c>
      <c r="H406">
        <v>236556.02590000001</v>
      </c>
      <c r="I406">
        <v>1430.125</v>
      </c>
      <c r="J406">
        <v>540</v>
      </c>
      <c r="K406" t="s">
        <v>15</v>
      </c>
      <c r="L406">
        <f>Table14[[#This Row],[maxPHe]]/Table14[[#This Row],[nv]]</f>
        <v>2.6483796296296296</v>
      </c>
      <c r="M406">
        <f>LN(Table14[[#This Row],[maxPress(bar)]])</f>
        <v>12.373940354841789</v>
      </c>
      <c r="N406">
        <f>LN(Table14[[#This Row],[Rs(ao)]])</f>
        <v>1.3862943611198906</v>
      </c>
      <c r="O406" s="3">
        <f>LN(Table14[[#This Row],[dens]])</f>
        <v>0.97394799246278785</v>
      </c>
      <c r="P406" s="3">
        <f>1/Table14[[#This Row],[Rs(ao)]]</f>
        <v>0.25</v>
      </c>
    </row>
    <row r="407" spans="1:16" hidden="1" x14ac:dyDescent="0.3">
      <c r="A407">
        <v>1</v>
      </c>
      <c r="B407">
        <v>2000</v>
      </c>
      <c r="C407" t="s">
        <v>14</v>
      </c>
      <c r="D407">
        <v>4</v>
      </c>
      <c r="E407" t="s">
        <v>12</v>
      </c>
      <c r="F407">
        <v>18</v>
      </c>
      <c r="G407">
        <v>2894.504750000001</v>
      </c>
      <c r="H407">
        <v>238129.22880000001</v>
      </c>
      <c r="I407">
        <v>1427.4050000000011</v>
      </c>
      <c r="J407">
        <v>534</v>
      </c>
      <c r="K407" t="s">
        <v>17</v>
      </c>
      <c r="L407">
        <f>Table14[[#This Row],[maxPHe]]/Table14[[#This Row],[nv]]</f>
        <v>2.6730430711610507</v>
      </c>
      <c r="M407">
        <f>LN(Table14[[#This Row],[maxPress(bar)]])</f>
        <v>12.380568783445575</v>
      </c>
      <c r="N407">
        <f>LN(Table14[[#This Row],[Rs(ao)]])</f>
        <v>1.3862943611198906</v>
      </c>
      <c r="O407" s="3">
        <f>LN(Table14[[#This Row],[dens]])</f>
        <v>0.98321755044299319</v>
      </c>
      <c r="P407" s="3">
        <f>1/Table14[[#This Row],[Rs(ao)]]</f>
        <v>0.25</v>
      </c>
    </row>
    <row r="408" spans="1:16" hidden="1" x14ac:dyDescent="0.3">
      <c r="A408">
        <v>1</v>
      </c>
      <c r="B408">
        <v>2000</v>
      </c>
      <c r="C408" t="s">
        <v>14</v>
      </c>
      <c r="D408">
        <v>4</v>
      </c>
      <c r="E408" t="s">
        <v>12</v>
      </c>
      <c r="F408">
        <v>19</v>
      </c>
      <c r="G408">
        <v>3250.79225</v>
      </c>
      <c r="H408">
        <v>245954.07415</v>
      </c>
      <c r="I408">
        <v>1509.655</v>
      </c>
      <c r="J408">
        <v>542</v>
      </c>
      <c r="K408" t="s">
        <v>15</v>
      </c>
      <c r="L408">
        <f>Table14[[#This Row],[maxPHe]]/Table14[[#This Row],[nv]]</f>
        <v>2.785341328413284</v>
      </c>
      <c r="M408">
        <f>LN(Table14[[#This Row],[maxPress(bar)]])</f>
        <v>12.412900107038515</v>
      </c>
      <c r="N408">
        <f>LN(Table14[[#This Row],[Rs(ao)]])</f>
        <v>1.3862943611198906</v>
      </c>
      <c r="O408" s="3">
        <f>LN(Table14[[#This Row],[dens]])</f>
        <v>1.0243704254433266</v>
      </c>
      <c r="P408" s="3">
        <f>1/Table14[[#This Row],[Rs(ao)]]</f>
        <v>0.25</v>
      </c>
    </row>
    <row r="409" spans="1:16" hidden="1" x14ac:dyDescent="0.3">
      <c r="A409">
        <v>1</v>
      </c>
      <c r="B409">
        <v>2000</v>
      </c>
      <c r="C409" t="s">
        <v>14</v>
      </c>
      <c r="D409">
        <v>4</v>
      </c>
      <c r="E409" t="s">
        <v>12</v>
      </c>
      <c r="F409">
        <v>1</v>
      </c>
      <c r="G409">
        <v>867.07925000000012</v>
      </c>
      <c r="H409">
        <v>32938.444145000001</v>
      </c>
      <c r="I409">
        <v>344.91500000000019</v>
      </c>
      <c r="J409">
        <v>540</v>
      </c>
      <c r="K409" t="s">
        <v>13</v>
      </c>
      <c r="L409">
        <f>Table14[[#This Row],[maxPHe]]/Table14[[#This Row],[nv]]</f>
        <v>0.63873148148148184</v>
      </c>
      <c r="M409">
        <f>LN(Table14[[#This Row],[maxPress(bar)]])</f>
        <v>10.402395769616724</v>
      </c>
      <c r="N409">
        <f>LN(Table14[[#This Row],[Rs(ao)]])</f>
        <v>1.3862943611198906</v>
      </c>
      <c r="O409" s="3">
        <f>LN(Table14[[#This Row],[dens]])</f>
        <v>-0.44827112969430666</v>
      </c>
      <c r="P409" s="3">
        <f>1/Table14[[#This Row],[Rs(ao)]]</f>
        <v>0.25</v>
      </c>
    </row>
    <row r="410" spans="1:16" hidden="1" x14ac:dyDescent="0.3">
      <c r="A410">
        <v>1</v>
      </c>
      <c r="B410">
        <v>2000</v>
      </c>
      <c r="C410" t="s">
        <v>14</v>
      </c>
      <c r="D410">
        <v>4</v>
      </c>
      <c r="E410" t="s">
        <v>12</v>
      </c>
      <c r="F410">
        <v>20</v>
      </c>
      <c r="G410">
        <v>3031.08925</v>
      </c>
      <c r="H410">
        <v>242484.29035</v>
      </c>
      <c r="I410">
        <v>1451.7150000000011</v>
      </c>
      <c r="J410">
        <v>532</v>
      </c>
      <c r="K410" t="s">
        <v>16</v>
      </c>
      <c r="L410">
        <f>Table14[[#This Row],[maxPHe]]/Table14[[#This Row],[nv]]</f>
        <v>2.7287875939849644</v>
      </c>
      <c r="M410">
        <f>LN(Table14[[#This Row],[maxPress(bar)]])</f>
        <v>12.398692205199371</v>
      </c>
      <c r="N410">
        <f>LN(Table14[[#This Row],[Rs(ao)]])</f>
        <v>1.3862943611198906</v>
      </c>
      <c r="O410" s="3">
        <f>LN(Table14[[#This Row],[dens]])</f>
        <v>1.0038574057857272</v>
      </c>
      <c r="P410" s="3">
        <f>1/Table14[[#This Row],[Rs(ao)]]</f>
        <v>0.25</v>
      </c>
    </row>
    <row r="411" spans="1:16" hidden="1" x14ac:dyDescent="0.3">
      <c r="A411">
        <v>1</v>
      </c>
      <c r="B411">
        <v>2000</v>
      </c>
      <c r="C411" t="s">
        <v>14</v>
      </c>
      <c r="D411">
        <v>4</v>
      </c>
      <c r="E411" t="s">
        <v>12</v>
      </c>
      <c r="F411">
        <v>2</v>
      </c>
      <c r="G411">
        <v>1530.84175</v>
      </c>
      <c r="H411">
        <v>96524.249350000013</v>
      </c>
      <c r="I411">
        <v>820.66499999999985</v>
      </c>
      <c r="J411">
        <v>541</v>
      </c>
      <c r="K411" t="s">
        <v>13</v>
      </c>
      <c r="L411">
        <f>Table14[[#This Row],[maxPHe]]/Table14[[#This Row],[nv]]</f>
        <v>1.5169408502772641</v>
      </c>
      <c r="M411">
        <f>LN(Table14[[#This Row],[maxPress(bar)]])</f>
        <v>11.477549544360421</v>
      </c>
      <c r="N411">
        <f>LN(Table14[[#This Row],[Rs(ao)]])</f>
        <v>1.3862943611198906</v>
      </c>
      <c r="O411" s="3">
        <f>LN(Table14[[#This Row],[dens]])</f>
        <v>0.4166957083585332</v>
      </c>
      <c r="P411" s="3">
        <f>1/Table14[[#This Row],[Rs(ao)]]</f>
        <v>0.25</v>
      </c>
    </row>
    <row r="412" spans="1:16" hidden="1" x14ac:dyDescent="0.3">
      <c r="A412">
        <v>1</v>
      </c>
      <c r="B412">
        <v>2000</v>
      </c>
      <c r="C412" t="s">
        <v>14</v>
      </c>
      <c r="D412">
        <v>4</v>
      </c>
      <c r="E412" t="s">
        <v>12</v>
      </c>
      <c r="F412">
        <v>3</v>
      </c>
      <c r="G412">
        <v>1777.1287500000001</v>
      </c>
      <c r="H412">
        <v>169492.19445000001</v>
      </c>
      <c r="I412">
        <v>1118.924999999999</v>
      </c>
      <c r="J412">
        <v>534</v>
      </c>
      <c r="K412" t="s">
        <v>13</v>
      </c>
      <c r="L412">
        <f>Table14[[#This Row],[maxPHe]]/Table14[[#This Row],[nv]]</f>
        <v>2.095365168539324</v>
      </c>
      <c r="M412">
        <f>LN(Table14[[#This Row],[maxPress(bar)]])</f>
        <v>12.04056215429981</v>
      </c>
      <c r="N412">
        <f>LN(Table14[[#This Row],[Rs(ao)]])</f>
        <v>1.3862943611198906</v>
      </c>
      <c r="O412" s="3">
        <f>LN(Table14[[#This Row],[dens]])</f>
        <v>0.73972784297682592</v>
      </c>
      <c r="P412" s="3">
        <f>1/Table14[[#This Row],[Rs(ao)]]</f>
        <v>0.25</v>
      </c>
    </row>
    <row r="413" spans="1:16" hidden="1" x14ac:dyDescent="0.3">
      <c r="A413">
        <v>1</v>
      </c>
      <c r="B413">
        <v>2000</v>
      </c>
      <c r="C413" t="s">
        <v>14</v>
      </c>
      <c r="D413">
        <v>4</v>
      </c>
      <c r="E413" t="s">
        <v>12</v>
      </c>
      <c r="F413">
        <v>4</v>
      </c>
      <c r="G413">
        <v>2548.61375</v>
      </c>
      <c r="H413">
        <v>197386.821</v>
      </c>
      <c r="I413">
        <v>1279.225000000001</v>
      </c>
      <c r="J413">
        <v>539</v>
      </c>
      <c r="K413" t="s">
        <v>13</v>
      </c>
      <c r="L413">
        <f>Table14[[#This Row],[maxPHe]]/Table14[[#This Row],[nv]]</f>
        <v>2.3733302411873858</v>
      </c>
      <c r="M413">
        <f>LN(Table14[[#This Row],[maxPress(bar)]])</f>
        <v>12.192920640834842</v>
      </c>
      <c r="N413">
        <f>LN(Table14[[#This Row],[Rs(ao)]])</f>
        <v>1.3862943611198906</v>
      </c>
      <c r="O413" s="3">
        <f>LN(Table14[[#This Row],[dens]])</f>
        <v>0.86429413388444243</v>
      </c>
      <c r="P413" s="3">
        <f>1/Table14[[#This Row],[Rs(ao)]]</f>
        <v>0.25</v>
      </c>
    </row>
    <row r="414" spans="1:16" hidden="1" x14ac:dyDescent="0.3">
      <c r="A414">
        <v>1</v>
      </c>
      <c r="B414">
        <v>2000</v>
      </c>
      <c r="C414" t="s">
        <v>14</v>
      </c>
      <c r="D414">
        <v>4</v>
      </c>
      <c r="E414" t="s">
        <v>12</v>
      </c>
      <c r="F414">
        <v>5</v>
      </c>
      <c r="G414">
        <v>2675.9902499999998</v>
      </c>
      <c r="H414">
        <v>221218.44219999999</v>
      </c>
      <c r="I414">
        <v>1384.6949999999999</v>
      </c>
      <c r="J414">
        <v>535</v>
      </c>
      <c r="K414" t="s">
        <v>15</v>
      </c>
      <c r="L414">
        <f>Table14[[#This Row],[maxPHe]]/Table14[[#This Row],[nv]]</f>
        <v>2.5882149532710281</v>
      </c>
      <c r="M414">
        <f>LN(Table14[[#This Row],[maxPress(bar)]])</f>
        <v>12.306905918572667</v>
      </c>
      <c r="N414">
        <f>LN(Table14[[#This Row],[Rs(ao)]])</f>
        <v>1.3862943611198906</v>
      </c>
      <c r="O414" s="3">
        <f>LN(Table14[[#This Row],[dens]])</f>
        <v>0.95096843086769689</v>
      </c>
      <c r="P414" s="3">
        <f>1/Table14[[#This Row],[Rs(ao)]]</f>
        <v>0.25</v>
      </c>
    </row>
    <row r="415" spans="1:16" hidden="1" x14ac:dyDescent="0.3">
      <c r="A415">
        <v>1</v>
      </c>
      <c r="B415">
        <v>2000</v>
      </c>
      <c r="C415" t="s">
        <v>14</v>
      </c>
      <c r="D415">
        <v>4</v>
      </c>
      <c r="E415" t="s">
        <v>12</v>
      </c>
      <c r="F415">
        <v>6</v>
      </c>
      <c r="G415">
        <v>2789.6037500000002</v>
      </c>
      <c r="H415">
        <v>226314.47349999999</v>
      </c>
      <c r="I415">
        <v>1404.4250000000011</v>
      </c>
      <c r="J415">
        <v>533</v>
      </c>
      <c r="K415" t="s">
        <v>15</v>
      </c>
      <c r="L415">
        <f>Table14[[#This Row],[maxPHe]]/Table14[[#This Row],[nv]]</f>
        <v>2.6349437148217656</v>
      </c>
      <c r="M415">
        <f>LN(Table14[[#This Row],[maxPress(bar)]])</f>
        <v>12.329680786713002</v>
      </c>
      <c r="N415">
        <f>LN(Table14[[#This Row],[Rs(ao)]])</f>
        <v>1.3862943611198906</v>
      </c>
      <c r="O415" s="3">
        <f>LN(Table14[[#This Row],[dens]])</f>
        <v>0.96886182116623432</v>
      </c>
      <c r="P415" s="3">
        <f>1/Table14[[#This Row],[Rs(ao)]]</f>
        <v>0.25</v>
      </c>
    </row>
    <row r="416" spans="1:16" hidden="1" x14ac:dyDescent="0.3">
      <c r="A416">
        <v>1</v>
      </c>
      <c r="B416">
        <v>2000</v>
      </c>
      <c r="C416" t="s">
        <v>14</v>
      </c>
      <c r="D416">
        <v>4</v>
      </c>
      <c r="E416" t="s">
        <v>12</v>
      </c>
      <c r="F416">
        <v>7</v>
      </c>
      <c r="G416">
        <v>2924.3562499999998</v>
      </c>
      <c r="H416">
        <v>231020.77155</v>
      </c>
      <c r="I416">
        <v>1438.3749999999991</v>
      </c>
      <c r="J416">
        <v>538</v>
      </c>
      <c r="K416" t="s">
        <v>15</v>
      </c>
      <c r="L416">
        <f>Table14[[#This Row],[maxPHe]]/Table14[[#This Row],[nv]]</f>
        <v>2.6735594795539015</v>
      </c>
      <c r="M416">
        <f>LN(Table14[[#This Row],[maxPress(bar)]])</f>
        <v>12.350262905591228</v>
      </c>
      <c r="N416">
        <f>LN(Table14[[#This Row],[Rs(ao)]])</f>
        <v>1.3862943611198906</v>
      </c>
      <c r="O416" s="3">
        <f>LN(Table14[[#This Row],[dens]])</f>
        <v>0.98341072298183752</v>
      </c>
      <c r="P416" s="3">
        <f>1/Table14[[#This Row],[Rs(ao)]]</f>
        <v>0.25</v>
      </c>
    </row>
    <row r="417" spans="1:16" hidden="1" x14ac:dyDescent="0.3">
      <c r="A417">
        <v>1</v>
      </c>
      <c r="B417">
        <v>2000</v>
      </c>
      <c r="C417" t="s">
        <v>14</v>
      </c>
      <c r="D417">
        <v>4</v>
      </c>
      <c r="E417" t="s">
        <v>12</v>
      </c>
      <c r="F417">
        <v>8</v>
      </c>
      <c r="G417">
        <v>2892.1287499999999</v>
      </c>
      <c r="H417">
        <v>232278.69949999999</v>
      </c>
      <c r="I417">
        <v>1424.9250000000011</v>
      </c>
      <c r="J417">
        <v>533</v>
      </c>
      <c r="K417" t="s">
        <v>16</v>
      </c>
      <c r="L417">
        <f>Table14[[#This Row],[maxPHe]]/Table14[[#This Row],[nv]]</f>
        <v>2.6734052532833039</v>
      </c>
      <c r="M417">
        <f>LN(Table14[[#This Row],[maxPress(bar)]])</f>
        <v>12.355693220624092</v>
      </c>
      <c r="N417">
        <f>LN(Table14[[#This Row],[Rs(ao)]])</f>
        <v>1.3862943611198906</v>
      </c>
      <c r="O417" s="3">
        <f>LN(Table14[[#This Row],[dens]])</f>
        <v>0.98335303557286957</v>
      </c>
      <c r="P417" s="3">
        <f>1/Table14[[#This Row],[Rs(ao)]]</f>
        <v>0.25</v>
      </c>
    </row>
    <row r="418" spans="1:16" hidden="1" x14ac:dyDescent="0.3">
      <c r="A418">
        <v>1</v>
      </c>
      <c r="B418">
        <v>2000</v>
      </c>
      <c r="C418" t="s">
        <v>14</v>
      </c>
      <c r="D418">
        <v>4</v>
      </c>
      <c r="E418" t="s">
        <v>12</v>
      </c>
      <c r="F418">
        <v>9</v>
      </c>
      <c r="G418">
        <v>2995.3467500000002</v>
      </c>
      <c r="H418">
        <v>235947.17895</v>
      </c>
      <c r="I418">
        <v>1452.5650000000001</v>
      </c>
      <c r="J418">
        <v>538</v>
      </c>
      <c r="K418" t="s">
        <v>15</v>
      </c>
      <c r="L418">
        <f>Table14[[#This Row],[maxPHe]]/Table14[[#This Row],[nv]]</f>
        <v>2.6999349442379184</v>
      </c>
      <c r="M418">
        <f>LN(Table14[[#This Row],[maxPress(bar)]])</f>
        <v>12.371363240948284</v>
      </c>
      <c r="N418">
        <f>LN(Table14[[#This Row],[Rs(ao)]])</f>
        <v>1.3862943611198906</v>
      </c>
      <c r="O418" s="3">
        <f>LN(Table14[[#This Row],[dens]])</f>
        <v>0.99322767799330391</v>
      </c>
      <c r="P418" s="3">
        <f>1/Table14[[#This Row],[Rs(ao)]]</f>
        <v>0.25</v>
      </c>
    </row>
    <row r="419" spans="1:16" hidden="1" x14ac:dyDescent="0.3">
      <c r="A419">
        <v>1</v>
      </c>
      <c r="B419">
        <v>2000</v>
      </c>
      <c r="C419" t="s">
        <v>11</v>
      </c>
      <c r="D419">
        <v>1</v>
      </c>
      <c r="E419" t="s">
        <v>12</v>
      </c>
      <c r="F419">
        <v>0.5</v>
      </c>
      <c r="G419">
        <v>37.722749999999998</v>
      </c>
      <c r="H419">
        <v>417265.54865000001</v>
      </c>
      <c r="I419">
        <v>21.04</v>
      </c>
      <c r="J419">
        <v>9</v>
      </c>
      <c r="K419" t="s">
        <v>13</v>
      </c>
      <c r="L419">
        <f>Table14[[#This Row],[maxPHe]]/Table14[[#This Row],[nv]]</f>
        <v>2.3377777777777777</v>
      </c>
      <c r="M419">
        <f>LN(Table14[[#This Row],[maxPress(bar)]])</f>
        <v>12.941478105419348</v>
      </c>
      <c r="N419">
        <f>LN(Table14[[#This Row],[Rs(ao)]])</f>
        <v>0</v>
      </c>
      <c r="O419" s="3">
        <f>LN(Table14[[#This Row],[dens]])</f>
        <v>0.84920081053328966</v>
      </c>
      <c r="P419" s="3">
        <f>1/Table14[[#This Row],[Rs(ao)]]</f>
        <v>1</v>
      </c>
    </row>
    <row r="420" spans="1:16" hidden="1" x14ac:dyDescent="0.3">
      <c r="A420">
        <v>1</v>
      </c>
      <c r="B420">
        <v>2000</v>
      </c>
      <c r="C420" t="s">
        <v>11</v>
      </c>
      <c r="D420">
        <v>1</v>
      </c>
      <c r="E420" t="s">
        <v>12</v>
      </c>
      <c r="F420">
        <v>10</v>
      </c>
      <c r="G420">
        <v>59.554250000000003</v>
      </c>
      <c r="H420">
        <v>690794.02644999989</v>
      </c>
      <c r="I420">
        <v>30.41500000000001</v>
      </c>
      <c r="J420">
        <v>7</v>
      </c>
      <c r="K420" t="s">
        <v>16</v>
      </c>
      <c r="L420">
        <f>Table14[[#This Row],[maxPHe]]/Table14[[#This Row],[nv]]</f>
        <v>4.3450000000000015</v>
      </c>
      <c r="M420">
        <f>LN(Table14[[#This Row],[maxPress(bar)]])</f>
        <v>13.445596977924279</v>
      </c>
      <c r="N420">
        <f>LN(Table14[[#This Row],[Rs(ao)]])</f>
        <v>0</v>
      </c>
      <c r="O420" s="3">
        <f>LN(Table14[[#This Row],[dens]])</f>
        <v>1.4690257587173556</v>
      </c>
      <c r="P420" s="3">
        <f>1/Table14[[#This Row],[Rs(ao)]]</f>
        <v>1</v>
      </c>
    </row>
    <row r="421" spans="1:16" hidden="1" x14ac:dyDescent="0.3">
      <c r="A421">
        <v>1</v>
      </c>
      <c r="B421">
        <v>2000</v>
      </c>
      <c r="C421" t="s">
        <v>11</v>
      </c>
      <c r="D421">
        <v>1</v>
      </c>
      <c r="E421" t="s">
        <v>12</v>
      </c>
      <c r="F421">
        <v>11</v>
      </c>
      <c r="G421">
        <v>110.29725000000001</v>
      </c>
      <c r="H421">
        <v>626971.83094999986</v>
      </c>
      <c r="I421">
        <v>44.554999999999993</v>
      </c>
      <c r="J421">
        <v>9</v>
      </c>
      <c r="K421" t="s">
        <v>16</v>
      </c>
      <c r="L421">
        <f>Table14[[#This Row],[maxPHe]]/Table14[[#This Row],[nv]]</f>
        <v>4.9505555555555549</v>
      </c>
      <c r="M421">
        <f>LN(Table14[[#This Row],[maxPress(bar)]])</f>
        <v>13.348656891891309</v>
      </c>
      <c r="N421">
        <f>LN(Table14[[#This Row],[Rs(ao)]])</f>
        <v>0</v>
      </c>
      <c r="O421" s="3">
        <f>LN(Table14[[#This Row],[dens]])</f>
        <v>1.5994998037284636</v>
      </c>
      <c r="P421" s="3">
        <f>1/Table14[[#This Row],[Rs(ao)]]</f>
        <v>1</v>
      </c>
    </row>
    <row r="422" spans="1:16" hidden="1" x14ac:dyDescent="0.3">
      <c r="A422">
        <v>1</v>
      </c>
      <c r="B422">
        <v>2000</v>
      </c>
      <c r="C422" t="s">
        <v>11</v>
      </c>
      <c r="D422">
        <v>1</v>
      </c>
      <c r="E422" t="s">
        <v>12</v>
      </c>
      <c r="F422">
        <v>12</v>
      </c>
      <c r="G422">
        <v>70.198249999999987</v>
      </c>
      <c r="H422">
        <v>584959.60914999992</v>
      </c>
      <c r="I422">
        <v>39.535000000000011</v>
      </c>
      <c r="J422">
        <v>10</v>
      </c>
      <c r="K422" t="s">
        <v>16</v>
      </c>
      <c r="L422">
        <f>Table14[[#This Row],[maxPHe]]/Table14[[#This Row],[nv]]</f>
        <v>3.9535000000000009</v>
      </c>
      <c r="M422">
        <f>LN(Table14[[#This Row],[maxPress(bar)]])</f>
        <v>13.279298079642299</v>
      </c>
      <c r="N422">
        <f>LN(Table14[[#This Row],[Rs(ao)]])</f>
        <v>0</v>
      </c>
      <c r="O422" s="3">
        <f>LN(Table14[[#This Row],[dens]])</f>
        <v>1.3746012625288448</v>
      </c>
      <c r="P422" s="3">
        <f>1/Table14[[#This Row],[Rs(ao)]]</f>
        <v>1</v>
      </c>
    </row>
    <row r="423" spans="1:16" hidden="1" x14ac:dyDescent="0.3">
      <c r="A423">
        <v>1</v>
      </c>
      <c r="B423">
        <v>2000</v>
      </c>
      <c r="C423" t="s">
        <v>11</v>
      </c>
      <c r="D423">
        <v>1</v>
      </c>
      <c r="E423" t="s">
        <v>12</v>
      </c>
      <c r="F423">
        <v>13</v>
      </c>
      <c r="G423">
        <v>62.673250000000003</v>
      </c>
      <c r="H423">
        <v>655782.08654999989</v>
      </c>
      <c r="I423">
        <v>33.035000000000011</v>
      </c>
      <c r="J423">
        <v>8</v>
      </c>
      <c r="K423" t="s">
        <v>15</v>
      </c>
      <c r="L423">
        <f>Table14[[#This Row],[maxPHe]]/Table14[[#This Row],[nv]]</f>
        <v>4.1293750000000014</v>
      </c>
      <c r="M423">
        <f>LN(Table14[[#This Row],[maxPress(bar)]])</f>
        <v>13.393583827603326</v>
      </c>
      <c r="N423">
        <f>LN(Table14[[#This Row],[Rs(ao)]])</f>
        <v>0</v>
      </c>
      <c r="O423" s="3">
        <f>LN(Table14[[#This Row],[dens]])</f>
        <v>1.4181260638020134</v>
      </c>
      <c r="P423" s="3">
        <f>1/Table14[[#This Row],[Rs(ao)]]</f>
        <v>1</v>
      </c>
    </row>
    <row r="424" spans="1:16" hidden="1" x14ac:dyDescent="0.3">
      <c r="A424">
        <v>1</v>
      </c>
      <c r="B424">
        <v>2000</v>
      </c>
      <c r="C424" t="s">
        <v>11</v>
      </c>
      <c r="D424">
        <v>1</v>
      </c>
      <c r="E424" t="s">
        <v>12</v>
      </c>
      <c r="F424">
        <v>14</v>
      </c>
      <c r="G424">
        <v>116.93075</v>
      </c>
      <c r="H424">
        <v>547007.57150000019</v>
      </c>
      <c r="I424">
        <v>52.885000000000034</v>
      </c>
      <c r="J424">
        <v>12</v>
      </c>
      <c r="K424" t="s">
        <v>16</v>
      </c>
      <c r="L424">
        <f>Table14[[#This Row],[maxPHe]]/Table14[[#This Row],[nv]]</f>
        <v>4.4070833333333361</v>
      </c>
      <c r="M424">
        <f>LN(Table14[[#This Row],[maxPress(bar)]])</f>
        <v>13.212217923173037</v>
      </c>
      <c r="N424">
        <f>LN(Table14[[#This Row],[Rs(ao)]])</f>
        <v>0</v>
      </c>
      <c r="O424" s="3">
        <f>LN(Table14[[#This Row],[dens]])</f>
        <v>1.4832130949920166</v>
      </c>
      <c r="P424" s="3">
        <f>1/Table14[[#This Row],[Rs(ao)]]</f>
        <v>1</v>
      </c>
    </row>
    <row r="425" spans="1:16" hidden="1" x14ac:dyDescent="0.3">
      <c r="A425">
        <v>1</v>
      </c>
      <c r="B425">
        <v>2000</v>
      </c>
      <c r="C425" t="s">
        <v>11</v>
      </c>
      <c r="D425">
        <v>1</v>
      </c>
      <c r="E425" t="s">
        <v>12</v>
      </c>
      <c r="F425">
        <v>15</v>
      </c>
      <c r="G425">
        <v>90.643750000000011</v>
      </c>
      <c r="H425">
        <v>686051.25595000014</v>
      </c>
      <c r="I425">
        <v>36.624999999999993</v>
      </c>
      <c r="J425">
        <v>7</v>
      </c>
      <c r="K425" t="s">
        <v>16</v>
      </c>
      <c r="L425">
        <f>Table14[[#This Row],[maxPHe]]/Table14[[#This Row],[nv]]</f>
        <v>5.2321428571428559</v>
      </c>
      <c r="M425">
        <f>LN(Table14[[#This Row],[maxPress(bar)]])</f>
        <v>13.438707621045117</v>
      </c>
      <c r="N425">
        <f>LN(Table14[[#This Row],[Rs(ao)]])</f>
        <v>0</v>
      </c>
      <c r="O425" s="3">
        <f>LN(Table14[[#This Row],[dens]])</f>
        <v>1.6548209182819178</v>
      </c>
      <c r="P425" s="3">
        <f>1/Table14[[#This Row],[Rs(ao)]]</f>
        <v>1</v>
      </c>
    </row>
    <row r="426" spans="1:16" hidden="1" x14ac:dyDescent="0.3">
      <c r="A426">
        <v>1</v>
      </c>
      <c r="B426">
        <v>2000</v>
      </c>
      <c r="C426" t="s">
        <v>11</v>
      </c>
      <c r="D426">
        <v>1</v>
      </c>
      <c r="E426" t="s">
        <v>12</v>
      </c>
      <c r="F426">
        <v>16</v>
      </c>
      <c r="G426">
        <v>104.25725</v>
      </c>
      <c r="H426">
        <v>612851.46009999991</v>
      </c>
      <c r="I426">
        <v>43.354999999999997</v>
      </c>
      <c r="J426">
        <v>9</v>
      </c>
      <c r="K426" t="s">
        <v>16</v>
      </c>
      <c r="L426">
        <f>Table14[[#This Row],[maxPHe]]/Table14[[#This Row],[nv]]</f>
        <v>4.8172222222222221</v>
      </c>
      <c r="M426">
        <f>LN(Table14[[#This Row],[maxPress(bar)]])</f>
        <v>13.325877869241793</v>
      </c>
      <c r="N426">
        <f>LN(Table14[[#This Row],[Rs(ao)]])</f>
        <v>0</v>
      </c>
      <c r="O426" s="3">
        <f>LN(Table14[[#This Row],[dens]])</f>
        <v>1.5721974594929045</v>
      </c>
      <c r="P426" s="3">
        <f>1/Table14[[#This Row],[Rs(ao)]]</f>
        <v>1</v>
      </c>
    </row>
    <row r="427" spans="1:16" hidden="1" x14ac:dyDescent="0.3">
      <c r="A427">
        <v>1</v>
      </c>
      <c r="B427">
        <v>2000</v>
      </c>
      <c r="C427" t="s">
        <v>11</v>
      </c>
      <c r="D427">
        <v>1</v>
      </c>
      <c r="E427" t="s">
        <v>12</v>
      </c>
      <c r="F427">
        <v>17</v>
      </c>
      <c r="G427">
        <v>112.72275</v>
      </c>
      <c r="H427">
        <v>583722.41210000007</v>
      </c>
      <c r="I427">
        <v>48.044999999999987</v>
      </c>
      <c r="J427">
        <v>10</v>
      </c>
      <c r="K427" t="s">
        <v>15</v>
      </c>
      <c r="L427">
        <f>Table14[[#This Row],[maxPHe]]/Table14[[#This Row],[nv]]</f>
        <v>4.8044999999999991</v>
      </c>
      <c r="M427">
        <f>LN(Table14[[#This Row],[maxPress(bar)]])</f>
        <v>13.277180827062598</v>
      </c>
      <c r="N427">
        <f>LN(Table14[[#This Row],[Rs(ao)]])</f>
        <v>0</v>
      </c>
      <c r="O427" s="3">
        <f>LN(Table14[[#This Row],[dens]])</f>
        <v>1.5695529787351852</v>
      </c>
      <c r="P427" s="3">
        <f>1/Table14[[#This Row],[Rs(ao)]]</f>
        <v>1</v>
      </c>
    </row>
    <row r="428" spans="1:16" hidden="1" x14ac:dyDescent="0.3">
      <c r="A428">
        <v>1</v>
      </c>
      <c r="B428">
        <v>2000</v>
      </c>
      <c r="C428" t="s">
        <v>11</v>
      </c>
      <c r="D428">
        <v>1</v>
      </c>
      <c r="E428" t="s">
        <v>12</v>
      </c>
      <c r="F428">
        <v>18</v>
      </c>
      <c r="G428">
        <v>100.84175</v>
      </c>
      <c r="H428">
        <v>618121.11850000022</v>
      </c>
      <c r="I428">
        <v>42.664999999999992</v>
      </c>
      <c r="J428">
        <v>9</v>
      </c>
      <c r="K428" t="s">
        <v>15</v>
      </c>
      <c r="L428">
        <f>Table14[[#This Row],[maxPHe]]/Table14[[#This Row],[nv]]</f>
        <v>4.740555555555555</v>
      </c>
      <c r="M428">
        <f>LN(Table14[[#This Row],[maxPress(bar)]])</f>
        <v>13.334439701865181</v>
      </c>
      <c r="N428">
        <f>LN(Table14[[#This Row],[Rs(ao)]])</f>
        <v>0</v>
      </c>
      <c r="O428" s="3">
        <f>LN(Table14[[#This Row],[dens]])</f>
        <v>1.5561543346523286</v>
      </c>
      <c r="P428" s="3">
        <f>1/Table14[[#This Row],[Rs(ao)]]</f>
        <v>1</v>
      </c>
    </row>
    <row r="429" spans="1:16" hidden="1" x14ac:dyDescent="0.3">
      <c r="A429">
        <v>1</v>
      </c>
      <c r="B429">
        <v>2000</v>
      </c>
      <c r="C429" t="s">
        <v>11</v>
      </c>
      <c r="D429">
        <v>1</v>
      </c>
      <c r="E429" t="s">
        <v>12</v>
      </c>
      <c r="F429">
        <v>19</v>
      </c>
      <c r="G429">
        <v>105.19825</v>
      </c>
      <c r="H429">
        <v>547458.83850000007</v>
      </c>
      <c r="I429">
        <v>48.534999999999997</v>
      </c>
      <c r="J429">
        <v>11</v>
      </c>
      <c r="K429" t="s">
        <v>16</v>
      </c>
      <c r="L429">
        <f>Table14[[#This Row],[maxPHe]]/Table14[[#This Row],[nv]]</f>
        <v>4.4122727272727271</v>
      </c>
      <c r="M429">
        <f>LN(Table14[[#This Row],[maxPress(bar)]])</f>
        <v>13.213042557024655</v>
      </c>
      <c r="N429">
        <f>LN(Table14[[#This Row],[Rs(ao)]])</f>
        <v>0</v>
      </c>
      <c r="O429" s="3">
        <f>LN(Table14[[#This Row],[dens]])</f>
        <v>1.484389914365819</v>
      </c>
      <c r="P429" s="3">
        <f>1/Table14[[#This Row],[Rs(ao)]]</f>
        <v>1</v>
      </c>
    </row>
    <row r="430" spans="1:16" hidden="1" x14ac:dyDescent="0.3">
      <c r="A430">
        <v>1</v>
      </c>
      <c r="B430">
        <v>2000</v>
      </c>
      <c r="C430" t="s">
        <v>11</v>
      </c>
      <c r="D430">
        <v>1</v>
      </c>
      <c r="E430" t="s">
        <v>12</v>
      </c>
      <c r="F430">
        <v>1</v>
      </c>
      <c r="G430">
        <v>39.752249999999997</v>
      </c>
      <c r="H430">
        <v>462502.5882</v>
      </c>
      <c r="I430">
        <v>17.454999999999998</v>
      </c>
      <c r="J430">
        <v>6</v>
      </c>
      <c r="K430" t="s">
        <v>13</v>
      </c>
      <c r="L430">
        <f>Table14[[#This Row],[maxPHe]]/Table14[[#This Row],[nv]]</f>
        <v>2.9091666666666662</v>
      </c>
      <c r="M430">
        <f>LN(Table14[[#This Row],[maxPress(bar)]])</f>
        <v>13.044407432027066</v>
      </c>
      <c r="N430">
        <f>LN(Table14[[#This Row],[Rs(ao)]])</f>
        <v>0</v>
      </c>
      <c r="O430" s="3">
        <f>LN(Table14[[#This Row],[dens]])</f>
        <v>1.0678666713289442</v>
      </c>
      <c r="P430" s="3">
        <f>1/Table14[[#This Row],[Rs(ao)]]</f>
        <v>1</v>
      </c>
    </row>
    <row r="431" spans="1:16" hidden="1" x14ac:dyDescent="0.3">
      <c r="A431">
        <v>1</v>
      </c>
      <c r="B431">
        <v>2000</v>
      </c>
      <c r="C431" t="s">
        <v>11</v>
      </c>
      <c r="D431">
        <v>1</v>
      </c>
      <c r="E431" t="s">
        <v>12</v>
      </c>
      <c r="F431">
        <v>20</v>
      </c>
      <c r="G431">
        <v>84.356250000000003</v>
      </c>
      <c r="H431">
        <v>603486.95074999996</v>
      </c>
      <c r="I431">
        <v>39.375000000000021</v>
      </c>
      <c r="J431">
        <v>9</v>
      </c>
      <c r="K431" t="s">
        <v>16</v>
      </c>
      <c r="L431">
        <f>Table14[[#This Row],[maxPHe]]/Table14[[#This Row],[nv]]</f>
        <v>4.3750000000000027</v>
      </c>
      <c r="M431">
        <f>LN(Table14[[#This Row],[maxPress(bar)]])</f>
        <v>13.31047969666789</v>
      </c>
      <c r="N431">
        <f>LN(Table14[[#This Row],[Rs(ao)]])</f>
        <v>0</v>
      </c>
      <c r="O431" s="3">
        <f>LN(Table14[[#This Row],[dens]])</f>
        <v>1.4759065198095784</v>
      </c>
      <c r="P431" s="3">
        <f>1/Table14[[#This Row],[Rs(ao)]]</f>
        <v>1</v>
      </c>
    </row>
    <row r="432" spans="1:16" hidden="1" x14ac:dyDescent="0.3">
      <c r="A432">
        <v>1</v>
      </c>
      <c r="B432">
        <v>2000</v>
      </c>
      <c r="C432" t="s">
        <v>11</v>
      </c>
      <c r="D432">
        <v>1</v>
      </c>
      <c r="E432" t="s">
        <v>12</v>
      </c>
      <c r="F432">
        <v>2</v>
      </c>
      <c r="G432">
        <v>96.881249999999994</v>
      </c>
      <c r="H432">
        <v>570069.91500000004</v>
      </c>
      <c r="I432">
        <v>32.875000000000007</v>
      </c>
      <c r="J432">
        <v>9</v>
      </c>
      <c r="K432" t="s">
        <v>13</v>
      </c>
      <c r="L432">
        <f>Table14[[#This Row],[maxPHe]]/Table14[[#This Row],[nv]]</f>
        <v>3.6527777777777786</v>
      </c>
      <c r="M432">
        <f>LN(Table14[[#This Row],[maxPress(bar)]])</f>
        <v>13.253514290183606</v>
      </c>
      <c r="N432">
        <f>LN(Table14[[#This Row],[Rs(ao)]])</f>
        <v>0</v>
      </c>
      <c r="O432" s="3">
        <f>LN(Table14[[#This Row],[dens]])</f>
        <v>1.2954879131617094</v>
      </c>
      <c r="P432" s="3">
        <f>1/Table14[[#This Row],[Rs(ao)]]</f>
        <v>1</v>
      </c>
    </row>
    <row r="433" spans="1:16" hidden="1" x14ac:dyDescent="0.3">
      <c r="A433">
        <v>1</v>
      </c>
      <c r="B433">
        <v>2000</v>
      </c>
      <c r="C433" t="s">
        <v>11</v>
      </c>
      <c r="D433">
        <v>1</v>
      </c>
      <c r="E433" t="s">
        <v>12</v>
      </c>
      <c r="F433">
        <v>3</v>
      </c>
      <c r="G433">
        <v>88.613749999999996</v>
      </c>
      <c r="H433">
        <v>613290.81604999991</v>
      </c>
      <c r="I433">
        <v>38.225000000000001</v>
      </c>
      <c r="J433">
        <v>9</v>
      </c>
      <c r="K433" t="s">
        <v>15</v>
      </c>
      <c r="L433">
        <f>Table14[[#This Row],[maxPHe]]/Table14[[#This Row],[nv]]</f>
        <v>4.2472222222222227</v>
      </c>
      <c r="M433">
        <f>LN(Table14[[#This Row],[maxPress(bar)]])</f>
        <v>13.326594516856593</v>
      </c>
      <c r="N433">
        <f>LN(Table14[[#This Row],[Rs(ao)]])</f>
        <v>0</v>
      </c>
      <c r="O433" s="3">
        <f>LN(Table14[[#This Row],[dens]])</f>
        <v>1.4462651744789068</v>
      </c>
      <c r="P433" s="3">
        <f>1/Table14[[#This Row],[Rs(ao)]]</f>
        <v>1</v>
      </c>
    </row>
    <row r="434" spans="1:16" hidden="1" x14ac:dyDescent="0.3">
      <c r="A434">
        <v>1</v>
      </c>
      <c r="B434">
        <v>2000</v>
      </c>
      <c r="C434" t="s">
        <v>11</v>
      </c>
      <c r="D434">
        <v>1</v>
      </c>
      <c r="E434" t="s">
        <v>12</v>
      </c>
      <c r="F434">
        <v>4</v>
      </c>
      <c r="G434">
        <v>95.148750000000007</v>
      </c>
      <c r="H434">
        <v>684505.90549999999</v>
      </c>
      <c r="I434">
        <v>35.525000000000013</v>
      </c>
      <c r="J434">
        <v>7</v>
      </c>
      <c r="K434" t="s">
        <v>15</v>
      </c>
      <c r="L434">
        <f>Table14[[#This Row],[maxPHe]]/Table14[[#This Row],[nv]]</f>
        <v>5.075000000000002</v>
      </c>
      <c r="M434">
        <f>LN(Table14[[#This Row],[maxPress(bar)]])</f>
        <v>13.436452551138727</v>
      </c>
      <c r="N434">
        <f>LN(Table14[[#This Row],[Rs(ao)]])</f>
        <v>0</v>
      </c>
      <c r="O434" s="3">
        <f>LN(Table14[[#This Row],[dens]])</f>
        <v>1.6243265249278513</v>
      </c>
      <c r="P434" s="3">
        <f>1/Table14[[#This Row],[Rs(ao)]]</f>
        <v>1</v>
      </c>
    </row>
    <row r="435" spans="1:16" hidden="1" x14ac:dyDescent="0.3">
      <c r="A435">
        <v>1</v>
      </c>
      <c r="B435">
        <v>2000</v>
      </c>
      <c r="C435" t="s">
        <v>11</v>
      </c>
      <c r="D435">
        <v>1</v>
      </c>
      <c r="E435" t="s">
        <v>12</v>
      </c>
      <c r="F435">
        <v>5</v>
      </c>
      <c r="G435">
        <v>86.237749999999991</v>
      </c>
      <c r="H435">
        <v>593063.83675000002</v>
      </c>
      <c r="I435">
        <v>39.744999999999983</v>
      </c>
      <c r="J435">
        <v>9</v>
      </c>
      <c r="K435" t="s">
        <v>15</v>
      </c>
      <c r="L435">
        <f>Table14[[#This Row],[maxPHe]]/Table14[[#This Row],[nv]]</f>
        <v>4.4161111111111095</v>
      </c>
      <c r="M435">
        <f>LN(Table14[[#This Row],[maxPress(bar)]])</f>
        <v>13.293057322691865</v>
      </c>
      <c r="N435">
        <f>LN(Table14[[#This Row],[Rs(ao)]])</f>
        <v>0</v>
      </c>
      <c r="O435" s="3">
        <f>LN(Table14[[#This Row],[dens]])</f>
        <v>1.4852594696888561</v>
      </c>
      <c r="P435" s="3">
        <f>1/Table14[[#This Row],[Rs(ao)]]</f>
        <v>1</v>
      </c>
    </row>
    <row r="436" spans="1:16" hidden="1" x14ac:dyDescent="0.3">
      <c r="A436">
        <v>1</v>
      </c>
      <c r="B436">
        <v>2000</v>
      </c>
      <c r="C436" t="s">
        <v>11</v>
      </c>
      <c r="D436">
        <v>1</v>
      </c>
      <c r="E436" t="s">
        <v>12</v>
      </c>
      <c r="F436">
        <v>6</v>
      </c>
      <c r="G436">
        <v>104.90075</v>
      </c>
      <c r="H436">
        <v>621879.19449999998</v>
      </c>
      <c r="I436">
        <v>43.484999999999999</v>
      </c>
      <c r="J436">
        <v>9</v>
      </c>
      <c r="K436" t="s">
        <v>15</v>
      </c>
      <c r="L436">
        <f>Table14[[#This Row],[maxPHe]]/Table14[[#This Row],[nv]]</f>
        <v>4.831666666666667</v>
      </c>
      <c r="M436">
        <f>LN(Table14[[#This Row],[maxPress(bar)]])</f>
        <v>13.34050113179687</v>
      </c>
      <c r="N436">
        <f>LN(Table14[[#This Row],[Rs(ao)]])</f>
        <v>0</v>
      </c>
      <c r="O436" s="3">
        <f>LN(Table14[[#This Row],[dens]])</f>
        <v>1.5751914737055093</v>
      </c>
      <c r="P436" s="3">
        <f>1/Table14[[#This Row],[Rs(ao)]]</f>
        <v>1</v>
      </c>
    </row>
    <row r="437" spans="1:16" hidden="1" x14ac:dyDescent="0.3">
      <c r="A437">
        <v>1</v>
      </c>
      <c r="B437">
        <v>2000</v>
      </c>
      <c r="C437" t="s">
        <v>11</v>
      </c>
      <c r="D437">
        <v>1</v>
      </c>
      <c r="E437" t="s">
        <v>12</v>
      </c>
      <c r="F437">
        <v>7</v>
      </c>
      <c r="G437">
        <v>101.13875</v>
      </c>
      <c r="H437">
        <v>653193.61399999994</v>
      </c>
      <c r="I437">
        <v>38.725000000000037</v>
      </c>
      <c r="J437">
        <v>7</v>
      </c>
      <c r="K437" t="s">
        <v>15</v>
      </c>
      <c r="L437">
        <f>Table14[[#This Row],[maxPHe]]/Table14[[#This Row],[nv]]</f>
        <v>5.5321428571428628</v>
      </c>
      <c r="M437">
        <f>LN(Table14[[#This Row],[maxPress(bar)]])</f>
        <v>13.38962886354566</v>
      </c>
      <c r="N437">
        <f>LN(Table14[[#This Row],[Rs(ao)]])</f>
        <v>0</v>
      </c>
      <c r="O437" s="3">
        <f>LN(Table14[[#This Row],[dens]])</f>
        <v>1.71057523724762</v>
      </c>
      <c r="P437" s="3">
        <f>1/Table14[[#This Row],[Rs(ao)]]</f>
        <v>1</v>
      </c>
    </row>
    <row r="438" spans="1:16" hidden="1" x14ac:dyDescent="0.3">
      <c r="A438">
        <v>1</v>
      </c>
      <c r="B438">
        <v>2000</v>
      </c>
      <c r="C438" t="s">
        <v>11</v>
      </c>
      <c r="D438">
        <v>1</v>
      </c>
      <c r="E438" t="s">
        <v>12</v>
      </c>
      <c r="F438">
        <v>8</v>
      </c>
      <c r="G438">
        <v>93.415750000000003</v>
      </c>
      <c r="H438">
        <v>652724.27069999999</v>
      </c>
      <c r="I438">
        <v>39.185000000000016</v>
      </c>
      <c r="J438">
        <v>8</v>
      </c>
      <c r="K438" t="s">
        <v>15</v>
      </c>
      <c r="L438">
        <f>Table14[[#This Row],[maxPHe]]/Table14[[#This Row],[nv]]</f>
        <v>4.8981250000000021</v>
      </c>
      <c r="M438">
        <f>LN(Table14[[#This Row],[maxPress(bar)]])</f>
        <v>13.388910069009333</v>
      </c>
      <c r="N438">
        <f>LN(Table14[[#This Row],[Rs(ao)]])</f>
        <v>0</v>
      </c>
      <c r="O438" s="3">
        <f>LN(Table14[[#This Row],[dens]])</f>
        <v>1.5888524788249925</v>
      </c>
      <c r="P438" s="3">
        <f>1/Table14[[#This Row],[Rs(ao)]]</f>
        <v>1</v>
      </c>
    </row>
    <row r="439" spans="1:16" hidden="1" x14ac:dyDescent="0.3">
      <c r="A439">
        <v>1</v>
      </c>
      <c r="B439">
        <v>2000</v>
      </c>
      <c r="C439" t="s">
        <v>11</v>
      </c>
      <c r="D439">
        <v>1</v>
      </c>
      <c r="E439" t="s">
        <v>12</v>
      </c>
      <c r="F439">
        <v>9</v>
      </c>
      <c r="G439">
        <v>65.34675</v>
      </c>
      <c r="H439">
        <v>617307.95884999994</v>
      </c>
      <c r="I439">
        <v>35.565000000000012</v>
      </c>
      <c r="J439">
        <v>9</v>
      </c>
      <c r="K439" t="s">
        <v>15</v>
      </c>
      <c r="L439">
        <f>Table14[[#This Row],[maxPHe]]/Table14[[#This Row],[nv]]</f>
        <v>3.951666666666668</v>
      </c>
      <c r="M439">
        <f>LN(Table14[[#This Row],[maxPress(bar)]])</f>
        <v>13.333123301300654</v>
      </c>
      <c r="N439">
        <f>LN(Table14[[#This Row],[Rs(ao)]])</f>
        <v>0</v>
      </c>
      <c r="O439" s="3">
        <f>LN(Table14[[#This Row],[dens]])</f>
        <v>1.3741374308492595</v>
      </c>
      <c r="P439" s="3">
        <f>1/Table14[[#This Row],[Rs(ao)]]</f>
        <v>1</v>
      </c>
    </row>
    <row r="440" spans="1:16" hidden="1" x14ac:dyDescent="0.3">
      <c r="A440">
        <v>1</v>
      </c>
      <c r="B440">
        <v>2000</v>
      </c>
      <c r="C440" t="s">
        <v>11</v>
      </c>
      <c r="D440">
        <v>2</v>
      </c>
      <c r="E440" t="s">
        <v>12</v>
      </c>
      <c r="F440">
        <v>0.5</v>
      </c>
      <c r="G440">
        <v>182.12875</v>
      </c>
      <c r="H440">
        <v>181475.95235000001</v>
      </c>
      <c r="I440">
        <v>120.925</v>
      </c>
      <c r="J440">
        <v>69</v>
      </c>
      <c r="K440" t="s">
        <v>15</v>
      </c>
      <c r="L440">
        <f>Table14[[#This Row],[maxPHe]]/Table14[[#This Row],[nv]]</f>
        <v>1.7525362318840578</v>
      </c>
      <c r="M440">
        <f>LN(Table14[[#This Row],[maxPress(bar)]])</f>
        <v>12.10887842996955</v>
      </c>
      <c r="N440">
        <f>LN(Table14[[#This Row],[Rs(ao)]])</f>
        <v>0.69314718055994529</v>
      </c>
      <c r="O440" s="3">
        <f>LN(Table14[[#This Row],[dens]])</f>
        <v>0.56106401411178741</v>
      </c>
      <c r="P440" s="3">
        <f>1/Table14[[#This Row],[Rs(ao)]]</f>
        <v>0.5</v>
      </c>
    </row>
    <row r="441" spans="1:16" hidden="1" x14ac:dyDescent="0.3">
      <c r="A441">
        <v>1</v>
      </c>
      <c r="B441">
        <v>2000</v>
      </c>
      <c r="C441" t="s">
        <v>11</v>
      </c>
      <c r="D441">
        <v>2</v>
      </c>
      <c r="E441" t="s">
        <v>12</v>
      </c>
      <c r="F441">
        <v>10</v>
      </c>
      <c r="G441">
        <v>447.07925000000012</v>
      </c>
      <c r="H441">
        <v>370878.47559999989</v>
      </c>
      <c r="I441">
        <v>225.91499999999999</v>
      </c>
      <c r="J441">
        <v>67</v>
      </c>
      <c r="K441" t="s">
        <v>16</v>
      </c>
      <c r="L441">
        <f>Table14[[#This Row],[maxPHe]]/Table14[[#This Row],[nv]]</f>
        <v>3.3718656716417907</v>
      </c>
      <c r="M441">
        <f>LN(Table14[[#This Row],[maxPress(bar)]])</f>
        <v>12.823629728900745</v>
      </c>
      <c r="N441">
        <f>LN(Table14[[#This Row],[Rs(ao)]])</f>
        <v>0.69314718055994529</v>
      </c>
      <c r="O441" s="3">
        <f>LN(Table14[[#This Row],[dens]])</f>
        <v>1.2154662029409555</v>
      </c>
      <c r="P441" s="3">
        <f>1/Table14[[#This Row],[Rs(ao)]]</f>
        <v>0.5</v>
      </c>
    </row>
    <row r="442" spans="1:16" hidden="1" x14ac:dyDescent="0.3">
      <c r="A442">
        <v>1</v>
      </c>
      <c r="B442">
        <v>2000</v>
      </c>
      <c r="C442" t="s">
        <v>11</v>
      </c>
      <c r="D442">
        <v>2</v>
      </c>
      <c r="E442" t="s">
        <v>12</v>
      </c>
      <c r="F442">
        <v>11</v>
      </c>
      <c r="G442">
        <v>482.22775000000001</v>
      </c>
      <c r="H442">
        <v>366531.33439999999</v>
      </c>
      <c r="I442">
        <v>234.94500000000011</v>
      </c>
      <c r="J442">
        <v>68</v>
      </c>
      <c r="K442" t="s">
        <v>15</v>
      </c>
      <c r="L442">
        <f>Table14[[#This Row],[maxPHe]]/Table14[[#This Row],[nv]]</f>
        <v>3.4550735294117665</v>
      </c>
      <c r="M442">
        <f>LN(Table14[[#This Row],[maxPress(bar)]])</f>
        <v>12.811839292970749</v>
      </c>
      <c r="N442">
        <f>LN(Table14[[#This Row],[Rs(ao)]])</f>
        <v>0.69314718055994529</v>
      </c>
      <c r="O442" s="3">
        <f>LN(Table14[[#This Row],[dens]])</f>
        <v>1.2398437390226289</v>
      </c>
      <c r="P442" s="3">
        <f>1/Table14[[#This Row],[Rs(ao)]]</f>
        <v>0.5</v>
      </c>
    </row>
    <row r="443" spans="1:16" hidden="1" x14ac:dyDescent="0.3">
      <c r="A443">
        <v>1</v>
      </c>
      <c r="B443">
        <v>2000</v>
      </c>
      <c r="C443" t="s">
        <v>11</v>
      </c>
      <c r="D443">
        <v>2</v>
      </c>
      <c r="E443" t="s">
        <v>12</v>
      </c>
      <c r="F443">
        <v>12</v>
      </c>
      <c r="G443">
        <v>494.1087500000001</v>
      </c>
      <c r="H443">
        <v>379126.75555000012</v>
      </c>
      <c r="I443">
        <v>230.32499999999999</v>
      </c>
      <c r="J443">
        <v>64</v>
      </c>
      <c r="K443" t="s">
        <v>15</v>
      </c>
      <c r="L443">
        <f>Table14[[#This Row],[maxPHe]]/Table14[[#This Row],[nv]]</f>
        <v>3.5988281249999998</v>
      </c>
      <c r="M443">
        <f>LN(Table14[[#This Row],[maxPress(bar)]])</f>
        <v>12.84562587551099</v>
      </c>
      <c r="N443">
        <f>LN(Table14[[#This Row],[Rs(ao)]])</f>
        <v>0.69314718055994529</v>
      </c>
      <c r="O443" s="3">
        <f>LN(Table14[[#This Row],[dens]])</f>
        <v>1.2806082716353238</v>
      </c>
      <c r="P443" s="3">
        <f>1/Table14[[#This Row],[Rs(ao)]]</f>
        <v>0.5</v>
      </c>
    </row>
    <row r="444" spans="1:16" hidden="1" x14ac:dyDescent="0.3">
      <c r="A444">
        <v>1</v>
      </c>
      <c r="B444">
        <v>2000</v>
      </c>
      <c r="C444" t="s">
        <v>11</v>
      </c>
      <c r="D444">
        <v>2</v>
      </c>
      <c r="E444" t="s">
        <v>12</v>
      </c>
      <c r="F444">
        <v>13</v>
      </c>
      <c r="G444">
        <v>564.20775000000003</v>
      </c>
      <c r="H444">
        <v>367020.30310000002</v>
      </c>
      <c r="I444">
        <v>253.345</v>
      </c>
      <c r="J444">
        <v>69</v>
      </c>
      <c r="K444" t="s">
        <v>15</v>
      </c>
      <c r="L444">
        <f>Table14[[#This Row],[maxPHe]]/Table14[[#This Row],[nv]]</f>
        <v>3.6716666666666669</v>
      </c>
      <c r="M444">
        <f>LN(Table14[[#This Row],[maxPress(bar)]])</f>
        <v>12.813172447304877</v>
      </c>
      <c r="N444">
        <f>LN(Table14[[#This Row],[Rs(ao)]])</f>
        <v>0.69314718055994529</v>
      </c>
      <c r="O444" s="3">
        <f>LN(Table14[[#This Row],[dens]])</f>
        <v>1.3006456915861968</v>
      </c>
      <c r="P444" s="3">
        <f>1/Table14[[#This Row],[Rs(ao)]]</f>
        <v>0.5</v>
      </c>
    </row>
    <row r="445" spans="1:16" hidden="1" x14ac:dyDescent="0.3">
      <c r="A445">
        <v>1</v>
      </c>
      <c r="B445">
        <v>2000</v>
      </c>
      <c r="C445" t="s">
        <v>11</v>
      </c>
      <c r="D445">
        <v>2</v>
      </c>
      <c r="E445" t="s">
        <v>12</v>
      </c>
      <c r="F445">
        <v>14</v>
      </c>
      <c r="G445">
        <v>514.60374999999999</v>
      </c>
      <c r="H445">
        <v>371150.42115000013</v>
      </c>
      <c r="I445">
        <v>239.42499999999981</v>
      </c>
      <c r="J445">
        <v>67</v>
      </c>
      <c r="K445" t="s">
        <v>16</v>
      </c>
      <c r="L445">
        <f>Table14[[#This Row],[maxPHe]]/Table14[[#This Row],[nv]]</f>
        <v>3.5735074626865644</v>
      </c>
      <c r="M445">
        <f>LN(Table14[[#This Row],[maxPress(bar)]])</f>
        <v>12.824362707261471</v>
      </c>
      <c r="N445">
        <f>LN(Table14[[#This Row],[Rs(ao)]])</f>
        <v>0.69314718055994529</v>
      </c>
      <c r="O445" s="3">
        <f>LN(Table14[[#This Row],[dens]])</f>
        <v>1.2735475960167162</v>
      </c>
      <c r="P445" s="3">
        <f>1/Table14[[#This Row],[Rs(ao)]]</f>
        <v>0.5</v>
      </c>
    </row>
    <row r="446" spans="1:16" hidden="1" x14ac:dyDescent="0.3">
      <c r="A446">
        <v>1</v>
      </c>
      <c r="B446">
        <v>2000</v>
      </c>
      <c r="C446" t="s">
        <v>11</v>
      </c>
      <c r="D446">
        <v>2</v>
      </c>
      <c r="E446" t="s">
        <v>12</v>
      </c>
      <c r="F446">
        <v>15</v>
      </c>
      <c r="G446">
        <v>388.16825</v>
      </c>
      <c r="H446">
        <v>362751.9424</v>
      </c>
      <c r="I446">
        <v>211.13499999999999</v>
      </c>
      <c r="J446">
        <v>65</v>
      </c>
      <c r="K446" t="s">
        <v>15</v>
      </c>
      <c r="L446">
        <f>Table14[[#This Row],[maxPHe]]/Table14[[#This Row],[nv]]</f>
        <v>3.2482307692307693</v>
      </c>
      <c r="M446">
        <f>LN(Table14[[#This Row],[maxPress(bar)]])</f>
        <v>12.801474525384062</v>
      </c>
      <c r="N446">
        <f>LN(Table14[[#This Row],[Rs(ao)]])</f>
        <v>0.69314718055994529</v>
      </c>
      <c r="O446" s="3">
        <f>LN(Table14[[#This Row],[dens]])</f>
        <v>1.1781104694155407</v>
      </c>
      <c r="P446" s="3">
        <f>1/Table14[[#This Row],[Rs(ao)]]</f>
        <v>0.5</v>
      </c>
    </row>
    <row r="447" spans="1:16" hidden="1" x14ac:dyDescent="0.3">
      <c r="A447">
        <v>1</v>
      </c>
      <c r="B447">
        <v>2000</v>
      </c>
      <c r="C447" t="s">
        <v>11</v>
      </c>
      <c r="D447">
        <v>2</v>
      </c>
      <c r="E447" t="s">
        <v>12</v>
      </c>
      <c r="F447">
        <v>16</v>
      </c>
      <c r="G447">
        <v>444.20775000000009</v>
      </c>
      <c r="H447">
        <v>364016.13339999999</v>
      </c>
      <c r="I447">
        <v>227.34499999999991</v>
      </c>
      <c r="J447">
        <v>68</v>
      </c>
      <c r="K447" t="s">
        <v>15</v>
      </c>
      <c r="L447">
        <f>Table14[[#This Row],[maxPHe]]/Table14[[#This Row],[nv]]</f>
        <v>3.3433088235294104</v>
      </c>
      <c r="M447">
        <f>LN(Table14[[#This Row],[maxPress(bar)]])</f>
        <v>12.804953468164136</v>
      </c>
      <c r="N447">
        <f>LN(Table14[[#This Row],[Rs(ao)]])</f>
        <v>0.69314718055994529</v>
      </c>
      <c r="O447" s="3">
        <f>LN(Table14[[#This Row],[dens]])</f>
        <v>1.206960982330531</v>
      </c>
      <c r="P447" s="3">
        <f>1/Table14[[#This Row],[Rs(ao)]]</f>
        <v>0.5</v>
      </c>
    </row>
    <row r="448" spans="1:16" hidden="1" x14ac:dyDescent="0.3">
      <c r="A448">
        <v>1</v>
      </c>
      <c r="B448">
        <v>2000</v>
      </c>
      <c r="C448" t="s">
        <v>11</v>
      </c>
      <c r="D448">
        <v>2</v>
      </c>
      <c r="E448" t="s">
        <v>12</v>
      </c>
      <c r="F448">
        <v>17</v>
      </c>
      <c r="G448">
        <v>486.78224999999998</v>
      </c>
      <c r="H448">
        <v>377726.39100000012</v>
      </c>
      <c r="I448">
        <v>231.8549999999999</v>
      </c>
      <c r="J448">
        <v>66</v>
      </c>
      <c r="K448" t="s">
        <v>16</v>
      </c>
      <c r="L448">
        <f>Table14[[#This Row],[maxPHe]]/Table14[[#This Row],[nv]]</f>
        <v>3.5129545454545439</v>
      </c>
      <c r="M448">
        <f>LN(Table14[[#This Row],[maxPress(bar)]])</f>
        <v>12.841925379174562</v>
      </c>
      <c r="N448">
        <f>LN(Table14[[#This Row],[Rs(ao)]])</f>
        <v>0.69314718055994529</v>
      </c>
      <c r="O448" s="3">
        <f>LN(Table14[[#This Row],[dens]])</f>
        <v>1.2564574342459656</v>
      </c>
      <c r="P448" s="3">
        <f>1/Table14[[#This Row],[Rs(ao)]]</f>
        <v>0.5</v>
      </c>
    </row>
    <row r="449" spans="1:16" hidden="1" x14ac:dyDescent="0.3">
      <c r="A449">
        <v>1</v>
      </c>
      <c r="B449">
        <v>2000</v>
      </c>
      <c r="C449" t="s">
        <v>11</v>
      </c>
      <c r="D449">
        <v>2</v>
      </c>
      <c r="E449" t="s">
        <v>12</v>
      </c>
      <c r="F449">
        <v>18</v>
      </c>
      <c r="G449">
        <v>450.29725000000002</v>
      </c>
      <c r="H449">
        <v>362795.23635000002</v>
      </c>
      <c r="I449">
        <v>230.55499999999989</v>
      </c>
      <c r="J449">
        <v>69</v>
      </c>
      <c r="K449" t="s">
        <v>15</v>
      </c>
      <c r="L449">
        <f>Table14[[#This Row],[maxPHe]]/Table14[[#This Row],[nv]]</f>
        <v>3.3413768115942015</v>
      </c>
      <c r="M449">
        <f>LN(Table14[[#This Row],[maxPress(bar)]])</f>
        <v>12.801593866899871</v>
      </c>
      <c r="N449">
        <f>LN(Table14[[#This Row],[Rs(ao)]])</f>
        <v>0.69314718055994529</v>
      </c>
      <c r="O449" s="3">
        <f>LN(Table14[[#This Row],[dens]])</f>
        <v>1.2063829410898621</v>
      </c>
      <c r="P449" s="3">
        <f>1/Table14[[#This Row],[Rs(ao)]]</f>
        <v>0.5</v>
      </c>
    </row>
    <row r="450" spans="1:16" hidden="1" x14ac:dyDescent="0.3">
      <c r="A450">
        <v>1</v>
      </c>
      <c r="B450">
        <v>2000</v>
      </c>
      <c r="C450" t="s">
        <v>11</v>
      </c>
      <c r="D450">
        <v>2</v>
      </c>
      <c r="E450" t="s">
        <v>12</v>
      </c>
      <c r="F450">
        <v>19</v>
      </c>
      <c r="G450">
        <v>504.45524999999998</v>
      </c>
      <c r="H450">
        <v>366346.60080000001</v>
      </c>
      <c r="I450">
        <v>241.39500000000021</v>
      </c>
      <c r="J450">
        <v>69</v>
      </c>
      <c r="K450" t="s">
        <v>15</v>
      </c>
      <c r="L450">
        <f>Table14[[#This Row],[maxPHe]]/Table14[[#This Row],[nv]]</f>
        <v>3.4984782608695681</v>
      </c>
      <c r="M450">
        <f>LN(Table14[[#This Row],[maxPress(bar)]])</f>
        <v>12.811335160986308</v>
      </c>
      <c r="N450">
        <f>LN(Table14[[#This Row],[Rs(ao)]])</f>
        <v>0.69314718055994529</v>
      </c>
      <c r="O450" s="3">
        <f>LN(Table14[[#This Row],[dens]])</f>
        <v>1.2523280913413093</v>
      </c>
      <c r="P450" s="3">
        <f>1/Table14[[#This Row],[Rs(ao)]]</f>
        <v>0.5</v>
      </c>
    </row>
    <row r="451" spans="1:16" hidden="1" x14ac:dyDescent="0.3">
      <c r="A451">
        <v>1</v>
      </c>
      <c r="B451">
        <v>2000</v>
      </c>
      <c r="C451" t="s">
        <v>11</v>
      </c>
      <c r="D451">
        <v>2</v>
      </c>
      <c r="E451" t="s">
        <v>12</v>
      </c>
      <c r="F451">
        <v>1</v>
      </c>
      <c r="G451">
        <v>226.83175</v>
      </c>
      <c r="H451">
        <v>206013.38589999999</v>
      </c>
      <c r="I451">
        <v>128.86500000000001</v>
      </c>
      <c r="J451">
        <v>68</v>
      </c>
      <c r="K451" t="s">
        <v>15</v>
      </c>
      <c r="L451">
        <f>Table14[[#This Row],[maxPHe]]/Table14[[#This Row],[nv]]</f>
        <v>1.8950735294117649</v>
      </c>
      <c r="M451">
        <f>LN(Table14[[#This Row],[maxPress(bar)]])</f>
        <v>12.235696425757691</v>
      </c>
      <c r="N451">
        <f>LN(Table14[[#This Row],[Rs(ao)]])</f>
        <v>0.69314718055994529</v>
      </c>
      <c r="O451" s="3">
        <f>LN(Table14[[#This Row],[dens]])</f>
        <v>0.63925763958202286</v>
      </c>
      <c r="P451" s="3">
        <f>1/Table14[[#This Row],[Rs(ao)]]</f>
        <v>0.5</v>
      </c>
    </row>
    <row r="452" spans="1:16" hidden="1" x14ac:dyDescent="0.3">
      <c r="A452">
        <v>1</v>
      </c>
      <c r="B452">
        <v>2000</v>
      </c>
      <c r="C452" t="s">
        <v>11</v>
      </c>
      <c r="D452">
        <v>2</v>
      </c>
      <c r="E452" t="s">
        <v>12</v>
      </c>
      <c r="F452">
        <v>20</v>
      </c>
      <c r="G452">
        <v>420.44574999999998</v>
      </c>
      <c r="H452">
        <v>368106.24949999998</v>
      </c>
      <c r="I452">
        <v>217.58500000000001</v>
      </c>
      <c r="J452">
        <v>65</v>
      </c>
      <c r="K452" t="s">
        <v>15</v>
      </c>
      <c r="L452">
        <f>Table14[[#This Row],[maxPHe]]/Table14[[#This Row],[nv]]</f>
        <v>3.3474615384615385</v>
      </c>
      <c r="M452">
        <f>LN(Table14[[#This Row],[maxPress(bar)]])</f>
        <v>12.816126896946438</v>
      </c>
      <c r="N452">
        <f>LN(Table14[[#This Row],[Rs(ao)]])</f>
        <v>0.69314718055994529</v>
      </c>
      <c r="O452" s="3">
        <f>LN(Table14[[#This Row],[dens]])</f>
        <v>1.2082023088865759</v>
      </c>
      <c r="P452" s="3">
        <f>1/Table14[[#This Row],[Rs(ao)]]</f>
        <v>0.5</v>
      </c>
    </row>
    <row r="453" spans="1:16" hidden="1" x14ac:dyDescent="0.3">
      <c r="A453">
        <v>1</v>
      </c>
      <c r="B453">
        <v>2000</v>
      </c>
      <c r="C453" t="s">
        <v>11</v>
      </c>
      <c r="D453">
        <v>2</v>
      </c>
      <c r="E453" t="s">
        <v>12</v>
      </c>
      <c r="F453">
        <v>2</v>
      </c>
      <c r="G453">
        <v>380.64375000000013</v>
      </c>
      <c r="H453">
        <v>255651.43460000001</v>
      </c>
      <c r="I453">
        <v>160.625</v>
      </c>
      <c r="J453">
        <v>69</v>
      </c>
      <c r="K453" t="s">
        <v>13</v>
      </c>
      <c r="L453">
        <f>Table14[[#This Row],[maxPHe]]/Table14[[#This Row],[nv]]</f>
        <v>2.3278985507246377</v>
      </c>
      <c r="M453">
        <f>LN(Table14[[#This Row],[maxPress(bar)]])</f>
        <v>12.451570212070731</v>
      </c>
      <c r="N453">
        <f>LN(Table14[[#This Row],[Rs(ao)]])</f>
        <v>0.69314718055994529</v>
      </c>
      <c r="O453" s="3">
        <f>LN(Table14[[#This Row],[dens]])</f>
        <v>0.84496595105222483</v>
      </c>
      <c r="P453" s="3">
        <f>1/Table14[[#This Row],[Rs(ao)]]</f>
        <v>0.5</v>
      </c>
    </row>
    <row r="454" spans="1:16" hidden="1" x14ac:dyDescent="0.3">
      <c r="A454">
        <v>1</v>
      </c>
      <c r="B454">
        <v>2000</v>
      </c>
      <c r="C454" t="s">
        <v>11</v>
      </c>
      <c r="D454">
        <v>2</v>
      </c>
      <c r="E454" t="s">
        <v>12</v>
      </c>
      <c r="F454">
        <v>3</v>
      </c>
      <c r="G454">
        <v>301.33674999999999</v>
      </c>
      <c r="H454">
        <v>304505.14254999999</v>
      </c>
      <c r="I454">
        <v>184.7650000000001</v>
      </c>
      <c r="J454">
        <v>68</v>
      </c>
      <c r="K454" t="s">
        <v>15</v>
      </c>
      <c r="L454">
        <f>Table14[[#This Row],[maxPHe]]/Table14[[#This Row],[nv]]</f>
        <v>2.7171323529411779</v>
      </c>
      <c r="M454">
        <f>LN(Table14[[#This Row],[maxPress(bar)]])</f>
        <v>12.626443254495227</v>
      </c>
      <c r="N454">
        <f>LN(Table14[[#This Row],[Rs(ao)]])</f>
        <v>0.69314718055994529</v>
      </c>
      <c r="O454" s="3">
        <f>LN(Table14[[#This Row],[dens]])</f>
        <v>0.99957704215478671</v>
      </c>
      <c r="P454" s="3">
        <f>1/Table14[[#This Row],[Rs(ao)]]</f>
        <v>0.5</v>
      </c>
    </row>
    <row r="455" spans="1:16" hidden="1" x14ac:dyDescent="0.3">
      <c r="A455">
        <v>1</v>
      </c>
      <c r="B455">
        <v>2000</v>
      </c>
      <c r="C455" t="s">
        <v>11</v>
      </c>
      <c r="D455">
        <v>2</v>
      </c>
      <c r="E455" t="s">
        <v>12</v>
      </c>
      <c r="F455">
        <v>4</v>
      </c>
      <c r="G455">
        <v>446.08924999999999</v>
      </c>
      <c r="H455">
        <v>333560.93085</v>
      </c>
      <c r="I455">
        <v>220.71500000000009</v>
      </c>
      <c r="J455">
        <v>72</v>
      </c>
      <c r="K455" t="s">
        <v>15</v>
      </c>
      <c r="L455">
        <f>Table14[[#This Row],[maxPHe]]/Table14[[#This Row],[nv]]</f>
        <v>3.0654861111111122</v>
      </c>
      <c r="M455">
        <f>LN(Table14[[#This Row],[maxPress(bar)]])</f>
        <v>12.717580828849384</v>
      </c>
      <c r="N455">
        <f>LN(Table14[[#This Row],[Rs(ao)]])</f>
        <v>0.69314718055994529</v>
      </c>
      <c r="O455" s="3">
        <f>LN(Table14[[#This Row],[dens]])</f>
        <v>1.1202061575011957</v>
      </c>
      <c r="P455" s="3">
        <f>1/Table14[[#This Row],[Rs(ao)]]</f>
        <v>0.5</v>
      </c>
    </row>
    <row r="456" spans="1:16" hidden="1" x14ac:dyDescent="0.3">
      <c r="A456">
        <v>1</v>
      </c>
      <c r="B456">
        <v>2000</v>
      </c>
      <c r="C456" t="s">
        <v>11</v>
      </c>
      <c r="D456">
        <v>2</v>
      </c>
      <c r="E456" t="s">
        <v>12</v>
      </c>
      <c r="F456">
        <v>5</v>
      </c>
      <c r="G456">
        <v>406.03975000000003</v>
      </c>
      <c r="H456">
        <v>359935.44740000012</v>
      </c>
      <c r="I456">
        <v>214.7050000000001</v>
      </c>
      <c r="J456">
        <v>65</v>
      </c>
      <c r="K456" t="s">
        <v>15</v>
      </c>
      <c r="L456">
        <f>Table14[[#This Row],[maxPHe]]/Table14[[#This Row],[nv]]</f>
        <v>3.3031538461538474</v>
      </c>
      <c r="M456">
        <f>LN(Table14[[#This Row],[maxPress(bar)]])</f>
        <v>12.793679981576057</v>
      </c>
      <c r="N456">
        <f>LN(Table14[[#This Row],[Rs(ao)]])</f>
        <v>0.69314718055994529</v>
      </c>
      <c r="O456" s="3">
        <f>LN(Table14[[#This Row],[dens]])</f>
        <v>1.194877723027199</v>
      </c>
      <c r="P456" s="3">
        <f>1/Table14[[#This Row],[Rs(ao)]]</f>
        <v>0.5</v>
      </c>
    </row>
    <row r="457" spans="1:16" hidden="1" x14ac:dyDescent="0.3">
      <c r="A457">
        <v>1</v>
      </c>
      <c r="B457">
        <v>2000</v>
      </c>
      <c r="C457" t="s">
        <v>11</v>
      </c>
      <c r="D457">
        <v>2</v>
      </c>
      <c r="E457" t="s">
        <v>12</v>
      </c>
      <c r="F457">
        <v>6</v>
      </c>
      <c r="G457">
        <v>493.31675000000013</v>
      </c>
      <c r="H457">
        <v>371984.92465000012</v>
      </c>
      <c r="I457">
        <v>241.16500000000011</v>
      </c>
      <c r="J457">
        <v>70</v>
      </c>
      <c r="K457" t="s">
        <v>15</v>
      </c>
      <c r="L457">
        <f>Table14[[#This Row],[maxPHe]]/Table14[[#This Row],[nv]]</f>
        <v>3.4452142857142873</v>
      </c>
      <c r="M457">
        <f>LN(Table14[[#This Row],[maxPress(bar)]])</f>
        <v>12.826608607299709</v>
      </c>
      <c r="N457">
        <f>LN(Table14[[#This Row],[Rs(ao)]])</f>
        <v>0.69314718055994529</v>
      </c>
      <c r="O457" s="3">
        <f>LN(Table14[[#This Row],[dens]])</f>
        <v>1.2369861044801558</v>
      </c>
      <c r="P457" s="3">
        <f>1/Table14[[#This Row],[Rs(ao)]]</f>
        <v>0.5</v>
      </c>
    </row>
    <row r="458" spans="1:16" hidden="1" x14ac:dyDescent="0.3">
      <c r="A458">
        <v>1</v>
      </c>
      <c r="B458">
        <v>2000</v>
      </c>
      <c r="C458" t="s">
        <v>11</v>
      </c>
      <c r="D458">
        <v>2</v>
      </c>
      <c r="E458" t="s">
        <v>12</v>
      </c>
      <c r="F458">
        <v>7</v>
      </c>
      <c r="G458">
        <v>391.03975000000003</v>
      </c>
      <c r="H458">
        <v>356061.85314999998</v>
      </c>
      <c r="I458">
        <v>218.70500000000001</v>
      </c>
      <c r="J458">
        <v>69</v>
      </c>
      <c r="K458" t="s">
        <v>15</v>
      </c>
      <c r="L458">
        <f>Table14[[#This Row],[maxPHe]]/Table14[[#This Row],[nv]]</f>
        <v>3.1696376811594207</v>
      </c>
      <c r="M458">
        <f>LN(Table14[[#This Row],[maxPress(bar)]])</f>
        <v>12.782859739545659</v>
      </c>
      <c r="N458">
        <f>LN(Table14[[#This Row],[Rs(ao)]])</f>
        <v>0.69314718055994529</v>
      </c>
      <c r="O458" s="3">
        <f>LN(Table14[[#This Row],[dens]])</f>
        <v>1.1536172851926643</v>
      </c>
      <c r="P458" s="3">
        <f>1/Table14[[#This Row],[Rs(ao)]]</f>
        <v>0.5</v>
      </c>
    </row>
    <row r="459" spans="1:16" hidden="1" x14ac:dyDescent="0.3">
      <c r="A459">
        <v>1</v>
      </c>
      <c r="B459">
        <v>2000</v>
      </c>
      <c r="C459" t="s">
        <v>11</v>
      </c>
      <c r="D459">
        <v>2</v>
      </c>
      <c r="E459" t="s">
        <v>12</v>
      </c>
      <c r="F459">
        <v>8</v>
      </c>
      <c r="G459">
        <v>405.74275000000011</v>
      </c>
      <c r="H459">
        <v>359971.46740000002</v>
      </c>
      <c r="I459">
        <v>214.6450000000001</v>
      </c>
      <c r="J459">
        <v>65</v>
      </c>
      <c r="K459" t="s">
        <v>16</v>
      </c>
      <c r="L459">
        <f>Table14[[#This Row],[maxPHe]]/Table14[[#This Row],[nv]]</f>
        <v>3.3022307692307709</v>
      </c>
      <c r="M459">
        <f>LN(Table14[[#This Row],[maxPress(bar)]])</f>
        <v>12.793780050069051</v>
      </c>
      <c r="N459">
        <f>LN(Table14[[#This Row],[Rs(ao)]])</f>
        <v>0.69314718055994529</v>
      </c>
      <c r="O459" s="3">
        <f>LN(Table14[[#This Row],[dens]])</f>
        <v>1.1945982307696441</v>
      </c>
      <c r="P459" s="3">
        <f>1/Table14[[#This Row],[Rs(ao)]]</f>
        <v>0.5</v>
      </c>
    </row>
    <row r="460" spans="1:16" hidden="1" x14ac:dyDescent="0.3">
      <c r="A460">
        <v>1</v>
      </c>
      <c r="B460">
        <v>2000</v>
      </c>
      <c r="C460" t="s">
        <v>11</v>
      </c>
      <c r="D460">
        <v>2</v>
      </c>
      <c r="E460" t="s">
        <v>12</v>
      </c>
      <c r="F460">
        <v>9</v>
      </c>
      <c r="G460">
        <v>398.96024999999997</v>
      </c>
      <c r="H460">
        <v>358061.88874999998</v>
      </c>
      <c r="I460">
        <v>216.2950000000001</v>
      </c>
      <c r="J460">
        <v>67</v>
      </c>
      <c r="K460" t="s">
        <v>15</v>
      </c>
      <c r="L460">
        <f>Table14[[#This Row],[maxPHe]]/Table14[[#This Row],[nv]]</f>
        <v>3.2282835820895537</v>
      </c>
      <c r="M460">
        <f>LN(Table14[[#This Row],[maxPress(bar)]])</f>
        <v>12.78846112404527</v>
      </c>
      <c r="N460">
        <f>LN(Table14[[#This Row],[Rs(ao)]])</f>
        <v>0.69314718055994529</v>
      </c>
      <c r="O460" s="3">
        <f>LN(Table14[[#This Row],[dens]])</f>
        <v>1.1719505972583342</v>
      </c>
      <c r="P460" s="3">
        <f>1/Table14[[#This Row],[Rs(ao)]]</f>
        <v>0.5</v>
      </c>
    </row>
    <row r="461" spans="1:16" hidden="1" x14ac:dyDescent="0.3">
      <c r="A461">
        <v>1</v>
      </c>
      <c r="B461">
        <v>2000</v>
      </c>
      <c r="C461" t="s">
        <v>11</v>
      </c>
      <c r="D461">
        <v>3</v>
      </c>
      <c r="E461" t="s">
        <v>12</v>
      </c>
      <c r="F461">
        <v>10</v>
      </c>
      <c r="G461">
        <v>1349.4057499999999</v>
      </c>
      <c r="H461">
        <v>286026.78560000012</v>
      </c>
      <c r="I461">
        <v>667.38500000000045</v>
      </c>
      <c r="J461">
        <v>225</v>
      </c>
      <c r="K461" t="s">
        <v>15</v>
      </c>
      <c r="L461">
        <f>Table14[[#This Row],[maxPHe]]/Table14[[#This Row],[nv]]</f>
        <v>2.9661555555555577</v>
      </c>
      <c r="M461">
        <f>LN(Table14[[#This Row],[maxPress(bar)]])</f>
        <v>12.563840741360602</v>
      </c>
      <c r="N461">
        <f>LN(Table14[[#This Row],[Rs(ao)]])</f>
        <v>1.0986122886681098</v>
      </c>
      <c r="O461" s="3">
        <f>LN(Table14[[#This Row],[dens]])</f>
        <v>1.0872666885830864</v>
      </c>
      <c r="P461" s="3">
        <f>1/Table14[[#This Row],[Rs(ao)]]</f>
        <v>0.33333333333333331</v>
      </c>
    </row>
    <row r="462" spans="1:16" hidden="1" x14ac:dyDescent="0.3">
      <c r="A462">
        <v>1</v>
      </c>
      <c r="B462">
        <v>2000</v>
      </c>
      <c r="C462" t="s">
        <v>11</v>
      </c>
      <c r="D462">
        <v>3</v>
      </c>
      <c r="E462" t="s">
        <v>12</v>
      </c>
      <c r="F462">
        <v>11</v>
      </c>
      <c r="G462">
        <v>1273.21775</v>
      </c>
      <c r="H462">
        <v>283511.57484999998</v>
      </c>
      <c r="I462">
        <v>655.14499999999964</v>
      </c>
      <c r="J462">
        <v>227</v>
      </c>
      <c r="K462" t="s">
        <v>15</v>
      </c>
      <c r="L462">
        <f>Table14[[#This Row],[maxPHe]]/Table14[[#This Row],[nv]]</f>
        <v>2.8861013215859015</v>
      </c>
      <c r="M462">
        <f>LN(Table14[[#This Row],[maxPress(bar)]])</f>
        <v>12.555008229711548</v>
      </c>
      <c r="N462">
        <f>LN(Table14[[#This Row],[Rs(ao)]])</f>
        <v>1.0986122886681098</v>
      </c>
      <c r="O462" s="3">
        <f>LN(Table14[[#This Row],[dens]])</f>
        <v>1.0599065677000319</v>
      </c>
      <c r="P462" s="3">
        <f>1/Table14[[#This Row],[Rs(ao)]]</f>
        <v>0.33333333333333331</v>
      </c>
    </row>
    <row r="463" spans="1:16" hidden="1" x14ac:dyDescent="0.3">
      <c r="A463">
        <v>1</v>
      </c>
      <c r="B463">
        <v>2000</v>
      </c>
      <c r="C463" t="s">
        <v>11</v>
      </c>
      <c r="D463">
        <v>3</v>
      </c>
      <c r="E463" t="s">
        <v>12</v>
      </c>
      <c r="F463">
        <v>12</v>
      </c>
      <c r="G463">
        <v>1307.22775</v>
      </c>
      <c r="H463">
        <v>284059.79739999998</v>
      </c>
      <c r="I463">
        <v>657.94499999999971</v>
      </c>
      <c r="J463">
        <v>224</v>
      </c>
      <c r="K463" t="s">
        <v>16</v>
      </c>
      <c r="L463">
        <f>Table14[[#This Row],[maxPHe]]/Table14[[#This Row],[nv]]</f>
        <v>2.9372544642857128</v>
      </c>
      <c r="M463">
        <f>LN(Table14[[#This Row],[maxPress(bar)]])</f>
        <v>12.556940049205265</v>
      </c>
      <c r="N463">
        <f>LN(Table14[[#This Row],[Rs(ao)]])</f>
        <v>1.0986122886681098</v>
      </c>
      <c r="O463" s="3">
        <f>LN(Table14[[#This Row],[dens]])</f>
        <v>1.0774752893505803</v>
      </c>
      <c r="P463" s="3">
        <f>1/Table14[[#This Row],[Rs(ao)]]</f>
        <v>0.33333333333333331</v>
      </c>
    </row>
    <row r="464" spans="1:16" hidden="1" x14ac:dyDescent="0.3">
      <c r="A464">
        <v>1</v>
      </c>
      <c r="B464">
        <v>2000</v>
      </c>
      <c r="C464" t="s">
        <v>11</v>
      </c>
      <c r="D464">
        <v>3</v>
      </c>
      <c r="E464" t="s">
        <v>12</v>
      </c>
      <c r="F464">
        <v>13</v>
      </c>
      <c r="G464">
        <v>1221.63375</v>
      </c>
      <c r="H464">
        <v>283401.34344999993</v>
      </c>
      <c r="I464">
        <v>641.82500000000039</v>
      </c>
      <c r="J464">
        <v>225</v>
      </c>
      <c r="K464" t="s">
        <v>16</v>
      </c>
      <c r="L464">
        <f>Table14[[#This Row],[maxPHe]]/Table14[[#This Row],[nv]]</f>
        <v>2.8525555555555573</v>
      </c>
      <c r="M464">
        <f>LN(Table14[[#This Row],[maxPress(bar)]])</f>
        <v>12.55461934670031</v>
      </c>
      <c r="N464">
        <f>LN(Table14[[#This Row],[Rs(ao)]])</f>
        <v>1.0986122886681098</v>
      </c>
      <c r="O464" s="3">
        <f>LN(Table14[[#This Row],[dens]])</f>
        <v>1.0482152786575334</v>
      </c>
      <c r="P464" s="3">
        <f>1/Table14[[#This Row],[Rs(ao)]]</f>
        <v>0.33333333333333331</v>
      </c>
    </row>
    <row r="465" spans="1:16" hidden="1" x14ac:dyDescent="0.3">
      <c r="A465">
        <v>1</v>
      </c>
      <c r="B465">
        <v>2000</v>
      </c>
      <c r="C465" t="s">
        <v>11</v>
      </c>
      <c r="D465">
        <v>3</v>
      </c>
      <c r="E465" t="s">
        <v>12</v>
      </c>
      <c r="F465">
        <v>14</v>
      </c>
      <c r="G465">
        <v>1268.21775</v>
      </c>
      <c r="H465">
        <v>282209.64685000002</v>
      </c>
      <c r="I465">
        <v>651.14499999999987</v>
      </c>
      <c r="J465">
        <v>225</v>
      </c>
      <c r="K465" t="s">
        <v>16</v>
      </c>
      <c r="L465">
        <f>Table14[[#This Row],[maxPHe]]/Table14[[#This Row],[nv]]</f>
        <v>2.8939777777777773</v>
      </c>
      <c r="M465">
        <f>LN(Table14[[#This Row],[maxPress(bar)]])</f>
        <v>12.550405502260233</v>
      </c>
      <c r="N465">
        <f>LN(Table14[[#This Row],[Rs(ao)]])</f>
        <v>1.0986122886681098</v>
      </c>
      <c r="O465" s="3">
        <f>LN(Table14[[#This Row],[dens]])</f>
        <v>1.0626319494575498</v>
      </c>
      <c r="P465" s="3">
        <f>1/Table14[[#This Row],[Rs(ao)]]</f>
        <v>0.33333333333333331</v>
      </c>
    </row>
    <row r="466" spans="1:16" hidden="1" x14ac:dyDescent="0.3">
      <c r="A466">
        <v>1</v>
      </c>
      <c r="B466">
        <v>2000</v>
      </c>
      <c r="C466" t="s">
        <v>11</v>
      </c>
      <c r="D466">
        <v>3</v>
      </c>
      <c r="E466" t="s">
        <v>12</v>
      </c>
      <c r="F466">
        <v>15</v>
      </c>
      <c r="G466">
        <v>1311.93075</v>
      </c>
      <c r="H466">
        <v>285147.73849999998</v>
      </c>
      <c r="I466">
        <v>661.88500000000033</v>
      </c>
      <c r="J466">
        <v>226</v>
      </c>
      <c r="K466" t="s">
        <v>15</v>
      </c>
      <c r="L466">
        <f>Table14[[#This Row],[maxPHe]]/Table14[[#This Row],[nv]]</f>
        <v>2.928694690265488</v>
      </c>
      <c r="M466">
        <f>LN(Table14[[#This Row],[maxPress(bar)]])</f>
        <v>12.56076270563968</v>
      </c>
      <c r="N466">
        <f>LN(Table14[[#This Row],[Rs(ao)]])</f>
        <v>1.0986122886681098</v>
      </c>
      <c r="O466" s="3">
        <f>LN(Table14[[#This Row],[dens]])</f>
        <v>1.0745568255622642</v>
      </c>
      <c r="P466" s="3">
        <f>1/Table14[[#This Row],[Rs(ao)]]</f>
        <v>0.33333333333333331</v>
      </c>
    </row>
    <row r="467" spans="1:16" hidden="1" x14ac:dyDescent="0.3">
      <c r="A467">
        <v>1</v>
      </c>
      <c r="B467">
        <v>2000</v>
      </c>
      <c r="C467" t="s">
        <v>11</v>
      </c>
      <c r="D467">
        <v>3</v>
      </c>
      <c r="E467" t="s">
        <v>12</v>
      </c>
      <c r="F467">
        <v>16</v>
      </c>
      <c r="G467">
        <v>1402.47525</v>
      </c>
      <c r="H467">
        <v>292537.75410000002</v>
      </c>
      <c r="I467">
        <v>677.995</v>
      </c>
      <c r="J467">
        <v>225</v>
      </c>
      <c r="K467" t="s">
        <v>15</v>
      </c>
      <c r="L467">
        <f>Table14[[#This Row],[maxPHe]]/Table14[[#This Row],[nv]]</f>
        <v>3.0133111111111113</v>
      </c>
      <c r="M467">
        <f>LN(Table14[[#This Row],[maxPress(bar)]])</f>
        <v>12.58634901117089</v>
      </c>
      <c r="N467">
        <f>LN(Table14[[#This Row],[Rs(ao)]])</f>
        <v>1.0986122886681098</v>
      </c>
      <c r="O467" s="3">
        <f>LN(Table14[[#This Row],[dens]])</f>
        <v>1.1030395110775144</v>
      </c>
      <c r="P467" s="3">
        <f>1/Table14[[#This Row],[Rs(ao)]]</f>
        <v>0.33333333333333331</v>
      </c>
    </row>
    <row r="468" spans="1:16" hidden="1" x14ac:dyDescent="0.3">
      <c r="A468">
        <v>1</v>
      </c>
      <c r="B468">
        <v>2000</v>
      </c>
      <c r="C468" t="s">
        <v>11</v>
      </c>
      <c r="D468">
        <v>3</v>
      </c>
      <c r="E468" t="s">
        <v>12</v>
      </c>
      <c r="F468">
        <v>17</v>
      </c>
      <c r="G468">
        <v>1292.3267499999999</v>
      </c>
      <c r="H468">
        <v>285807.92710000009</v>
      </c>
      <c r="I468">
        <v>657.96499999999969</v>
      </c>
      <c r="J468">
        <v>226</v>
      </c>
      <c r="K468" t="s">
        <v>16</v>
      </c>
      <c r="L468">
        <f>Table14[[#This Row],[maxPHe]]/Table14[[#This Row],[nv]]</f>
        <v>2.9113495575221227</v>
      </c>
      <c r="M468">
        <f>LN(Table14[[#This Row],[maxPress(bar)]])</f>
        <v>12.563075280622295</v>
      </c>
      <c r="N468">
        <f>LN(Table14[[#This Row],[Rs(ao)]])</f>
        <v>1.0986122886681098</v>
      </c>
      <c r="O468" s="3">
        <f>LN(Table14[[#This Row],[dens]])</f>
        <v>1.0686167391489518</v>
      </c>
      <c r="P468" s="3">
        <f>1/Table14[[#This Row],[Rs(ao)]]</f>
        <v>0.33333333333333331</v>
      </c>
    </row>
    <row r="469" spans="1:16" hidden="1" x14ac:dyDescent="0.3">
      <c r="A469">
        <v>1</v>
      </c>
      <c r="B469">
        <v>2000</v>
      </c>
      <c r="C469" t="s">
        <v>11</v>
      </c>
      <c r="D469">
        <v>3</v>
      </c>
      <c r="E469" t="s">
        <v>12</v>
      </c>
      <c r="F469">
        <v>18</v>
      </c>
      <c r="G469">
        <v>1419.05925</v>
      </c>
      <c r="H469">
        <v>297183.63075000001</v>
      </c>
      <c r="I469">
        <v>678.31499999999994</v>
      </c>
      <c r="J469">
        <v>223</v>
      </c>
      <c r="K469" t="s">
        <v>15</v>
      </c>
      <c r="L469">
        <f>Table14[[#This Row],[maxPHe]]/Table14[[#This Row],[nv]]</f>
        <v>3.0417713004484304</v>
      </c>
      <c r="M469">
        <f>LN(Table14[[#This Row],[maxPress(bar)]])</f>
        <v>12.602105512078731</v>
      </c>
      <c r="N469">
        <f>LN(Table14[[#This Row],[Rs(ao)]])</f>
        <v>1.0986122886681098</v>
      </c>
      <c r="O469" s="3">
        <f>LN(Table14[[#This Row],[dens]])</f>
        <v>1.1124400103562031</v>
      </c>
      <c r="P469" s="3">
        <f>1/Table14[[#This Row],[Rs(ao)]]</f>
        <v>0.33333333333333331</v>
      </c>
    </row>
    <row r="470" spans="1:16" hidden="1" x14ac:dyDescent="0.3">
      <c r="A470">
        <v>1</v>
      </c>
      <c r="B470">
        <v>2000</v>
      </c>
      <c r="C470" t="s">
        <v>11</v>
      </c>
      <c r="D470">
        <v>3</v>
      </c>
      <c r="E470" t="s">
        <v>12</v>
      </c>
      <c r="F470">
        <v>19</v>
      </c>
      <c r="G470">
        <v>1378.61375</v>
      </c>
      <c r="H470">
        <v>289498.72495</v>
      </c>
      <c r="I470">
        <v>675.22500000000002</v>
      </c>
      <c r="J470">
        <v>226</v>
      </c>
      <c r="K470" t="s">
        <v>15</v>
      </c>
      <c r="L470">
        <f>Table14[[#This Row],[maxPHe]]/Table14[[#This Row],[nv]]</f>
        <v>2.9877212389380534</v>
      </c>
      <c r="M470">
        <f>LN(Table14[[#This Row],[maxPress(bar)]])</f>
        <v>12.575906171667699</v>
      </c>
      <c r="N470">
        <f>LN(Table14[[#This Row],[Rs(ao)]])</f>
        <v>1.0986122886681098</v>
      </c>
      <c r="O470" s="3">
        <f>LN(Table14[[#This Row],[dens]])</f>
        <v>1.0945109693903645</v>
      </c>
      <c r="P470" s="3">
        <f>1/Table14[[#This Row],[Rs(ao)]]</f>
        <v>0.33333333333333331</v>
      </c>
    </row>
    <row r="471" spans="1:16" hidden="1" x14ac:dyDescent="0.3">
      <c r="A471">
        <v>1</v>
      </c>
      <c r="B471">
        <v>2000</v>
      </c>
      <c r="C471" t="s">
        <v>11</v>
      </c>
      <c r="D471">
        <v>3</v>
      </c>
      <c r="E471" t="s">
        <v>12</v>
      </c>
      <c r="F471">
        <v>1</v>
      </c>
      <c r="G471">
        <v>421.13875000000002</v>
      </c>
      <c r="H471">
        <v>111502.30946</v>
      </c>
      <c r="I471">
        <v>322.72500000000002</v>
      </c>
      <c r="J471">
        <v>225</v>
      </c>
      <c r="K471" t="s">
        <v>13</v>
      </c>
      <c r="L471">
        <f>Table14[[#This Row],[maxPHe]]/Table14[[#This Row],[nv]]</f>
        <v>1.4343333333333335</v>
      </c>
      <c r="M471">
        <f>LN(Table14[[#This Row],[maxPress(bar)]])</f>
        <v>11.621800582313547</v>
      </c>
      <c r="N471">
        <f>LN(Table14[[#This Row],[Rs(ao)]])</f>
        <v>1.0986122886681098</v>
      </c>
      <c r="O471" s="3">
        <f>LN(Table14[[#This Row],[dens]])</f>
        <v>0.36070016518835296</v>
      </c>
      <c r="P471" s="3">
        <f>1/Table14[[#This Row],[Rs(ao)]]</f>
        <v>0.33333333333333331</v>
      </c>
    </row>
    <row r="472" spans="1:16" hidden="1" x14ac:dyDescent="0.3">
      <c r="A472">
        <v>1</v>
      </c>
      <c r="B472">
        <v>2000</v>
      </c>
      <c r="C472" t="s">
        <v>11</v>
      </c>
      <c r="D472">
        <v>3</v>
      </c>
      <c r="E472" t="s">
        <v>12</v>
      </c>
      <c r="F472">
        <v>20</v>
      </c>
      <c r="G472">
        <v>1348.91075</v>
      </c>
      <c r="H472">
        <v>290609.3971</v>
      </c>
      <c r="I472">
        <v>655.28499999999974</v>
      </c>
      <c r="J472">
        <v>217</v>
      </c>
      <c r="K472" t="s">
        <v>16</v>
      </c>
      <c r="L472">
        <f>Table14[[#This Row],[maxPHe]]/Table14[[#This Row],[nv]]</f>
        <v>3.0197465437788007</v>
      </c>
      <c r="M472">
        <f>LN(Table14[[#This Row],[maxPress(bar)]])</f>
        <v>12.579735366484689</v>
      </c>
      <c r="N472">
        <f>LN(Table14[[#This Row],[Rs(ao)]])</f>
        <v>1.0986122886681098</v>
      </c>
      <c r="O472" s="3">
        <f>LN(Table14[[#This Row],[dens]])</f>
        <v>1.1051729019637435</v>
      </c>
      <c r="P472" s="3">
        <f>1/Table14[[#This Row],[Rs(ao)]]</f>
        <v>0.33333333333333331</v>
      </c>
    </row>
    <row r="473" spans="1:16" hidden="1" x14ac:dyDescent="0.3">
      <c r="A473">
        <v>1</v>
      </c>
      <c r="B473">
        <v>2000</v>
      </c>
      <c r="C473" t="s">
        <v>11</v>
      </c>
      <c r="D473">
        <v>3</v>
      </c>
      <c r="E473" t="s">
        <v>12</v>
      </c>
      <c r="F473">
        <v>2</v>
      </c>
      <c r="G473">
        <v>815.14874999999995</v>
      </c>
      <c r="H473">
        <v>153279.141</v>
      </c>
      <c r="I473">
        <v>399.52499999999998</v>
      </c>
      <c r="J473">
        <v>223</v>
      </c>
      <c r="K473" t="s">
        <v>15</v>
      </c>
      <c r="L473">
        <f>Table14[[#This Row],[maxPHe]]/Table14[[#This Row],[nv]]</f>
        <v>1.791591928251121</v>
      </c>
      <c r="M473">
        <f>LN(Table14[[#This Row],[maxPress(bar)]])</f>
        <v>11.940015989065811</v>
      </c>
      <c r="N473">
        <f>LN(Table14[[#This Row],[Rs(ao)]])</f>
        <v>1.0986122886681098</v>
      </c>
      <c r="O473" s="3">
        <f>LN(Table14[[#This Row],[dens]])</f>
        <v>0.58310457001105376</v>
      </c>
      <c r="P473" s="3">
        <f>1/Table14[[#This Row],[Rs(ao)]]</f>
        <v>0.33333333333333331</v>
      </c>
    </row>
    <row r="474" spans="1:16" hidden="1" x14ac:dyDescent="0.3">
      <c r="A474">
        <v>1</v>
      </c>
      <c r="B474">
        <v>2000</v>
      </c>
      <c r="C474" t="s">
        <v>11</v>
      </c>
      <c r="D474">
        <v>3</v>
      </c>
      <c r="E474" t="s">
        <v>12</v>
      </c>
      <c r="F474">
        <v>3</v>
      </c>
      <c r="G474">
        <v>764.20775000000003</v>
      </c>
      <c r="H474">
        <v>201718.98435000001</v>
      </c>
      <c r="I474">
        <v>512.34500000000014</v>
      </c>
      <c r="J474">
        <v>226</v>
      </c>
      <c r="K474" t="s">
        <v>15</v>
      </c>
      <c r="L474">
        <f>Table14[[#This Row],[maxPHe]]/Table14[[#This Row],[nv]]</f>
        <v>2.2670132743362839</v>
      </c>
      <c r="M474">
        <f>LN(Table14[[#This Row],[maxPress(bar)]])</f>
        <v>12.214630841228551</v>
      </c>
      <c r="N474">
        <f>LN(Table14[[#This Row],[Rs(ao)]])</f>
        <v>1.0986122886681098</v>
      </c>
      <c r="O474" s="3">
        <f>LN(Table14[[#This Row],[dens]])</f>
        <v>0.81846322697198226</v>
      </c>
      <c r="P474" s="3">
        <f>1/Table14[[#This Row],[Rs(ao)]]</f>
        <v>0.33333333333333331</v>
      </c>
    </row>
    <row r="475" spans="1:16" hidden="1" x14ac:dyDescent="0.3">
      <c r="A475">
        <v>1</v>
      </c>
      <c r="B475">
        <v>2000</v>
      </c>
      <c r="C475" t="s">
        <v>11</v>
      </c>
      <c r="D475">
        <v>3</v>
      </c>
      <c r="E475" t="s">
        <v>12</v>
      </c>
      <c r="F475">
        <v>4</v>
      </c>
      <c r="G475">
        <v>1112.2772500000001</v>
      </c>
      <c r="H475">
        <v>243508.5595</v>
      </c>
      <c r="I475">
        <v>589.95500000000027</v>
      </c>
      <c r="J475">
        <v>232</v>
      </c>
      <c r="K475" t="s">
        <v>15</v>
      </c>
      <c r="L475">
        <f>Table14[[#This Row],[maxPHe]]/Table14[[#This Row],[nv]]</f>
        <v>2.5429094827586218</v>
      </c>
      <c r="M475">
        <f>LN(Table14[[#This Row],[maxPress(bar)]])</f>
        <v>12.402907372837685</v>
      </c>
      <c r="N475">
        <f>LN(Table14[[#This Row],[Rs(ao)]])</f>
        <v>1.0986122886681098</v>
      </c>
      <c r="O475" s="3">
        <f>LN(Table14[[#This Row],[dens]])</f>
        <v>0.93330889113822013</v>
      </c>
      <c r="P475" s="3">
        <f>1/Table14[[#This Row],[Rs(ao)]]</f>
        <v>0.33333333333333331</v>
      </c>
    </row>
    <row r="476" spans="1:16" hidden="1" x14ac:dyDescent="0.3">
      <c r="A476">
        <v>1</v>
      </c>
      <c r="B476">
        <v>2000</v>
      </c>
      <c r="C476" t="s">
        <v>11</v>
      </c>
      <c r="D476">
        <v>3</v>
      </c>
      <c r="E476" t="s">
        <v>12</v>
      </c>
      <c r="F476">
        <v>5</v>
      </c>
      <c r="G476">
        <v>1116.5842500000001</v>
      </c>
      <c r="H476">
        <v>264806.93199999997</v>
      </c>
      <c r="I476">
        <v>628.81499999999971</v>
      </c>
      <c r="J476">
        <v>230</v>
      </c>
      <c r="K476" t="s">
        <v>15</v>
      </c>
      <c r="L476">
        <f>Table14[[#This Row],[maxPHe]]/Table14[[#This Row],[nv]]</f>
        <v>2.7339782608695642</v>
      </c>
      <c r="M476">
        <f>LN(Table14[[#This Row],[maxPress(bar)]])</f>
        <v>12.486756280950081</v>
      </c>
      <c r="N476">
        <f>LN(Table14[[#This Row],[Rs(ao)]])</f>
        <v>1.0986122886681098</v>
      </c>
      <c r="O476" s="3">
        <f>LN(Table14[[#This Row],[dens]])</f>
        <v>1.0057577868691081</v>
      </c>
      <c r="P476" s="3">
        <f>1/Table14[[#This Row],[Rs(ao)]]</f>
        <v>0.33333333333333331</v>
      </c>
    </row>
    <row r="477" spans="1:16" hidden="1" x14ac:dyDescent="0.3">
      <c r="A477">
        <v>1</v>
      </c>
      <c r="B477">
        <v>2000</v>
      </c>
      <c r="C477" t="s">
        <v>11</v>
      </c>
      <c r="D477">
        <v>3</v>
      </c>
      <c r="E477" t="s">
        <v>12</v>
      </c>
      <c r="F477">
        <v>6</v>
      </c>
      <c r="G477">
        <v>1314.4057499999999</v>
      </c>
      <c r="H477">
        <v>280672.2461499999</v>
      </c>
      <c r="I477">
        <v>665.38500000000022</v>
      </c>
      <c r="J477">
        <v>228</v>
      </c>
      <c r="K477" t="s">
        <v>15</v>
      </c>
      <c r="L477">
        <f>Table14[[#This Row],[maxPHe]]/Table14[[#This Row],[nv]]</f>
        <v>2.9183552631578955</v>
      </c>
      <c r="M477">
        <f>LN(Table14[[#This Row],[maxPress(bar)]])</f>
        <v>12.544942883753061</v>
      </c>
      <c r="N477">
        <f>LN(Table14[[#This Row],[Rs(ao)]])</f>
        <v>1.0986122886681098</v>
      </c>
      <c r="O477" s="3">
        <f>LN(Table14[[#This Row],[dens]])</f>
        <v>1.0710201915444628</v>
      </c>
      <c r="P477" s="3">
        <f>1/Table14[[#This Row],[Rs(ao)]]</f>
        <v>0.33333333333333331</v>
      </c>
    </row>
    <row r="478" spans="1:16" hidden="1" x14ac:dyDescent="0.3">
      <c r="A478">
        <v>1</v>
      </c>
      <c r="B478">
        <v>2000</v>
      </c>
      <c r="C478" t="s">
        <v>11</v>
      </c>
      <c r="D478">
        <v>3</v>
      </c>
      <c r="E478" t="s">
        <v>12</v>
      </c>
      <c r="F478">
        <v>7</v>
      </c>
      <c r="G478">
        <v>1334.6532500000001</v>
      </c>
      <c r="H478">
        <v>283826.20220000012</v>
      </c>
      <c r="I478">
        <v>667.43500000000051</v>
      </c>
      <c r="J478">
        <v>227</v>
      </c>
      <c r="K478" t="s">
        <v>15</v>
      </c>
      <c r="L478">
        <f>Table14[[#This Row],[maxPHe]]/Table14[[#This Row],[nv]]</f>
        <v>2.940242290748901</v>
      </c>
      <c r="M478">
        <f>LN(Table14[[#This Row],[maxPress(bar)]])</f>
        <v>12.556117365732387</v>
      </c>
      <c r="N478">
        <f>LN(Table14[[#This Row],[Rs(ao)]])</f>
        <v>1.0986122886681098</v>
      </c>
      <c r="O478" s="3">
        <f>LN(Table14[[#This Row],[dens]])</f>
        <v>1.0784919897742768</v>
      </c>
      <c r="P478" s="3">
        <f>1/Table14[[#This Row],[Rs(ao)]]</f>
        <v>0.33333333333333331</v>
      </c>
    </row>
    <row r="479" spans="1:16" hidden="1" x14ac:dyDescent="0.3">
      <c r="A479">
        <v>1</v>
      </c>
      <c r="B479">
        <v>2000</v>
      </c>
      <c r="C479" t="s">
        <v>11</v>
      </c>
      <c r="D479">
        <v>3</v>
      </c>
      <c r="E479" t="s">
        <v>12</v>
      </c>
      <c r="F479">
        <v>8</v>
      </c>
      <c r="G479">
        <v>1270.64375</v>
      </c>
      <c r="H479">
        <v>284855.022</v>
      </c>
      <c r="I479">
        <v>651.625</v>
      </c>
      <c r="J479">
        <v>225</v>
      </c>
      <c r="K479" t="s">
        <v>15</v>
      </c>
      <c r="L479">
        <f>Table14[[#This Row],[maxPHe]]/Table14[[#This Row],[nv]]</f>
        <v>2.8961111111111113</v>
      </c>
      <c r="M479">
        <f>LN(Table14[[#This Row],[maxPress(bar)]])</f>
        <v>12.559735635084882</v>
      </c>
      <c r="N479">
        <f>LN(Table14[[#This Row],[Rs(ao)]])</f>
        <v>1.0986122886681098</v>
      </c>
      <c r="O479" s="3">
        <f>LN(Table14[[#This Row],[dens]])</f>
        <v>1.06336884088385</v>
      </c>
      <c r="P479" s="3">
        <f>1/Table14[[#This Row],[Rs(ao)]]</f>
        <v>0.33333333333333331</v>
      </c>
    </row>
    <row r="480" spans="1:16" hidden="1" x14ac:dyDescent="0.3">
      <c r="A480">
        <v>1</v>
      </c>
      <c r="B480">
        <v>2000</v>
      </c>
      <c r="C480" t="s">
        <v>11</v>
      </c>
      <c r="D480">
        <v>3</v>
      </c>
      <c r="E480" t="s">
        <v>12</v>
      </c>
      <c r="F480">
        <v>9</v>
      </c>
      <c r="G480">
        <v>1407.47525</v>
      </c>
      <c r="H480">
        <v>292719.94785</v>
      </c>
      <c r="I480">
        <v>677.995</v>
      </c>
      <c r="J480">
        <v>224</v>
      </c>
      <c r="K480" t="s">
        <v>15</v>
      </c>
      <c r="L480">
        <f>Table14[[#This Row],[maxPHe]]/Table14[[#This Row],[nv]]</f>
        <v>3.0267633928571427</v>
      </c>
      <c r="M480">
        <f>LN(Table14[[#This Row],[maxPress(bar)]])</f>
        <v>12.586971621536472</v>
      </c>
      <c r="N480">
        <f>LN(Table14[[#This Row],[Rs(ao)]])</f>
        <v>1.0986122886681098</v>
      </c>
      <c r="O480" s="3">
        <f>LN(Table14[[#This Row],[dens]])</f>
        <v>1.1074938614268945</v>
      </c>
      <c r="P480" s="3">
        <f>1/Table14[[#This Row],[Rs(ao)]]</f>
        <v>0.33333333333333331</v>
      </c>
    </row>
    <row r="481" spans="1:16" hidden="1" x14ac:dyDescent="0.3">
      <c r="A481">
        <v>1</v>
      </c>
      <c r="B481">
        <v>2000</v>
      </c>
      <c r="C481" t="s">
        <v>11</v>
      </c>
      <c r="D481">
        <v>4</v>
      </c>
      <c r="E481" t="s">
        <v>12</v>
      </c>
      <c r="F481">
        <v>10</v>
      </c>
      <c r="G481">
        <v>2995.24775</v>
      </c>
      <c r="H481">
        <v>243347.00305</v>
      </c>
      <c r="I481">
        <v>1440.5450000000001</v>
      </c>
      <c r="J481">
        <v>529</v>
      </c>
      <c r="K481" t="s">
        <v>15</v>
      </c>
      <c r="L481">
        <f>Table14[[#This Row],[maxPHe]]/Table14[[#This Row],[nv]]</f>
        <v>2.7231474480151232</v>
      </c>
      <c r="M481">
        <f>LN(Table14[[#This Row],[maxPress(bar)]])</f>
        <v>12.402243699796408</v>
      </c>
      <c r="N481">
        <f>LN(Table14[[#This Row],[Rs(ao)]])</f>
        <v>1.3862943611198906</v>
      </c>
      <c r="O481" s="3">
        <f>LN(Table14[[#This Row],[dens]])</f>
        <v>1.0017883613314236</v>
      </c>
      <c r="P481" s="3">
        <f>1/Table14[[#This Row],[Rs(ao)]]</f>
        <v>0.25</v>
      </c>
    </row>
    <row r="482" spans="1:16" hidden="1" x14ac:dyDescent="0.3">
      <c r="A482">
        <v>1</v>
      </c>
      <c r="B482">
        <v>2000</v>
      </c>
      <c r="C482" t="s">
        <v>11</v>
      </c>
      <c r="D482">
        <v>4</v>
      </c>
      <c r="E482" t="s">
        <v>12</v>
      </c>
      <c r="F482">
        <v>11</v>
      </c>
      <c r="G482">
        <v>3046.1387500000001</v>
      </c>
      <c r="H482">
        <v>242960.81745</v>
      </c>
      <c r="I482">
        <v>1461.725000000001</v>
      </c>
      <c r="J482">
        <v>537</v>
      </c>
      <c r="K482" t="s">
        <v>16</v>
      </c>
      <c r="L482">
        <f>Table14[[#This Row],[maxPHe]]/Table14[[#This Row],[nv]]</f>
        <v>2.722020484171324</v>
      </c>
      <c r="M482">
        <f>LN(Table14[[#This Row],[maxPress(bar)]])</f>
        <v>12.400655464259575</v>
      </c>
      <c r="N482">
        <f>LN(Table14[[#This Row],[Rs(ao)]])</f>
        <v>1.3862943611198906</v>
      </c>
      <c r="O482" s="3">
        <f>LN(Table14[[#This Row],[dens]])</f>
        <v>1.0013744296129072</v>
      </c>
      <c r="P482" s="3">
        <f>1/Table14[[#This Row],[Rs(ao)]]</f>
        <v>0.25</v>
      </c>
    </row>
    <row r="483" spans="1:16" hidden="1" x14ac:dyDescent="0.3">
      <c r="A483">
        <v>1</v>
      </c>
      <c r="B483">
        <v>2000</v>
      </c>
      <c r="C483" t="s">
        <v>11</v>
      </c>
      <c r="D483">
        <v>4</v>
      </c>
      <c r="E483" t="s">
        <v>12</v>
      </c>
      <c r="F483">
        <v>12</v>
      </c>
      <c r="G483">
        <v>2910.4952500000009</v>
      </c>
      <c r="H483">
        <v>236188.73485000001</v>
      </c>
      <c r="I483">
        <v>1431.595</v>
      </c>
      <c r="J483">
        <v>535</v>
      </c>
      <c r="K483" t="s">
        <v>15</v>
      </c>
      <c r="L483">
        <f>Table14[[#This Row],[maxPHe]]/Table14[[#This Row],[nv]]</f>
        <v>2.6758785046728972</v>
      </c>
      <c r="M483">
        <f>LN(Table14[[#This Row],[maxPress(bar)]])</f>
        <v>12.372386488339622</v>
      </c>
      <c r="N483">
        <f>LN(Table14[[#This Row],[Rs(ao)]])</f>
        <v>1.3862943611198906</v>
      </c>
      <c r="O483" s="3">
        <f>LN(Table14[[#This Row],[dens]])</f>
        <v>0.98427773939406793</v>
      </c>
      <c r="P483" s="3">
        <f>1/Table14[[#This Row],[Rs(ao)]]</f>
        <v>0.25</v>
      </c>
    </row>
    <row r="484" spans="1:16" hidden="1" x14ac:dyDescent="0.3">
      <c r="A484">
        <v>1</v>
      </c>
      <c r="B484">
        <v>2000</v>
      </c>
      <c r="C484" t="s">
        <v>11</v>
      </c>
      <c r="D484">
        <v>4</v>
      </c>
      <c r="E484" t="s">
        <v>12</v>
      </c>
      <c r="F484">
        <v>13</v>
      </c>
      <c r="G484">
        <v>3181.138750000001</v>
      </c>
      <c r="H484">
        <v>246910.0466</v>
      </c>
      <c r="I484">
        <v>1485.7249999999999</v>
      </c>
      <c r="J484">
        <v>535</v>
      </c>
      <c r="K484" t="s">
        <v>15</v>
      </c>
      <c r="L484">
        <f>Table14[[#This Row],[maxPHe]]/Table14[[#This Row],[nv]]</f>
        <v>2.7770560747663549</v>
      </c>
      <c r="M484">
        <f>LN(Table14[[#This Row],[maxPress(bar)]])</f>
        <v>12.416779365473419</v>
      </c>
      <c r="N484">
        <f>LN(Table14[[#This Row],[Rs(ao)]])</f>
        <v>1.3862943611198906</v>
      </c>
      <c r="O484" s="3">
        <f>LN(Table14[[#This Row],[dens]])</f>
        <v>1.0213914006906026</v>
      </c>
      <c r="P484" s="3">
        <f>1/Table14[[#This Row],[Rs(ao)]]</f>
        <v>0.25</v>
      </c>
    </row>
    <row r="485" spans="1:16" hidden="1" x14ac:dyDescent="0.3">
      <c r="A485">
        <v>1</v>
      </c>
      <c r="B485">
        <v>2000</v>
      </c>
      <c r="C485" t="s">
        <v>11</v>
      </c>
      <c r="D485">
        <v>4</v>
      </c>
      <c r="E485" t="s">
        <v>12</v>
      </c>
      <c r="F485">
        <v>14</v>
      </c>
      <c r="G485">
        <v>3107.52475</v>
      </c>
      <c r="H485">
        <v>243316.95814999999</v>
      </c>
      <c r="I485">
        <v>1482.0050000000001</v>
      </c>
      <c r="J485">
        <v>543</v>
      </c>
      <c r="K485" t="s">
        <v>15</v>
      </c>
      <c r="L485">
        <f>Table14[[#This Row],[maxPHe]]/Table14[[#This Row],[nv]]</f>
        <v>2.7292909760589321</v>
      </c>
      <c r="M485">
        <f>LN(Table14[[#This Row],[maxPress(bar)]])</f>
        <v>12.402120226918063</v>
      </c>
      <c r="N485">
        <f>LN(Table14[[#This Row],[Rs(ao)]])</f>
        <v>1.3862943611198906</v>
      </c>
      <c r="O485" s="3">
        <f>LN(Table14[[#This Row],[dens]])</f>
        <v>1.0040418597355689</v>
      </c>
      <c r="P485" s="3">
        <f>1/Table14[[#This Row],[Rs(ao)]]</f>
        <v>0.25</v>
      </c>
    </row>
    <row r="486" spans="1:16" hidden="1" x14ac:dyDescent="0.3">
      <c r="A486">
        <v>1</v>
      </c>
      <c r="B486">
        <v>2000</v>
      </c>
      <c r="C486" t="s">
        <v>11</v>
      </c>
      <c r="D486">
        <v>4</v>
      </c>
      <c r="E486" t="s">
        <v>12</v>
      </c>
      <c r="F486">
        <v>15</v>
      </c>
      <c r="G486">
        <v>2920.9407500000011</v>
      </c>
      <c r="H486">
        <v>236934.83040000001</v>
      </c>
      <c r="I486">
        <v>1443.684999999999</v>
      </c>
      <c r="J486">
        <v>542</v>
      </c>
      <c r="K486" t="s">
        <v>15</v>
      </c>
      <c r="L486">
        <f>Table14[[#This Row],[maxPHe]]/Table14[[#This Row],[nv]]</f>
        <v>2.6636254612546106</v>
      </c>
      <c r="M486">
        <f>LN(Table14[[#This Row],[maxPress(bar)]])</f>
        <v>12.375540405088913</v>
      </c>
      <c r="N486">
        <f>LN(Table14[[#This Row],[Rs(ao)]])</f>
        <v>1.3862943611198906</v>
      </c>
      <c r="O486" s="3">
        <f>LN(Table14[[#This Row],[dens]])</f>
        <v>0.97968815017193045</v>
      </c>
      <c r="P486" s="3">
        <f>1/Table14[[#This Row],[Rs(ao)]]</f>
        <v>0.25</v>
      </c>
    </row>
    <row r="487" spans="1:16" hidden="1" x14ac:dyDescent="0.3">
      <c r="A487">
        <v>1</v>
      </c>
      <c r="B487">
        <v>2000</v>
      </c>
      <c r="C487" t="s">
        <v>11</v>
      </c>
      <c r="D487">
        <v>4</v>
      </c>
      <c r="E487" t="s">
        <v>12</v>
      </c>
      <c r="F487">
        <v>16</v>
      </c>
      <c r="G487">
        <v>3154.2572500000001</v>
      </c>
      <c r="H487">
        <v>245355.53705000001</v>
      </c>
      <c r="I487">
        <v>1477.3550000000009</v>
      </c>
      <c r="J487">
        <v>533</v>
      </c>
      <c r="K487" t="s">
        <v>15</v>
      </c>
      <c r="L487">
        <f>Table14[[#This Row],[maxPHe]]/Table14[[#This Row],[nv]]</f>
        <v>2.7717729831144484</v>
      </c>
      <c r="M487">
        <f>LN(Table14[[#This Row],[maxPress(bar)]])</f>
        <v>12.410463609227529</v>
      </c>
      <c r="N487">
        <f>LN(Table14[[#This Row],[Rs(ao)]])</f>
        <v>1.3862943611198906</v>
      </c>
      <c r="O487" s="3">
        <f>LN(Table14[[#This Row],[dens]])</f>
        <v>1.0194871815506024</v>
      </c>
      <c r="P487" s="3">
        <f>1/Table14[[#This Row],[Rs(ao)]]</f>
        <v>0.25</v>
      </c>
    </row>
    <row r="488" spans="1:16" hidden="1" x14ac:dyDescent="0.3">
      <c r="A488">
        <v>1</v>
      </c>
      <c r="B488">
        <v>2000</v>
      </c>
      <c r="C488" t="s">
        <v>11</v>
      </c>
      <c r="D488">
        <v>4</v>
      </c>
      <c r="E488" t="s">
        <v>12</v>
      </c>
      <c r="F488">
        <v>17</v>
      </c>
      <c r="G488">
        <v>2989.75225</v>
      </c>
      <c r="H488">
        <v>240446.9221</v>
      </c>
      <c r="I488">
        <v>1451.4549999999999</v>
      </c>
      <c r="J488">
        <v>538</v>
      </c>
      <c r="K488" t="s">
        <v>16</v>
      </c>
      <c r="L488">
        <f>Table14[[#This Row],[maxPHe]]/Table14[[#This Row],[nv]]</f>
        <v>2.6978717472118956</v>
      </c>
      <c r="M488">
        <f>LN(Table14[[#This Row],[maxPress(bar)]])</f>
        <v>12.390254646041639</v>
      </c>
      <c r="N488">
        <f>LN(Table14[[#This Row],[Rs(ao)]])</f>
        <v>1.3862943611198906</v>
      </c>
      <c r="O488" s="3">
        <f>LN(Table14[[#This Row],[dens]])</f>
        <v>0.99246322041101676</v>
      </c>
      <c r="P488" s="3">
        <f>1/Table14[[#This Row],[Rs(ao)]]</f>
        <v>0.25</v>
      </c>
    </row>
    <row r="489" spans="1:16" hidden="1" x14ac:dyDescent="0.3">
      <c r="A489">
        <v>1</v>
      </c>
      <c r="B489">
        <v>2000</v>
      </c>
      <c r="C489" t="s">
        <v>11</v>
      </c>
      <c r="D489">
        <v>4</v>
      </c>
      <c r="E489" t="s">
        <v>12</v>
      </c>
      <c r="F489">
        <v>18</v>
      </c>
      <c r="G489">
        <v>3151.08925</v>
      </c>
      <c r="H489">
        <v>245579.54865000001</v>
      </c>
      <c r="I489">
        <v>1480.7150000000011</v>
      </c>
      <c r="J489">
        <v>536</v>
      </c>
      <c r="K489" t="s">
        <v>15</v>
      </c>
      <c r="L489">
        <f>Table14[[#This Row],[maxPHe]]/Table14[[#This Row],[nv]]</f>
        <v>2.7625279850746289</v>
      </c>
      <c r="M489">
        <f>LN(Table14[[#This Row],[maxPress(bar)]])</f>
        <v>12.41137620081885</v>
      </c>
      <c r="N489">
        <f>LN(Table14[[#This Row],[Rs(ao)]])</f>
        <v>1.3862943611198906</v>
      </c>
      <c r="O489" s="3">
        <f>LN(Table14[[#This Row],[dens]])</f>
        <v>1.0161461971363166</v>
      </c>
      <c r="P489" s="3">
        <f>1/Table14[[#This Row],[Rs(ao)]]</f>
        <v>0.25</v>
      </c>
    </row>
    <row r="490" spans="1:16" hidden="1" x14ac:dyDescent="0.3">
      <c r="A490">
        <v>1</v>
      </c>
      <c r="B490">
        <v>2000</v>
      </c>
      <c r="C490" t="s">
        <v>11</v>
      </c>
      <c r="D490">
        <v>4</v>
      </c>
      <c r="E490" t="s">
        <v>12</v>
      </c>
      <c r="F490">
        <v>19</v>
      </c>
      <c r="G490">
        <v>3184.8512500000002</v>
      </c>
      <c r="H490">
        <v>245146.21549999999</v>
      </c>
      <c r="I490">
        <v>1490.474999999999</v>
      </c>
      <c r="J490">
        <v>538</v>
      </c>
      <c r="K490" t="s">
        <v>15</v>
      </c>
      <c r="L490">
        <f>Table14[[#This Row],[maxPHe]]/Table14[[#This Row],[nv]]</f>
        <v>2.7703996282527861</v>
      </c>
      <c r="M490">
        <f>LN(Table14[[#This Row],[maxPress(bar)]])</f>
        <v>12.409610109472966</v>
      </c>
      <c r="N490">
        <f>LN(Table14[[#This Row],[Rs(ao)]])</f>
        <v>1.3862943611198906</v>
      </c>
      <c r="O490" s="3">
        <f>LN(Table14[[#This Row],[dens]])</f>
        <v>1.0189915799206728</v>
      </c>
      <c r="P490" s="3">
        <f>1/Table14[[#This Row],[Rs(ao)]]</f>
        <v>0.25</v>
      </c>
    </row>
    <row r="491" spans="1:16" hidden="1" x14ac:dyDescent="0.3">
      <c r="A491">
        <v>1</v>
      </c>
      <c r="B491">
        <v>2000</v>
      </c>
      <c r="C491" t="s">
        <v>11</v>
      </c>
      <c r="D491">
        <v>4</v>
      </c>
      <c r="E491" t="s">
        <v>12</v>
      </c>
      <c r="F491">
        <v>1</v>
      </c>
      <c r="G491">
        <v>1460.5942500000001</v>
      </c>
      <c r="H491">
        <v>101673.208855</v>
      </c>
      <c r="I491">
        <v>800.61500000000012</v>
      </c>
      <c r="J491">
        <v>533</v>
      </c>
      <c r="K491" t="s">
        <v>13</v>
      </c>
      <c r="L491">
        <f>Table14[[#This Row],[maxPHe]]/Table14[[#This Row],[nv]]</f>
        <v>1.5020919324577864</v>
      </c>
      <c r="M491">
        <f>LN(Table14[[#This Row],[maxPress(bar)]])</f>
        <v>11.529519114244549</v>
      </c>
      <c r="N491">
        <f>LN(Table14[[#This Row],[Rs(ao)]])</f>
        <v>1.3862943611198906</v>
      </c>
      <c r="O491" s="3">
        <f>LN(Table14[[#This Row],[dens]])</f>
        <v>0.40685875816515216</v>
      </c>
      <c r="P491" s="3">
        <f>1/Table14[[#This Row],[Rs(ao)]]</f>
        <v>0.25</v>
      </c>
    </row>
    <row r="492" spans="1:16" hidden="1" x14ac:dyDescent="0.3">
      <c r="A492">
        <v>1</v>
      </c>
      <c r="B492">
        <v>2000</v>
      </c>
      <c r="C492" t="s">
        <v>11</v>
      </c>
      <c r="D492">
        <v>4</v>
      </c>
      <c r="E492" t="s">
        <v>12</v>
      </c>
      <c r="F492">
        <v>20</v>
      </c>
      <c r="G492">
        <v>3112.52475</v>
      </c>
      <c r="H492">
        <v>246411.43210000001</v>
      </c>
      <c r="I492">
        <v>1465.0050000000001</v>
      </c>
      <c r="J492">
        <v>530</v>
      </c>
      <c r="K492" t="s">
        <v>15</v>
      </c>
      <c r="L492">
        <f>Table14[[#This Row],[maxPHe]]/Table14[[#This Row],[nv]]</f>
        <v>2.7641603773584906</v>
      </c>
      <c r="M492">
        <f>LN(Table14[[#This Row],[maxPress(bar)]])</f>
        <v>12.414757906074957</v>
      </c>
      <c r="N492">
        <f>LN(Table14[[#This Row],[Rs(ao)]])</f>
        <v>1.3862943611198906</v>
      </c>
      <c r="O492" s="3">
        <f>LN(Table14[[#This Row],[dens]])</f>
        <v>1.0167369278684593</v>
      </c>
      <c r="P492" s="3">
        <f>1/Table14[[#This Row],[Rs(ao)]]</f>
        <v>0.25</v>
      </c>
    </row>
    <row r="493" spans="1:16" hidden="1" x14ac:dyDescent="0.3">
      <c r="A493">
        <v>1</v>
      </c>
      <c r="B493">
        <v>2000</v>
      </c>
      <c r="C493" t="s">
        <v>11</v>
      </c>
      <c r="D493">
        <v>4</v>
      </c>
      <c r="E493" t="s">
        <v>12</v>
      </c>
      <c r="F493">
        <v>2</v>
      </c>
      <c r="G493">
        <v>2046.4357500000001</v>
      </c>
      <c r="H493">
        <v>130267.95789999999</v>
      </c>
      <c r="I493">
        <v>914.78500000000042</v>
      </c>
      <c r="J493">
        <v>530</v>
      </c>
      <c r="K493" t="s">
        <v>15</v>
      </c>
      <c r="L493">
        <f>Table14[[#This Row],[maxPHe]]/Table14[[#This Row],[nv]]</f>
        <v>1.7260094339622649</v>
      </c>
      <c r="M493">
        <f>LN(Table14[[#This Row],[maxPress(bar)]])</f>
        <v>11.77734882266485</v>
      </c>
      <c r="N493">
        <f>LN(Table14[[#This Row],[Rs(ao)]])</f>
        <v>1.3862943611198906</v>
      </c>
      <c r="O493" s="3">
        <f>LN(Table14[[#This Row],[dens]])</f>
        <v>0.54581205844135383</v>
      </c>
      <c r="P493" s="3">
        <f>1/Table14[[#This Row],[Rs(ao)]]</f>
        <v>0.25</v>
      </c>
    </row>
    <row r="494" spans="1:16" hidden="1" x14ac:dyDescent="0.3">
      <c r="A494">
        <v>1</v>
      </c>
      <c r="B494">
        <v>2000</v>
      </c>
      <c r="C494" t="s">
        <v>11</v>
      </c>
      <c r="D494">
        <v>4</v>
      </c>
      <c r="E494" t="s">
        <v>12</v>
      </c>
      <c r="F494">
        <v>3</v>
      </c>
      <c r="G494">
        <v>1810.4952499999999</v>
      </c>
      <c r="H494">
        <v>173418.05465000001</v>
      </c>
      <c r="I494">
        <v>1116.5949999999989</v>
      </c>
      <c r="J494">
        <v>527</v>
      </c>
      <c r="K494" t="s">
        <v>15</v>
      </c>
      <c r="L494">
        <f>Table14[[#This Row],[maxPHe]]/Table14[[#This Row],[nv]]</f>
        <v>2.118776091081592</v>
      </c>
      <c r="M494">
        <f>LN(Table14[[#This Row],[maxPress(bar)]])</f>
        <v>12.06346045930394</v>
      </c>
      <c r="N494">
        <f>LN(Table14[[#This Row],[Rs(ao)]])</f>
        <v>1.3862943611198906</v>
      </c>
      <c r="O494" s="3">
        <f>LN(Table14[[#This Row],[dens]])</f>
        <v>0.75083860644559475</v>
      </c>
      <c r="P494" s="3">
        <f>1/Table14[[#This Row],[Rs(ao)]]</f>
        <v>0.25</v>
      </c>
    </row>
    <row r="495" spans="1:16" hidden="1" x14ac:dyDescent="0.3">
      <c r="A495">
        <v>1</v>
      </c>
      <c r="B495">
        <v>2000</v>
      </c>
      <c r="C495" t="s">
        <v>11</v>
      </c>
      <c r="D495">
        <v>4</v>
      </c>
      <c r="E495" t="s">
        <v>12</v>
      </c>
      <c r="F495">
        <v>4</v>
      </c>
      <c r="G495">
        <v>2388.118750000001</v>
      </c>
      <c r="H495">
        <v>195460.36840000001</v>
      </c>
      <c r="I495">
        <v>1247.125</v>
      </c>
      <c r="J495">
        <v>539</v>
      </c>
      <c r="K495" t="s">
        <v>15</v>
      </c>
      <c r="L495">
        <f>Table14[[#This Row],[maxPHe]]/Table14[[#This Row],[nv]]</f>
        <v>2.3137755102040818</v>
      </c>
      <c r="M495">
        <f>LN(Table14[[#This Row],[maxPress(bar)]])</f>
        <v>12.183112918675661</v>
      </c>
      <c r="N495">
        <f>LN(Table14[[#This Row],[Rs(ao)]])</f>
        <v>1.3862943611198906</v>
      </c>
      <c r="O495" s="3">
        <f>LN(Table14[[#This Row],[dens]])</f>
        <v>0.83888061032467409</v>
      </c>
      <c r="P495" s="3">
        <f>1/Table14[[#This Row],[Rs(ao)]]</f>
        <v>0.25</v>
      </c>
    </row>
    <row r="496" spans="1:16" hidden="1" x14ac:dyDescent="0.3">
      <c r="A496">
        <v>1</v>
      </c>
      <c r="B496">
        <v>2000</v>
      </c>
      <c r="C496" t="s">
        <v>11</v>
      </c>
      <c r="D496">
        <v>4</v>
      </c>
      <c r="E496" t="s">
        <v>12</v>
      </c>
      <c r="F496">
        <v>5</v>
      </c>
      <c r="G496">
        <v>2513.7622500000002</v>
      </c>
      <c r="H496">
        <v>216647.91269999999</v>
      </c>
      <c r="I496">
        <v>1358.255000000001</v>
      </c>
      <c r="J496">
        <v>539</v>
      </c>
      <c r="K496" t="s">
        <v>15</v>
      </c>
      <c r="L496">
        <f>Table14[[#This Row],[maxPHe]]/Table14[[#This Row],[nv]]</f>
        <v>2.5199536178107627</v>
      </c>
      <c r="M496">
        <f>LN(Table14[[#This Row],[maxPress(bar)]])</f>
        <v>12.286028792688226</v>
      </c>
      <c r="N496">
        <f>LN(Table14[[#This Row],[Rs(ao)]])</f>
        <v>1.3862943611198906</v>
      </c>
      <c r="O496" s="3">
        <f>LN(Table14[[#This Row],[dens]])</f>
        <v>0.92424049572329647</v>
      </c>
      <c r="P496" s="3">
        <f>1/Table14[[#This Row],[Rs(ao)]]</f>
        <v>0.25</v>
      </c>
    </row>
    <row r="497" spans="1:16" hidden="1" x14ac:dyDescent="0.3">
      <c r="A497">
        <v>1</v>
      </c>
      <c r="B497">
        <v>2000</v>
      </c>
      <c r="C497" t="s">
        <v>11</v>
      </c>
      <c r="D497">
        <v>4</v>
      </c>
      <c r="E497" t="s">
        <v>12</v>
      </c>
      <c r="F497">
        <v>6</v>
      </c>
      <c r="G497">
        <v>2731.2872499999999</v>
      </c>
      <c r="H497">
        <v>228431.25224999999</v>
      </c>
      <c r="I497">
        <v>1398.7550000000001</v>
      </c>
      <c r="J497">
        <v>537</v>
      </c>
      <c r="K497" t="s">
        <v>15</v>
      </c>
      <c r="L497">
        <f>Table14[[#This Row],[maxPHe]]/Table14[[#This Row],[nv]]</f>
        <v>2.6047579143389203</v>
      </c>
      <c r="M497">
        <f>LN(Table14[[#This Row],[maxPress(bar)]])</f>
        <v>12.338990578620617</v>
      </c>
      <c r="N497">
        <f>LN(Table14[[#This Row],[Rs(ao)]])</f>
        <v>1.3862943611198906</v>
      </c>
      <c r="O497" s="3">
        <f>LN(Table14[[#This Row],[dens]])</f>
        <v>0.95733973973107811</v>
      </c>
      <c r="P497" s="3">
        <f>1/Table14[[#This Row],[Rs(ao)]]</f>
        <v>0.25</v>
      </c>
    </row>
    <row r="498" spans="1:16" hidden="1" x14ac:dyDescent="0.3">
      <c r="A498">
        <v>1</v>
      </c>
      <c r="B498">
        <v>2000</v>
      </c>
      <c r="C498" t="s">
        <v>11</v>
      </c>
      <c r="D498">
        <v>4</v>
      </c>
      <c r="E498" t="s">
        <v>12</v>
      </c>
      <c r="F498">
        <v>7</v>
      </c>
      <c r="G498">
        <v>2898.4652500000002</v>
      </c>
      <c r="H498">
        <v>234732.63245</v>
      </c>
      <c r="I498">
        <v>1432.1949999999999</v>
      </c>
      <c r="J498">
        <v>537</v>
      </c>
      <c r="K498" t="s">
        <v>16</v>
      </c>
      <c r="L498">
        <f>Table14[[#This Row],[maxPHe]]/Table14[[#This Row],[nv]]</f>
        <v>2.6670297951582866</v>
      </c>
      <c r="M498">
        <f>LN(Table14[[#This Row],[maxPress(bar)]])</f>
        <v>12.36620241116003</v>
      </c>
      <c r="N498">
        <f>LN(Table14[[#This Row],[Rs(ao)]])</f>
        <v>1.3862943611198906</v>
      </c>
      <c r="O498" s="3">
        <f>LN(Table14[[#This Row],[dens]])</f>
        <v>0.98096541692535721</v>
      </c>
      <c r="P498" s="3">
        <f>1/Table14[[#This Row],[Rs(ao)]]</f>
        <v>0.25</v>
      </c>
    </row>
    <row r="499" spans="1:16" hidden="1" x14ac:dyDescent="0.3">
      <c r="A499">
        <v>1</v>
      </c>
      <c r="B499">
        <v>2000</v>
      </c>
      <c r="C499" t="s">
        <v>11</v>
      </c>
      <c r="D499">
        <v>4</v>
      </c>
      <c r="E499" t="s">
        <v>12</v>
      </c>
      <c r="F499">
        <v>8</v>
      </c>
      <c r="G499">
        <v>2968.6632500000001</v>
      </c>
      <c r="H499">
        <v>239273.81904999999</v>
      </c>
      <c r="I499">
        <v>1437.235000000001</v>
      </c>
      <c r="J499">
        <v>531</v>
      </c>
      <c r="K499" t="s">
        <v>15</v>
      </c>
      <c r="L499">
        <f>Table14[[#This Row],[maxPHe]]/Table14[[#This Row],[nv]]</f>
        <v>2.706657250470812</v>
      </c>
      <c r="M499">
        <f>LN(Table14[[#This Row],[maxPress(bar)]])</f>
        <v>12.385363861517501</v>
      </c>
      <c r="N499">
        <f>LN(Table14[[#This Row],[Rs(ao)]])</f>
        <v>1.3862943611198906</v>
      </c>
      <c r="O499" s="3">
        <f>LN(Table14[[#This Row],[dens]])</f>
        <v>0.99571438660933143</v>
      </c>
      <c r="P499" s="3">
        <f>1/Table14[[#This Row],[Rs(ao)]]</f>
        <v>0.25</v>
      </c>
    </row>
    <row r="500" spans="1:16" hidden="1" x14ac:dyDescent="0.3">
      <c r="A500">
        <v>1</v>
      </c>
      <c r="B500">
        <v>2000</v>
      </c>
      <c r="C500" t="s">
        <v>11</v>
      </c>
      <c r="D500">
        <v>4</v>
      </c>
      <c r="E500" t="s">
        <v>12</v>
      </c>
      <c r="F500">
        <v>9</v>
      </c>
      <c r="G500">
        <v>2925.5942500000001</v>
      </c>
      <c r="H500">
        <v>239807.38055</v>
      </c>
      <c r="I500">
        <v>1440.615</v>
      </c>
      <c r="J500">
        <v>539</v>
      </c>
      <c r="K500" t="s">
        <v>15</v>
      </c>
      <c r="L500">
        <f>Table14[[#This Row],[maxPHe]]/Table14[[#This Row],[nv]]</f>
        <v>2.6727551020408162</v>
      </c>
      <c r="M500">
        <f>LN(Table14[[#This Row],[maxPress(bar)]])</f>
        <v>12.387591299041869</v>
      </c>
      <c r="N500">
        <f>LN(Table14[[#This Row],[Rs(ao)]])</f>
        <v>1.3862943611198906</v>
      </c>
      <c r="O500" s="3">
        <f>LN(Table14[[#This Row],[dens]])</f>
        <v>0.98310981382025397</v>
      </c>
      <c r="P500" s="3">
        <f>1/Table14[[#This Row],[Rs(ao)]]</f>
        <v>0.25</v>
      </c>
    </row>
    <row r="501" spans="1:16" hidden="1" x14ac:dyDescent="0.3">
      <c r="A501">
        <v>1</v>
      </c>
      <c r="B501">
        <v>2500</v>
      </c>
      <c r="C501" t="s">
        <v>14</v>
      </c>
      <c r="D501">
        <v>1</v>
      </c>
      <c r="E501" t="s">
        <v>12</v>
      </c>
      <c r="F501">
        <v>10</v>
      </c>
      <c r="G501">
        <v>86.534750000000003</v>
      </c>
      <c r="H501">
        <v>598581.08610000007</v>
      </c>
      <c r="I501">
        <v>36.804999999999993</v>
      </c>
      <c r="J501">
        <v>8</v>
      </c>
      <c r="K501" t="s">
        <v>15</v>
      </c>
      <c r="L501">
        <f>Table14[[#This Row],[maxPHe]]/Table14[[#This Row],[nv]]</f>
        <v>4.6006249999999991</v>
      </c>
      <c r="M501">
        <f>LN(Table14[[#This Row],[maxPress(bar)]])</f>
        <v>13.302317277008793</v>
      </c>
      <c r="N501">
        <f>LN(Table14[[#This Row],[Rs(ao)]])</f>
        <v>0</v>
      </c>
      <c r="O501" s="3">
        <f>LN(Table14[[#This Row],[dens]])</f>
        <v>1.5261921638308331</v>
      </c>
      <c r="P501" s="3">
        <f>1/Table14[[#This Row],[Rs(ao)]]</f>
        <v>1</v>
      </c>
    </row>
    <row r="502" spans="1:16" hidden="1" x14ac:dyDescent="0.3">
      <c r="A502">
        <v>1</v>
      </c>
      <c r="B502">
        <v>2500</v>
      </c>
      <c r="C502" t="s">
        <v>14</v>
      </c>
      <c r="D502">
        <v>1</v>
      </c>
      <c r="E502" t="s">
        <v>12</v>
      </c>
      <c r="F502">
        <v>11</v>
      </c>
      <c r="G502">
        <v>91.732749999999996</v>
      </c>
      <c r="H502">
        <v>575308.66105</v>
      </c>
      <c r="I502">
        <v>39.844999999999978</v>
      </c>
      <c r="J502">
        <v>9</v>
      </c>
      <c r="K502" t="s">
        <v>16</v>
      </c>
      <c r="L502">
        <f>Table14[[#This Row],[maxPHe]]/Table14[[#This Row],[nv]]</f>
        <v>4.4272222222222197</v>
      </c>
      <c r="M502">
        <f>LN(Table14[[#This Row],[maxPress(bar)]])</f>
        <v>13.262661977579015</v>
      </c>
      <c r="N502">
        <f>LN(Table14[[#This Row],[Rs(ao)]])</f>
        <v>0</v>
      </c>
      <c r="O502" s="3">
        <f>LN(Table14[[#This Row],[dens]])</f>
        <v>1.4877723495134916</v>
      </c>
      <c r="P502" s="3">
        <f>1/Table14[[#This Row],[Rs(ao)]]</f>
        <v>1</v>
      </c>
    </row>
    <row r="503" spans="1:16" hidden="1" x14ac:dyDescent="0.3">
      <c r="A503">
        <v>1</v>
      </c>
      <c r="B503">
        <v>2500</v>
      </c>
      <c r="C503" t="s">
        <v>14</v>
      </c>
      <c r="D503">
        <v>1</v>
      </c>
      <c r="E503" t="s">
        <v>12</v>
      </c>
      <c r="F503">
        <v>12</v>
      </c>
      <c r="G503">
        <v>80.247750000000011</v>
      </c>
      <c r="H503">
        <v>626426.41584999987</v>
      </c>
      <c r="I503">
        <v>33.544999999999987</v>
      </c>
      <c r="J503">
        <v>7</v>
      </c>
      <c r="K503" t="s">
        <v>15</v>
      </c>
      <c r="L503">
        <f>Table14[[#This Row],[maxPHe]]/Table14[[#This Row],[nv]]</f>
        <v>4.7921428571428555</v>
      </c>
      <c r="M503">
        <f>LN(Table14[[#This Row],[maxPress(bar)]])</f>
        <v>13.347786593666752</v>
      </c>
      <c r="N503">
        <f>LN(Table14[[#This Row],[Rs(ao)]])</f>
        <v>0</v>
      </c>
      <c r="O503" s="3">
        <f>LN(Table14[[#This Row],[dens]])</f>
        <v>1.5669776719595376</v>
      </c>
      <c r="P503" s="3">
        <f>1/Table14[[#This Row],[Rs(ao)]]</f>
        <v>1</v>
      </c>
    </row>
    <row r="504" spans="1:16" hidden="1" x14ac:dyDescent="0.3">
      <c r="A504">
        <v>1</v>
      </c>
      <c r="B504">
        <v>2500</v>
      </c>
      <c r="C504" t="s">
        <v>14</v>
      </c>
      <c r="D504">
        <v>1</v>
      </c>
      <c r="E504" t="s">
        <v>12</v>
      </c>
      <c r="F504">
        <v>13</v>
      </c>
      <c r="G504">
        <v>100</v>
      </c>
      <c r="H504">
        <v>489155.27110000001</v>
      </c>
      <c r="I504">
        <v>49.5</v>
      </c>
      <c r="J504">
        <v>13</v>
      </c>
      <c r="K504" t="s">
        <v>15</v>
      </c>
      <c r="L504">
        <f>Table14[[#This Row],[maxPHe]]/Table14[[#This Row],[nv]]</f>
        <v>3.8076923076923075</v>
      </c>
      <c r="M504">
        <f>LN(Table14[[#This Row],[maxPress(bar)]])</f>
        <v>13.100435245867583</v>
      </c>
      <c r="N504">
        <f>LN(Table14[[#This Row],[Rs(ao)]])</f>
        <v>0</v>
      </c>
      <c r="O504" s="3">
        <f>LN(Table14[[#This Row],[dens]])</f>
        <v>1.3370233121131079</v>
      </c>
      <c r="P504" s="3">
        <f>1/Table14[[#This Row],[Rs(ao)]]</f>
        <v>1</v>
      </c>
    </row>
    <row r="505" spans="1:16" hidden="1" x14ac:dyDescent="0.3">
      <c r="A505">
        <v>1</v>
      </c>
      <c r="B505">
        <v>2500</v>
      </c>
      <c r="C505" t="s">
        <v>14</v>
      </c>
      <c r="D505">
        <v>1</v>
      </c>
      <c r="E505" t="s">
        <v>12</v>
      </c>
      <c r="F505">
        <v>14</v>
      </c>
      <c r="G505">
        <v>88.712750000000014</v>
      </c>
      <c r="H505">
        <v>497589.65794999991</v>
      </c>
      <c r="I505">
        <v>43.244999999999997</v>
      </c>
      <c r="J505">
        <v>11</v>
      </c>
      <c r="K505" t="s">
        <v>15</v>
      </c>
      <c r="L505">
        <f>Table14[[#This Row],[maxPHe]]/Table14[[#This Row],[nv]]</f>
        <v>3.9313636363636362</v>
      </c>
      <c r="M505">
        <f>LN(Table14[[#This Row],[maxPress(bar)]])</f>
        <v>13.117531036328579</v>
      </c>
      <c r="N505">
        <f>LN(Table14[[#This Row],[Rs(ao)]])</f>
        <v>0</v>
      </c>
      <c r="O505" s="3">
        <f>LN(Table14[[#This Row],[dens]])</f>
        <v>1.3689863469601047</v>
      </c>
      <c r="P505" s="3">
        <f>1/Table14[[#This Row],[Rs(ao)]]</f>
        <v>1</v>
      </c>
    </row>
    <row r="506" spans="1:16" hidden="1" x14ac:dyDescent="0.3">
      <c r="A506">
        <v>1</v>
      </c>
      <c r="B506">
        <v>2500</v>
      </c>
      <c r="C506" t="s">
        <v>14</v>
      </c>
      <c r="D506">
        <v>1</v>
      </c>
      <c r="E506" t="s">
        <v>12</v>
      </c>
      <c r="F506">
        <v>15</v>
      </c>
      <c r="G506">
        <v>63.564250000000008</v>
      </c>
      <c r="H506">
        <v>558408.13884999976</v>
      </c>
      <c r="I506">
        <v>34.214999999999968</v>
      </c>
      <c r="J506">
        <v>9</v>
      </c>
      <c r="K506" t="s">
        <v>15</v>
      </c>
      <c r="L506">
        <f>Table14[[#This Row],[maxPHe]]/Table14[[#This Row],[nv]]</f>
        <v>3.8016666666666632</v>
      </c>
      <c r="M506">
        <f>LN(Table14[[#This Row],[maxPress(bar)]])</f>
        <v>13.232845405628522</v>
      </c>
      <c r="N506">
        <f>LN(Table14[[#This Row],[Rs(ao)]])</f>
        <v>0</v>
      </c>
      <c r="O506" s="3">
        <f>LN(Table14[[#This Row],[dens]])</f>
        <v>1.3354395670682409</v>
      </c>
      <c r="P506" s="3">
        <f>1/Table14[[#This Row],[Rs(ao)]]</f>
        <v>1</v>
      </c>
    </row>
    <row r="507" spans="1:16" hidden="1" x14ac:dyDescent="0.3">
      <c r="A507">
        <v>1</v>
      </c>
      <c r="B507">
        <v>2500</v>
      </c>
      <c r="C507" t="s">
        <v>14</v>
      </c>
      <c r="D507">
        <v>1</v>
      </c>
      <c r="E507" t="s">
        <v>12</v>
      </c>
      <c r="F507">
        <v>16</v>
      </c>
      <c r="G507">
        <v>87.475250000000003</v>
      </c>
      <c r="H507">
        <v>593375.28404999978</v>
      </c>
      <c r="I507">
        <v>36.994999999999983</v>
      </c>
      <c r="J507">
        <v>8</v>
      </c>
      <c r="K507" t="s">
        <v>15</v>
      </c>
      <c r="L507">
        <f>Table14[[#This Row],[maxPHe]]/Table14[[#This Row],[nv]]</f>
        <v>4.6243749999999979</v>
      </c>
      <c r="M507">
        <f>LN(Table14[[#This Row],[maxPress(bar)]])</f>
        <v>13.293582334555843</v>
      </c>
      <c r="N507">
        <f>LN(Table14[[#This Row],[Rs(ao)]])</f>
        <v>0</v>
      </c>
      <c r="O507" s="3">
        <f>LN(Table14[[#This Row],[dens]])</f>
        <v>1.5313412266976778</v>
      </c>
      <c r="P507" s="3">
        <f>1/Table14[[#This Row],[Rs(ao)]]</f>
        <v>1</v>
      </c>
    </row>
    <row r="508" spans="1:16" hidden="1" x14ac:dyDescent="0.3">
      <c r="A508">
        <v>1</v>
      </c>
      <c r="B508">
        <v>2500</v>
      </c>
      <c r="C508" t="s">
        <v>14</v>
      </c>
      <c r="D508">
        <v>1</v>
      </c>
      <c r="E508" t="s">
        <v>12</v>
      </c>
      <c r="F508">
        <v>17</v>
      </c>
      <c r="G508">
        <v>80.148750000000007</v>
      </c>
      <c r="H508">
        <v>480761.96850000002</v>
      </c>
      <c r="I508">
        <v>41.525000000000013</v>
      </c>
      <c r="J508">
        <v>11</v>
      </c>
      <c r="K508" t="s">
        <v>16</v>
      </c>
      <c r="L508">
        <f>Table14[[#This Row],[maxPHe]]/Table14[[#This Row],[nv]]</f>
        <v>3.7750000000000012</v>
      </c>
      <c r="M508">
        <f>LN(Table14[[#This Row],[maxPress(bar)]])</f>
        <v>13.083127558616958</v>
      </c>
      <c r="N508">
        <f>LN(Table14[[#This Row],[Rs(ao)]])</f>
        <v>0</v>
      </c>
      <c r="O508" s="3">
        <f>LN(Table14[[#This Row],[dens]])</f>
        <v>1.3284003827009883</v>
      </c>
      <c r="P508" s="3">
        <f>1/Table14[[#This Row],[Rs(ao)]]</f>
        <v>1</v>
      </c>
    </row>
    <row r="509" spans="1:16" hidden="1" x14ac:dyDescent="0.3">
      <c r="A509">
        <v>1</v>
      </c>
      <c r="B509">
        <v>2500</v>
      </c>
      <c r="C509" t="s">
        <v>14</v>
      </c>
      <c r="D509">
        <v>1</v>
      </c>
      <c r="E509" t="s">
        <v>12</v>
      </c>
      <c r="F509">
        <v>18</v>
      </c>
      <c r="G509">
        <v>76.485250000000008</v>
      </c>
      <c r="H509">
        <v>614710.25309999997</v>
      </c>
      <c r="I509">
        <v>32.795000000000023</v>
      </c>
      <c r="J509">
        <v>7</v>
      </c>
      <c r="K509" t="s">
        <v>16</v>
      </c>
      <c r="L509">
        <f>Table14[[#This Row],[maxPHe]]/Table14[[#This Row],[nv]]</f>
        <v>4.6850000000000032</v>
      </c>
      <c r="M509">
        <f>LN(Table14[[#This Row],[maxPress(bar)]])</f>
        <v>13.328906302599821</v>
      </c>
      <c r="N509">
        <f>LN(Table14[[#This Row],[Rs(ao)]])</f>
        <v>0</v>
      </c>
      <c r="O509" s="3">
        <f>LN(Table14[[#This Row],[dens]])</f>
        <v>1.5443659156903862</v>
      </c>
      <c r="P509" s="3">
        <f>1/Table14[[#This Row],[Rs(ao)]]</f>
        <v>1</v>
      </c>
    </row>
    <row r="510" spans="1:16" hidden="1" x14ac:dyDescent="0.3">
      <c r="A510">
        <v>1</v>
      </c>
      <c r="B510">
        <v>2500</v>
      </c>
      <c r="C510" t="s">
        <v>14</v>
      </c>
      <c r="D510">
        <v>1</v>
      </c>
      <c r="E510" t="s">
        <v>12</v>
      </c>
      <c r="F510">
        <v>19</v>
      </c>
      <c r="G510">
        <v>79.20774999999999</v>
      </c>
      <c r="H510">
        <v>480029.47019999992</v>
      </c>
      <c r="I510">
        <v>43.344999999999999</v>
      </c>
      <c r="J510">
        <v>12</v>
      </c>
      <c r="K510" t="s">
        <v>15</v>
      </c>
      <c r="L510">
        <f>Table14[[#This Row],[maxPHe]]/Table14[[#This Row],[nv]]</f>
        <v>3.6120833333333331</v>
      </c>
      <c r="M510">
        <f>LN(Table14[[#This Row],[maxPress(bar)]])</f>
        <v>13.081602777249401</v>
      </c>
      <c r="N510">
        <f>LN(Table14[[#This Row],[Rs(ao)]])</f>
        <v>0</v>
      </c>
      <c r="O510" s="3">
        <f>LN(Table14[[#This Row],[dens]])</f>
        <v>1.2842847065326033</v>
      </c>
      <c r="P510" s="3">
        <f>1/Table14[[#This Row],[Rs(ao)]]</f>
        <v>1</v>
      </c>
    </row>
    <row r="511" spans="1:16" hidden="1" x14ac:dyDescent="0.3">
      <c r="A511">
        <v>1</v>
      </c>
      <c r="B511">
        <v>2500</v>
      </c>
      <c r="C511" t="s">
        <v>14</v>
      </c>
      <c r="D511">
        <v>1</v>
      </c>
      <c r="E511" t="s">
        <v>12</v>
      </c>
      <c r="F511">
        <v>1</v>
      </c>
      <c r="G511">
        <v>20.544750000000001</v>
      </c>
      <c r="H511">
        <v>117813.545065</v>
      </c>
      <c r="I511">
        <v>10.605000000000009</v>
      </c>
      <c r="J511">
        <v>11</v>
      </c>
      <c r="K511" t="s">
        <v>13</v>
      </c>
      <c r="L511">
        <f>Table14[[#This Row],[maxPHe]]/Table14[[#This Row],[nv]]</f>
        <v>0.96409090909090989</v>
      </c>
      <c r="M511">
        <f>LN(Table14[[#This Row],[maxPress(bar)]])</f>
        <v>11.676858527163374</v>
      </c>
      <c r="N511">
        <f>LN(Table14[[#This Row],[Rs(ao)]])</f>
        <v>0</v>
      </c>
      <c r="O511" s="3">
        <f>LN(Table14[[#This Row],[dens]])</f>
        <v>-3.6569684781723948E-2</v>
      </c>
      <c r="P511" s="3">
        <f>1/Table14[[#This Row],[Rs(ao)]]</f>
        <v>1</v>
      </c>
    </row>
    <row r="512" spans="1:16" hidden="1" x14ac:dyDescent="0.3">
      <c r="A512">
        <v>1</v>
      </c>
      <c r="B512">
        <v>2500</v>
      </c>
      <c r="C512" t="s">
        <v>14</v>
      </c>
      <c r="D512">
        <v>1</v>
      </c>
      <c r="E512" t="s">
        <v>12</v>
      </c>
      <c r="F512">
        <v>20</v>
      </c>
      <c r="G512">
        <v>58.465249999999997</v>
      </c>
      <c r="H512">
        <v>590046.91865000001</v>
      </c>
      <c r="I512">
        <v>31.195</v>
      </c>
      <c r="J512">
        <v>8</v>
      </c>
      <c r="K512" t="s">
        <v>15</v>
      </c>
      <c r="L512">
        <f>Table14[[#This Row],[maxPHe]]/Table14[[#This Row],[nv]]</f>
        <v>3.899375</v>
      </c>
      <c r="M512">
        <f>LN(Table14[[#This Row],[maxPress(bar)]])</f>
        <v>13.287957335855699</v>
      </c>
      <c r="N512">
        <f>LN(Table14[[#This Row],[Rs(ao)]])</f>
        <v>0</v>
      </c>
      <c r="O512" s="3">
        <f>LN(Table14[[#This Row],[dens]])</f>
        <v>1.3608162838829136</v>
      </c>
      <c r="P512" s="3">
        <f>1/Table14[[#This Row],[Rs(ao)]]</f>
        <v>1</v>
      </c>
    </row>
    <row r="513" spans="1:16" hidden="1" x14ac:dyDescent="0.3">
      <c r="A513">
        <v>1</v>
      </c>
      <c r="B513">
        <v>2500</v>
      </c>
      <c r="C513" t="s">
        <v>14</v>
      </c>
      <c r="D513">
        <v>1</v>
      </c>
      <c r="E513" t="s">
        <v>12</v>
      </c>
      <c r="F513">
        <v>2</v>
      </c>
      <c r="G513">
        <v>47.722749999999998</v>
      </c>
      <c r="H513">
        <v>418602.05975000001</v>
      </c>
      <c r="I513">
        <v>20.045000000000002</v>
      </c>
      <c r="J513">
        <v>7</v>
      </c>
      <c r="K513" t="s">
        <v>13</v>
      </c>
      <c r="L513">
        <f>Table14[[#This Row],[maxPHe]]/Table14[[#This Row],[nv]]</f>
        <v>2.8635714285714289</v>
      </c>
      <c r="M513">
        <f>LN(Table14[[#This Row],[maxPress(bar)]])</f>
        <v>12.944676009550493</v>
      </c>
      <c r="N513">
        <f>LN(Table14[[#This Row],[Rs(ao)]])</f>
        <v>0</v>
      </c>
      <c r="O513" s="3">
        <f>LN(Table14[[#This Row],[dens]])</f>
        <v>1.0520695970391571</v>
      </c>
      <c r="P513" s="3">
        <f>1/Table14[[#This Row],[Rs(ao)]]</f>
        <v>1</v>
      </c>
    </row>
    <row r="514" spans="1:16" hidden="1" x14ac:dyDescent="0.3">
      <c r="A514">
        <v>1</v>
      </c>
      <c r="B514">
        <v>2500</v>
      </c>
      <c r="C514" t="s">
        <v>14</v>
      </c>
      <c r="D514">
        <v>1</v>
      </c>
      <c r="E514" t="s">
        <v>12</v>
      </c>
      <c r="F514">
        <v>3</v>
      </c>
      <c r="G514">
        <v>68.861249999999998</v>
      </c>
      <c r="H514">
        <v>544393.62769999984</v>
      </c>
      <c r="I514">
        <v>31.274999999999999</v>
      </c>
      <c r="J514">
        <v>8</v>
      </c>
      <c r="K514" t="s">
        <v>13</v>
      </c>
      <c r="L514">
        <f>Table14[[#This Row],[maxPHe]]/Table14[[#This Row],[nv]]</f>
        <v>3.9093749999999998</v>
      </c>
      <c r="M514">
        <f>LN(Table14[[#This Row],[maxPress(bar)]])</f>
        <v>13.207427844510926</v>
      </c>
      <c r="N514">
        <f>LN(Table14[[#This Row],[Rs(ao)]])</f>
        <v>0</v>
      </c>
      <c r="O514" s="3">
        <f>LN(Table14[[#This Row],[dens]])</f>
        <v>1.3633775146731388</v>
      </c>
      <c r="P514" s="3">
        <f>1/Table14[[#This Row],[Rs(ao)]]</f>
        <v>1</v>
      </c>
    </row>
    <row r="515" spans="1:16" hidden="1" x14ac:dyDescent="0.3">
      <c r="A515">
        <v>1</v>
      </c>
      <c r="B515">
        <v>2500</v>
      </c>
      <c r="C515" t="s">
        <v>14</v>
      </c>
      <c r="D515">
        <v>1</v>
      </c>
      <c r="E515" t="s">
        <v>12</v>
      </c>
      <c r="F515">
        <v>4</v>
      </c>
      <c r="G515">
        <v>91.980250000000012</v>
      </c>
      <c r="H515">
        <v>500587.62430000002</v>
      </c>
      <c r="I515">
        <v>37.895000000000003</v>
      </c>
      <c r="J515">
        <v>9</v>
      </c>
      <c r="K515" t="s">
        <v>13</v>
      </c>
      <c r="L515">
        <f>Table14[[#This Row],[maxPHe]]/Table14[[#This Row],[nv]]</f>
        <v>4.2105555555555556</v>
      </c>
      <c r="M515">
        <f>LN(Table14[[#This Row],[maxPress(bar)]])</f>
        <v>13.123537935940304</v>
      </c>
      <c r="N515">
        <f>LN(Table14[[#This Row],[Rs(ao)]])</f>
        <v>0</v>
      </c>
      <c r="O515" s="3">
        <f>LN(Table14[[#This Row],[dens]])</f>
        <v>1.4375945999277731</v>
      </c>
      <c r="P515" s="3">
        <f>1/Table14[[#This Row],[Rs(ao)]]</f>
        <v>1</v>
      </c>
    </row>
    <row r="516" spans="1:16" hidden="1" x14ac:dyDescent="0.3">
      <c r="A516">
        <v>1</v>
      </c>
      <c r="B516">
        <v>2500</v>
      </c>
      <c r="C516" t="s">
        <v>14</v>
      </c>
      <c r="D516">
        <v>1</v>
      </c>
      <c r="E516" t="s">
        <v>12</v>
      </c>
      <c r="F516">
        <v>5</v>
      </c>
      <c r="G516">
        <v>88.118750000000006</v>
      </c>
      <c r="H516">
        <v>484879.66715000011</v>
      </c>
      <c r="I516">
        <v>45.124999999999979</v>
      </c>
      <c r="J516">
        <v>12</v>
      </c>
      <c r="K516" t="s">
        <v>15</v>
      </c>
      <c r="L516">
        <f>Table14[[#This Row],[maxPHe]]/Table14[[#This Row],[nv]]</f>
        <v>3.7604166666666647</v>
      </c>
      <c r="M516">
        <f>LN(Table14[[#This Row],[maxPress(bar)]])</f>
        <v>13.091656030166426</v>
      </c>
      <c r="N516">
        <f>LN(Table14[[#This Row],[Rs(ao)]])</f>
        <v>0</v>
      </c>
      <c r="O516" s="3">
        <f>LN(Table14[[#This Row],[dens]])</f>
        <v>1.3245297668650442</v>
      </c>
      <c r="P516" s="3">
        <f>1/Table14[[#This Row],[Rs(ao)]]</f>
        <v>1</v>
      </c>
    </row>
    <row r="517" spans="1:16" hidden="1" x14ac:dyDescent="0.3">
      <c r="A517">
        <v>1</v>
      </c>
      <c r="B517">
        <v>2500</v>
      </c>
      <c r="C517" t="s">
        <v>14</v>
      </c>
      <c r="D517">
        <v>1</v>
      </c>
      <c r="E517" t="s">
        <v>12</v>
      </c>
      <c r="F517">
        <v>6</v>
      </c>
      <c r="G517">
        <v>62.623750000000001</v>
      </c>
      <c r="H517">
        <v>663629.61745000002</v>
      </c>
      <c r="I517">
        <v>27.024999999999999</v>
      </c>
      <c r="J517">
        <v>6</v>
      </c>
      <c r="K517" t="s">
        <v>15</v>
      </c>
      <c r="L517">
        <f>Table14[[#This Row],[maxPHe]]/Table14[[#This Row],[nv]]</f>
        <v>4.5041666666666664</v>
      </c>
      <c r="M517">
        <f>LN(Table14[[#This Row],[maxPress(bar)]])</f>
        <v>13.405479467782278</v>
      </c>
      <c r="N517">
        <f>LN(Table14[[#This Row],[Rs(ao)]])</f>
        <v>0</v>
      </c>
      <c r="O517" s="3">
        <f>LN(Table14[[#This Row],[dens]])</f>
        <v>1.5050028942972169</v>
      </c>
      <c r="P517" s="3">
        <f>1/Table14[[#This Row],[Rs(ao)]]</f>
        <v>1</v>
      </c>
    </row>
    <row r="518" spans="1:16" hidden="1" x14ac:dyDescent="0.3">
      <c r="A518">
        <v>1</v>
      </c>
      <c r="B518">
        <v>2500</v>
      </c>
      <c r="C518" t="s">
        <v>14</v>
      </c>
      <c r="D518">
        <v>1</v>
      </c>
      <c r="E518" t="s">
        <v>12</v>
      </c>
      <c r="F518">
        <v>7</v>
      </c>
      <c r="G518">
        <v>64.801749999999998</v>
      </c>
      <c r="H518">
        <v>605933.2638500001</v>
      </c>
      <c r="I518">
        <v>32.465000000000003</v>
      </c>
      <c r="J518">
        <v>8</v>
      </c>
      <c r="K518" t="s">
        <v>15</v>
      </c>
      <c r="L518">
        <f>Table14[[#This Row],[maxPHe]]/Table14[[#This Row],[nv]]</f>
        <v>4.0581250000000004</v>
      </c>
      <c r="M518">
        <f>LN(Table14[[#This Row],[maxPress(bar)]])</f>
        <v>13.314525133327109</v>
      </c>
      <c r="N518">
        <f>LN(Table14[[#This Row],[Rs(ao)]])</f>
        <v>0</v>
      </c>
      <c r="O518" s="3">
        <f>LN(Table14[[#This Row],[dens]])</f>
        <v>1.4007210442806142</v>
      </c>
      <c r="P518" s="3">
        <f>1/Table14[[#This Row],[Rs(ao)]]</f>
        <v>1</v>
      </c>
    </row>
    <row r="519" spans="1:16" hidden="1" x14ac:dyDescent="0.3">
      <c r="A519">
        <v>1</v>
      </c>
      <c r="B519">
        <v>2500</v>
      </c>
      <c r="C519" t="s">
        <v>14</v>
      </c>
      <c r="D519">
        <v>1</v>
      </c>
      <c r="E519" t="s">
        <v>12</v>
      </c>
      <c r="F519">
        <v>8</v>
      </c>
      <c r="G519">
        <v>61.980249999999998</v>
      </c>
      <c r="H519">
        <v>631699.80989999988</v>
      </c>
      <c r="I519">
        <v>29.89500000000001</v>
      </c>
      <c r="J519">
        <v>7</v>
      </c>
      <c r="K519" t="s">
        <v>15</v>
      </c>
      <c r="L519">
        <f>Table14[[#This Row],[maxPHe]]/Table14[[#This Row],[nv]]</f>
        <v>4.2707142857142868</v>
      </c>
      <c r="M519">
        <f>LN(Table14[[#This Row],[maxPress(bar)]])</f>
        <v>13.356169575952759</v>
      </c>
      <c r="N519">
        <f>LN(Table14[[#This Row],[Rs(ao)]])</f>
        <v>0</v>
      </c>
      <c r="O519" s="3">
        <f>LN(Table14[[#This Row],[dens]])</f>
        <v>1.4517810932775548</v>
      </c>
      <c r="P519" s="3">
        <f>1/Table14[[#This Row],[Rs(ao)]]</f>
        <v>1</v>
      </c>
    </row>
    <row r="520" spans="1:16" hidden="1" x14ac:dyDescent="0.3">
      <c r="A520">
        <v>1</v>
      </c>
      <c r="B520">
        <v>2500</v>
      </c>
      <c r="C520" t="s">
        <v>14</v>
      </c>
      <c r="D520">
        <v>1</v>
      </c>
      <c r="E520" t="s">
        <v>12</v>
      </c>
      <c r="F520">
        <v>9</v>
      </c>
      <c r="G520">
        <v>75.792249999999996</v>
      </c>
      <c r="H520">
        <v>567068.50864999997</v>
      </c>
      <c r="I520">
        <v>36.654999999999987</v>
      </c>
      <c r="J520">
        <v>9</v>
      </c>
      <c r="K520" t="s">
        <v>15</v>
      </c>
      <c r="L520">
        <f>Table14[[#This Row],[maxPHe]]/Table14[[#This Row],[nv]]</f>
        <v>4.0727777777777767</v>
      </c>
      <c r="M520">
        <f>LN(Table14[[#This Row],[maxPress(bar)]])</f>
        <v>13.24823540195416</v>
      </c>
      <c r="N520">
        <f>LN(Table14[[#This Row],[Rs(ao)]])</f>
        <v>0</v>
      </c>
      <c r="O520" s="3">
        <f>LN(Table14[[#This Row],[dens]])</f>
        <v>1.4043252673393303</v>
      </c>
      <c r="P520" s="3">
        <f>1/Table14[[#This Row],[Rs(ao)]]</f>
        <v>1</v>
      </c>
    </row>
    <row r="521" spans="1:16" hidden="1" x14ac:dyDescent="0.3">
      <c r="A521">
        <v>1</v>
      </c>
      <c r="B521">
        <v>2500</v>
      </c>
      <c r="C521" t="s">
        <v>14</v>
      </c>
      <c r="D521">
        <v>2</v>
      </c>
      <c r="E521" t="s">
        <v>12</v>
      </c>
      <c r="F521">
        <v>10</v>
      </c>
      <c r="G521">
        <v>450.59424999999999</v>
      </c>
      <c r="H521">
        <v>326509.21269999992</v>
      </c>
      <c r="I521">
        <v>220.61500000000009</v>
      </c>
      <c r="J521">
        <v>69</v>
      </c>
      <c r="K521" t="s">
        <v>15</v>
      </c>
      <c r="L521">
        <f>Table14[[#This Row],[maxPHe]]/Table14[[#This Row],[nv]]</f>
        <v>3.1973188405797117</v>
      </c>
      <c r="M521">
        <f>LN(Table14[[#This Row],[maxPress(bar)]])</f>
        <v>12.696213443839595</v>
      </c>
      <c r="N521">
        <f>LN(Table14[[#This Row],[Rs(ao)]])</f>
        <v>0.69314718055994529</v>
      </c>
      <c r="O521" s="3">
        <f>LN(Table14[[#This Row],[dens]])</f>
        <v>1.1623125962840213</v>
      </c>
      <c r="P521" s="3">
        <f>1/Table14[[#This Row],[Rs(ao)]]</f>
        <v>0.5</v>
      </c>
    </row>
    <row r="522" spans="1:16" hidden="1" x14ac:dyDescent="0.3">
      <c r="A522">
        <v>1</v>
      </c>
      <c r="B522">
        <v>2500</v>
      </c>
      <c r="C522" t="s">
        <v>14</v>
      </c>
      <c r="D522">
        <v>2</v>
      </c>
      <c r="E522" t="s">
        <v>12</v>
      </c>
      <c r="F522">
        <v>11</v>
      </c>
      <c r="G522">
        <v>422.12875000000008</v>
      </c>
      <c r="H522">
        <v>319584.05400000012</v>
      </c>
      <c r="I522">
        <v>213.9249999999999</v>
      </c>
      <c r="J522">
        <v>68</v>
      </c>
      <c r="K522" t="s">
        <v>15</v>
      </c>
      <c r="L522">
        <f>Table14[[#This Row],[maxPHe]]/Table14[[#This Row],[nv]]</f>
        <v>3.1459558823529399</v>
      </c>
      <c r="M522">
        <f>LN(Table14[[#This Row],[maxPress(bar)]])</f>
        <v>12.674775598012507</v>
      </c>
      <c r="N522">
        <f>LN(Table14[[#This Row],[Rs(ao)]])</f>
        <v>0.69314718055994529</v>
      </c>
      <c r="O522" s="3">
        <f>LN(Table14[[#This Row],[dens]])</f>
        <v>1.1461177811280114</v>
      </c>
      <c r="P522" s="3">
        <f>1/Table14[[#This Row],[Rs(ao)]]</f>
        <v>0.5</v>
      </c>
    </row>
    <row r="523" spans="1:16" hidden="1" x14ac:dyDescent="0.3">
      <c r="A523">
        <v>1</v>
      </c>
      <c r="B523">
        <v>2500</v>
      </c>
      <c r="C523" t="s">
        <v>14</v>
      </c>
      <c r="D523">
        <v>2</v>
      </c>
      <c r="E523" t="s">
        <v>12</v>
      </c>
      <c r="F523">
        <v>12</v>
      </c>
      <c r="G523">
        <v>427.37625000000003</v>
      </c>
      <c r="H523">
        <v>335837.36355000001</v>
      </c>
      <c r="I523">
        <v>207.97499999999991</v>
      </c>
      <c r="J523">
        <v>64</v>
      </c>
      <c r="K523" t="s">
        <v>15</v>
      </c>
      <c r="L523">
        <f>Table14[[#This Row],[maxPHe]]/Table14[[#This Row],[nv]]</f>
        <v>3.2496093749999986</v>
      </c>
      <c r="M523">
        <f>LN(Table14[[#This Row],[maxPress(bar)]])</f>
        <v>12.724382284708019</v>
      </c>
      <c r="N523">
        <f>LN(Table14[[#This Row],[Rs(ao)]])</f>
        <v>0.69314718055994529</v>
      </c>
      <c r="O523" s="3">
        <f>LN(Table14[[#This Row],[dens]])</f>
        <v>1.1785347968102791</v>
      </c>
      <c r="P523" s="3">
        <f>1/Table14[[#This Row],[Rs(ao)]]</f>
        <v>0.5</v>
      </c>
    </row>
    <row r="524" spans="1:16" hidden="1" x14ac:dyDescent="0.3">
      <c r="A524">
        <v>1</v>
      </c>
      <c r="B524">
        <v>2500</v>
      </c>
      <c r="C524" t="s">
        <v>14</v>
      </c>
      <c r="D524">
        <v>2</v>
      </c>
      <c r="E524" t="s">
        <v>12</v>
      </c>
      <c r="F524">
        <v>13</v>
      </c>
      <c r="G524">
        <v>456.98025000000001</v>
      </c>
      <c r="H524">
        <v>347542.49875000003</v>
      </c>
      <c r="I524">
        <v>216.8950000000001</v>
      </c>
      <c r="J524">
        <v>66</v>
      </c>
      <c r="K524" t="s">
        <v>15</v>
      </c>
      <c r="L524">
        <f>Table14[[#This Row],[maxPHe]]/Table14[[#This Row],[nv]]</f>
        <v>3.2862878787878804</v>
      </c>
      <c r="M524">
        <f>LN(Table14[[#This Row],[maxPress(bar)]])</f>
        <v>12.758642235070276</v>
      </c>
      <c r="N524">
        <f>LN(Table14[[#This Row],[Rs(ao)]])</f>
        <v>0.69314718055994529</v>
      </c>
      <c r="O524" s="3">
        <f>LN(Table14[[#This Row],[dens]])</f>
        <v>1.1897586234429591</v>
      </c>
      <c r="P524" s="3">
        <f>1/Table14[[#This Row],[Rs(ao)]]</f>
        <v>0.5</v>
      </c>
    </row>
    <row r="525" spans="1:16" hidden="1" x14ac:dyDescent="0.3">
      <c r="A525">
        <v>1</v>
      </c>
      <c r="B525">
        <v>2500</v>
      </c>
      <c r="C525" t="s">
        <v>14</v>
      </c>
      <c r="D525">
        <v>2</v>
      </c>
      <c r="E525" t="s">
        <v>12</v>
      </c>
      <c r="F525">
        <v>14</v>
      </c>
      <c r="G525">
        <v>400.99025000000012</v>
      </c>
      <c r="H525">
        <v>317616.13670000009</v>
      </c>
      <c r="I525">
        <v>214.69500000000011</v>
      </c>
      <c r="J525">
        <v>71</v>
      </c>
      <c r="K525" t="s">
        <v>16</v>
      </c>
      <c r="L525">
        <f>Table14[[#This Row],[maxPHe]]/Table14[[#This Row],[nv]]</f>
        <v>3.0238732394366212</v>
      </c>
      <c r="M525">
        <f>LN(Table14[[#This Row],[maxPress(bar)]])</f>
        <v>12.668598815313793</v>
      </c>
      <c r="N525">
        <f>LN(Table14[[#This Row],[Rs(ao)]])</f>
        <v>0.69314718055994529</v>
      </c>
      <c r="O525" s="3">
        <f>LN(Table14[[#This Row],[dens]])</f>
        <v>1.1065385392629747</v>
      </c>
      <c r="P525" s="3">
        <f>1/Table14[[#This Row],[Rs(ao)]]</f>
        <v>0.5</v>
      </c>
    </row>
    <row r="526" spans="1:16" hidden="1" x14ac:dyDescent="0.3">
      <c r="A526">
        <v>1</v>
      </c>
      <c r="B526">
        <v>2500</v>
      </c>
      <c r="C526" t="s">
        <v>14</v>
      </c>
      <c r="D526">
        <v>2</v>
      </c>
      <c r="E526" t="s">
        <v>12</v>
      </c>
      <c r="F526">
        <v>15</v>
      </c>
      <c r="G526">
        <v>382.82175000000001</v>
      </c>
      <c r="H526">
        <v>324248.21964999998</v>
      </c>
      <c r="I526">
        <v>206.065</v>
      </c>
      <c r="J526">
        <v>68</v>
      </c>
      <c r="K526" t="s">
        <v>16</v>
      </c>
      <c r="L526">
        <f>Table14[[#This Row],[maxPHe]]/Table14[[#This Row],[nv]]</f>
        <v>3.0303676470588234</v>
      </c>
      <c r="M526">
        <f>LN(Table14[[#This Row],[maxPress(bar)]])</f>
        <v>12.689264611492838</v>
      </c>
      <c r="N526">
        <f>LN(Table14[[#This Row],[Rs(ao)]])</f>
        <v>0.69314718055994529</v>
      </c>
      <c r="O526" s="3">
        <f>LN(Table14[[#This Row],[dens]])</f>
        <v>1.1086839478236796</v>
      </c>
      <c r="P526" s="3">
        <f>1/Table14[[#This Row],[Rs(ao)]]</f>
        <v>0.5</v>
      </c>
    </row>
    <row r="527" spans="1:16" hidden="1" x14ac:dyDescent="0.3">
      <c r="A527">
        <v>1</v>
      </c>
      <c r="B527">
        <v>2500</v>
      </c>
      <c r="C527" t="s">
        <v>14</v>
      </c>
      <c r="D527">
        <v>2</v>
      </c>
      <c r="E527" t="s">
        <v>12</v>
      </c>
      <c r="F527">
        <v>16</v>
      </c>
      <c r="G527">
        <v>394.75225</v>
      </c>
      <c r="H527">
        <v>339267.0453</v>
      </c>
      <c r="I527">
        <v>201.4549999999999</v>
      </c>
      <c r="J527">
        <v>64</v>
      </c>
      <c r="K527" t="s">
        <v>15</v>
      </c>
      <c r="L527">
        <f>Table14[[#This Row],[maxPHe]]/Table14[[#This Row],[nv]]</f>
        <v>3.1477343749999984</v>
      </c>
      <c r="M527">
        <f>LN(Table14[[#This Row],[maxPress(bar)]])</f>
        <v>12.734542820502721</v>
      </c>
      <c r="N527">
        <f>LN(Table14[[#This Row],[Rs(ao)]])</f>
        <v>0.69314718055994529</v>
      </c>
      <c r="O527" s="3">
        <f>LN(Table14[[#This Row],[dens]])</f>
        <v>1.1466829480242755</v>
      </c>
      <c r="P527" s="3">
        <f>1/Table14[[#This Row],[Rs(ao)]]</f>
        <v>0.5</v>
      </c>
    </row>
    <row r="528" spans="1:16" hidden="1" x14ac:dyDescent="0.3">
      <c r="A528">
        <v>1</v>
      </c>
      <c r="B528">
        <v>2500</v>
      </c>
      <c r="C528" t="s">
        <v>14</v>
      </c>
      <c r="D528">
        <v>2</v>
      </c>
      <c r="E528" t="s">
        <v>12</v>
      </c>
      <c r="F528">
        <v>17</v>
      </c>
      <c r="G528">
        <v>502.72275000000002</v>
      </c>
      <c r="H528">
        <v>340871.23210000002</v>
      </c>
      <c r="I528">
        <v>226.0449999999999</v>
      </c>
      <c r="J528">
        <v>66</v>
      </c>
      <c r="K528" t="s">
        <v>16</v>
      </c>
      <c r="L528">
        <f>Table14[[#This Row],[maxPHe]]/Table14[[#This Row],[nv]]</f>
        <v>3.424924242424241</v>
      </c>
      <c r="M528">
        <f>LN(Table14[[#This Row],[maxPress(bar)]])</f>
        <v>12.73926006647477</v>
      </c>
      <c r="N528">
        <f>LN(Table14[[#This Row],[Rs(ao)]])</f>
        <v>0.69314718055994529</v>
      </c>
      <c r="O528" s="3">
        <f>LN(Table14[[#This Row],[dens]])</f>
        <v>1.2310793524693384</v>
      </c>
      <c r="P528" s="3">
        <f>1/Table14[[#This Row],[Rs(ao)]]</f>
        <v>0.5</v>
      </c>
    </row>
    <row r="529" spans="1:16" hidden="1" x14ac:dyDescent="0.3">
      <c r="A529">
        <v>1</v>
      </c>
      <c r="B529">
        <v>2500</v>
      </c>
      <c r="C529" t="s">
        <v>14</v>
      </c>
      <c r="D529">
        <v>2</v>
      </c>
      <c r="E529" t="s">
        <v>12</v>
      </c>
      <c r="F529">
        <v>18</v>
      </c>
      <c r="G529">
        <v>404.90075000000002</v>
      </c>
      <c r="H529">
        <v>328645.25514999998</v>
      </c>
      <c r="I529">
        <v>208.4849999999999</v>
      </c>
      <c r="J529">
        <v>67</v>
      </c>
      <c r="K529" t="s">
        <v>16</v>
      </c>
      <c r="L529">
        <f>Table14[[#This Row],[maxPHe]]/Table14[[#This Row],[nv]]</f>
        <v>3.1117164179104462</v>
      </c>
      <c r="M529">
        <f>LN(Table14[[#This Row],[maxPress(bar)]])</f>
        <v>12.702734196192097</v>
      </c>
      <c r="N529">
        <f>LN(Table14[[#This Row],[Rs(ao)]])</f>
        <v>0.69314718055994529</v>
      </c>
      <c r="O529" s="3">
        <f>LN(Table14[[#This Row],[dens]])</f>
        <v>1.1351744768138645</v>
      </c>
      <c r="P529" s="3">
        <f>1/Table14[[#This Row],[Rs(ao)]]</f>
        <v>0.5</v>
      </c>
    </row>
    <row r="530" spans="1:16" hidden="1" x14ac:dyDescent="0.3">
      <c r="A530">
        <v>1</v>
      </c>
      <c r="B530">
        <v>2500</v>
      </c>
      <c r="C530" t="s">
        <v>14</v>
      </c>
      <c r="D530">
        <v>2</v>
      </c>
      <c r="E530" t="s">
        <v>12</v>
      </c>
      <c r="F530">
        <v>19</v>
      </c>
      <c r="G530">
        <v>437.97025000000008</v>
      </c>
      <c r="H530">
        <v>336142.92654999997</v>
      </c>
      <c r="I530">
        <v>217.095</v>
      </c>
      <c r="J530">
        <v>68</v>
      </c>
      <c r="K530" t="s">
        <v>15</v>
      </c>
      <c r="L530">
        <f>Table14[[#This Row],[maxPHe]]/Table14[[#This Row],[nv]]</f>
        <v>3.1925735294117645</v>
      </c>
      <c r="M530">
        <f>LN(Table14[[#This Row],[maxPress(bar)]])</f>
        <v>12.725291725135254</v>
      </c>
      <c r="N530">
        <f>LN(Table14[[#This Row],[Rs(ao)]])</f>
        <v>0.69314718055994529</v>
      </c>
      <c r="O530" s="3">
        <f>LN(Table14[[#This Row],[dens]])</f>
        <v>1.1608273405815708</v>
      </c>
      <c r="P530" s="3">
        <f>1/Table14[[#This Row],[Rs(ao)]]</f>
        <v>0.5</v>
      </c>
    </row>
    <row r="531" spans="1:16" hidden="1" x14ac:dyDescent="0.3">
      <c r="A531">
        <v>1</v>
      </c>
      <c r="B531">
        <v>2500</v>
      </c>
      <c r="C531" t="s">
        <v>14</v>
      </c>
      <c r="D531">
        <v>2</v>
      </c>
      <c r="E531" t="s">
        <v>12</v>
      </c>
      <c r="F531">
        <v>1</v>
      </c>
      <c r="G531">
        <v>99.554249999999996</v>
      </c>
      <c r="H531">
        <v>90380.264955000021</v>
      </c>
      <c r="I531">
        <v>45.414999999999978</v>
      </c>
      <c r="J531">
        <v>68</v>
      </c>
      <c r="K531" t="s">
        <v>13</v>
      </c>
      <c r="L531">
        <f>Table14[[#This Row],[maxPHe]]/Table14[[#This Row],[nv]]</f>
        <v>0.66786764705882318</v>
      </c>
      <c r="M531">
        <f>LN(Table14[[#This Row],[maxPress(bar)]])</f>
        <v>11.411781214527693</v>
      </c>
      <c r="N531">
        <f>LN(Table14[[#This Row],[Rs(ao)]])</f>
        <v>0.69314718055994529</v>
      </c>
      <c r="O531" s="3">
        <f>LN(Table14[[#This Row],[dens]])</f>
        <v>-0.40366525822193033</v>
      </c>
      <c r="P531" s="3">
        <f>1/Table14[[#This Row],[Rs(ao)]]</f>
        <v>0.5</v>
      </c>
    </row>
    <row r="532" spans="1:16" hidden="1" x14ac:dyDescent="0.3">
      <c r="A532">
        <v>1</v>
      </c>
      <c r="B532">
        <v>2500</v>
      </c>
      <c r="C532" t="s">
        <v>14</v>
      </c>
      <c r="D532">
        <v>2</v>
      </c>
      <c r="E532" t="s">
        <v>12</v>
      </c>
      <c r="F532">
        <v>20</v>
      </c>
      <c r="G532">
        <v>399.50475000000012</v>
      </c>
      <c r="H532">
        <v>328493.34399999998</v>
      </c>
      <c r="I532">
        <v>209.40500000000009</v>
      </c>
      <c r="J532">
        <v>68</v>
      </c>
      <c r="K532" t="s">
        <v>15</v>
      </c>
      <c r="L532">
        <f>Table14[[#This Row],[maxPHe]]/Table14[[#This Row],[nv]]</f>
        <v>3.0794852941176485</v>
      </c>
      <c r="M532">
        <f>LN(Table14[[#This Row],[maxPress(bar)]])</f>
        <v>12.702271854905486</v>
      </c>
      <c r="N532">
        <f>LN(Table14[[#This Row],[Rs(ao)]])</f>
        <v>0.69314718055994529</v>
      </c>
      <c r="O532" s="3">
        <f>LN(Table14[[#This Row],[dens]])</f>
        <v>1.1247624707212023</v>
      </c>
      <c r="P532" s="3">
        <f>1/Table14[[#This Row],[Rs(ao)]]</f>
        <v>0.5</v>
      </c>
    </row>
    <row r="533" spans="1:16" hidden="1" x14ac:dyDescent="0.3">
      <c r="A533">
        <v>1</v>
      </c>
      <c r="B533">
        <v>2500</v>
      </c>
      <c r="C533" t="s">
        <v>14</v>
      </c>
      <c r="D533">
        <v>2</v>
      </c>
      <c r="E533" t="s">
        <v>12</v>
      </c>
      <c r="F533">
        <v>2</v>
      </c>
      <c r="G533">
        <v>169.20775</v>
      </c>
      <c r="H533">
        <v>197897.24979999999</v>
      </c>
      <c r="I533">
        <v>107.3450000000001</v>
      </c>
      <c r="J533">
        <v>64</v>
      </c>
      <c r="K533" t="s">
        <v>13</v>
      </c>
      <c r="L533">
        <f>Table14[[#This Row],[maxPHe]]/Table14[[#This Row],[nv]]</f>
        <v>1.6772656250000015</v>
      </c>
      <c r="M533">
        <f>LN(Table14[[#This Row],[maxPress(bar)]])</f>
        <v>12.195503234576458</v>
      </c>
      <c r="N533">
        <f>LN(Table14[[#This Row],[Rs(ao)]])</f>
        <v>0.69314718055994529</v>
      </c>
      <c r="O533" s="3">
        <f>LN(Table14[[#This Row],[dens]])</f>
        <v>0.51716486326185718</v>
      </c>
      <c r="P533" s="3">
        <f>1/Table14[[#This Row],[Rs(ao)]]</f>
        <v>0.5</v>
      </c>
    </row>
    <row r="534" spans="1:16" hidden="1" x14ac:dyDescent="0.3">
      <c r="A534">
        <v>1</v>
      </c>
      <c r="B534">
        <v>2500</v>
      </c>
      <c r="C534" t="s">
        <v>14</v>
      </c>
      <c r="D534">
        <v>2</v>
      </c>
      <c r="E534" t="s">
        <v>12</v>
      </c>
      <c r="F534">
        <v>3</v>
      </c>
      <c r="G534">
        <v>324.60374999999988</v>
      </c>
      <c r="H534">
        <v>293169.95635000011</v>
      </c>
      <c r="I534">
        <v>173.42500000000001</v>
      </c>
      <c r="J534">
        <v>63</v>
      </c>
      <c r="K534" t="s">
        <v>13</v>
      </c>
      <c r="L534">
        <f>Table14[[#This Row],[maxPHe]]/Table14[[#This Row],[nv]]</f>
        <v>2.7527777777777778</v>
      </c>
      <c r="M534">
        <f>LN(Table14[[#This Row],[maxPress(bar)]])</f>
        <v>12.588507775633914</v>
      </c>
      <c r="N534">
        <f>LN(Table14[[#This Row],[Rs(ao)]])</f>
        <v>0.69314718055994529</v>
      </c>
      <c r="O534" s="3">
        <f>LN(Table14[[#This Row],[dens]])</f>
        <v>1.0126105028798322</v>
      </c>
      <c r="P534" s="3">
        <f>1/Table14[[#This Row],[Rs(ao)]]</f>
        <v>0.5</v>
      </c>
    </row>
    <row r="535" spans="1:16" hidden="1" x14ac:dyDescent="0.3">
      <c r="A535">
        <v>1</v>
      </c>
      <c r="B535">
        <v>2500</v>
      </c>
      <c r="C535" t="s">
        <v>14</v>
      </c>
      <c r="D535">
        <v>2</v>
      </c>
      <c r="E535" t="s">
        <v>12</v>
      </c>
      <c r="F535">
        <v>4</v>
      </c>
      <c r="G535">
        <v>509.05925000000008</v>
      </c>
      <c r="H535">
        <v>302367.03365</v>
      </c>
      <c r="I535">
        <v>215.31500000000011</v>
      </c>
      <c r="J535">
        <v>66</v>
      </c>
      <c r="K535" t="s">
        <v>13</v>
      </c>
      <c r="L535">
        <f>Table14[[#This Row],[maxPHe]]/Table14[[#This Row],[nv]]</f>
        <v>3.2623484848484865</v>
      </c>
      <c r="M535">
        <f>LN(Table14[[#This Row],[maxPress(bar)]])</f>
        <v>12.619396901637199</v>
      </c>
      <c r="N535">
        <f>LN(Table14[[#This Row],[Rs(ao)]])</f>
        <v>0.69314718055994529</v>
      </c>
      <c r="O535" s="3">
        <f>LN(Table14[[#This Row],[dens]])</f>
        <v>1.1824473301446241</v>
      </c>
      <c r="P535" s="3">
        <f>1/Table14[[#This Row],[Rs(ao)]]</f>
        <v>0.5</v>
      </c>
    </row>
    <row r="536" spans="1:16" hidden="1" x14ac:dyDescent="0.3">
      <c r="A536">
        <v>1</v>
      </c>
      <c r="B536">
        <v>2500</v>
      </c>
      <c r="C536" t="s">
        <v>14</v>
      </c>
      <c r="D536">
        <v>2</v>
      </c>
      <c r="E536" t="s">
        <v>12</v>
      </c>
      <c r="F536">
        <v>5</v>
      </c>
      <c r="G536">
        <v>365.99024999999989</v>
      </c>
      <c r="H536">
        <v>322352.23485000001</v>
      </c>
      <c r="I536">
        <v>192.69499999999999</v>
      </c>
      <c r="J536">
        <v>62</v>
      </c>
      <c r="K536" t="s">
        <v>13</v>
      </c>
      <c r="L536">
        <f>Table14[[#This Row],[maxPHe]]/Table14[[#This Row],[nv]]</f>
        <v>3.1079838709677419</v>
      </c>
      <c r="M536">
        <f>LN(Table14[[#This Row],[maxPress(bar)]])</f>
        <v>12.683400123706823</v>
      </c>
      <c r="N536">
        <f>LN(Table14[[#This Row],[Rs(ao)]])</f>
        <v>0.69314718055994529</v>
      </c>
      <c r="O536" s="3">
        <f>LN(Table14[[#This Row],[dens]])</f>
        <v>1.1339742429706168</v>
      </c>
      <c r="P536" s="3">
        <f>1/Table14[[#This Row],[Rs(ao)]]</f>
        <v>0.5</v>
      </c>
    </row>
    <row r="537" spans="1:16" hidden="1" x14ac:dyDescent="0.3">
      <c r="A537">
        <v>1</v>
      </c>
      <c r="B537">
        <v>2500</v>
      </c>
      <c r="C537" t="s">
        <v>14</v>
      </c>
      <c r="D537">
        <v>2</v>
      </c>
      <c r="E537" t="s">
        <v>12</v>
      </c>
      <c r="F537">
        <v>6</v>
      </c>
      <c r="G537">
        <v>377.92075</v>
      </c>
      <c r="H537">
        <v>339830.0186500001</v>
      </c>
      <c r="I537">
        <v>195.08499999999989</v>
      </c>
      <c r="J537">
        <v>62</v>
      </c>
      <c r="K537" t="s">
        <v>15</v>
      </c>
      <c r="L537">
        <f>Table14[[#This Row],[maxPHe]]/Table14[[#This Row],[nv]]</f>
        <v>3.1465322580645143</v>
      </c>
      <c r="M537">
        <f>LN(Table14[[#This Row],[maxPress(bar)]])</f>
        <v>12.736200826431041</v>
      </c>
      <c r="N537">
        <f>LN(Table14[[#This Row],[Rs(ao)]])</f>
        <v>0.69314718055994529</v>
      </c>
      <c r="O537" s="3">
        <f>LN(Table14[[#This Row],[dens]])</f>
        <v>1.1463009759788636</v>
      </c>
      <c r="P537" s="3">
        <f>1/Table14[[#This Row],[Rs(ao)]]</f>
        <v>0.5</v>
      </c>
    </row>
    <row r="538" spans="1:16" hidden="1" x14ac:dyDescent="0.3">
      <c r="A538">
        <v>1</v>
      </c>
      <c r="B538">
        <v>2500</v>
      </c>
      <c r="C538" t="s">
        <v>14</v>
      </c>
      <c r="D538">
        <v>2</v>
      </c>
      <c r="E538" t="s">
        <v>12</v>
      </c>
      <c r="F538">
        <v>7</v>
      </c>
      <c r="G538">
        <v>373.51474999999999</v>
      </c>
      <c r="H538">
        <v>326696.28720000002</v>
      </c>
      <c r="I538">
        <v>197.2050000000001</v>
      </c>
      <c r="J538">
        <v>64</v>
      </c>
      <c r="K538" t="s">
        <v>15</v>
      </c>
      <c r="L538">
        <f>Table14[[#This Row],[maxPHe]]/Table14[[#This Row],[nv]]</f>
        <v>3.0813281250000015</v>
      </c>
      <c r="M538">
        <f>LN(Table14[[#This Row],[maxPress(bar)]])</f>
        <v>12.696786232969947</v>
      </c>
      <c r="N538">
        <f>LN(Table14[[#This Row],[Rs(ao)]])</f>
        <v>0.69314718055994529</v>
      </c>
      <c r="O538" s="3">
        <f>LN(Table14[[#This Row],[dens]])</f>
        <v>1.1253607134570058</v>
      </c>
      <c r="P538" s="3">
        <f>1/Table14[[#This Row],[Rs(ao)]]</f>
        <v>0.5</v>
      </c>
    </row>
    <row r="539" spans="1:16" hidden="1" x14ac:dyDescent="0.3">
      <c r="A539">
        <v>1</v>
      </c>
      <c r="B539">
        <v>2500</v>
      </c>
      <c r="C539" t="s">
        <v>14</v>
      </c>
      <c r="D539">
        <v>2</v>
      </c>
      <c r="E539" t="s">
        <v>12</v>
      </c>
      <c r="F539">
        <v>8</v>
      </c>
      <c r="G539">
        <v>464.00975</v>
      </c>
      <c r="H539">
        <v>325768.41084999999</v>
      </c>
      <c r="I539">
        <v>227.30499999999989</v>
      </c>
      <c r="J539">
        <v>71</v>
      </c>
      <c r="K539" t="s">
        <v>16</v>
      </c>
      <c r="L539">
        <f>Table14[[#This Row],[maxPHe]]/Table14[[#This Row],[nv]]</f>
        <v>3.2014788732394353</v>
      </c>
      <c r="M539">
        <f>LN(Table14[[#This Row],[maxPress(bar)]])</f>
        <v>12.693942011732277</v>
      </c>
      <c r="N539">
        <f>LN(Table14[[#This Row],[Rs(ao)]])</f>
        <v>0.69314718055994529</v>
      </c>
      <c r="O539" s="3">
        <f>LN(Table14[[#This Row],[dens]])</f>
        <v>1.1636128509355601</v>
      </c>
      <c r="P539" s="3">
        <f>1/Table14[[#This Row],[Rs(ao)]]</f>
        <v>0.5</v>
      </c>
    </row>
    <row r="540" spans="1:16" hidden="1" x14ac:dyDescent="0.3">
      <c r="A540">
        <v>1</v>
      </c>
      <c r="B540">
        <v>2500</v>
      </c>
      <c r="C540" t="s">
        <v>14</v>
      </c>
      <c r="D540">
        <v>2</v>
      </c>
      <c r="E540" t="s">
        <v>12</v>
      </c>
      <c r="F540">
        <v>9</v>
      </c>
      <c r="G540">
        <v>385.54475000000008</v>
      </c>
      <c r="H540">
        <v>323903.46389999997</v>
      </c>
      <c r="I540">
        <v>204.60499999999999</v>
      </c>
      <c r="J540">
        <v>67</v>
      </c>
      <c r="K540" t="s">
        <v>16</v>
      </c>
      <c r="L540">
        <f>Table14[[#This Row],[maxPHe]]/Table14[[#This Row],[nv]]</f>
        <v>3.0538059701492535</v>
      </c>
      <c r="M540">
        <f>LN(Table14[[#This Row],[maxPress(bar)]])</f>
        <v>12.688200799452344</v>
      </c>
      <c r="N540">
        <f>LN(Table14[[#This Row],[Rs(ao)]])</f>
        <v>0.69314718055994529</v>
      </c>
      <c r="O540" s="3">
        <f>LN(Table14[[#This Row],[dens]])</f>
        <v>1.1163886717556224</v>
      </c>
      <c r="P540" s="3">
        <f>1/Table14[[#This Row],[Rs(ao)]]</f>
        <v>0.5</v>
      </c>
    </row>
    <row r="541" spans="1:16" hidden="1" x14ac:dyDescent="0.3">
      <c r="A541">
        <v>1</v>
      </c>
      <c r="B541">
        <v>2500</v>
      </c>
      <c r="C541" t="s">
        <v>14</v>
      </c>
      <c r="D541">
        <v>3</v>
      </c>
      <c r="E541" t="s">
        <v>12</v>
      </c>
      <c r="F541">
        <v>10</v>
      </c>
      <c r="G541">
        <v>1155.8912499999999</v>
      </c>
      <c r="H541">
        <v>250726.78760000001</v>
      </c>
      <c r="I541">
        <v>599.67499999999995</v>
      </c>
      <c r="J541">
        <v>224</v>
      </c>
      <c r="K541" t="s">
        <v>16</v>
      </c>
      <c r="L541">
        <f>Table14[[#This Row],[maxPHe]]/Table14[[#This Row],[nv]]</f>
        <v>2.6771205357142853</v>
      </c>
      <c r="M541">
        <f>LN(Table14[[#This Row],[maxPress(bar)]])</f>
        <v>12.432119129654794</v>
      </c>
      <c r="N541">
        <f>LN(Table14[[#This Row],[Rs(ao)]])</f>
        <v>1.0986122886681098</v>
      </c>
      <c r="O541" s="3">
        <f>LN(Table14[[#This Row],[dens]])</f>
        <v>0.98474178994005379</v>
      </c>
      <c r="P541" s="3">
        <f>1/Table14[[#This Row],[Rs(ao)]]</f>
        <v>0.33333333333333331</v>
      </c>
    </row>
    <row r="542" spans="1:16" hidden="1" x14ac:dyDescent="0.3">
      <c r="A542">
        <v>1</v>
      </c>
      <c r="B542">
        <v>2500</v>
      </c>
      <c r="C542" t="s">
        <v>14</v>
      </c>
      <c r="D542">
        <v>3</v>
      </c>
      <c r="E542" t="s">
        <v>12</v>
      </c>
      <c r="F542">
        <v>11</v>
      </c>
      <c r="G542">
        <v>1279.1087500000001</v>
      </c>
      <c r="H542">
        <v>257961.7899</v>
      </c>
      <c r="I542">
        <v>629.3249999999997</v>
      </c>
      <c r="J542">
        <v>227</v>
      </c>
      <c r="K542" t="s">
        <v>15</v>
      </c>
      <c r="L542">
        <f>Table14[[#This Row],[maxPHe]]/Table14[[#This Row],[nv]]</f>
        <v>2.7723568281938311</v>
      </c>
      <c r="M542">
        <f>LN(Table14[[#This Row],[maxPress(bar)]])</f>
        <v>12.460566751772904</v>
      </c>
      <c r="N542">
        <f>LN(Table14[[#This Row],[Rs(ao)]])</f>
        <v>1.0986122886681098</v>
      </c>
      <c r="O542" s="3">
        <f>LN(Table14[[#This Row],[dens]])</f>
        <v>1.0196977989428395</v>
      </c>
      <c r="P542" s="3">
        <f>1/Table14[[#This Row],[Rs(ao)]]</f>
        <v>0.33333333333333331</v>
      </c>
    </row>
    <row r="543" spans="1:16" hidden="1" x14ac:dyDescent="0.3">
      <c r="A543">
        <v>1</v>
      </c>
      <c r="B543">
        <v>2500</v>
      </c>
      <c r="C543" t="s">
        <v>14</v>
      </c>
      <c r="D543">
        <v>3</v>
      </c>
      <c r="E543" t="s">
        <v>12</v>
      </c>
      <c r="F543">
        <v>12</v>
      </c>
      <c r="G543">
        <v>1182.37625</v>
      </c>
      <c r="H543">
        <v>252999.99400000001</v>
      </c>
      <c r="I543">
        <v>607.97499999999968</v>
      </c>
      <c r="J543">
        <v>226</v>
      </c>
      <c r="K543" t="s">
        <v>15</v>
      </c>
      <c r="L543">
        <f>Table14[[#This Row],[maxPHe]]/Table14[[#This Row],[nv]]</f>
        <v>2.6901548672566356</v>
      </c>
      <c r="M543">
        <f>LN(Table14[[#This Row],[maxPress(bar)]])</f>
        <v>12.441144743994242</v>
      </c>
      <c r="N543">
        <f>LN(Table14[[#This Row],[Rs(ao)]])</f>
        <v>1.0986122886681098</v>
      </c>
      <c r="O543" s="3">
        <f>LN(Table14[[#This Row],[dens]])</f>
        <v>0.98959876342744246</v>
      </c>
      <c r="P543" s="3">
        <f>1/Table14[[#This Row],[Rs(ao)]]</f>
        <v>0.33333333333333331</v>
      </c>
    </row>
    <row r="544" spans="1:16" hidden="1" x14ac:dyDescent="0.3">
      <c r="A544">
        <v>1</v>
      </c>
      <c r="B544">
        <v>2500</v>
      </c>
      <c r="C544" t="s">
        <v>14</v>
      </c>
      <c r="D544">
        <v>3</v>
      </c>
      <c r="E544" t="s">
        <v>12</v>
      </c>
      <c r="F544">
        <v>13</v>
      </c>
      <c r="G544">
        <v>1214.4057499999999</v>
      </c>
      <c r="H544">
        <v>254465.96075</v>
      </c>
      <c r="I544">
        <v>613.38500000000033</v>
      </c>
      <c r="J544">
        <v>225</v>
      </c>
      <c r="K544" t="s">
        <v>15</v>
      </c>
      <c r="L544">
        <f>Table14[[#This Row],[maxPHe]]/Table14[[#This Row],[nv]]</f>
        <v>2.726155555555557</v>
      </c>
      <c r="M544">
        <f>LN(Table14[[#This Row],[maxPress(bar)]])</f>
        <v>12.446922356518611</v>
      </c>
      <c r="N544">
        <f>LN(Table14[[#This Row],[Rs(ao)]])</f>
        <v>1.0986122886681098</v>
      </c>
      <c r="O544" s="3">
        <f>LN(Table14[[#This Row],[dens]])</f>
        <v>1.0028923953130204</v>
      </c>
      <c r="P544" s="3">
        <f>1/Table14[[#This Row],[Rs(ao)]]</f>
        <v>0.33333333333333331</v>
      </c>
    </row>
    <row r="545" spans="1:16" hidden="1" x14ac:dyDescent="0.3">
      <c r="A545">
        <v>1</v>
      </c>
      <c r="B545">
        <v>2500</v>
      </c>
      <c r="C545" t="s">
        <v>14</v>
      </c>
      <c r="D545">
        <v>3</v>
      </c>
      <c r="E545" t="s">
        <v>12</v>
      </c>
      <c r="F545">
        <v>14</v>
      </c>
      <c r="G545">
        <v>1236.48525</v>
      </c>
      <c r="H545">
        <v>252970.90900000001</v>
      </c>
      <c r="I545">
        <v>622.79499999999996</v>
      </c>
      <c r="J545">
        <v>229</v>
      </c>
      <c r="K545" t="s">
        <v>15</v>
      </c>
      <c r="L545">
        <f>Table14[[#This Row],[maxPHe]]/Table14[[#This Row],[nv]]</f>
        <v>2.7196288209606987</v>
      </c>
      <c r="M545">
        <f>LN(Table14[[#This Row],[maxPress(bar)]])</f>
        <v>12.441029776908746</v>
      </c>
      <c r="N545">
        <f>LN(Table14[[#This Row],[Rs(ao)]])</f>
        <v>1.0986122886681098</v>
      </c>
      <c r="O545" s="3">
        <f>LN(Table14[[#This Row],[dens]])</f>
        <v>1.0004954081139037</v>
      </c>
      <c r="P545" s="3">
        <f>1/Table14[[#This Row],[Rs(ao)]]</f>
        <v>0.33333333333333331</v>
      </c>
    </row>
    <row r="546" spans="1:16" hidden="1" x14ac:dyDescent="0.3">
      <c r="A546">
        <v>1</v>
      </c>
      <c r="B546">
        <v>2500</v>
      </c>
      <c r="C546" t="s">
        <v>14</v>
      </c>
      <c r="D546">
        <v>3</v>
      </c>
      <c r="E546" t="s">
        <v>12</v>
      </c>
      <c r="F546">
        <v>15</v>
      </c>
      <c r="G546">
        <v>1218.0197499999999</v>
      </c>
      <c r="H546">
        <v>257227.45955</v>
      </c>
      <c r="I546">
        <v>611.10499999999968</v>
      </c>
      <c r="J546">
        <v>223</v>
      </c>
      <c r="K546" t="s">
        <v>16</v>
      </c>
      <c r="L546">
        <f>Table14[[#This Row],[maxPHe]]/Table14[[#This Row],[nv]]</f>
        <v>2.7403811659192812</v>
      </c>
      <c r="M546">
        <f>LN(Table14[[#This Row],[maxPress(bar)]])</f>
        <v>12.45771602906048</v>
      </c>
      <c r="N546">
        <f>LN(Table14[[#This Row],[Rs(ao)]])</f>
        <v>1.0986122886681098</v>
      </c>
      <c r="O546" s="3">
        <f>LN(Table14[[#This Row],[dens]])</f>
        <v>1.0080970223742234</v>
      </c>
      <c r="P546" s="3">
        <f>1/Table14[[#This Row],[Rs(ao)]]</f>
        <v>0.33333333333333331</v>
      </c>
    </row>
    <row r="547" spans="1:16" hidden="1" x14ac:dyDescent="0.3">
      <c r="A547">
        <v>1</v>
      </c>
      <c r="B547">
        <v>2500</v>
      </c>
      <c r="C547" t="s">
        <v>14</v>
      </c>
      <c r="D547">
        <v>3</v>
      </c>
      <c r="E547" t="s">
        <v>12</v>
      </c>
      <c r="F547">
        <v>16</v>
      </c>
      <c r="G547">
        <v>1123.6632500000001</v>
      </c>
      <c r="H547">
        <v>247159.31505</v>
      </c>
      <c r="I547">
        <v>596.23500000000013</v>
      </c>
      <c r="J547">
        <v>226</v>
      </c>
      <c r="K547" t="s">
        <v>17</v>
      </c>
      <c r="L547">
        <f>Table14[[#This Row],[maxPHe]]/Table14[[#This Row],[nv]]</f>
        <v>2.6382079646017704</v>
      </c>
      <c r="M547">
        <f>LN(Table14[[#This Row],[maxPress(bar)]])</f>
        <v>12.417788407889315</v>
      </c>
      <c r="N547">
        <f>LN(Table14[[#This Row],[Rs(ao)]])</f>
        <v>1.0986122886681098</v>
      </c>
      <c r="O547" s="3">
        <f>LN(Table14[[#This Row],[dens]])</f>
        <v>0.97009988538111236</v>
      </c>
      <c r="P547" s="3">
        <f>1/Table14[[#This Row],[Rs(ao)]]</f>
        <v>0.33333333333333331</v>
      </c>
    </row>
    <row r="548" spans="1:16" hidden="1" x14ac:dyDescent="0.3">
      <c r="A548">
        <v>1</v>
      </c>
      <c r="B548">
        <v>2500</v>
      </c>
      <c r="C548" t="s">
        <v>14</v>
      </c>
      <c r="D548">
        <v>3</v>
      </c>
      <c r="E548" t="s">
        <v>12</v>
      </c>
      <c r="F548">
        <v>17</v>
      </c>
      <c r="G548">
        <v>1183.1682499999999</v>
      </c>
      <c r="H548">
        <v>250519.40779999999</v>
      </c>
      <c r="I548">
        <v>612.13500000000033</v>
      </c>
      <c r="J548">
        <v>229</v>
      </c>
      <c r="K548" t="s">
        <v>15</v>
      </c>
      <c r="L548">
        <f>Table14[[#This Row],[maxPHe]]/Table14[[#This Row],[nv]]</f>
        <v>2.6730786026200888</v>
      </c>
      <c r="M548">
        <f>LN(Table14[[#This Row],[maxPress(bar)]])</f>
        <v>12.431291672753431</v>
      </c>
      <c r="N548">
        <f>LN(Table14[[#This Row],[Rs(ao)]])</f>
        <v>1.0986122886681098</v>
      </c>
      <c r="O548" s="3">
        <f>LN(Table14[[#This Row],[dens]])</f>
        <v>0.98323084286737361</v>
      </c>
      <c r="P548" s="3">
        <f>1/Table14[[#This Row],[Rs(ao)]]</f>
        <v>0.33333333333333331</v>
      </c>
    </row>
    <row r="549" spans="1:16" hidden="1" x14ac:dyDescent="0.3">
      <c r="A549">
        <v>1</v>
      </c>
      <c r="B549">
        <v>2500</v>
      </c>
      <c r="C549" t="s">
        <v>14</v>
      </c>
      <c r="D549">
        <v>3</v>
      </c>
      <c r="E549" t="s">
        <v>12</v>
      </c>
      <c r="F549">
        <v>18</v>
      </c>
      <c r="G549">
        <v>1318.51475</v>
      </c>
      <c r="H549">
        <v>258404.35709999999</v>
      </c>
      <c r="I549">
        <v>642.2050000000005</v>
      </c>
      <c r="J549">
        <v>231</v>
      </c>
      <c r="K549" t="s">
        <v>15</v>
      </c>
      <c r="L549">
        <f>Table14[[#This Row],[maxPHe]]/Table14[[#This Row],[nv]]</f>
        <v>2.7801082251082274</v>
      </c>
      <c r="M549">
        <f>LN(Table14[[#This Row],[maxPress(bar)]])</f>
        <v>12.462280912590529</v>
      </c>
      <c r="N549">
        <f>LN(Table14[[#This Row],[Rs(ao)]])</f>
        <v>1.0986122886681098</v>
      </c>
      <c r="O549" s="3">
        <f>LN(Table14[[#This Row],[dens]])</f>
        <v>1.0224898568398428</v>
      </c>
      <c r="P549" s="3">
        <f>1/Table14[[#This Row],[Rs(ao)]]</f>
        <v>0.33333333333333331</v>
      </c>
    </row>
    <row r="550" spans="1:16" hidden="1" x14ac:dyDescent="0.3">
      <c r="A550">
        <v>1</v>
      </c>
      <c r="B550">
        <v>2500</v>
      </c>
      <c r="C550" t="s">
        <v>14</v>
      </c>
      <c r="D550">
        <v>3</v>
      </c>
      <c r="E550" t="s">
        <v>12</v>
      </c>
      <c r="F550">
        <v>19</v>
      </c>
      <c r="G550">
        <v>1185.1487500000001</v>
      </c>
      <c r="H550">
        <v>249946.40960000001</v>
      </c>
      <c r="I550">
        <v>608.52499999999986</v>
      </c>
      <c r="J550">
        <v>226</v>
      </c>
      <c r="K550" t="s">
        <v>17</v>
      </c>
      <c r="L550">
        <f>Table14[[#This Row],[maxPHe]]/Table14[[#This Row],[nv]]</f>
        <v>2.6925884955752206</v>
      </c>
      <c r="M550">
        <f>LN(Table14[[#This Row],[maxPress(bar)]])</f>
        <v>12.429001812265652</v>
      </c>
      <c r="N550">
        <f>LN(Table14[[#This Row],[Rs(ao)]])</f>
        <v>1.0986122886681098</v>
      </c>
      <c r="O550" s="3">
        <f>LN(Table14[[#This Row],[dens]])</f>
        <v>0.99050299694569199</v>
      </c>
      <c r="P550" s="3">
        <f>1/Table14[[#This Row],[Rs(ao)]]</f>
        <v>0.33333333333333331</v>
      </c>
    </row>
    <row r="551" spans="1:16" hidden="1" x14ac:dyDescent="0.3">
      <c r="A551">
        <v>1</v>
      </c>
      <c r="B551">
        <v>2500</v>
      </c>
      <c r="C551" t="s">
        <v>14</v>
      </c>
      <c r="D551">
        <v>3</v>
      </c>
      <c r="E551" t="s">
        <v>12</v>
      </c>
      <c r="F551">
        <v>20</v>
      </c>
      <c r="G551">
        <v>1235.69325</v>
      </c>
      <c r="H551">
        <v>255030.07235</v>
      </c>
      <c r="I551">
        <v>621.6350000000001</v>
      </c>
      <c r="J551">
        <v>228</v>
      </c>
      <c r="K551" t="s">
        <v>15</v>
      </c>
      <c r="L551">
        <f>Table14[[#This Row],[maxPHe]]/Table14[[#This Row],[nv]]</f>
        <v>2.7264692982456147</v>
      </c>
      <c r="M551">
        <f>LN(Table14[[#This Row],[maxPress(bar)]])</f>
        <v>12.449136747971588</v>
      </c>
      <c r="N551">
        <f>LN(Table14[[#This Row],[Rs(ao)]])</f>
        <v>1.0986122886681098</v>
      </c>
      <c r="O551" s="3">
        <f>LN(Table14[[#This Row],[dens]])</f>
        <v>1.0030074748201629</v>
      </c>
      <c r="P551" s="3">
        <f>1/Table14[[#This Row],[Rs(ao)]]</f>
        <v>0.33333333333333331</v>
      </c>
    </row>
    <row r="552" spans="1:16" hidden="1" x14ac:dyDescent="0.3">
      <c r="A552">
        <v>1</v>
      </c>
      <c r="B552">
        <v>2500</v>
      </c>
      <c r="C552" t="s">
        <v>14</v>
      </c>
      <c r="D552">
        <v>3</v>
      </c>
      <c r="E552" t="s">
        <v>12</v>
      </c>
      <c r="F552">
        <v>2</v>
      </c>
      <c r="G552">
        <v>350.89125000000001</v>
      </c>
      <c r="H552">
        <v>98502.410900000003</v>
      </c>
      <c r="I552">
        <v>296.67500000000013</v>
      </c>
      <c r="J552">
        <v>230</v>
      </c>
      <c r="K552" t="s">
        <v>13</v>
      </c>
      <c r="L552">
        <f>Table14[[#This Row],[maxPHe]]/Table14[[#This Row],[nv]]</f>
        <v>1.2898913043478266</v>
      </c>
      <c r="M552">
        <f>LN(Table14[[#This Row],[maxPress(bar)]])</f>
        <v>11.497836303002776</v>
      </c>
      <c r="N552">
        <f>LN(Table14[[#This Row],[Rs(ao)]])</f>
        <v>1.0986122886681098</v>
      </c>
      <c r="O552" s="3">
        <f>LN(Table14[[#This Row],[dens]])</f>
        <v>0.25455795462800779</v>
      </c>
      <c r="P552" s="3">
        <f>1/Table14[[#This Row],[Rs(ao)]]</f>
        <v>0.33333333333333331</v>
      </c>
    </row>
    <row r="553" spans="1:16" hidden="1" x14ac:dyDescent="0.3">
      <c r="A553">
        <v>1</v>
      </c>
      <c r="B553">
        <v>2500</v>
      </c>
      <c r="C553" t="s">
        <v>14</v>
      </c>
      <c r="D553">
        <v>3</v>
      </c>
      <c r="E553" t="s">
        <v>12</v>
      </c>
      <c r="F553">
        <v>3</v>
      </c>
      <c r="G553">
        <v>438.86124999999998</v>
      </c>
      <c r="H553">
        <v>156410.04730000001</v>
      </c>
      <c r="I553">
        <v>425.27499999999992</v>
      </c>
      <c r="J553">
        <v>228</v>
      </c>
      <c r="K553" t="s">
        <v>13</v>
      </c>
      <c r="L553">
        <f>Table14[[#This Row],[maxPHe]]/Table14[[#This Row],[nv]]</f>
        <v>1.8652412280701751</v>
      </c>
      <c r="M553">
        <f>LN(Table14[[#This Row],[maxPress(bar)]])</f>
        <v>11.960236346078574</v>
      </c>
      <c r="N553">
        <f>LN(Table14[[#This Row],[Rs(ao)]])</f>
        <v>1.0986122886681098</v>
      </c>
      <c r="O553" s="3">
        <f>LN(Table14[[#This Row],[dens]])</f>
        <v>0.62339038954120563</v>
      </c>
      <c r="P553" s="3">
        <f>1/Table14[[#This Row],[Rs(ao)]]</f>
        <v>0.33333333333333331</v>
      </c>
    </row>
    <row r="554" spans="1:16" hidden="1" x14ac:dyDescent="0.3">
      <c r="A554">
        <v>1</v>
      </c>
      <c r="B554">
        <v>2500</v>
      </c>
      <c r="C554" t="s">
        <v>14</v>
      </c>
      <c r="D554">
        <v>3</v>
      </c>
      <c r="E554" t="s">
        <v>12</v>
      </c>
      <c r="F554">
        <v>4</v>
      </c>
      <c r="G554">
        <v>1014.25725</v>
      </c>
      <c r="H554">
        <v>210696.51439999999</v>
      </c>
      <c r="I554">
        <v>538.35500000000036</v>
      </c>
      <c r="J554">
        <v>227</v>
      </c>
      <c r="K554" t="s">
        <v>13</v>
      </c>
      <c r="L554">
        <f>Table14[[#This Row],[maxPHe]]/Table14[[#This Row],[nv]]</f>
        <v>2.3716079295154202</v>
      </c>
      <c r="M554">
        <f>LN(Table14[[#This Row],[maxPress(bar)]])</f>
        <v>12.25817405670338</v>
      </c>
      <c r="N554">
        <f>LN(Table14[[#This Row],[Rs(ao)]])</f>
        <v>1.0986122886681098</v>
      </c>
      <c r="O554" s="3">
        <f>LN(Table14[[#This Row],[dens]])</f>
        <v>0.86356817637534777</v>
      </c>
      <c r="P554" s="3">
        <f>1/Table14[[#This Row],[Rs(ao)]]</f>
        <v>0.33333333333333331</v>
      </c>
    </row>
    <row r="555" spans="1:16" hidden="1" x14ac:dyDescent="0.3">
      <c r="A555">
        <v>1</v>
      </c>
      <c r="B555">
        <v>2500</v>
      </c>
      <c r="C555" t="s">
        <v>14</v>
      </c>
      <c r="D555">
        <v>3</v>
      </c>
      <c r="E555" t="s">
        <v>12</v>
      </c>
      <c r="F555">
        <v>5</v>
      </c>
      <c r="G555">
        <v>1001.58425</v>
      </c>
      <c r="H555">
        <v>234814.15155000001</v>
      </c>
      <c r="I555">
        <v>565.81500000000017</v>
      </c>
      <c r="J555">
        <v>222</v>
      </c>
      <c r="K555" t="s">
        <v>15</v>
      </c>
      <c r="L555">
        <f>Table14[[#This Row],[maxPHe]]/Table14[[#This Row],[nv]]</f>
        <v>2.5487162162162171</v>
      </c>
      <c r="M555">
        <f>LN(Table14[[#This Row],[maxPress(bar)]])</f>
        <v>12.366549635775753</v>
      </c>
      <c r="N555">
        <f>LN(Table14[[#This Row],[Rs(ao)]])</f>
        <v>1.0986122886681098</v>
      </c>
      <c r="O555" s="3">
        <f>LN(Table14[[#This Row],[dens]])</f>
        <v>0.93558978777845037</v>
      </c>
      <c r="P555" s="3">
        <f>1/Table14[[#This Row],[Rs(ao)]]</f>
        <v>0.33333333333333331</v>
      </c>
    </row>
    <row r="556" spans="1:16" hidden="1" x14ac:dyDescent="0.3">
      <c r="A556">
        <v>1</v>
      </c>
      <c r="B556">
        <v>2500</v>
      </c>
      <c r="C556" t="s">
        <v>14</v>
      </c>
      <c r="D556">
        <v>3</v>
      </c>
      <c r="E556" t="s">
        <v>12</v>
      </c>
      <c r="F556">
        <v>6</v>
      </c>
      <c r="G556">
        <v>1155.1487500000001</v>
      </c>
      <c r="H556">
        <v>242752.7274</v>
      </c>
      <c r="I556">
        <v>596.52500000000009</v>
      </c>
      <c r="J556">
        <v>222</v>
      </c>
      <c r="K556" t="s">
        <v>15</v>
      </c>
      <c r="L556">
        <f>Table14[[#This Row],[maxPHe]]/Table14[[#This Row],[nv]]</f>
        <v>2.6870495495495499</v>
      </c>
      <c r="M556">
        <f>LN(Table14[[#This Row],[maxPress(bar)]])</f>
        <v>12.399798621517849</v>
      </c>
      <c r="N556">
        <f>LN(Table14[[#This Row],[Rs(ao)]])</f>
        <v>1.0986122886681098</v>
      </c>
      <c r="O556" s="3">
        <f>LN(Table14[[#This Row],[dens]])</f>
        <v>0.98844376993580929</v>
      </c>
      <c r="P556" s="3">
        <f>1/Table14[[#This Row],[Rs(ao)]]</f>
        <v>0.33333333333333331</v>
      </c>
    </row>
    <row r="557" spans="1:16" hidden="1" x14ac:dyDescent="0.3">
      <c r="A557">
        <v>1</v>
      </c>
      <c r="B557">
        <v>2500</v>
      </c>
      <c r="C557" t="s">
        <v>14</v>
      </c>
      <c r="D557">
        <v>3</v>
      </c>
      <c r="E557" t="s">
        <v>12</v>
      </c>
      <c r="F557">
        <v>7</v>
      </c>
      <c r="G557">
        <v>1064.0097499999999</v>
      </c>
      <c r="H557">
        <v>240414.3786</v>
      </c>
      <c r="I557">
        <v>584.30499999999972</v>
      </c>
      <c r="J557">
        <v>226</v>
      </c>
      <c r="K557" t="s">
        <v>15</v>
      </c>
      <c r="L557">
        <f>Table14[[#This Row],[maxPHe]]/Table14[[#This Row],[nv]]</f>
        <v>2.5854203539822995</v>
      </c>
      <c r="M557">
        <f>LN(Table14[[#This Row],[maxPress(bar)]])</f>
        <v>12.390119291002661</v>
      </c>
      <c r="N557">
        <f>LN(Table14[[#This Row],[Rs(ao)]])</f>
        <v>1.0986122886681098</v>
      </c>
      <c r="O557" s="3">
        <f>LN(Table14[[#This Row],[dens]])</f>
        <v>0.94988810749948094</v>
      </c>
      <c r="P557" s="3">
        <f>1/Table14[[#This Row],[Rs(ao)]]</f>
        <v>0.33333333333333331</v>
      </c>
    </row>
    <row r="558" spans="1:16" hidden="1" x14ac:dyDescent="0.3">
      <c r="A558">
        <v>1</v>
      </c>
      <c r="B558">
        <v>2500</v>
      </c>
      <c r="C558" t="s">
        <v>14</v>
      </c>
      <c r="D558">
        <v>3</v>
      </c>
      <c r="E558" t="s">
        <v>12</v>
      </c>
      <c r="F558">
        <v>8</v>
      </c>
      <c r="G558">
        <v>1032.8217500000001</v>
      </c>
      <c r="H558">
        <v>242071.12049999999</v>
      </c>
      <c r="I558">
        <v>572.06499999999994</v>
      </c>
      <c r="J558">
        <v>222</v>
      </c>
      <c r="K558" t="s">
        <v>15</v>
      </c>
      <c r="L558">
        <f>Table14[[#This Row],[maxPHe]]/Table14[[#This Row],[nv]]</f>
        <v>2.5768693693693692</v>
      </c>
      <c r="M558">
        <f>LN(Table14[[#This Row],[maxPress(bar)]])</f>
        <v>12.396986848326321</v>
      </c>
      <c r="N558">
        <f>LN(Table14[[#This Row],[Rs(ao)]])</f>
        <v>1.0986122886681098</v>
      </c>
      <c r="O558" s="3">
        <f>LN(Table14[[#This Row],[dens]])</f>
        <v>0.9465752394150323</v>
      </c>
      <c r="P558" s="3">
        <f>1/Table14[[#This Row],[Rs(ao)]]</f>
        <v>0.33333333333333331</v>
      </c>
    </row>
    <row r="559" spans="1:16" hidden="1" x14ac:dyDescent="0.3">
      <c r="A559">
        <v>1</v>
      </c>
      <c r="B559">
        <v>2500</v>
      </c>
      <c r="C559" t="s">
        <v>14</v>
      </c>
      <c r="D559">
        <v>3</v>
      </c>
      <c r="E559" t="s">
        <v>12</v>
      </c>
      <c r="F559">
        <v>9</v>
      </c>
      <c r="G559">
        <v>1226.78225</v>
      </c>
      <c r="H559">
        <v>251298.76595</v>
      </c>
      <c r="I559">
        <v>619.85500000000013</v>
      </c>
      <c r="J559">
        <v>228</v>
      </c>
      <c r="K559" t="s">
        <v>15</v>
      </c>
      <c r="L559">
        <f>Table14[[#This Row],[maxPHe]]/Table14[[#This Row],[nv]]</f>
        <v>2.7186622807017549</v>
      </c>
      <c r="M559">
        <f>LN(Table14[[#This Row],[maxPress(bar)]])</f>
        <v>12.434397812855082</v>
      </c>
      <c r="N559">
        <f>LN(Table14[[#This Row],[Rs(ao)]])</f>
        <v>1.0986122886681098</v>
      </c>
      <c r="O559" s="3">
        <f>LN(Table14[[#This Row],[dens]])</f>
        <v>1.0001399507648754</v>
      </c>
      <c r="P559" s="3">
        <f>1/Table14[[#This Row],[Rs(ao)]]</f>
        <v>0.33333333333333331</v>
      </c>
    </row>
    <row r="560" spans="1:16" hidden="1" x14ac:dyDescent="0.3">
      <c r="A560">
        <v>1</v>
      </c>
      <c r="B560">
        <v>2500</v>
      </c>
      <c r="C560" t="s">
        <v>14</v>
      </c>
      <c r="D560">
        <v>4</v>
      </c>
      <c r="E560" t="s">
        <v>12</v>
      </c>
      <c r="F560">
        <v>10</v>
      </c>
      <c r="G560">
        <v>2700</v>
      </c>
      <c r="H560">
        <v>210287.99600000001</v>
      </c>
      <c r="I560">
        <v>1330.5</v>
      </c>
      <c r="J560">
        <v>537</v>
      </c>
      <c r="K560" t="s">
        <v>15</v>
      </c>
      <c r="L560">
        <f>Table14[[#This Row],[maxPHe]]/Table14[[#This Row],[nv]]</f>
        <v>2.477653631284916</v>
      </c>
      <c r="M560">
        <f>LN(Table14[[#This Row],[maxPress(bar)]])</f>
        <v>12.256233279700258</v>
      </c>
      <c r="N560">
        <f>LN(Table14[[#This Row],[Rs(ao)]])</f>
        <v>1.3862943611198906</v>
      </c>
      <c r="O560" s="3">
        <f>LN(Table14[[#This Row],[dens]])</f>
        <v>0.90731199590887912</v>
      </c>
      <c r="P560" s="3">
        <f>1/Table14[[#This Row],[Rs(ao)]]</f>
        <v>0.25</v>
      </c>
    </row>
    <row r="561" spans="1:16" hidden="1" x14ac:dyDescent="0.3">
      <c r="A561">
        <v>1</v>
      </c>
      <c r="B561">
        <v>2500</v>
      </c>
      <c r="C561" t="s">
        <v>14</v>
      </c>
      <c r="D561">
        <v>4</v>
      </c>
      <c r="E561" t="s">
        <v>12</v>
      </c>
      <c r="F561">
        <v>11</v>
      </c>
      <c r="G561">
        <v>2683.91075</v>
      </c>
      <c r="H561">
        <v>209572.33515</v>
      </c>
      <c r="I561">
        <v>1331.285000000001</v>
      </c>
      <c r="J561">
        <v>540</v>
      </c>
      <c r="K561" t="s">
        <v>15</v>
      </c>
      <c r="L561">
        <f>Table14[[#This Row],[maxPHe]]/Table14[[#This Row],[nv]]</f>
        <v>2.4653425925925943</v>
      </c>
      <c r="M561">
        <f>LN(Table14[[#This Row],[maxPress(bar)]])</f>
        <v>12.252824233929569</v>
      </c>
      <c r="N561">
        <f>LN(Table14[[#This Row],[Rs(ao)]])</f>
        <v>1.3862943611198906</v>
      </c>
      <c r="O561" s="3">
        <f>LN(Table14[[#This Row],[dens]])</f>
        <v>0.90233078063362371</v>
      </c>
      <c r="P561" s="3">
        <f>1/Table14[[#This Row],[Rs(ao)]]</f>
        <v>0.25</v>
      </c>
    </row>
    <row r="562" spans="1:16" hidden="1" x14ac:dyDescent="0.3">
      <c r="A562">
        <v>1</v>
      </c>
      <c r="B562">
        <v>2500</v>
      </c>
      <c r="C562" t="s">
        <v>14</v>
      </c>
      <c r="D562">
        <v>4</v>
      </c>
      <c r="E562" t="s">
        <v>12</v>
      </c>
      <c r="F562">
        <v>12</v>
      </c>
      <c r="G562">
        <v>2661.68325</v>
      </c>
      <c r="H562">
        <v>209002.4615</v>
      </c>
      <c r="I562">
        <v>1331.835</v>
      </c>
      <c r="J562">
        <v>544</v>
      </c>
      <c r="K562" t="s">
        <v>15</v>
      </c>
      <c r="L562">
        <f>Table14[[#This Row],[maxPHe]]/Table14[[#This Row],[nv]]</f>
        <v>2.4482261029411765</v>
      </c>
      <c r="M562">
        <f>LN(Table14[[#This Row],[maxPress(bar)]])</f>
        <v>12.250101308389555</v>
      </c>
      <c r="N562">
        <f>LN(Table14[[#This Row],[Rs(ao)]])</f>
        <v>1.3862943611198906</v>
      </c>
      <c r="O562" s="3">
        <f>LN(Table14[[#This Row],[dens]])</f>
        <v>0.89536372269751596</v>
      </c>
      <c r="P562" s="3">
        <f>1/Table14[[#This Row],[Rs(ao)]]</f>
        <v>0.25</v>
      </c>
    </row>
    <row r="563" spans="1:16" hidden="1" x14ac:dyDescent="0.3">
      <c r="A563">
        <v>1</v>
      </c>
      <c r="B563">
        <v>2500</v>
      </c>
      <c r="C563" t="s">
        <v>14</v>
      </c>
      <c r="D563">
        <v>4</v>
      </c>
      <c r="E563" t="s">
        <v>12</v>
      </c>
      <c r="F563">
        <v>13</v>
      </c>
      <c r="G563">
        <v>4149.1582499999986</v>
      </c>
      <c r="H563">
        <v>206533.23379999999</v>
      </c>
      <c r="I563">
        <v>1620.335</v>
      </c>
      <c r="J563">
        <v>537</v>
      </c>
      <c r="K563" t="s">
        <v>15</v>
      </c>
      <c r="L563">
        <f>Table14[[#This Row],[maxPHe]]/Table14[[#This Row],[nv]]</f>
        <v>3.0173836126629423</v>
      </c>
      <c r="M563">
        <f>LN(Table14[[#This Row],[maxPress(bar)]])</f>
        <v>12.238216616932803</v>
      </c>
      <c r="N563">
        <f>LN(Table14[[#This Row],[Rs(ao)]])</f>
        <v>1.3862943611198906</v>
      </c>
      <c r="O563" s="3">
        <f>LN(Table14[[#This Row],[dens]])</f>
        <v>1.1043901024628915</v>
      </c>
      <c r="P563" s="3">
        <f>1/Table14[[#This Row],[Rs(ao)]]</f>
        <v>0.25</v>
      </c>
    </row>
    <row r="564" spans="1:16" hidden="1" x14ac:dyDescent="0.3">
      <c r="A564">
        <v>1</v>
      </c>
      <c r="B564">
        <v>2500</v>
      </c>
      <c r="C564" t="s">
        <v>14</v>
      </c>
      <c r="D564">
        <v>4</v>
      </c>
      <c r="E564" t="s">
        <v>12</v>
      </c>
      <c r="F564">
        <v>14</v>
      </c>
      <c r="G564">
        <v>2643.91075</v>
      </c>
      <c r="H564">
        <v>212521.6618</v>
      </c>
      <c r="I564">
        <v>1311.2850000000001</v>
      </c>
      <c r="J564">
        <v>531</v>
      </c>
      <c r="K564" t="s">
        <v>15</v>
      </c>
      <c r="L564">
        <f>Table14[[#This Row],[maxPHe]]/Table14[[#This Row],[nv]]</f>
        <v>2.4694632768361582</v>
      </c>
      <c r="M564">
        <f>LN(Table14[[#This Row],[maxPress(bar)]])</f>
        <v>12.266799200033649</v>
      </c>
      <c r="N564">
        <f>LN(Table14[[#This Row],[Rs(ao)]])</f>
        <v>1.3862943611198906</v>
      </c>
      <c r="O564" s="3">
        <f>LN(Table14[[#This Row],[dens]])</f>
        <v>0.90400083020004318</v>
      </c>
      <c r="P564" s="3">
        <f>1/Table14[[#This Row],[Rs(ao)]]</f>
        <v>0.25</v>
      </c>
    </row>
    <row r="565" spans="1:16" hidden="1" x14ac:dyDescent="0.3">
      <c r="A565">
        <v>1</v>
      </c>
      <c r="B565">
        <v>2500</v>
      </c>
      <c r="C565" t="s">
        <v>14</v>
      </c>
      <c r="D565">
        <v>4</v>
      </c>
      <c r="E565" t="s">
        <v>12</v>
      </c>
      <c r="F565">
        <v>15</v>
      </c>
      <c r="G565">
        <v>2745.4457499999999</v>
      </c>
      <c r="H565">
        <v>212969.41875000001</v>
      </c>
      <c r="I565">
        <v>1340.585</v>
      </c>
      <c r="J565">
        <v>538</v>
      </c>
      <c r="K565" t="s">
        <v>17</v>
      </c>
      <c r="L565">
        <f>Table14[[#This Row],[maxPHe]]/Table14[[#This Row],[nv]]</f>
        <v>2.4917936802973979</v>
      </c>
      <c r="M565">
        <f>LN(Table14[[#This Row],[maxPress(bar)]])</f>
        <v>12.268903860440174</v>
      </c>
      <c r="N565">
        <f>LN(Table14[[#This Row],[Rs(ao)]])</f>
        <v>1.3862943611198906</v>
      </c>
      <c r="O565" s="3">
        <f>LN(Table14[[#This Row],[dens]])</f>
        <v>0.91300280467963357</v>
      </c>
      <c r="P565" s="3">
        <f>1/Table14[[#This Row],[Rs(ao)]]</f>
        <v>0.25</v>
      </c>
    </row>
    <row r="566" spans="1:16" hidden="1" x14ac:dyDescent="0.3">
      <c r="A566">
        <v>1</v>
      </c>
      <c r="B566">
        <v>2500</v>
      </c>
      <c r="C566" t="s">
        <v>14</v>
      </c>
      <c r="D566">
        <v>4</v>
      </c>
      <c r="E566" t="s">
        <v>12</v>
      </c>
      <c r="F566">
        <v>16</v>
      </c>
      <c r="G566">
        <v>2760.54475</v>
      </c>
      <c r="H566">
        <v>213741.10870000001</v>
      </c>
      <c r="I566">
        <v>1346.605</v>
      </c>
      <c r="J566">
        <v>540</v>
      </c>
      <c r="K566" t="s">
        <v>17</v>
      </c>
      <c r="L566">
        <f>Table14[[#This Row],[maxPHe]]/Table14[[#This Row],[nv]]</f>
        <v>2.4937129629629631</v>
      </c>
      <c r="M566">
        <f>LN(Table14[[#This Row],[maxPress(bar)]])</f>
        <v>12.272520789208693</v>
      </c>
      <c r="N566">
        <f>LN(Table14[[#This Row],[Rs(ao)]])</f>
        <v>1.3862943611198906</v>
      </c>
      <c r="O566" s="3">
        <f>LN(Table14[[#This Row],[dens]])</f>
        <v>0.9137727496010688</v>
      </c>
      <c r="P566" s="3">
        <f>1/Table14[[#This Row],[Rs(ao)]]</f>
        <v>0.25</v>
      </c>
    </row>
    <row r="567" spans="1:16" hidden="1" x14ac:dyDescent="0.3">
      <c r="A567">
        <v>1</v>
      </c>
      <c r="B567">
        <v>2500</v>
      </c>
      <c r="C567" t="s">
        <v>14</v>
      </c>
      <c r="D567">
        <v>4</v>
      </c>
      <c r="E567" t="s">
        <v>12</v>
      </c>
      <c r="F567">
        <v>17</v>
      </c>
      <c r="G567">
        <v>2767.2772500000001</v>
      </c>
      <c r="H567">
        <v>213800.05619999999</v>
      </c>
      <c r="I567">
        <v>1343.954999999999</v>
      </c>
      <c r="J567">
        <v>537</v>
      </c>
      <c r="K567" t="s">
        <v>17</v>
      </c>
      <c r="L567">
        <f>Table14[[#This Row],[maxPHe]]/Table14[[#This Row],[nv]]</f>
        <v>2.5027094972067019</v>
      </c>
      <c r="M567">
        <f>LN(Table14[[#This Row],[maxPress(bar)]])</f>
        <v>12.272796540435536</v>
      </c>
      <c r="N567">
        <f>LN(Table14[[#This Row],[Rs(ao)]])</f>
        <v>1.3862943611198906</v>
      </c>
      <c r="O567" s="3">
        <f>LN(Table14[[#This Row],[dens]])</f>
        <v>0.91737394387083271</v>
      </c>
      <c r="P567" s="3">
        <f>1/Table14[[#This Row],[Rs(ao)]]</f>
        <v>0.25</v>
      </c>
    </row>
    <row r="568" spans="1:16" hidden="1" x14ac:dyDescent="0.3">
      <c r="A568">
        <v>1</v>
      </c>
      <c r="B568">
        <v>2500</v>
      </c>
      <c r="C568" t="s">
        <v>14</v>
      </c>
      <c r="D568">
        <v>4</v>
      </c>
      <c r="E568" t="s">
        <v>12</v>
      </c>
      <c r="F568">
        <v>18</v>
      </c>
      <c r="G568">
        <v>2816.7327500000001</v>
      </c>
      <c r="H568">
        <v>217797.46</v>
      </c>
      <c r="I568">
        <v>1345.8449999999989</v>
      </c>
      <c r="J568">
        <v>531</v>
      </c>
      <c r="K568" t="s">
        <v>17</v>
      </c>
      <c r="L568">
        <f>Table14[[#This Row],[maxPHe]]/Table14[[#This Row],[nv]]</f>
        <v>2.5345480225988681</v>
      </c>
      <c r="M568">
        <f>LN(Table14[[#This Row],[maxPress(bar)]])</f>
        <v>12.291320827337696</v>
      </c>
      <c r="N568">
        <f>LN(Table14[[#This Row],[Rs(ao)]])</f>
        <v>1.3862943611198906</v>
      </c>
      <c r="O568" s="3">
        <f>LN(Table14[[#This Row],[dens]])</f>
        <v>0.93001532631393957</v>
      </c>
      <c r="P568" s="3">
        <f>1/Table14[[#This Row],[Rs(ao)]]</f>
        <v>0.25</v>
      </c>
    </row>
    <row r="569" spans="1:16" hidden="1" x14ac:dyDescent="0.3">
      <c r="A569">
        <v>1</v>
      </c>
      <c r="B569">
        <v>2500</v>
      </c>
      <c r="C569" t="s">
        <v>14</v>
      </c>
      <c r="D569">
        <v>4</v>
      </c>
      <c r="E569" t="s">
        <v>12</v>
      </c>
      <c r="F569">
        <v>19</v>
      </c>
      <c r="G569">
        <v>2793.0197499999999</v>
      </c>
      <c r="H569">
        <v>218810.68535000001</v>
      </c>
      <c r="I569">
        <v>1339.105</v>
      </c>
      <c r="J569">
        <v>529</v>
      </c>
      <c r="K569" t="s">
        <v>15</v>
      </c>
      <c r="L569">
        <f>Table14[[#This Row],[maxPHe]]/Table14[[#This Row],[nv]]</f>
        <v>2.5313894139886579</v>
      </c>
      <c r="M569">
        <f>LN(Table14[[#This Row],[maxPress(bar)]])</f>
        <v>12.295962184489253</v>
      </c>
      <c r="N569">
        <f>LN(Table14[[#This Row],[Rs(ao)]])</f>
        <v>1.3862943611198906</v>
      </c>
      <c r="O569" s="3">
        <f>LN(Table14[[#This Row],[dens]])</f>
        <v>0.92876832748734439</v>
      </c>
      <c r="P569" s="3">
        <f>1/Table14[[#This Row],[Rs(ao)]]</f>
        <v>0.25</v>
      </c>
    </row>
    <row r="570" spans="1:16" hidden="1" x14ac:dyDescent="0.3">
      <c r="A570">
        <v>1</v>
      </c>
      <c r="B570">
        <v>2500</v>
      </c>
      <c r="C570" t="s">
        <v>14</v>
      </c>
      <c r="D570">
        <v>4</v>
      </c>
      <c r="E570" t="s">
        <v>12</v>
      </c>
      <c r="F570">
        <v>20</v>
      </c>
      <c r="G570">
        <v>2543.4652500000002</v>
      </c>
      <c r="H570">
        <v>210048.99770000001</v>
      </c>
      <c r="I570">
        <v>1300.1950000000011</v>
      </c>
      <c r="J570">
        <v>538</v>
      </c>
      <c r="K570" t="s">
        <v>17</v>
      </c>
      <c r="L570">
        <f>Table14[[#This Row],[maxPHe]]/Table14[[#This Row],[nv]]</f>
        <v>2.4167193308550208</v>
      </c>
      <c r="M570">
        <f>LN(Table14[[#This Row],[maxPress(bar)]])</f>
        <v>12.255096104865125</v>
      </c>
      <c r="N570">
        <f>LN(Table14[[#This Row],[Rs(ao)]])</f>
        <v>1.3862943611198906</v>
      </c>
      <c r="O570" s="3">
        <f>LN(Table14[[#This Row],[dens]])</f>
        <v>0.88241097203896945</v>
      </c>
      <c r="P570" s="3">
        <f>1/Table14[[#This Row],[Rs(ao)]]</f>
        <v>0.25</v>
      </c>
    </row>
    <row r="571" spans="1:16" hidden="1" x14ac:dyDescent="0.3">
      <c r="A571">
        <v>1</v>
      </c>
      <c r="B571">
        <v>2500</v>
      </c>
      <c r="C571" t="s">
        <v>14</v>
      </c>
      <c r="D571">
        <v>4</v>
      </c>
      <c r="E571" t="s">
        <v>12</v>
      </c>
      <c r="F571">
        <v>2</v>
      </c>
      <c r="G571">
        <v>360.19824999999997</v>
      </c>
      <c r="H571">
        <v>58574.59178000001</v>
      </c>
      <c r="I571">
        <v>545.5350000000002</v>
      </c>
      <c r="J571">
        <v>536</v>
      </c>
      <c r="K571" t="s">
        <v>13</v>
      </c>
      <c r="L571">
        <f>Table14[[#This Row],[maxPHe]]/Table14[[#This Row],[nv]]</f>
        <v>1.017789179104478</v>
      </c>
      <c r="M571">
        <f>LN(Table14[[#This Row],[maxPress(bar)]])</f>
        <v>10.978056294166906</v>
      </c>
      <c r="N571">
        <f>LN(Table14[[#This Row],[Rs(ao)]])</f>
        <v>1.3862943611198906</v>
      </c>
      <c r="O571" s="3">
        <f>LN(Table14[[#This Row],[dens]])</f>
        <v>1.7632803463964435E-2</v>
      </c>
      <c r="P571" s="3">
        <f>1/Table14[[#This Row],[Rs(ao)]]</f>
        <v>0.25</v>
      </c>
    </row>
    <row r="572" spans="1:16" hidden="1" x14ac:dyDescent="0.3">
      <c r="A572">
        <v>1</v>
      </c>
      <c r="B572">
        <v>2500</v>
      </c>
      <c r="C572" t="s">
        <v>14</v>
      </c>
      <c r="D572">
        <v>4</v>
      </c>
      <c r="E572" t="s">
        <v>12</v>
      </c>
      <c r="F572">
        <v>3</v>
      </c>
      <c r="G572">
        <v>54.405749999999998</v>
      </c>
      <c r="H572">
        <v>86294.576839999994</v>
      </c>
      <c r="I572">
        <v>724.3850000000001</v>
      </c>
      <c r="J572">
        <v>539</v>
      </c>
      <c r="K572" t="s">
        <v>13</v>
      </c>
      <c r="L572">
        <f>Table14[[#This Row],[maxPHe]]/Table14[[#This Row],[nv]]</f>
        <v>1.3439424860853435</v>
      </c>
      <c r="M572">
        <f>LN(Table14[[#This Row],[maxPress(bar)]])</f>
        <v>11.365522034309006</v>
      </c>
      <c r="N572">
        <f>LN(Table14[[#This Row],[Rs(ao)]])</f>
        <v>1.3862943611198906</v>
      </c>
      <c r="O572" s="3">
        <f>LN(Table14[[#This Row],[dens]])</f>
        <v>0.2956074480940451</v>
      </c>
      <c r="P572" s="3">
        <f>1/Table14[[#This Row],[Rs(ao)]]</f>
        <v>0.25</v>
      </c>
    </row>
    <row r="573" spans="1:16" hidden="1" x14ac:dyDescent="0.3">
      <c r="A573">
        <v>1</v>
      </c>
      <c r="B573">
        <v>2500</v>
      </c>
      <c r="C573" t="s">
        <v>14</v>
      </c>
      <c r="D573">
        <v>4</v>
      </c>
      <c r="E573" t="s">
        <v>12</v>
      </c>
      <c r="F573">
        <v>4</v>
      </c>
      <c r="G573">
        <v>2006.1387500000001</v>
      </c>
      <c r="H573">
        <v>163563.61180000001</v>
      </c>
      <c r="I573">
        <v>1107.7249999999999</v>
      </c>
      <c r="J573">
        <v>533</v>
      </c>
      <c r="K573" t="s">
        <v>13</v>
      </c>
      <c r="L573">
        <f>Table14[[#This Row],[maxPHe]]/Table14[[#This Row],[nv]]</f>
        <v>2.0782833020637899</v>
      </c>
      <c r="M573">
        <f>LN(Table14[[#This Row],[maxPress(bar)]])</f>
        <v>12.004957256651004</v>
      </c>
      <c r="N573">
        <f>LN(Table14[[#This Row],[Rs(ao)]])</f>
        <v>1.3862943611198906</v>
      </c>
      <c r="O573" s="3">
        <f>LN(Table14[[#This Row],[dens]])</f>
        <v>0.7315422173900733</v>
      </c>
      <c r="P573" s="3">
        <f>1/Table14[[#This Row],[Rs(ao)]]</f>
        <v>0.25</v>
      </c>
    </row>
    <row r="574" spans="1:16" hidden="1" x14ac:dyDescent="0.3">
      <c r="A574">
        <v>1</v>
      </c>
      <c r="B574">
        <v>2500</v>
      </c>
      <c r="C574" t="s">
        <v>14</v>
      </c>
      <c r="D574">
        <v>4</v>
      </c>
      <c r="E574" t="s">
        <v>12</v>
      </c>
      <c r="F574">
        <v>5</v>
      </c>
      <c r="G574">
        <v>2025.4952499999999</v>
      </c>
      <c r="H574">
        <v>184697.3088</v>
      </c>
      <c r="I574">
        <v>1191.5949999999989</v>
      </c>
      <c r="J574">
        <v>534</v>
      </c>
      <c r="K574" t="s">
        <v>13</v>
      </c>
      <c r="L574">
        <f>Table14[[#This Row],[maxPHe]]/Table14[[#This Row],[nv]]</f>
        <v>2.2314513108614213</v>
      </c>
      <c r="M574">
        <f>LN(Table14[[#This Row],[maxPress(bar)]])</f>
        <v>12.126473595426061</v>
      </c>
      <c r="N574">
        <f>LN(Table14[[#This Row],[Rs(ao)]])</f>
        <v>1.3862943611198906</v>
      </c>
      <c r="O574" s="3">
        <f>LN(Table14[[#This Row],[dens]])</f>
        <v>0.80265218583118891</v>
      </c>
      <c r="P574" s="3">
        <f>1/Table14[[#This Row],[Rs(ao)]]</f>
        <v>0.25</v>
      </c>
    </row>
    <row r="575" spans="1:16" hidden="1" x14ac:dyDescent="0.3">
      <c r="A575">
        <v>1</v>
      </c>
      <c r="B575">
        <v>2500</v>
      </c>
      <c r="C575" t="s">
        <v>14</v>
      </c>
      <c r="D575">
        <v>4</v>
      </c>
      <c r="E575" t="s">
        <v>12</v>
      </c>
      <c r="F575">
        <v>6</v>
      </c>
      <c r="G575">
        <v>2395.1982499999999</v>
      </c>
      <c r="H575">
        <v>198067.76175000001</v>
      </c>
      <c r="I575">
        <v>1264.5350000000001</v>
      </c>
      <c r="J575">
        <v>533</v>
      </c>
      <c r="K575" t="s">
        <v>15</v>
      </c>
      <c r="L575">
        <f>Table14[[#This Row],[maxPHe]]/Table14[[#This Row],[nv]]</f>
        <v>2.3724859287054412</v>
      </c>
      <c r="M575">
        <f>LN(Table14[[#This Row],[maxPress(bar)]])</f>
        <v>12.196364482189587</v>
      </c>
      <c r="N575">
        <f>LN(Table14[[#This Row],[Rs(ao)]])</f>
        <v>1.3862943611198906</v>
      </c>
      <c r="O575" s="3">
        <f>LN(Table14[[#This Row],[dens]])</f>
        <v>0.86393832048559716</v>
      </c>
      <c r="P575" s="3">
        <f>1/Table14[[#This Row],[Rs(ao)]]</f>
        <v>0.25</v>
      </c>
    </row>
    <row r="576" spans="1:16" hidden="1" x14ac:dyDescent="0.3">
      <c r="A576">
        <v>1</v>
      </c>
      <c r="B576">
        <v>2500</v>
      </c>
      <c r="C576" t="s">
        <v>14</v>
      </c>
      <c r="D576">
        <v>4</v>
      </c>
      <c r="E576" t="s">
        <v>12</v>
      </c>
      <c r="F576">
        <v>7</v>
      </c>
      <c r="G576">
        <v>2596.5842499999999</v>
      </c>
      <c r="H576">
        <v>201651.05564999999</v>
      </c>
      <c r="I576">
        <v>1314.8150000000001</v>
      </c>
      <c r="J576">
        <v>541</v>
      </c>
      <c r="K576" t="s">
        <v>15</v>
      </c>
      <c r="L576">
        <f>Table14[[#This Row],[maxPHe]]/Table14[[#This Row],[nv]]</f>
        <v>2.4303419593345659</v>
      </c>
      <c r="M576">
        <f>LN(Table14[[#This Row],[maxPress(bar)]])</f>
        <v>12.21429403534856</v>
      </c>
      <c r="N576">
        <f>LN(Table14[[#This Row],[Rs(ao)]])</f>
        <v>1.3862943611198906</v>
      </c>
      <c r="O576" s="3">
        <f>LN(Table14[[#This Row],[dens]])</f>
        <v>0.88803197145775714</v>
      </c>
      <c r="P576" s="3">
        <f>1/Table14[[#This Row],[Rs(ao)]]</f>
        <v>0.25</v>
      </c>
    </row>
    <row r="577" spans="1:16" hidden="1" x14ac:dyDescent="0.3">
      <c r="A577">
        <v>1</v>
      </c>
      <c r="B577">
        <v>2500</v>
      </c>
      <c r="C577" t="s">
        <v>14</v>
      </c>
      <c r="D577">
        <v>4</v>
      </c>
      <c r="E577" t="s">
        <v>12</v>
      </c>
      <c r="F577">
        <v>8</v>
      </c>
      <c r="G577">
        <v>2517.2772500000001</v>
      </c>
      <c r="H577">
        <v>204605.70250000001</v>
      </c>
      <c r="I577">
        <v>1288.9549999999999</v>
      </c>
      <c r="J577">
        <v>533</v>
      </c>
      <c r="K577" t="s">
        <v>15</v>
      </c>
      <c r="L577">
        <f>Table14[[#This Row],[maxPHe]]/Table14[[#This Row],[nv]]</f>
        <v>2.4183020637898687</v>
      </c>
      <c r="M577">
        <f>LN(Table14[[#This Row],[maxPress(bar)]])</f>
        <v>12.228840003567761</v>
      </c>
      <c r="N577">
        <f>LN(Table14[[#This Row],[Rs(ao)]])</f>
        <v>1.3862943611198906</v>
      </c>
      <c r="O577" s="3">
        <f>LN(Table14[[#This Row],[dens]])</f>
        <v>0.88306566738039416</v>
      </c>
      <c r="P577" s="3">
        <f>1/Table14[[#This Row],[Rs(ao)]]</f>
        <v>0.25</v>
      </c>
    </row>
    <row r="578" spans="1:16" hidden="1" x14ac:dyDescent="0.3">
      <c r="A578">
        <v>1</v>
      </c>
      <c r="B578">
        <v>2500</v>
      </c>
      <c r="C578" t="s">
        <v>14</v>
      </c>
      <c r="D578">
        <v>4</v>
      </c>
      <c r="E578" t="s">
        <v>12</v>
      </c>
      <c r="F578">
        <v>9</v>
      </c>
      <c r="G578">
        <v>2662.1782499999999</v>
      </c>
      <c r="H578">
        <v>206638.13024999999</v>
      </c>
      <c r="I578">
        <v>1324.9350000000011</v>
      </c>
      <c r="J578">
        <v>539</v>
      </c>
      <c r="K578" t="s">
        <v>15</v>
      </c>
      <c r="L578">
        <f>Table14[[#This Row],[maxPHe]]/Table14[[#This Row],[nv]]</f>
        <v>2.4581354359925807</v>
      </c>
      <c r="M578">
        <f>LN(Table14[[#This Row],[maxPress(bar)]])</f>
        <v>12.238724379383838</v>
      </c>
      <c r="N578">
        <f>LN(Table14[[#This Row],[Rs(ao)]])</f>
        <v>1.3862943611198906</v>
      </c>
      <c r="O578" s="3">
        <f>LN(Table14[[#This Row],[dens]])</f>
        <v>0.89940310970423809</v>
      </c>
      <c r="P578" s="3">
        <f>1/Table14[[#This Row],[Rs(ao)]]</f>
        <v>0.25</v>
      </c>
    </row>
    <row r="579" spans="1:16" hidden="1" x14ac:dyDescent="0.3">
      <c r="A579">
        <v>1</v>
      </c>
      <c r="B579">
        <v>2500</v>
      </c>
      <c r="C579" t="s">
        <v>14</v>
      </c>
      <c r="D579">
        <v>5</v>
      </c>
      <c r="E579" t="s">
        <v>12</v>
      </c>
      <c r="F579">
        <v>10</v>
      </c>
      <c r="G579">
        <v>5050.5942500000001</v>
      </c>
      <c r="H579">
        <v>181755.11945</v>
      </c>
      <c r="I579">
        <v>2420.6150000000011</v>
      </c>
      <c r="J579">
        <v>1049</v>
      </c>
      <c r="K579" t="s">
        <v>16</v>
      </c>
      <c r="L579">
        <f>Table14[[#This Row],[maxPHe]]/Table14[[#This Row],[nv]]</f>
        <v>2.3075452812202109</v>
      </c>
      <c r="M579">
        <f>LN(Table14[[#This Row],[maxPress(bar)]])</f>
        <v>12.110415562536895</v>
      </c>
      <c r="N579">
        <f>LN(Table14[[#This Row],[Rs(ao)]])</f>
        <v>1.6094379124341003</v>
      </c>
      <c r="O579" s="3">
        <f>LN(Table14[[#This Row],[dens]])</f>
        <v>0.83618431069971466</v>
      </c>
      <c r="P579" s="3">
        <f>1/Table14[[#This Row],[Rs(ao)]]</f>
        <v>0.2</v>
      </c>
    </row>
    <row r="580" spans="1:16" hidden="1" x14ac:dyDescent="0.3">
      <c r="A580">
        <v>1</v>
      </c>
      <c r="B580">
        <v>2500</v>
      </c>
      <c r="C580" t="s">
        <v>14</v>
      </c>
      <c r="D580">
        <v>5</v>
      </c>
      <c r="E580" t="s">
        <v>12</v>
      </c>
      <c r="F580">
        <v>11</v>
      </c>
      <c r="G580">
        <v>5058.5642499999994</v>
      </c>
      <c r="H580">
        <v>183300.27194999999</v>
      </c>
      <c r="I580">
        <v>2419.2149999999988</v>
      </c>
      <c r="J580">
        <v>1047</v>
      </c>
      <c r="K580" t="s">
        <v>15</v>
      </c>
      <c r="L580">
        <f>Table14[[#This Row],[maxPHe]]/Table14[[#This Row],[nv]]</f>
        <v>2.3106160458452711</v>
      </c>
      <c r="M580">
        <f>LN(Table14[[#This Row],[maxPress(bar)]])</f>
        <v>12.118880917460084</v>
      </c>
      <c r="N580">
        <f>LN(Table14[[#This Row],[Rs(ao)]])</f>
        <v>1.6094379124341003</v>
      </c>
      <c r="O580" s="3">
        <f>LN(Table14[[#This Row],[dens]])</f>
        <v>0.83751417549227958</v>
      </c>
      <c r="P580" s="3">
        <f>1/Table14[[#This Row],[Rs(ao)]]</f>
        <v>0.2</v>
      </c>
    </row>
    <row r="581" spans="1:16" hidden="1" x14ac:dyDescent="0.3">
      <c r="A581">
        <v>1</v>
      </c>
      <c r="B581">
        <v>2500</v>
      </c>
      <c r="C581" t="s">
        <v>14</v>
      </c>
      <c r="D581">
        <v>5</v>
      </c>
      <c r="E581" t="s">
        <v>12</v>
      </c>
      <c r="F581">
        <v>12</v>
      </c>
      <c r="G581">
        <v>5156.6832499999982</v>
      </c>
      <c r="H581">
        <v>183665.93160000001</v>
      </c>
      <c r="I581">
        <v>2446.8349999999982</v>
      </c>
      <c r="J581">
        <v>1054</v>
      </c>
      <c r="K581" t="s">
        <v>15</v>
      </c>
      <c r="L581">
        <f>Table14[[#This Row],[maxPHe]]/Table14[[#This Row],[nv]]</f>
        <v>2.3214753320683097</v>
      </c>
      <c r="M581">
        <f>LN(Table14[[#This Row],[maxPress(bar)]])</f>
        <v>12.120873797281075</v>
      </c>
      <c r="N581">
        <f>LN(Table14[[#This Row],[Rs(ao)]])</f>
        <v>1.6094379124341003</v>
      </c>
      <c r="O581" s="3">
        <f>LN(Table14[[#This Row],[dens]])</f>
        <v>0.84220290256237507</v>
      </c>
      <c r="P581" s="3">
        <f>1/Table14[[#This Row],[Rs(ao)]]</f>
        <v>0.2</v>
      </c>
    </row>
    <row r="582" spans="1:16" hidden="1" x14ac:dyDescent="0.3">
      <c r="A582">
        <v>1</v>
      </c>
      <c r="B582">
        <v>2500</v>
      </c>
      <c r="C582" t="s">
        <v>14</v>
      </c>
      <c r="D582">
        <v>6</v>
      </c>
      <c r="E582" t="s">
        <v>12</v>
      </c>
      <c r="F582">
        <v>10</v>
      </c>
      <c r="G582">
        <v>8389.9007499999989</v>
      </c>
      <c r="H582">
        <v>163114.60555000001</v>
      </c>
      <c r="I582">
        <v>3932.4849999999992</v>
      </c>
      <c r="J582">
        <v>1813</v>
      </c>
      <c r="K582" t="s">
        <v>16</v>
      </c>
      <c r="L582">
        <f>Table14[[#This Row],[maxPHe]]/Table14[[#This Row],[nv]]</f>
        <v>2.1690485383342524</v>
      </c>
      <c r="M582">
        <f>LN(Table14[[#This Row],[maxPress(bar)]])</f>
        <v>12.002208334262557</v>
      </c>
      <c r="N582">
        <f>LN(Table14[[#This Row],[Rs(ao)]])</f>
        <v>1.791759469228055</v>
      </c>
      <c r="O582" s="3">
        <f>LN(Table14[[#This Row],[dens]])</f>
        <v>0.7742886098028563</v>
      </c>
      <c r="P582" s="3">
        <f>1/Table14[[#This Row],[Rs(ao)]]</f>
        <v>0.16666666666666666</v>
      </c>
    </row>
    <row r="583" spans="1:16" hidden="1" x14ac:dyDescent="0.3">
      <c r="A583">
        <v>1</v>
      </c>
      <c r="B583">
        <v>2500</v>
      </c>
      <c r="C583" t="s">
        <v>14</v>
      </c>
      <c r="D583">
        <v>6</v>
      </c>
      <c r="E583" t="s">
        <v>12</v>
      </c>
      <c r="F583">
        <v>11</v>
      </c>
      <c r="G583">
        <v>8726.2872500000012</v>
      </c>
      <c r="H583">
        <v>166178.21075</v>
      </c>
      <c r="I583">
        <v>3994.7549999999992</v>
      </c>
      <c r="J583">
        <v>1808</v>
      </c>
      <c r="K583" t="s">
        <v>16</v>
      </c>
      <c r="L583">
        <f>Table14[[#This Row],[maxPHe]]/Table14[[#This Row],[nv]]</f>
        <v>2.2094883849557516</v>
      </c>
      <c r="M583">
        <f>LN(Table14[[#This Row],[maxPress(bar)]])</f>
        <v>12.020816050221546</v>
      </c>
      <c r="N583">
        <f>LN(Table14[[#This Row],[Rs(ao)]])</f>
        <v>1.791759469228055</v>
      </c>
      <c r="O583" s="3">
        <f>LN(Table14[[#This Row],[dens]])</f>
        <v>0.79276098870937362</v>
      </c>
      <c r="P583" s="3">
        <f>1/Table14[[#This Row],[Rs(ao)]]</f>
        <v>0.16666666666666666</v>
      </c>
    </row>
    <row r="584" spans="1:16" hidden="1" x14ac:dyDescent="0.3">
      <c r="A584">
        <v>1</v>
      </c>
      <c r="B584">
        <v>2500</v>
      </c>
      <c r="C584" t="s">
        <v>14</v>
      </c>
      <c r="D584">
        <v>6</v>
      </c>
      <c r="E584" t="s">
        <v>12</v>
      </c>
      <c r="F584">
        <v>12</v>
      </c>
      <c r="G584">
        <v>8396.7822500000002</v>
      </c>
      <c r="H584">
        <v>163940.42790000001</v>
      </c>
      <c r="I584">
        <v>3926.8549999999991</v>
      </c>
      <c r="J584">
        <v>1806</v>
      </c>
      <c r="K584" t="s">
        <v>16</v>
      </c>
      <c r="L584">
        <f>Table14[[#This Row],[maxPHe]]/Table14[[#This Row],[nv]]</f>
        <v>2.1743383167220371</v>
      </c>
      <c r="M584">
        <f>LN(Table14[[#This Row],[maxPress(bar)]])</f>
        <v>12.007258396304872</v>
      </c>
      <c r="N584">
        <f>LN(Table14[[#This Row],[Rs(ao)]])</f>
        <v>1.791759469228055</v>
      </c>
      <c r="O584" s="3">
        <f>LN(Table14[[#This Row],[dens]])</f>
        <v>0.77672439605892285</v>
      </c>
      <c r="P584" s="3">
        <f>1/Table14[[#This Row],[Rs(ao)]]</f>
        <v>0.16666666666666666</v>
      </c>
    </row>
    <row r="585" spans="1:16" x14ac:dyDescent="0.3">
      <c r="A585">
        <v>1</v>
      </c>
      <c r="B585">
        <v>2500</v>
      </c>
      <c r="C585" t="s">
        <v>11</v>
      </c>
      <c r="D585">
        <v>1</v>
      </c>
      <c r="E585" t="s">
        <v>12</v>
      </c>
      <c r="F585">
        <v>10</v>
      </c>
      <c r="G585">
        <v>62.277250000000002</v>
      </c>
      <c r="H585">
        <v>618189.01855000015</v>
      </c>
      <c r="I585">
        <v>29.955000000000009</v>
      </c>
      <c r="J585">
        <v>7</v>
      </c>
      <c r="K585" t="s">
        <v>16</v>
      </c>
      <c r="L585">
        <f>Table14[[#This Row],[maxPHe]]/Table14[[#This Row],[nv]]</f>
        <v>4.2792857142857157</v>
      </c>
      <c r="M585">
        <f>LN(Table14[[#This Row],[maxPress(bar)]])</f>
        <v>13.334549544934543</v>
      </c>
      <c r="N585">
        <f>LN(Table14[[#This Row],[Rs(ao)]])</f>
        <v>0</v>
      </c>
      <c r="O585" s="3">
        <f>LN(Table14[[#This Row],[dens]])</f>
        <v>1.4537861064805753</v>
      </c>
      <c r="P585" s="3">
        <f>1/Table14[[#This Row],[Rs(ao)]]</f>
        <v>1</v>
      </c>
    </row>
    <row r="586" spans="1:16" x14ac:dyDescent="0.3">
      <c r="A586">
        <v>1</v>
      </c>
      <c r="B586">
        <v>2500</v>
      </c>
      <c r="C586" t="s">
        <v>11</v>
      </c>
      <c r="D586">
        <v>1</v>
      </c>
      <c r="E586" t="s">
        <v>12</v>
      </c>
      <c r="F586">
        <v>11</v>
      </c>
      <c r="G586">
        <v>67.128749999999997</v>
      </c>
      <c r="H586">
        <v>566271.87875000015</v>
      </c>
      <c r="I586">
        <v>32.925000000000011</v>
      </c>
      <c r="J586">
        <v>8</v>
      </c>
      <c r="K586" t="s">
        <v>16</v>
      </c>
      <c r="L586">
        <f>Table14[[#This Row],[maxPHe]]/Table14[[#This Row],[nv]]</f>
        <v>4.1156250000000014</v>
      </c>
      <c r="M586">
        <f>LN(Table14[[#This Row],[maxPress(bar)]])</f>
        <v>13.246829593002049</v>
      </c>
      <c r="N586">
        <f>LN(Table14[[#This Row],[Rs(ao)]])</f>
        <v>0</v>
      </c>
      <c r="O586" s="3">
        <f>LN(Table14[[#This Row],[dens]])</f>
        <v>1.4147907059495091</v>
      </c>
      <c r="P586" s="3">
        <f>1/Table14[[#This Row],[Rs(ao)]]</f>
        <v>1</v>
      </c>
    </row>
    <row r="587" spans="1:16" x14ac:dyDescent="0.3">
      <c r="A587">
        <v>1</v>
      </c>
      <c r="B587">
        <v>2500</v>
      </c>
      <c r="C587" t="s">
        <v>11</v>
      </c>
      <c r="D587">
        <v>1</v>
      </c>
      <c r="E587" t="s">
        <v>12</v>
      </c>
      <c r="F587">
        <v>12</v>
      </c>
      <c r="G587">
        <v>70.148750000000007</v>
      </c>
      <c r="H587">
        <v>571103.50780000002</v>
      </c>
      <c r="I587">
        <v>35.525000000000013</v>
      </c>
      <c r="J587">
        <v>9</v>
      </c>
      <c r="K587" t="s">
        <v>16</v>
      </c>
      <c r="L587">
        <f>Table14[[#This Row],[maxPHe]]/Table14[[#This Row],[nv]]</f>
        <v>3.9472222222222237</v>
      </c>
      <c r="M587">
        <f>LN(Table14[[#This Row],[maxPress(bar)]])</f>
        <v>13.255325746815846</v>
      </c>
      <c r="N587">
        <f>LN(Table14[[#This Row],[Rs(ao)]])</f>
        <v>0</v>
      </c>
      <c r="O587" s="3">
        <f>LN(Table14[[#This Row],[dens]])</f>
        <v>1.3730120966469452</v>
      </c>
      <c r="P587" s="3">
        <f>1/Table14[[#This Row],[Rs(ao)]]</f>
        <v>1</v>
      </c>
    </row>
    <row r="588" spans="1:16" x14ac:dyDescent="0.3">
      <c r="A588">
        <v>1</v>
      </c>
      <c r="B588">
        <v>2500</v>
      </c>
      <c r="C588" t="s">
        <v>11</v>
      </c>
      <c r="D588">
        <v>1</v>
      </c>
      <c r="E588" t="s">
        <v>12</v>
      </c>
      <c r="F588">
        <v>13</v>
      </c>
      <c r="G588">
        <v>65.594250000000002</v>
      </c>
      <c r="H588">
        <v>544219.13135000004</v>
      </c>
      <c r="I588">
        <v>32.615000000000023</v>
      </c>
      <c r="J588">
        <v>8</v>
      </c>
      <c r="K588" t="s">
        <v>16</v>
      </c>
      <c r="L588">
        <f>Table14[[#This Row],[maxPHe]]/Table14[[#This Row],[nv]]</f>
        <v>4.0768750000000029</v>
      </c>
      <c r="M588">
        <f>LN(Table14[[#This Row],[maxPress(bar)]])</f>
        <v>13.207107259711522</v>
      </c>
      <c r="N588">
        <f>LN(Table14[[#This Row],[Rs(ao)]])</f>
        <v>0</v>
      </c>
      <c r="O588" s="3">
        <f>LN(Table14[[#This Row],[dens]])</f>
        <v>1.4053307635682242</v>
      </c>
      <c r="P588" s="3">
        <f>1/Table14[[#This Row],[Rs(ao)]]</f>
        <v>1</v>
      </c>
    </row>
    <row r="589" spans="1:16" x14ac:dyDescent="0.3">
      <c r="A589">
        <v>1</v>
      </c>
      <c r="B589">
        <v>2500</v>
      </c>
      <c r="C589" t="s">
        <v>11</v>
      </c>
      <c r="D589">
        <v>1</v>
      </c>
      <c r="E589" t="s">
        <v>12</v>
      </c>
      <c r="F589">
        <v>14</v>
      </c>
      <c r="G589">
        <v>99.504750000000016</v>
      </c>
      <c r="H589">
        <v>552179.86780000012</v>
      </c>
      <c r="I589">
        <v>43.405000000000001</v>
      </c>
      <c r="J589">
        <v>10</v>
      </c>
      <c r="K589" t="s">
        <v>16</v>
      </c>
      <c r="L589">
        <f>Table14[[#This Row],[maxPHe]]/Table14[[#This Row],[nv]]</f>
        <v>4.3405000000000005</v>
      </c>
      <c r="M589">
        <f>LN(Table14[[#This Row],[maxPress(bar)]])</f>
        <v>13.221629119646245</v>
      </c>
      <c r="N589">
        <f>LN(Table14[[#This Row],[Rs(ao)]])</f>
        <v>0</v>
      </c>
      <c r="O589" s="3">
        <f>LN(Table14[[#This Row],[dens]])</f>
        <v>1.4679895488497257</v>
      </c>
      <c r="P589" s="3">
        <f>1/Table14[[#This Row],[Rs(ao)]]</f>
        <v>1</v>
      </c>
    </row>
    <row r="590" spans="1:16" x14ac:dyDescent="0.3">
      <c r="A590">
        <v>1</v>
      </c>
      <c r="B590">
        <v>2500</v>
      </c>
      <c r="C590" t="s">
        <v>11</v>
      </c>
      <c r="D590">
        <v>1</v>
      </c>
      <c r="E590" t="s">
        <v>12</v>
      </c>
      <c r="F590">
        <v>15</v>
      </c>
      <c r="G590">
        <v>100.99025</v>
      </c>
      <c r="H590">
        <v>553912.86080000002</v>
      </c>
      <c r="I590">
        <v>41.695000000000022</v>
      </c>
      <c r="J590">
        <v>9</v>
      </c>
      <c r="K590" t="s">
        <v>16</v>
      </c>
      <c r="L590">
        <f>Table14[[#This Row],[maxPHe]]/Table14[[#This Row],[nv]]</f>
        <v>4.6327777777777799</v>
      </c>
      <c r="M590">
        <f>LN(Table14[[#This Row],[maxPress(bar)]])</f>
        <v>13.224762662383169</v>
      </c>
      <c r="N590">
        <f>LN(Table14[[#This Row],[Rs(ao)]])</f>
        <v>0</v>
      </c>
      <c r="O590" s="3">
        <f>LN(Table14[[#This Row],[dens]])</f>
        <v>1.5331566402027297</v>
      </c>
      <c r="P590" s="3">
        <f>1/Table14[[#This Row],[Rs(ao)]]</f>
        <v>1</v>
      </c>
    </row>
    <row r="591" spans="1:16" x14ac:dyDescent="0.3">
      <c r="A591">
        <v>1</v>
      </c>
      <c r="B591">
        <v>2500</v>
      </c>
      <c r="C591" t="s">
        <v>11</v>
      </c>
      <c r="D591">
        <v>1</v>
      </c>
      <c r="E591" t="s">
        <v>12</v>
      </c>
      <c r="F591">
        <v>16</v>
      </c>
      <c r="G591">
        <v>68.316750000000013</v>
      </c>
      <c r="H591">
        <v>624214.62725000014</v>
      </c>
      <c r="I591">
        <v>31.164999999999999</v>
      </c>
      <c r="J591">
        <v>7</v>
      </c>
      <c r="K591" t="s">
        <v>16</v>
      </c>
      <c r="L591">
        <f>Table14[[#This Row],[maxPHe]]/Table14[[#This Row],[nv]]</f>
        <v>4.4521428571428574</v>
      </c>
      <c r="M591">
        <f>LN(Table14[[#This Row],[maxPress(bar)]])</f>
        <v>13.344249542139256</v>
      </c>
      <c r="N591">
        <f>LN(Table14[[#This Row],[Rs(ao)]])</f>
        <v>0</v>
      </c>
      <c r="O591" s="3">
        <f>LN(Table14[[#This Row],[dens]])</f>
        <v>1.4933855212055007</v>
      </c>
      <c r="P591" s="3">
        <f>1/Table14[[#This Row],[Rs(ao)]]</f>
        <v>1</v>
      </c>
    </row>
    <row r="592" spans="1:16" x14ac:dyDescent="0.3">
      <c r="A592">
        <v>1</v>
      </c>
      <c r="B592">
        <v>2500</v>
      </c>
      <c r="C592" t="s">
        <v>11</v>
      </c>
      <c r="D592">
        <v>1</v>
      </c>
      <c r="E592" t="s">
        <v>12</v>
      </c>
      <c r="F592">
        <v>17</v>
      </c>
      <c r="G592">
        <v>68.415750000000003</v>
      </c>
      <c r="H592">
        <v>577441.66854999994</v>
      </c>
      <c r="I592">
        <v>33.185000000000009</v>
      </c>
      <c r="J592">
        <v>8</v>
      </c>
      <c r="K592" t="s">
        <v>16</v>
      </c>
      <c r="L592">
        <f>Table14[[#This Row],[maxPHe]]/Table14[[#This Row],[nv]]</f>
        <v>4.1481250000000012</v>
      </c>
      <c r="M592">
        <f>LN(Table14[[#This Row],[maxPress(bar)]])</f>
        <v>13.266362709436724</v>
      </c>
      <c r="N592">
        <f>LN(Table14[[#This Row],[Rs(ao)]])</f>
        <v>0</v>
      </c>
      <c r="O592" s="3">
        <f>LN(Table14[[#This Row],[dens]])</f>
        <v>1.4226564249180527</v>
      </c>
      <c r="P592" s="3">
        <f>1/Table14[[#This Row],[Rs(ao)]]</f>
        <v>1</v>
      </c>
    </row>
    <row r="593" spans="1:16" x14ac:dyDescent="0.3">
      <c r="A593">
        <v>1</v>
      </c>
      <c r="B593">
        <v>2500</v>
      </c>
      <c r="C593" t="s">
        <v>11</v>
      </c>
      <c r="D593">
        <v>1</v>
      </c>
      <c r="E593" t="s">
        <v>12</v>
      </c>
      <c r="F593">
        <v>18</v>
      </c>
      <c r="G593">
        <v>91.039749999999998</v>
      </c>
      <c r="H593">
        <v>538133.15745000006</v>
      </c>
      <c r="I593">
        <v>41.70500000000002</v>
      </c>
      <c r="J593">
        <v>10</v>
      </c>
      <c r="K593" t="s">
        <v>16</v>
      </c>
      <c r="L593">
        <f>Table14[[#This Row],[maxPHe]]/Table14[[#This Row],[nv]]</f>
        <v>4.1705000000000023</v>
      </c>
      <c r="M593">
        <f>LN(Table14[[#This Row],[maxPress(bar)]])</f>
        <v>13.195861313073626</v>
      </c>
      <c r="N593">
        <f>LN(Table14[[#This Row],[Rs(ao)]])</f>
        <v>0</v>
      </c>
      <c r="O593" s="3">
        <f>LN(Table14[[#This Row],[dens]])</f>
        <v>1.42803593269953</v>
      </c>
      <c r="P593" s="3">
        <f>1/Table14[[#This Row],[Rs(ao)]]</f>
        <v>1</v>
      </c>
    </row>
    <row r="594" spans="1:16" x14ac:dyDescent="0.3">
      <c r="A594">
        <v>1</v>
      </c>
      <c r="B594">
        <v>2500</v>
      </c>
      <c r="C594" t="s">
        <v>11</v>
      </c>
      <c r="D594">
        <v>1</v>
      </c>
      <c r="E594" t="s">
        <v>12</v>
      </c>
      <c r="F594">
        <v>19</v>
      </c>
      <c r="G594">
        <v>79.752250000000004</v>
      </c>
      <c r="H594">
        <v>603452.25329999998</v>
      </c>
      <c r="I594">
        <v>35.454999999999998</v>
      </c>
      <c r="J594">
        <v>8</v>
      </c>
      <c r="K594" t="s">
        <v>16</v>
      </c>
      <c r="L594">
        <f>Table14[[#This Row],[maxPHe]]/Table14[[#This Row],[nv]]</f>
        <v>4.4318749999999998</v>
      </c>
      <c r="M594">
        <f>LN(Table14[[#This Row],[maxPress(bar)]])</f>
        <v>13.310422200068404</v>
      </c>
      <c r="N594">
        <f>LN(Table14[[#This Row],[Rs(ao)]])</f>
        <v>0</v>
      </c>
      <c r="O594" s="3">
        <f>LN(Table14[[#This Row],[dens]])</f>
        <v>1.488822745076124</v>
      </c>
      <c r="P594" s="3">
        <f>1/Table14[[#This Row],[Rs(ao)]]</f>
        <v>1</v>
      </c>
    </row>
    <row r="595" spans="1:16" x14ac:dyDescent="0.3">
      <c r="A595">
        <v>1</v>
      </c>
      <c r="B595">
        <v>2500</v>
      </c>
      <c r="C595" t="s">
        <v>11</v>
      </c>
      <c r="D595">
        <v>1</v>
      </c>
      <c r="E595" t="s">
        <v>12</v>
      </c>
      <c r="F595">
        <v>1</v>
      </c>
      <c r="G595">
        <v>49.900750000000002</v>
      </c>
      <c r="H595">
        <v>452832.75575000001</v>
      </c>
      <c r="I595">
        <v>21.484999999999999</v>
      </c>
      <c r="J595">
        <v>8</v>
      </c>
      <c r="K595" t="s">
        <v>13</v>
      </c>
      <c r="L595">
        <f>Table14[[#This Row],[maxPHe]]/Table14[[#This Row],[nv]]</f>
        <v>2.6856249999999999</v>
      </c>
      <c r="M595">
        <f>LN(Table14[[#This Row],[maxPress(bar)]])</f>
        <v>13.023278143691947</v>
      </c>
      <c r="N595">
        <f>LN(Table14[[#This Row],[Rs(ao)]])</f>
        <v>0</v>
      </c>
      <c r="O595" s="3">
        <f>LN(Table14[[#This Row],[dens]])</f>
        <v>0.9879134755471225</v>
      </c>
      <c r="P595" s="3">
        <f>1/Table14[[#This Row],[Rs(ao)]]</f>
        <v>1</v>
      </c>
    </row>
    <row r="596" spans="1:16" x14ac:dyDescent="0.3">
      <c r="A596">
        <v>1</v>
      </c>
      <c r="B596">
        <v>2500</v>
      </c>
      <c r="C596" t="s">
        <v>11</v>
      </c>
      <c r="D596">
        <v>1</v>
      </c>
      <c r="E596" t="s">
        <v>12</v>
      </c>
      <c r="F596">
        <v>20</v>
      </c>
      <c r="G596">
        <v>57.326749999999997</v>
      </c>
      <c r="H596">
        <v>584717.5101500001</v>
      </c>
      <c r="I596">
        <v>30.965</v>
      </c>
      <c r="J596">
        <v>8</v>
      </c>
      <c r="K596" t="s">
        <v>16</v>
      </c>
      <c r="L596">
        <f>Table14[[#This Row],[maxPHe]]/Table14[[#This Row],[nv]]</f>
        <v>3.870625</v>
      </c>
      <c r="M596">
        <f>LN(Table14[[#This Row],[maxPress(bar)]])</f>
        <v>13.278884120953252</v>
      </c>
      <c r="N596">
        <f>LN(Table14[[#This Row],[Rs(ao)]])</f>
        <v>0</v>
      </c>
      <c r="O596" s="3">
        <f>LN(Table14[[#This Row],[dens]])</f>
        <v>1.3534159927101883</v>
      </c>
      <c r="P596" s="3">
        <f>1/Table14[[#This Row],[Rs(ao)]]</f>
        <v>1</v>
      </c>
    </row>
    <row r="597" spans="1:16" x14ac:dyDescent="0.3">
      <c r="A597">
        <v>1</v>
      </c>
      <c r="B597">
        <v>2500</v>
      </c>
      <c r="C597" t="s">
        <v>11</v>
      </c>
      <c r="D597">
        <v>1</v>
      </c>
      <c r="E597" t="s">
        <v>12</v>
      </c>
      <c r="F597">
        <v>2</v>
      </c>
      <c r="G597">
        <v>71.73275000000001</v>
      </c>
      <c r="H597">
        <v>411689.90624999988</v>
      </c>
      <c r="I597">
        <v>26.844999999999999</v>
      </c>
      <c r="J597">
        <v>9</v>
      </c>
      <c r="K597" t="s">
        <v>13</v>
      </c>
      <c r="L597">
        <f>Table14[[#This Row],[maxPHe]]/Table14[[#This Row],[nv]]</f>
        <v>2.9827777777777778</v>
      </c>
      <c r="M597">
        <f>LN(Table14[[#This Row],[maxPress(bar)]])</f>
        <v>12.928025690211877</v>
      </c>
      <c r="N597">
        <f>LN(Table14[[#This Row],[Rs(ao)]])</f>
        <v>0</v>
      </c>
      <c r="O597" s="3">
        <f>LN(Table14[[#This Row],[dens]])</f>
        <v>1.0928550065383134</v>
      </c>
      <c r="P597" s="3">
        <f>1/Table14[[#This Row],[Rs(ao)]]</f>
        <v>1</v>
      </c>
    </row>
    <row r="598" spans="1:16" x14ac:dyDescent="0.3">
      <c r="A598">
        <v>1</v>
      </c>
      <c r="B598">
        <v>2500</v>
      </c>
      <c r="C598" t="s">
        <v>11</v>
      </c>
      <c r="D598">
        <v>1</v>
      </c>
      <c r="E598" t="s">
        <v>12</v>
      </c>
      <c r="F598">
        <v>3</v>
      </c>
      <c r="G598">
        <v>64.009750000000011</v>
      </c>
      <c r="H598">
        <v>605481.21865000005</v>
      </c>
      <c r="I598">
        <v>28.305</v>
      </c>
      <c r="J598">
        <v>7</v>
      </c>
      <c r="K598" t="s">
        <v>15</v>
      </c>
      <c r="L598">
        <f>Table14[[#This Row],[maxPHe]]/Table14[[#This Row],[nv]]</f>
        <v>4.0435714285714282</v>
      </c>
      <c r="M598">
        <f>LN(Table14[[#This Row],[maxPress(bar)]])</f>
        <v>13.313778823575143</v>
      </c>
      <c r="N598">
        <f>LN(Table14[[#This Row],[Rs(ao)]])</f>
        <v>0</v>
      </c>
      <c r="O598" s="3">
        <f>LN(Table14[[#This Row],[dens]])</f>
        <v>1.3971283184333099</v>
      </c>
      <c r="P598" s="3">
        <f>1/Table14[[#This Row],[Rs(ao)]]</f>
        <v>1</v>
      </c>
    </row>
    <row r="599" spans="1:16" x14ac:dyDescent="0.3">
      <c r="A599">
        <v>1</v>
      </c>
      <c r="B599">
        <v>2500</v>
      </c>
      <c r="C599" t="s">
        <v>11</v>
      </c>
      <c r="D599">
        <v>1</v>
      </c>
      <c r="E599" t="s">
        <v>12</v>
      </c>
      <c r="F599">
        <v>4</v>
      </c>
      <c r="G599">
        <v>82.524750000000012</v>
      </c>
      <c r="H599">
        <v>622801.67009999976</v>
      </c>
      <c r="I599">
        <v>32.005000000000003</v>
      </c>
      <c r="J599">
        <v>7</v>
      </c>
      <c r="K599" t="s">
        <v>15</v>
      </c>
      <c r="L599">
        <f>Table14[[#This Row],[maxPHe]]/Table14[[#This Row],[nv]]</f>
        <v>4.5721428571428575</v>
      </c>
      <c r="M599">
        <f>LN(Table14[[#This Row],[maxPress(bar)]])</f>
        <v>13.341983400537615</v>
      </c>
      <c r="N599">
        <f>LN(Table14[[#This Row],[Rs(ao)]])</f>
        <v>0</v>
      </c>
      <c r="O599" s="3">
        <f>LN(Table14[[#This Row],[dens]])</f>
        <v>1.5199819915386534</v>
      </c>
      <c r="P599" s="3">
        <f>1/Table14[[#This Row],[Rs(ao)]]</f>
        <v>1</v>
      </c>
    </row>
    <row r="600" spans="1:16" x14ac:dyDescent="0.3">
      <c r="A600">
        <v>1</v>
      </c>
      <c r="B600">
        <v>2500</v>
      </c>
      <c r="C600" t="s">
        <v>11</v>
      </c>
      <c r="D600">
        <v>1</v>
      </c>
      <c r="E600" t="s">
        <v>12</v>
      </c>
      <c r="F600">
        <v>5</v>
      </c>
      <c r="G600">
        <v>50.990250000000003</v>
      </c>
      <c r="H600">
        <v>570949.82805000001</v>
      </c>
      <c r="I600">
        <v>29.695</v>
      </c>
      <c r="J600">
        <v>8</v>
      </c>
      <c r="K600" t="s">
        <v>15</v>
      </c>
      <c r="L600">
        <f>Table14[[#This Row],[maxPHe]]/Table14[[#This Row],[nv]]</f>
        <v>3.711875</v>
      </c>
      <c r="M600">
        <f>LN(Table14[[#This Row],[maxPress(bar)]])</f>
        <v>13.255056617965023</v>
      </c>
      <c r="N600">
        <f>LN(Table14[[#This Row],[Rs(ao)]])</f>
        <v>0</v>
      </c>
      <c r="O600" s="3">
        <f>LN(Table14[[#This Row],[dens]])</f>
        <v>1.3115371397879876</v>
      </c>
      <c r="P600" s="3">
        <f>1/Table14[[#This Row],[Rs(ao)]]</f>
        <v>1</v>
      </c>
    </row>
    <row r="601" spans="1:16" x14ac:dyDescent="0.3">
      <c r="A601">
        <v>1</v>
      </c>
      <c r="B601">
        <v>2500</v>
      </c>
      <c r="C601" t="s">
        <v>11</v>
      </c>
      <c r="D601">
        <v>1</v>
      </c>
      <c r="E601" t="s">
        <v>12</v>
      </c>
      <c r="F601">
        <v>6</v>
      </c>
      <c r="G601">
        <v>69.108750000000001</v>
      </c>
      <c r="H601">
        <v>559248.05260000005</v>
      </c>
      <c r="I601">
        <v>35.325000000000003</v>
      </c>
      <c r="J601">
        <v>9</v>
      </c>
      <c r="K601" t="s">
        <v>15</v>
      </c>
      <c r="L601">
        <f>Table14[[#This Row],[maxPHe]]/Table14[[#This Row],[nv]]</f>
        <v>3.9250000000000003</v>
      </c>
      <c r="M601">
        <f>LN(Table14[[#This Row],[maxPress(bar)]])</f>
        <v>13.234348397182702</v>
      </c>
      <c r="N601">
        <f>LN(Table14[[#This Row],[Rs(ao)]])</f>
        <v>0</v>
      </c>
      <c r="O601" s="3">
        <f>LN(Table14[[#This Row],[dens]])</f>
        <v>1.3673663512343719</v>
      </c>
      <c r="P601" s="3">
        <f>1/Table14[[#This Row],[Rs(ao)]]</f>
        <v>1</v>
      </c>
    </row>
    <row r="602" spans="1:16" x14ac:dyDescent="0.3">
      <c r="A602">
        <v>1</v>
      </c>
      <c r="B602">
        <v>2500</v>
      </c>
      <c r="C602" t="s">
        <v>11</v>
      </c>
      <c r="D602">
        <v>1</v>
      </c>
      <c r="E602" t="s">
        <v>12</v>
      </c>
      <c r="F602">
        <v>7</v>
      </c>
      <c r="G602">
        <v>112.62375</v>
      </c>
      <c r="H602">
        <v>521766.37359999999</v>
      </c>
      <c r="I602">
        <v>44.025000000000013</v>
      </c>
      <c r="J602">
        <v>9</v>
      </c>
      <c r="K602" t="s">
        <v>15</v>
      </c>
      <c r="L602">
        <f>Table14[[#This Row],[maxPHe]]/Table14[[#This Row],[nv]]</f>
        <v>4.8916666666666684</v>
      </c>
      <c r="M602">
        <f>LN(Table14[[#This Row],[maxPress(bar)]])</f>
        <v>13.164975206526581</v>
      </c>
      <c r="N602">
        <f>LN(Table14[[#This Row],[Rs(ao)]])</f>
        <v>0</v>
      </c>
      <c r="O602" s="3">
        <f>LN(Table14[[#This Row],[dens]])</f>
        <v>1.5875330770460507</v>
      </c>
      <c r="P602" s="3">
        <f>1/Table14[[#This Row],[Rs(ao)]]</f>
        <v>1</v>
      </c>
    </row>
    <row r="603" spans="1:16" x14ac:dyDescent="0.3">
      <c r="A603">
        <v>1</v>
      </c>
      <c r="B603">
        <v>2500</v>
      </c>
      <c r="C603" t="s">
        <v>11</v>
      </c>
      <c r="D603">
        <v>1</v>
      </c>
      <c r="E603" t="s">
        <v>12</v>
      </c>
      <c r="F603">
        <v>8</v>
      </c>
      <c r="G603">
        <v>87.77225</v>
      </c>
      <c r="H603">
        <v>531533.57345000003</v>
      </c>
      <c r="I603">
        <v>41.055000000000007</v>
      </c>
      <c r="J603">
        <v>10</v>
      </c>
      <c r="K603" t="s">
        <v>15</v>
      </c>
      <c r="L603">
        <f>Table14[[#This Row],[maxPHe]]/Table14[[#This Row],[nv]]</f>
        <v>4.105500000000001</v>
      </c>
      <c r="M603">
        <f>LN(Table14[[#This Row],[maxPress(bar)]])</f>
        <v>13.183521642125704</v>
      </c>
      <c r="N603">
        <f>LN(Table14[[#This Row],[Rs(ao)]])</f>
        <v>0</v>
      </c>
      <c r="O603" s="3">
        <f>LN(Table14[[#This Row],[dens]])</f>
        <v>1.4123275381667066</v>
      </c>
      <c r="P603" s="3">
        <f>1/Table14[[#This Row],[Rs(ao)]]</f>
        <v>1</v>
      </c>
    </row>
    <row r="604" spans="1:16" x14ac:dyDescent="0.3">
      <c r="A604">
        <v>1</v>
      </c>
      <c r="B604">
        <v>2500</v>
      </c>
      <c r="C604" t="s">
        <v>11</v>
      </c>
      <c r="D604">
        <v>1</v>
      </c>
      <c r="E604" t="s">
        <v>12</v>
      </c>
      <c r="F604">
        <v>9</v>
      </c>
      <c r="G604">
        <v>122.02975000000001</v>
      </c>
      <c r="H604">
        <v>538927.81070000003</v>
      </c>
      <c r="I604">
        <v>45.904999999999987</v>
      </c>
      <c r="J604">
        <v>9</v>
      </c>
      <c r="K604" t="s">
        <v>15</v>
      </c>
      <c r="L604">
        <f>Table14[[#This Row],[maxPHe]]/Table14[[#This Row],[nv]]</f>
        <v>5.1005555555555544</v>
      </c>
      <c r="M604">
        <f>LN(Table14[[#This Row],[maxPress(bar)]])</f>
        <v>13.197336909010509</v>
      </c>
      <c r="N604">
        <f>LN(Table14[[#This Row],[Rs(ao)]])</f>
        <v>0</v>
      </c>
      <c r="O604" s="3">
        <f>LN(Table14[[#This Row],[dens]])</f>
        <v>1.6293494662594437</v>
      </c>
      <c r="P604" s="3">
        <f>1/Table14[[#This Row],[Rs(ao)]]</f>
        <v>1</v>
      </c>
    </row>
    <row r="605" spans="1:16" x14ac:dyDescent="0.3">
      <c r="A605">
        <v>1</v>
      </c>
      <c r="B605">
        <v>2500</v>
      </c>
      <c r="C605" t="s">
        <v>11</v>
      </c>
      <c r="D605">
        <v>2</v>
      </c>
      <c r="E605" t="s">
        <v>12</v>
      </c>
      <c r="F605">
        <v>10</v>
      </c>
      <c r="G605">
        <v>370.54475000000008</v>
      </c>
      <c r="H605">
        <v>326923.31089999998</v>
      </c>
      <c r="I605">
        <v>201.6049999999999</v>
      </c>
      <c r="J605">
        <v>67</v>
      </c>
      <c r="K605" t="s">
        <v>15</v>
      </c>
      <c r="L605">
        <f>Table14[[#This Row],[maxPHe]]/Table14[[#This Row],[nv]]</f>
        <v>3.0090298507462672</v>
      </c>
      <c r="M605">
        <f>LN(Table14[[#This Row],[maxPress(bar)]])</f>
        <v>12.697480899132925</v>
      </c>
      <c r="N605">
        <f>LN(Table14[[#This Row],[Rs(ao)]])</f>
        <v>0.69314718055994529</v>
      </c>
      <c r="O605" s="3">
        <f>LN(Table14[[#This Row],[dens]])</f>
        <v>1.1016177180859943</v>
      </c>
      <c r="P605" s="3">
        <f>1/Table14[[#This Row],[Rs(ao)]]</f>
        <v>0.5</v>
      </c>
    </row>
    <row r="606" spans="1:16" x14ac:dyDescent="0.3">
      <c r="A606">
        <v>1</v>
      </c>
      <c r="B606">
        <v>2500</v>
      </c>
      <c r="C606" t="s">
        <v>11</v>
      </c>
      <c r="D606">
        <v>2</v>
      </c>
      <c r="E606" t="s">
        <v>12</v>
      </c>
      <c r="F606">
        <v>11</v>
      </c>
      <c r="G606">
        <v>442.52474999999998</v>
      </c>
      <c r="H606">
        <v>331168.52325000003</v>
      </c>
      <c r="I606">
        <v>219.00499999999991</v>
      </c>
      <c r="J606">
        <v>69</v>
      </c>
      <c r="K606" t="s">
        <v>15</v>
      </c>
      <c r="L606">
        <f>Table14[[#This Row],[maxPHe]]/Table14[[#This Row],[nv]]</f>
        <v>3.1739855072463756</v>
      </c>
      <c r="M606">
        <f>LN(Table14[[#This Row],[maxPress(bar)]])</f>
        <v>12.710382658480421</v>
      </c>
      <c r="N606">
        <f>LN(Table14[[#This Row],[Rs(ao)]])</f>
        <v>0.69314718055994529</v>
      </c>
      <c r="O606" s="3">
        <f>LN(Table14[[#This Row],[dens]])</f>
        <v>1.154988056008845</v>
      </c>
      <c r="P606" s="3">
        <f>1/Table14[[#This Row],[Rs(ao)]]</f>
        <v>0.5</v>
      </c>
    </row>
    <row r="607" spans="1:16" x14ac:dyDescent="0.3">
      <c r="A607">
        <v>1</v>
      </c>
      <c r="B607">
        <v>2500</v>
      </c>
      <c r="C607" t="s">
        <v>11</v>
      </c>
      <c r="D607">
        <v>2</v>
      </c>
      <c r="E607" t="s">
        <v>12</v>
      </c>
      <c r="F607">
        <v>12</v>
      </c>
      <c r="G607">
        <v>425.39625000000012</v>
      </c>
      <c r="H607">
        <v>324644.41780000011</v>
      </c>
      <c r="I607">
        <v>220.5750000000001</v>
      </c>
      <c r="J607">
        <v>72</v>
      </c>
      <c r="K607" t="s">
        <v>15</v>
      </c>
      <c r="L607">
        <f>Table14[[#This Row],[maxPHe]]/Table14[[#This Row],[nv]]</f>
        <v>3.0635416666666679</v>
      </c>
      <c r="M607">
        <f>LN(Table14[[#This Row],[maxPress(bar)]])</f>
        <v>12.690485763271633</v>
      </c>
      <c r="N607">
        <f>LN(Table14[[#This Row],[Rs(ao)]])</f>
        <v>0.69314718055994529</v>
      </c>
      <c r="O607" s="3">
        <f>LN(Table14[[#This Row],[dens]])</f>
        <v>1.1195716540921135</v>
      </c>
      <c r="P607" s="3">
        <f>1/Table14[[#This Row],[Rs(ao)]]</f>
        <v>0.5</v>
      </c>
    </row>
    <row r="608" spans="1:16" x14ac:dyDescent="0.3">
      <c r="A608">
        <v>1</v>
      </c>
      <c r="B608">
        <v>2500</v>
      </c>
      <c r="C608" t="s">
        <v>11</v>
      </c>
      <c r="D608">
        <v>2</v>
      </c>
      <c r="E608" t="s">
        <v>12</v>
      </c>
      <c r="F608">
        <v>13</v>
      </c>
      <c r="G608">
        <v>366.43574999999998</v>
      </c>
      <c r="H608">
        <v>324182.63414999988</v>
      </c>
      <c r="I608">
        <v>203.78500000000011</v>
      </c>
      <c r="J608">
        <v>69</v>
      </c>
      <c r="K608" t="s">
        <v>15</v>
      </c>
      <c r="L608">
        <f>Table14[[#This Row],[maxPHe]]/Table14[[#This Row],[nv]]</f>
        <v>2.9534057971014507</v>
      </c>
      <c r="M608">
        <f>LN(Table14[[#This Row],[maxPress(bar)]])</f>
        <v>12.689062321611535</v>
      </c>
      <c r="N608">
        <f>LN(Table14[[#This Row],[Rs(ao)]])</f>
        <v>0.69314718055994529</v>
      </c>
      <c r="O608" s="3">
        <f>LN(Table14[[#This Row],[dens]])</f>
        <v>1.0829590119124701</v>
      </c>
      <c r="P608" s="3">
        <f>1/Table14[[#This Row],[Rs(ao)]]</f>
        <v>0.5</v>
      </c>
    </row>
    <row r="609" spans="1:16" x14ac:dyDescent="0.3">
      <c r="A609">
        <v>1</v>
      </c>
      <c r="B609">
        <v>2500</v>
      </c>
      <c r="C609" t="s">
        <v>11</v>
      </c>
      <c r="D609">
        <v>2</v>
      </c>
      <c r="E609" t="s">
        <v>12</v>
      </c>
      <c r="F609">
        <v>14</v>
      </c>
      <c r="G609">
        <v>396.98025000000013</v>
      </c>
      <c r="H609">
        <v>321289.52484999999</v>
      </c>
      <c r="I609">
        <v>211.89500000000001</v>
      </c>
      <c r="J609">
        <v>70</v>
      </c>
      <c r="K609" t="s">
        <v>16</v>
      </c>
      <c r="L609">
        <f>Table14[[#This Row],[maxPHe]]/Table14[[#This Row],[nv]]</f>
        <v>3.0270714285714289</v>
      </c>
      <c r="M609">
        <f>LN(Table14[[#This Row],[maxPress(bar)]])</f>
        <v>12.680097942175966</v>
      </c>
      <c r="N609">
        <f>LN(Table14[[#This Row],[Rs(ao)]])</f>
        <v>0.69314718055994529</v>
      </c>
      <c r="O609" s="3">
        <f>LN(Table14[[#This Row],[dens]])</f>
        <v>1.1075956269106377</v>
      </c>
      <c r="P609" s="3">
        <f>1/Table14[[#This Row],[Rs(ao)]]</f>
        <v>0.5</v>
      </c>
    </row>
    <row r="610" spans="1:16" x14ac:dyDescent="0.3">
      <c r="A610">
        <v>1</v>
      </c>
      <c r="B610">
        <v>2500</v>
      </c>
      <c r="C610" t="s">
        <v>11</v>
      </c>
      <c r="D610">
        <v>2</v>
      </c>
      <c r="E610" t="s">
        <v>12</v>
      </c>
      <c r="F610">
        <v>15</v>
      </c>
      <c r="G610">
        <v>409.90075000000002</v>
      </c>
      <c r="H610">
        <v>328472.91284999991</v>
      </c>
      <c r="I610">
        <v>209.4850000000001</v>
      </c>
      <c r="J610">
        <v>67</v>
      </c>
      <c r="K610" t="s">
        <v>15</v>
      </c>
      <c r="L610">
        <f>Table14[[#This Row],[maxPHe]]/Table14[[#This Row],[nv]]</f>
        <v>3.1266417910447775</v>
      </c>
      <c r="M610">
        <f>LN(Table14[[#This Row],[maxPress(bar)]])</f>
        <v>12.702209656429405</v>
      </c>
      <c r="N610">
        <f>LN(Table14[[#This Row],[Rs(ao)]])</f>
        <v>0.69314718055994529</v>
      </c>
      <c r="O610" s="3">
        <f>LN(Table14[[#This Row],[dens]])</f>
        <v>1.1399595183625468</v>
      </c>
      <c r="P610" s="3">
        <f>1/Table14[[#This Row],[Rs(ao)]]</f>
        <v>0.5</v>
      </c>
    </row>
    <row r="611" spans="1:16" x14ac:dyDescent="0.3">
      <c r="A611">
        <v>1</v>
      </c>
      <c r="B611">
        <v>2500</v>
      </c>
      <c r="C611" t="s">
        <v>11</v>
      </c>
      <c r="D611">
        <v>2</v>
      </c>
      <c r="E611" t="s">
        <v>12</v>
      </c>
      <c r="F611">
        <v>16</v>
      </c>
      <c r="G611">
        <v>398.26724999999999</v>
      </c>
      <c r="H611">
        <v>332564.73080000002</v>
      </c>
      <c r="I611">
        <v>207.15499999999989</v>
      </c>
      <c r="J611">
        <v>67</v>
      </c>
      <c r="K611" t="s">
        <v>15</v>
      </c>
      <c r="L611">
        <f>Table14[[#This Row],[maxPHe]]/Table14[[#This Row],[nv]]</f>
        <v>3.0918656716417892</v>
      </c>
      <c r="M611">
        <f>LN(Table14[[#This Row],[maxPress(bar)]])</f>
        <v>12.714589799228273</v>
      </c>
      <c r="N611">
        <f>LN(Table14[[#This Row],[Rs(ao)]])</f>
        <v>0.69314718055994529</v>
      </c>
      <c r="O611" s="3">
        <f>LN(Table14[[#This Row],[dens]])</f>
        <v>1.1287746859398697</v>
      </c>
      <c r="P611" s="3">
        <f>1/Table14[[#This Row],[Rs(ao)]]</f>
        <v>0.5</v>
      </c>
    </row>
    <row r="612" spans="1:16" x14ac:dyDescent="0.3">
      <c r="A612">
        <v>1</v>
      </c>
      <c r="B612">
        <v>2500</v>
      </c>
      <c r="C612" t="s">
        <v>11</v>
      </c>
      <c r="D612">
        <v>2</v>
      </c>
      <c r="E612" t="s">
        <v>12</v>
      </c>
      <c r="F612">
        <v>17</v>
      </c>
      <c r="G612">
        <v>384.25725</v>
      </c>
      <c r="H612">
        <v>319185.14335000003</v>
      </c>
      <c r="I612">
        <v>211.35499999999999</v>
      </c>
      <c r="J612">
        <v>71</v>
      </c>
      <c r="K612" t="s">
        <v>15</v>
      </c>
      <c r="L612">
        <f>Table14[[#This Row],[maxPHe]]/Table14[[#This Row],[nv]]</f>
        <v>2.9768309859154929</v>
      </c>
      <c r="M612">
        <f>LN(Table14[[#This Row],[maxPress(bar)]])</f>
        <v>12.673526600084889</v>
      </c>
      <c r="N612">
        <f>LN(Table14[[#This Row],[Rs(ao)]])</f>
        <v>0.69314718055994529</v>
      </c>
      <c r="O612" s="3">
        <f>LN(Table14[[#This Row],[dens]])</f>
        <v>1.0908593071319157</v>
      </c>
      <c r="P612" s="3">
        <f>1/Table14[[#This Row],[Rs(ao)]]</f>
        <v>0.5</v>
      </c>
    </row>
    <row r="613" spans="1:16" x14ac:dyDescent="0.3">
      <c r="A613">
        <v>1</v>
      </c>
      <c r="B613">
        <v>2500</v>
      </c>
      <c r="C613" t="s">
        <v>11</v>
      </c>
      <c r="D613">
        <v>2</v>
      </c>
      <c r="E613" t="s">
        <v>12</v>
      </c>
      <c r="F613">
        <v>18</v>
      </c>
      <c r="G613">
        <v>390.14874999999989</v>
      </c>
      <c r="H613">
        <v>333923.53120000003</v>
      </c>
      <c r="I613">
        <v>205.52500000000001</v>
      </c>
      <c r="J613">
        <v>67</v>
      </c>
      <c r="K613" t="s">
        <v>17</v>
      </c>
      <c r="L613">
        <f>Table14[[#This Row],[maxPHe]]/Table14[[#This Row],[nv]]</f>
        <v>3.0675373134328359</v>
      </c>
      <c r="M613">
        <f>LN(Table14[[#This Row],[maxPress(bar)]])</f>
        <v>12.718667297243133</v>
      </c>
      <c r="N613">
        <f>LN(Table14[[#This Row],[Rs(ao)]])</f>
        <v>0.69314718055994529</v>
      </c>
      <c r="O613" s="3">
        <f>LN(Table14[[#This Row],[dens]])</f>
        <v>1.1208750616472312</v>
      </c>
      <c r="P613" s="3">
        <f>1/Table14[[#This Row],[Rs(ao)]]</f>
        <v>0.5</v>
      </c>
    </row>
    <row r="614" spans="1:16" x14ac:dyDescent="0.3">
      <c r="A614">
        <v>1</v>
      </c>
      <c r="B614">
        <v>2500</v>
      </c>
      <c r="C614" t="s">
        <v>11</v>
      </c>
      <c r="D614">
        <v>2</v>
      </c>
      <c r="E614" t="s">
        <v>12</v>
      </c>
      <c r="F614">
        <v>19</v>
      </c>
      <c r="G614">
        <v>405.04975000000002</v>
      </c>
      <c r="H614">
        <v>328762.22074999998</v>
      </c>
      <c r="I614">
        <v>206.505</v>
      </c>
      <c r="J614">
        <v>66</v>
      </c>
      <c r="K614" t="s">
        <v>15</v>
      </c>
      <c r="L614">
        <f>Table14[[#This Row],[maxPHe]]/Table14[[#This Row],[nv]]</f>
        <v>3.1288636363636364</v>
      </c>
      <c r="M614">
        <f>LN(Table14[[#This Row],[maxPress(bar)]])</f>
        <v>12.703090035167229</v>
      </c>
      <c r="N614">
        <f>LN(Table14[[#This Row],[Rs(ao)]])</f>
        <v>0.69314718055994529</v>
      </c>
      <c r="O614" s="3">
        <f>LN(Table14[[#This Row],[dens]])</f>
        <v>1.1406698831565907</v>
      </c>
      <c r="P614" s="3">
        <f>1/Table14[[#This Row],[Rs(ao)]]</f>
        <v>0.5</v>
      </c>
    </row>
    <row r="615" spans="1:16" x14ac:dyDescent="0.3">
      <c r="A615">
        <v>1</v>
      </c>
      <c r="B615">
        <v>2500</v>
      </c>
      <c r="C615" t="s">
        <v>11</v>
      </c>
      <c r="D615">
        <v>2</v>
      </c>
      <c r="E615" t="s">
        <v>12</v>
      </c>
      <c r="F615">
        <v>1</v>
      </c>
      <c r="G615">
        <v>217.82175000000001</v>
      </c>
      <c r="H615">
        <v>198048.98684999999</v>
      </c>
      <c r="I615">
        <v>116.0649999999999</v>
      </c>
      <c r="J615">
        <v>63</v>
      </c>
      <c r="K615" t="s">
        <v>13</v>
      </c>
      <c r="L615">
        <f>Table14[[#This Row],[maxPHe]]/Table14[[#This Row],[nv]]</f>
        <v>1.8423015873015858</v>
      </c>
      <c r="M615">
        <f>LN(Table14[[#This Row],[maxPress(bar)]])</f>
        <v>12.196269687409611</v>
      </c>
      <c r="N615">
        <f>LN(Table14[[#This Row],[Rs(ao)]])</f>
        <v>0.69314718055994529</v>
      </c>
      <c r="O615" s="3">
        <f>LN(Table14[[#This Row],[dens]])</f>
        <v>0.61101565260787671</v>
      </c>
      <c r="P615" s="3">
        <f>1/Table14[[#This Row],[Rs(ao)]]</f>
        <v>0.5</v>
      </c>
    </row>
    <row r="616" spans="1:16" x14ac:dyDescent="0.3">
      <c r="A616">
        <v>1</v>
      </c>
      <c r="B616">
        <v>2500</v>
      </c>
      <c r="C616" t="s">
        <v>11</v>
      </c>
      <c r="D616">
        <v>2</v>
      </c>
      <c r="E616" t="s">
        <v>12</v>
      </c>
      <c r="F616">
        <v>20</v>
      </c>
      <c r="G616">
        <v>361.58425000000011</v>
      </c>
      <c r="H616">
        <v>312215.51790000009</v>
      </c>
      <c r="I616">
        <v>204.81500000000011</v>
      </c>
      <c r="J616">
        <v>70</v>
      </c>
      <c r="K616" t="s">
        <v>16</v>
      </c>
      <c r="L616">
        <f>Table14[[#This Row],[maxPHe]]/Table14[[#This Row],[nv]]</f>
        <v>2.9259285714285732</v>
      </c>
      <c r="M616">
        <f>LN(Table14[[#This Row],[maxPress(bar)]])</f>
        <v>12.651448990825013</v>
      </c>
      <c r="N616">
        <f>LN(Table14[[#This Row],[Rs(ao)]])</f>
        <v>0.69314718055994529</v>
      </c>
      <c r="O616" s="3">
        <f>LN(Table14[[#This Row],[dens]])</f>
        <v>1.0736118906214163</v>
      </c>
      <c r="P616" s="3">
        <f>1/Table14[[#This Row],[Rs(ao)]]</f>
        <v>0.5</v>
      </c>
    </row>
    <row r="617" spans="1:16" x14ac:dyDescent="0.3">
      <c r="A617">
        <v>1</v>
      </c>
      <c r="B617">
        <v>2500</v>
      </c>
      <c r="C617" t="s">
        <v>11</v>
      </c>
      <c r="D617">
        <v>2</v>
      </c>
      <c r="E617" t="s">
        <v>12</v>
      </c>
      <c r="F617">
        <v>2</v>
      </c>
      <c r="G617">
        <v>307.17824999999999</v>
      </c>
      <c r="H617">
        <v>227161.63750000001</v>
      </c>
      <c r="I617">
        <v>136.93499999999989</v>
      </c>
      <c r="J617">
        <v>66</v>
      </c>
      <c r="K617" t="s">
        <v>15</v>
      </c>
      <c r="L617">
        <f>Table14[[#This Row],[maxPHe]]/Table14[[#This Row],[nv]]</f>
        <v>2.0747727272727254</v>
      </c>
      <c r="M617">
        <f>LN(Table14[[#This Row],[maxPress(bar)]])</f>
        <v>12.333417102540841</v>
      </c>
      <c r="N617">
        <f>LN(Table14[[#This Row],[Rs(ao)]])</f>
        <v>0.69314718055994529</v>
      </c>
      <c r="O617" s="3">
        <f>LN(Table14[[#This Row],[dens]])</f>
        <v>0.72985161865872739</v>
      </c>
      <c r="P617" s="3">
        <f>1/Table14[[#This Row],[Rs(ao)]]</f>
        <v>0.5</v>
      </c>
    </row>
    <row r="618" spans="1:16" x14ac:dyDescent="0.3">
      <c r="A618">
        <v>1</v>
      </c>
      <c r="B618">
        <v>2500</v>
      </c>
      <c r="C618" t="s">
        <v>11</v>
      </c>
      <c r="D618">
        <v>2</v>
      </c>
      <c r="E618" t="s">
        <v>12</v>
      </c>
      <c r="F618">
        <v>3</v>
      </c>
      <c r="G618">
        <v>266.03975000000003</v>
      </c>
      <c r="H618">
        <v>269302.98645000003</v>
      </c>
      <c r="I618">
        <v>175.7049999999999</v>
      </c>
      <c r="J618">
        <v>72</v>
      </c>
      <c r="K618" t="s">
        <v>15</v>
      </c>
      <c r="L618">
        <f>Table14[[#This Row],[maxPHe]]/Table14[[#This Row],[nv]]</f>
        <v>2.4403472222222207</v>
      </c>
      <c r="M618">
        <f>LN(Table14[[#This Row],[maxPress(bar)]])</f>
        <v>12.503592368415141</v>
      </c>
      <c r="N618">
        <f>LN(Table14[[#This Row],[Rs(ao)]])</f>
        <v>0.69314718055994529</v>
      </c>
      <c r="O618" s="3">
        <f>LN(Table14[[#This Row],[dens]])</f>
        <v>0.89214033337026455</v>
      </c>
      <c r="P618" s="3">
        <f>1/Table14[[#This Row],[Rs(ao)]]</f>
        <v>0.5</v>
      </c>
    </row>
    <row r="619" spans="1:16" x14ac:dyDescent="0.3">
      <c r="A619">
        <v>1</v>
      </c>
      <c r="B619">
        <v>2500</v>
      </c>
      <c r="C619" t="s">
        <v>11</v>
      </c>
      <c r="D619">
        <v>2</v>
      </c>
      <c r="E619" t="s">
        <v>12</v>
      </c>
      <c r="F619">
        <v>4</v>
      </c>
      <c r="G619">
        <v>355.59424999999999</v>
      </c>
      <c r="H619">
        <v>315766.80274999997</v>
      </c>
      <c r="I619">
        <v>179.61500000000009</v>
      </c>
      <c r="J619">
        <v>63</v>
      </c>
      <c r="K619" t="s">
        <v>15</v>
      </c>
      <c r="L619">
        <f>Table14[[#This Row],[maxPHe]]/Table14[[#This Row],[nv]]</f>
        <v>2.8510317460317474</v>
      </c>
      <c r="M619">
        <f>LN(Table14[[#This Row],[maxPress(bar)]])</f>
        <v>12.662759254157104</v>
      </c>
      <c r="N619">
        <f>LN(Table14[[#This Row],[Rs(ao)]])</f>
        <v>0.69314718055994529</v>
      </c>
      <c r="O619" s="3">
        <f>LN(Table14[[#This Row],[dens]])</f>
        <v>1.0476809449200128</v>
      </c>
      <c r="P619" s="3">
        <f>1/Table14[[#This Row],[Rs(ao)]]</f>
        <v>0.5</v>
      </c>
    </row>
    <row r="620" spans="1:16" x14ac:dyDescent="0.3">
      <c r="A620">
        <v>1</v>
      </c>
      <c r="B620">
        <v>2500</v>
      </c>
      <c r="C620" t="s">
        <v>11</v>
      </c>
      <c r="D620">
        <v>2</v>
      </c>
      <c r="E620" t="s">
        <v>12</v>
      </c>
      <c r="F620">
        <v>5</v>
      </c>
      <c r="G620">
        <v>415.09924999999993</v>
      </c>
      <c r="H620">
        <v>320725.10645000002</v>
      </c>
      <c r="I620">
        <v>217.51499999999999</v>
      </c>
      <c r="J620">
        <v>71</v>
      </c>
      <c r="K620" t="s">
        <v>15</v>
      </c>
      <c r="L620">
        <f>Table14[[#This Row],[maxPHe]]/Table14[[#This Row],[nv]]</f>
        <v>3.0635915492957744</v>
      </c>
      <c r="M620">
        <f>LN(Table14[[#This Row],[maxPress(bar)]])</f>
        <v>12.678339669021765</v>
      </c>
      <c r="N620">
        <f>LN(Table14[[#This Row],[Rs(ao)]])</f>
        <v>0.69314718055994529</v>
      </c>
      <c r="O620" s="3">
        <f>LN(Table14[[#This Row],[dens]])</f>
        <v>1.1195879366266528</v>
      </c>
      <c r="P620" s="3">
        <f>1/Table14[[#This Row],[Rs(ao)]]</f>
        <v>0.5</v>
      </c>
    </row>
    <row r="621" spans="1:16" x14ac:dyDescent="0.3">
      <c r="A621">
        <v>1</v>
      </c>
      <c r="B621">
        <v>2500</v>
      </c>
      <c r="C621" t="s">
        <v>11</v>
      </c>
      <c r="D621">
        <v>2</v>
      </c>
      <c r="E621" t="s">
        <v>12</v>
      </c>
      <c r="F621">
        <v>6</v>
      </c>
      <c r="G621">
        <v>370.29725000000002</v>
      </c>
      <c r="H621">
        <v>327311.95124999998</v>
      </c>
      <c r="I621">
        <v>199.55500000000001</v>
      </c>
      <c r="J621">
        <v>66</v>
      </c>
      <c r="K621" t="s">
        <v>15</v>
      </c>
      <c r="L621">
        <f>Table14[[#This Row],[maxPHe]]/Table14[[#This Row],[nv]]</f>
        <v>3.0235606060606059</v>
      </c>
      <c r="M621">
        <f>LN(Table14[[#This Row],[maxPress(bar)]])</f>
        <v>12.698668974488072</v>
      </c>
      <c r="N621">
        <f>LN(Table14[[#This Row],[Rs(ao)]])</f>
        <v>0.69314718055994529</v>
      </c>
      <c r="O621" s="3">
        <f>LN(Table14[[#This Row],[dens]])</f>
        <v>1.1064351455312595</v>
      </c>
      <c r="P621" s="3">
        <f>1/Table14[[#This Row],[Rs(ao)]]</f>
        <v>0.5</v>
      </c>
    </row>
    <row r="622" spans="1:16" x14ac:dyDescent="0.3">
      <c r="A622">
        <v>1</v>
      </c>
      <c r="B622">
        <v>2500</v>
      </c>
      <c r="C622" t="s">
        <v>11</v>
      </c>
      <c r="D622">
        <v>2</v>
      </c>
      <c r="E622" t="s">
        <v>12</v>
      </c>
      <c r="F622">
        <v>7</v>
      </c>
      <c r="G622">
        <v>405.44574999999998</v>
      </c>
      <c r="H622">
        <v>329717.61145000003</v>
      </c>
      <c r="I622">
        <v>208.58500000000009</v>
      </c>
      <c r="J622">
        <v>67</v>
      </c>
      <c r="K622" t="s">
        <v>15</v>
      </c>
      <c r="L622">
        <f>Table14[[#This Row],[maxPHe]]/Table14[[#This Row],[nv]]</f>
        <v>3.113208955223882</v>
      </c>
      <c r="M622">
        <f>LN(Table14[[#This Row],[maxPress(bar)]])</f>
        <v>12.705991844224048</v>
      </c>
      <c r="N622">
        <f>LN(Table14[[#This Row],[Rs(ao)]])</f>
        <v>0.69314718055994529</v>
      </c>
      <c r="O622" s="3">
        <f>LN(Table14[[#This Row],[dens]])</f>
        <v>1.1356540126323913</v>
      </c>
      <c r="P622" s="3">
        <f>1/Table14[[#This Row],[Rs(ao)]]</f>
        <v>0.5</v>
      </c>
    </row>
    <row r="623" spans="1:16" x14ac:dyDescent="0.3">
      <c r="A623">
        <v>1</v>
      </c>
      <c r="B623">
        <v>2500</v>
      </c>
      <c r="C623" t="s">
        <v>11</v>
      </c>
      <c r="D623">
        <v>2</v>
      </c>
      <c r="E623" t="s">
        <v>12</v>
      </c>
      <c r="F623">
        <v>8</v>
      </c>
      <c r="G623">
        <v>441.83175000000011</v>
      </c>
      <c r="H623">
        <v>342996.93235000002</v>
      </c>
      <c r="I623">
        <v>213.8649999999999</v>
      </c>
      <c r="J623">
        <v>66</v>
      </c>
      <c r="K623" t="s">
        <v>15</v>
      </c>
      <c r="L623">
        <f>Table14[[#This Row],[maxPHe]]/Table14[[#This Row],[nv]]</f>
        <v>3.2403787878787864</v>
      </c>
      <c r="M623">
        <f>LN(Table14[[#This Row],[maxPress(bar)]])</f>
        <v>12.745476782522077</v>
      </c>
      <c r="N623">
        <f>LN(Table14[[#This Row],[Rs(ao)]])</f>
        <v>0.69314718055994529</v>
      </c>
      <c r="O623" s="3">
        <f>LN(Table14[[#This Row],[dens]])</f>
        <v>1.175690232809947</v>
      </c>
      <c r="P623" s="3">
        <f>1/Table14[[#This Row],[Rs(ao)]]</f>
        <v>0.5</v>
      </c>
    </row>
    <row r="624" spans="1:16" x14ac:dyDescent="0.3">
      <c r="A624">
        <v>1</v>
      </c>
      <c r="B624">
        <v>2500</v>
      </c>
      <c r="C624" t="s">
        <v>11</v>
      </c>
      <c r="D624">
        <v>2</v>
      </c>
      <c r="E624" t="s">
        <v>12</v>
      </c>
      <c r="F624">
        <v>9</v>
      </c>
      <c r="G624">
        <v>365.19824999999997</v>
      </c>
      <c r="H624">
        <v>326067.94404999999</v>
      </c>
      <c r="I624">
        <v>200.535</v>
      </c>
      <c r="J624">
        <v>67</v>
      </c>
      <c r="K624" t="s">
        <v>15</v>
      </c>
      <c r="L624">
        <f>Table14[[#This Row],[maxPHe]]/Table14[[#This Row],[nv]]</f>
        <v>2.9930597014925371</v>
      </c>
      <c r="M624">
        <f>LN(Table14[[#This Row],[maxPress(bar)]])</f>
        <v>12.694861055964259</v>
      </c>
      <c r="N624">
        <f>LN(Table14[[#This Row],[Rs(ao)]])</f>
        <v>0.69314718055994529</v>
      </c>
      <c r="O624" s="3">
        <f>LN(Table14[[#This Row],[dens]])</f>
        <v>1.0962961757122294</v>
      </c>
      <c r="P624" s="3">
        <f>1/Table14[[#This Row],[Rs(ao)]]</f>
        <v>0.5</v>
      </c>
    </row>
    <row r="625" spans="1:16" x14ac:dyDescent="0.3">
      <c r="A625">
        <v>1</v>
      </c>
      <c r="B625">
        <v>2500</v>
      </c>
      <c r="C625" t="s">
        <v>11</v>
      </c>
      <c r="D625">
        <v>3</v>
      </c>
      <c r="E625" t="s">
        <v>12</v>
      </c>
      <c r="F625">
        <v>10</v>
      </c>
      <c r="G625">
        <v>1275.2972500000001</v>
      </c>
      <c r="H625">
        <v>260219.67434999999</v>
      </c>
      <c r="I625">
        <v>629.55499999999972</v>
      </c>
      <c r="J625">
        <v>228</v>
      </c>
      <c r="K625" t="s">
        <v>15</v>
      </c>
      <c r="L625">
        <f>Table14[[#This Row],[maxPHe]]/Table14[[#This Row],[nv]]</f>
        <v>2.7612061403508759</v>
      </c>
      <c r="M625">
        <f>LN(Table14[[#This Row],[maxPress(bar)]])</f>
        <v>12.469281454615595</v>
      </c>
      <c r="N625">
        <f>LN(Table14[[#This Row],[Rs(ao)]])</f>
        <v>1.0986122886681098</v>
      </c>
      <c r="O625" s="3">
        <f>LN(Table14[[#This Row],[dens]])</f>
        <v>1.0156675916426523</v>
      </c>
      <c r="P625" s="3">
        <f>1/Table14[[#This Row],[Rs(ao)]]</f>
        <v>0.33333333333333331</v>
      </c>
    </row>
    <row r="626" spans="1:16" x14ac:dyDescent="0.3">
      <c r="A626">
        <v>1</v>
      </c>
      <c r="B626">
        <v>2500</v>
      </c>
      <c r="C626" t="s">
        <v>11</v>
      </c>
      <c r="D626">
        <v>3</v>
      </c>
      <c r="E626" t="s">
        <v>12</v>
      </c>
      <c r="F626">
        <v>11</v>
      </c>
      <c r="G626">
        <v>1201.63375</v>
      </c>
      <c r="H626">
        <v>251714.78755000001</v>
      </c>
      <c r="I626">
        <v>608.8249999999997</v>
      </c>
      <c r="J626">
        <v>224</v>
      </c>
      <c r="K626" t="s">
        <v>16</v>
      </c>
      <c r="L626">
        <f>Table14[[#This Row],[maxPHe]]/Table14[[#This Row],[nv]]</f>
        <v>2.7179687499999985</v>
      </c>
      <c r="M626">
        <f>LN(Table14[[#This Row],[maxPress(bar)]])</f>
        <v>12.436051930092924</v>
      </c>
      <c r="N626">
        <f>LN(Table14[[#This Row],[Rs(ao)]])</f>
        <v>1.0986122886681098</v>
      </c>
      <c r="O626" s="3">
        <f>LN(Table14[[#This Row],[dens]])</f>
        <v>0.99988481823827857</v>
      </c>
      <c r="P626" s="3">
        <f>1/Table14[[#This Row],[Rs(ao)]]</f>
        <v>0.33333333333333331</v>
      </c>
    </row>
    <row r="627" spans="1:16" x14ac:dyDescent="0.3">
      <c r="A627">
        <v>1</v>
      </c>
      <c r="B627">
        <v>2500</v>
      </c>
      <c r="C627" t="s">
        <v>11</v>
      </c>
      <c r="D627">
        <v>3</v>
      </c>
      <c r="E627" t="s">
        <v>12</v>
      </c>
      <c r="F627">
        <v>12</v>
      </c>
      <c r="G627">
        <v>1149.90075</v>
      </c>
      <c r="H627">
        <v>256104.32329999999</v>
      </c>
      <c r="I627">
        <v>594.48500000000024</v>
      </c>
      <c r="J627">
        <v>221</v>
      </c>
      <c r="K627" t="s">
        <v>15</v>
      </c>
      <c r="L627">
        <f>Table14[[#This Row],[maxPHe]]/Table14[[#This Row],[nv]]</f>
        <v>2.6899773755656118</v>
      </c>
      <c r="M627">
        <f>LN(Table14[[#This Row],[maxPress(bar)]])</f>
        <v>12.453340153341498</v>
      </c>
      <c r="N627">
        <f>LN(Table14[[#This Row],[Rs(ao)]])</f>
        <v>1.0986122886681098</v>
      </c>
      <c r="O627" s="3">
        <f>LN(Table14[[#This Row],[dens]])</f>
        <v>0.9895327830079742</v>
      </c>
      <c r="P627" s="3">
        <f>1/Table14[[#This Row],[Rs(ao)]]</f>
        <v>0.33333333333333331</v>
      </c>
    </row>
    <row r="628" spans="1:16" x14ac:dyDescent="0.3">
      <c r="A628">
        <v>1</v>
      </c>
      <c r="B628">
        <v>2500</v>
      </c>
      <c r="C628" t="s">
        <v>11</v>
      </c>
      <c r="D628">
        <v>3</v>
      </c>
      <c r="E628" t="s">
        <v>12</v>
      </c>
      <c r="F628">
        <v>13</v>
      </c>
      <c r="G628">
        <v>1214.9502500000001</v>
      </c>
      <c r="H628">
        <v>255870.09800000009</v>
      </c>
      <c r="I628">
        <v>617.49500000000035</v>
      </c>
      <c r="J628">
        <v>228</v>
      </c>
      <c r="K628" t="s">
        <v>15</v>
      </c>
      <c r="L628">
        <f>Table14[[#This Row],[maxPHe]]/Table14[[#This Row],[nv]]</f>
        <v>2.7083114035087736</v>
      </c>
      <c r="M628">
        <f>LN(Table14[[#This Row],[maxPress(bar)]])</f>
        <v>12.452425164988188</v>
      </c>
      <c r="N628">
        <f>LN(Table14[[#This Row],[Rs(ao)]])</f>
        <v>1.0986122886681098</v>
      </c>
      <c r="O628" s="3">
        <f>LN(Table14[[#This Row],[dens]])</f>
        <v>0.99632534234891801</v>
      </c>
      <c r="P628" s="3">
        <f>1/Table14[[#This Row],[Rs(ao)]]</f>
        <v>0.33333333333333331</v>
      </c>
    </row>
    <row r="629" spans="1:16" x14ac:dyDescent="0.3">
      <c r="A629">
        <v>1</v>
      </c>
      <c r="B629">
        <v>2500</v>
      </c>
      <c r="C629" t="s">
        <v>11</v>
      </c>
      <c r="D629">
        <v>3</v>
      </c>
      <c r="E629" t="s">
        <v>12</v>
      </c>
      <c r="F629">
        <v>14</v>
      </c>
      <c r="G629">
        <v>1269.5542499999999</v>
      </c>
      <c r="H629">
        <v>260895.66625000001</v>
      </c>
      <c r="I629">
        <v>625.41500000000008</v>
      </c>
      <c r="J629">
        <v>226</v>
      </c>
      <c r="K629" t="s">
        <v>15</v>
      </c>
      <c r="L629">
        <f>Table14[[#This Row],[maxPHe]]/Table14[[#This Row],[nv]]</f>
        <v>2.7673230088495577</v>
      </c>
      <c r="M629">
        <f>LN(Table14[[#This Row],[maxPress(bar)]])</f>
        <v>12.47187586021645</v>
      </c>
      <c r="N629">
        <f>LN(Table14[[#This Row],[Rs(ao)]])</f>
        <v>1.0986122886681098</v>
      </c>
      <c r="O629" s="3">
        <f>LN(Table14[[#This Row],[dens]])</f>
        <v>1.0178804301136521</v>
      </c>
      <c r="P629" s="3">
        <f>1/Table14[[#This Row],[Rs(ao)]]</f>
        <v>0.33333333333333331</v>
      </c>
    </row>
    <row r="630" spans="1:16" x14ac:dyDescent="0.3">
      <c r="A630">
        <v>1</v>
      </c>
      <c r="B630">
        <v>2500</v>
      </c>
      <c r="C630" t="s">
        <v>11</v>
      </c>
      <c r="D630">
        <v>3</v>
      </c>
      <c r="E630" t="s">
        <v>12</v>
      </c>
      <c r="F630">
        <v>15</v>
      </c>
      <c r="G630">
        <v>1203.61375</v>
      </c>
      <c r="H630">
        <v>256001.71984999999</v>
      </c>
      <c r="I630">
        <v>614.22500000000048</v>
      </c>
      <c r="J630">
        <v>227</v>
      </c>
      <c r="K630" t="s">
        <v>15</v>
      </c>
      <c r="L630">
        <f>Table14[[#This Row],[maxPHe]]/Table14[[#This Row],[nv]]</f>
        <v>2.7058370044052884</v>
      </c>
      <c r="M630">
        <f>LN(Table14[[#This Row],[maxPress(bar)]])</f>
        <v>12.452939441603196</v>
      </c>
      <c r="N630">
        <f>LN(Table14[[#This Row],[Rs(ao)]])</f>
        <v>1.0986122886681098</v>
      </c>
      <c r="O630" s="3">
        <f>LN(Table14[[#This Row],[dens]])</f>
        <v>0.99541129305091747</v>
      </c>
      <c r="P630" s="3">
        <f>1/Table14[[#This Row],[Rs(ao)]]</f>
        <v>0.33333333333333331</v>
      </c>
    </row>
    <row r="631" spans="1:16" x14ac:dyDescent="0.3">
      <c r="A631">
        <v>1</v>
      </c>
      <c r="B631">
        <v>2500</v>
      </c>
      <c r="C631" t="s">
        <v>11</v>
      </c>
      <c r="D631">
        <v>3</v>
      </c>
      <c r="E631" t="s">
        <v>12</v>
      </c>
      <c r="F631">
        <v>16</v>
      </c>
      <c r="G631">
        <v>1139.0097499999999</v>
      </c>
      <c r="H631">
        <v>251386.36965000001</v>
      </c>
      <c r="I631">
        <v>598.30499999999995</v>
      </c>
      <c r="J631">
        <v>225</v>
      </c>
      <c r="K631" t="s">
        <v>15</v>
      </c>
      <c r="L631">
        <f>Table14[[#This Row],[maxPHe]]/Table14[[#This Row],[nv]]</f>
        <v>2.6591333333333331</v>
      </c>
      <c r="M631">
        <f>LN(Table14[[#This Row],[maxPress(bar)]])</f>
        <v>12.434746355888018</v>
      </c>
      <c r="N631">
        <f>LN(Table14[[#This Row],[Rs(ao)]])</f>
        <v>1.0986122886681098</v>
      </c>
      <c r="O631" s="3">
        <f>LN(Table14[[#This Row],[dens]])</f>
        <v>0.9780002551681789</v>
      </c>
      <c r="P631" s="3">
        <f>1/Table14[[#This Row],[Rs(ao)]]</f>
        <v>0.33333333333333331</v>
      </c>
    </row>
    <row r="632" spans="1:16" x14ac:dyDescent="0.3">
      <c r="A632">
        <v>1</v>
      </c>
      <c r="B632">
        <v>2500</v>
      </c>
      <c r="C632" t="s">
        <v>11</v>
      </c>
      <c r="D632">
        <v>3</v>
      </c>
      <c r="E632" t="s">
        <v>12</v>
      </c>
      <c r="F632">
        <v>17</v>
      </c>
      <c r="G632">
        <v>1304.15825</v>
      </c>
      <c r="H632">
        <v>252446.56695000001</v>
      </c>
      <c r="I632">
        <v>632.3349999999997</v>
      </c>
      <c r="J632">
        <v>226</v>
      </c>
      <c r="K632" t="s">
        <v>16</v>
      </c>
      <c r="L632">
        <f>Table14[[#This Row],[maxPHe]]/Table14[[#This Row],[nv]]</f>
        <v>2.7979424778761048</v>
      </c>
      <c r="M632">
        <f>LN(Table14[[#This Row],[maxPress(bar)]])</f>
        <v>12.438954889264114</v>
      </c>
      <c r="N632">
        <f>LN(Table14[[#This Row],[Rs(ao)]])</f>
        <v>1.0986122886681098</v>
      </c>
      <c r="O632" s="3">
        <f>LN(Table14[[#This Row],[dens]])</f>
        <v>1.0288843177317877</v>
      </c>
      <c r="P632" s="3">
        <f>1/Table14[[#This Row],[Rs(ao)]]</f>
        <v>0.33333333333333331</v>
      </c>
    </row>
    <row r="633" spans="1:16" x14ac:dyDescent="0.3">
      <c r="A633">
        <v>1</v>
      </c>
      <c r="B633">
        <v>2500</v>
      </c>
      <c r="C633" t="s">
        <v>11</v>
      </c>
      <c r="D633">
        <v>3</v>
      </c>
      <c r="E633" t="s">
        <v>12</v>
      </c>
      <c r="F633">
        <v>18</v>
      </c>
      <c r="G633">
        <v>1174.2572500000001</v>
      </c>
      <c r="H633">
        <v>251467.7274</v>
      </c>
      <c r="I633">
        <v>612.35500000000036</v>
      </c>
      <c r="J633">
        <v>230</v>
      </c>
      <c r="K633" t="s">
        <v>15</v>
      </c>
      <c r="L633">
        <f>Table14[[#This Row],[maxPHe]]/Table14[[#This Row],[nv]]</f>
        <v>2.6624130434782622</v>
      </c>
      <c r="M633">
        <f>LN(Table14[[#This Row],[maxPress(bar)]])</f>
        <v>12.435069939811017</v>
      </c>
      <c r="N633">
        <f>LN(Table14[[#This Row],[Rs(ao)]])</f>
        <v>1.0986122886681098</v>
      </c>
      <c r="O633" s="3">
        <f>LN(Table14[[#This Row],[dens]])</f>
        <v>0.97923287077572874</v>
      </c>
      <c r="P633" s="3">
        <f>1/Table14[[#This Row],[Rs(ao)]]</f>
        <v>0.33333333333333331</v>
      </c>
    </row>
    <row r="634" spans="1:16" x14ac:dyDescent="0.3">
      <c r="A634">
        <v>1</v>
      </c>
      <c r="B634">
        <v>2500</v>
      </c>
      <c r="C634" t="s">
        <v>11</v>
      </c>
      <c r="D634">
        <v>3</v>
      </c>
      <c r="E634" t="s">
        <v>12</v>
      </c>
      <c r="F634">
        <v>19</v>
      </c>
      <c r="G634">
        <v>1092.8217500000001</v>
      </c>
      <c r="H634">
        <v>249068.97115000011</v>
      </c>
      <c r="I634">
        <v>587.0650000000004</v>
      </c>
      <c r="J634">
        <v>224</v>
      </c>
      <c r="K634" t="s">
        <v>15</v>
      </c>
      <c r="L634">
        <f>Table14[[#This Row],[maxPHe]]/Table14[[#This Row],[nv]]</f>
        <v>2.6208258928571446</v>
      </c>
      <c r="M634">
        <f>LN(Table14[[#This Row],[maxPress(bar)]])</f>
        <v>12.425485129661768</v>
      </c>
      <c r="N634">
        <f>LN(Table14[[#This Row],[Rs(ao)]])</f>
        <v>1.0986122886681098</v>
      </c>
      <c r="O634" s="3">
        <f>LN(Table14[[#This Row],[dens]])</f>
        <v>0.96348949438099274</v>
      </c>
      <c r="P634" s="3">
        <f>1/Table14[[#This Row],[Rs(ao)]]</f>
        <v>0.33333333333333331</v>
      </c>
    </row>
    <row r="635" spans="1:16" x14ac:dyDescent="0.3">
      <c r="A635">
        <v>1</v>
      </c>
      <c r="B635">
        <v>2500</v>
      </c>
      <c r="C635" t="s">
        <v>11</v>
      </c>
      <c r="D635">
        <v>3</v>
      </c>
      <c r="E635" t="s">
        <v>12</v>
      </c>
      <c r="F635">
        <v>1</v>
      </c>
      <c r="G635">
        <v>405.34674999999999</v>
      </c>
      <c r="H635">
        <v>104598.28150500001</v>
      </c>
      <c r="I635">
        <v>303.56499999999983</v>
      </c>
      <c r="J635">
        <v>226</v>
      </c>
      <c r="K635" t="s">
        <v>13</v>
      </c>
      <c r="L635">
        <f>Table14[[#This Row],[maxPHe]]/Table14[[#This Row],[nv]]</f>
        <v>1.3432079646017692</v>
      </c>
      <c r="M635">
        <f>LN(Table14[[#This Row],[maxPress(bar)]])</f>
        <v>11.557882401271497</v>
      </c>
      <c r="N635">
        <f>LN(Table14[[#This Row],[Rs(ao)]])</f>
        <v>1.0986122886681098</v>
      </c>
      <c r="O635" s="3">
        <f>LN(Table14[[#This Row],[dens]])</f>
        <v>0.29506075633610462</v>
      </c>
      <c r="P635" s="3">
        <f>1/Table14[[#This Row],[Rs(ao)]]</f>
        <v>0.33333333333333331</v>
      </c>
    </row>
    <row r="636" spans="1:16" x14ac:dyDescent="0.3">
      <c r="A636">
        <v>1</v>
      </c>
      <c r="B636">
        <v>2500</v>
      </c>
      <c r="C636" t="s">
        <v>11</v>
      </c>
      <c r="D636">
        <v>3</v>
      </c>
      <c r="E636" t="s">
        <v>12</v>
      </c>
      <c r="F636">
        <v>20</v>
      </c>
      <c r="G636">
        <v>1237.8712499999999</v>
      </c>
      <c r="H636">
        <v>257807.1005</v>
      </c>
      <c r="I636">
        <v>622.07500000000005</v>
      </c>
      <c r="J636">
        <v>228</v>
      </c>
      <c r="K636" t="s">
        <v>16</v>
      </c>
      <c r="L636">
        <f>Table14[[#This Row],[maxPHe]]/Table14[[#This Row],[nv]]</f>
        <v>2.7283991228070179</v>
      </c>
      <c r="M636">
        <f>LN(Table14[[#This Row],[maxPress(bar)]])</f>
        <v>12.459966911776668</v>
      </c>
      <c r="N636">
        <f>LN(Table14[[#This Row],[Rs(ao)]])</f>
        <v>1.0986122886681098</v>
      </c>
      <c r="O636" s="3">
        <f>LN(Table14[[#This Row],[dens]])</f>
        <v>1.0037150352938373</v>
      </c>
      <c r="P636" s="3">
        <f>1/Table14[[#This Row],[Rs(ao)]]</f>
        <v>0.33333333333333331</v>
      </c>
    </row>
    <row r="637" spans="1:16" x14ac:dyDescent="0.3">
      <c r="A637">
        <v>1</v>
      </c>
      <c r="B637">
        <v>2500</v>
      </c>
      <c r="C637" t="s">
        <v>11</v>
      </c>
      <c r="D637">
        <v>3</v>
      </c>
      <c r="E637" t="s">
        <v>12</v>
      </c>
      <c r="F637">
        <v>2</v>
      </c>
      <c r="G637">
        <v>869.75225</v>
      </c>
      <c r="H637">
        <v>150106.19870000001</v>
      </c>
      <c r="I637">
        <v>398.45499999999998</v>
      </c>
      <c r="J637">
        <v>228</v>
      </c>
      <c r="K637" t="s">
        <v>15</v>
      </c>
      <c r="L637">
        <f>Table14[[#This Row],[maxPHe]]/Table14[[#This Row],[nv]]</f>
        <v>1.747609649122807</v>
      </c>
      <c r="M637">
        <f>LN(Table14[[#This Row],[maxPress(bar)]])</f>
        <v>11.919098313904094</v>
      </c>
      <c r="N637">
        <f>LN(Table14[[#This Row],[Rs(ao)]])</f>
        <v>1.0986122886681098</v>
      </c>
      <c r="O637" s="3">
        <f>LN(Table14[[#This Row],[dens]])</f>
        <v>0.55824893943650844</v>
      </c>
      <c r="P637" s="3">
        <f>1/Table14[[#This Row],[Rs(ao)]]</f>
        <v>0.33333333333333331</v>
      </c>
    </row>
    <row r="638" spans="1:16" x14ac:dyDescent="0.3">
      <c r="A638">
        <v>1</v>
      </c>
      <c r="B638">
        <v>2500</v>
      </c>
      <c r="C638" t="s">
        <v>11</v>
      </c>
      <c r="D638">
        <v>3</v>
      </c>
      <c r="E638" t="s">
        <v>12</v>
      </c>
      <c r="F638">
        <v>3</v>
      </c>
      <c r="G638">
        <v>612.47525000000007</v>
      </c>
      <c r="H638">
        <v>182454.37645000001</v>
      </c>
      <c r="I638">
        <v>459.99500000000012</v>
      </c>
      <c r="J638">
        <v>228</v>
      </c>
      <c r="K638" t="s">
        <v>15</v>
      </c>
      <c r="L638">
        <f>Table14[[#This Row],[maxPHe]]/Table14[[#This Row],[nv]]</f>
        <v>2.0175219298245621</v>
      </c>
      <c r="M638">
        <f>LN(Table14[[#This Row],[maxPress(bar)]])</f>
        <v>12.114255428696666</v>
      </c>
      <c r="N638">
        <f>LN(Table14[[#This Row],[Rs(ao)]])</f>
        <v>1.0986122886681098</v>
      </c>
      <c r="O638" s="3">
        <f>LN(Table14[[#This Row],[dens]])</f>
        <v>0.70186999090440871</v>
      </c>
      <c r="P638" s="3">
        <f>1/Table14[[#This Row],[Rs(ao)]]</f>
        <v>0.33333333333333331</v>
      </c>
    </row>
    <row r="639" spans="1:16" x14ac:dyDescent="0.3">
      <c r="A639">
        <v>1</v>
      </c>
      <c r="B639">
        <v>2500</v>
      </c>
      <c r="C639" t="s">
        <v>11</v>
      </c>
      <c r="D639">
        <v>3</v>
      </c>
      <c r="E639" t="s">
        <v>12</v>
      </c>
      <c r="F639">
        <v>4</v>
      </c>
      <c r="G639">
        <v>1058.8117500000001</v>
      </c>
      <c r="H639">
        <v>222774.22459999999</v>
      </c>
      <c r="I639">
        <v>541.26500000000021</v>
      </c>
      <c r="J639">
        <v>222</v>
      </c>
      <c r="K639" t="s">
        <v>15</v>
      </c>
      <c r="L639">
        <f>Table14[[#This Row],[maxPHe]]/Table14[[#This Row],[nv]]</f>
        <v>2.4381306306306314</v>
      </c>
      <c r="M639">
        <f>LN(Table14[[#This Row],[maxPress(bar)]])</f>
        <v>12.313914091832959</v>
      </c>
      <c r="N639">
        <f>LN(Table14[[#This Row],[Rs(ao)]])</f>
        <v>1.0986122886681098</v>
      </c>
      <c r="O639" s="3">
        <f>LN(Table14[[#This Row],[dens]])</f>
        <v>0.8912316106862711</v>
      </c>
      <c r="P639" s="3">
        <f>1/Table14[[#This Row],[Rs(ao)]]</f>
        <v>0.33333333333333331</v>
      </c>
    </row>
    <row r="640" spans="1:16" x14ac:dyDescent="0.3">
      <c r="A640">
        <v>1</v>
      </c>
      <c r="B640">
        <v>2500</v>
      </c>
      <c r="C640" t="s">
        <v>11</v>
      </c>
      <c r="D640">
        <v>3</v>
      </c>
      <c r="E640" t="s">
        <v>12</v>
      </c>
      <c r="F640">
        <v>5</v>
      </c>
      <c r="G640">
        <v>994.60374999999999</v>
      </c>
      <c r="H640">
        <v>231830.74804999999</v>
      </c>
      <c r="I640">
        <v>567.4250000000003</v>
      </c>
      <c r="J640">
        <v>224</v>
      </c>
      <c r="K640" t="s">
        <v>15</v>
      </c>
      <c r="L640">
        <f>Table14[[#This Row],[maxPHe]]/Table14[[#This Row],[nv]]</f>
        <v>2.5331473214285727</v>
      </c>
      <c r="M640">
        <f>LN(Table14[[#This Row],[maxPress(bar)]])</f>
        <v>12.353762850141587</v>
      </c>
      <c r="N640">
        <f>LN(Table14[[#This Row],[Rs(ao)]])</f>
        <v>1.0986122886681098</v>
      </c>
      <c r="O640" s="3">
        <f>LN(Table14[[#This Row],[dens]])</f>
        <v>0.92946253017649405</v>
      </c>
      <c r="P640" s="3">
        <f>1/Table14[[#This Row],[Rs(ao)]]</f>
        <v>0.33333333333333331</v>
      </c>
    </row>
    <row r="641" spans="1:16" x14ac:dyDescent="0.3">
      <c r="A641">
        <v>1</v>
      </c>
      <c r="B641">
        <v>2500</v>
      </c>
      <c r="C641" t="s">
        <v>11</v>
      </c>
      <c r="D641">
        <v>3</v>
      </c>
      <c r="E641" t="s">
        <v>12</v>
      </c>
      <c r="F641">
        <v>6</v>
      </c>
      <c r="G641">
        <v>1125.4457500000001</v>
      </c>
      <c r="H641">
        <v>246008.23744999999</v>
      </c>
      <c r="I641">
        <v>600.58499999999992</v>
      </c>
      <c r="J641">
        <v>229</v>
      </c>
      <c r="K641" t="s">
        <v>15</v>
      </c>
      <c r="L641">
        <f>Table14[[#This Row],[maxPHe]]/Table14[[#This Row],[nv]]</f>
        <v>2.6226419213973795</v>
      </c>
      <c r="M641">
        <f>LN(Table14[[#This Row],[maxPress(bar)]])</f>
        <v>12.413120299922976</v>
      </c>
      <c r="N641">
        <f>LN(Table14[[#This Row],[Rs(ao)]])</f>
        <v>1.0986122886681098</v>
      </c>
      <c r="O641" s="3">
        <f>LN(Table14[[#This Row],[dens]])</f>
        <v>0.96418217665813399</v>
      </c>
      <c r="P641" s="3">
        <f>1/Table14[[#This Row],[Rs(ao)]]</f>
        <v>0.33333333333333331</v>
      </c>
    </row>
    <row r="642" spans="1:16" x14ac:dyDescent="0.3">
      <c r="A642">
        <v>1</v>
      </c>
      <c r="B642">
        <v>2500</v>
      </c>
      <c r="C642" t="s">
        <v>11</v>
      </c>
      <c r="D642">
        <v>3</v>
      </c>
      <c r="E642" t="s">
        <v>12</v>
      </c>
      <c r="F642">
        <v>7</v>
      </c>
      <c r="G642">
        <v>1186.9802500000001</v>
      </c>
      <c r="H642">
        <v>255295.7812</v>
      </c>
      <c r="I642">
        <v>605.89499999999975</v>
      </c>
      <c r="J642">
        <v>224</v>
      </c>
      <c r="K642" t="s">
        <v>15</v>
      </c>
      <c r="L642">
        <f>Table14[[#This Row],[maxPHe]]/Table14[[#This Row],[nv]]</f>
        <v>2.7048883928571419</v>
      </c>
      <c r="M642">
        <f>LN(Table14[[#This Row],[maxPress(bar)]])</f>
        <v>12.45017807822034</v>
      </c>
      <c r="N642">
        <f>LN(Table14[[#This Row],[Rs(ao)]])</f>
        <v>1.0986122886681098</v>
      </c>
      <c r="O642" s="3">
        <f>LN(Table14[[#This Row],[dens]])</f>
        <v>0.99506065187502413</v>
      </c>
      <c r="P642" s="3">
        <f>1/Table14[[#This Row],[Rs(ao)]]</f>
        <v>0.33333333333333331</v>
      </c>
    </row>
    <row r="643" spans="1:16" x14ac:dyDescent="0.3">
      <c r="A643">
        <v>1</v>
      </c>
      <c r="B643">
        <v>2500</v>
      </c>
      <c r="C643" t="s">
        <v>11</v>
      </c>
      <c r="D643">
        <v>3</v>
      </c>
      <c r="E643" t="s">
        <v>12</v>
      </c>
      <c r="F643">
        <v>8</v>
      </c>
      <c r="G643">
        <v>1266.53475</v>
      </c>
      <c r="H643">
        <v>247801.0931</v>
      </c>
      <c r="I643">
        <v>628.80499999999972</v>
      </c>
      <c r="J643">
        <v>229</v>
      </c>
      <c r="K643" t="s">
        <v>15</v>
      </c>
      <c r="L643">
        <f>Table14[[#This Row],[maxPHe]]/Table14[[#This Row],[nv]]</f>
        <v>2.7458733624454137</v>
      </c>
      <c r="M643">
        <f>LN(Table14[[#This Row],[maxPress(bar)]])</f>
        <v>12.420381659386175</v>
      </c>
      <c r="N643">
        <f>LN(Table14[[#This Row],[Rs(ao)]])</f>
        <v>1.0986122886681098</v>
      </c>
      <c r="O643" s="3">
        <f>LN(Table14[[#This Row],[dens]])</f>
        <v>1.0100991891830866</v>
      </c>
      <c r="P643" s="3">
        <f>1/Table14[[#This Row],[Rs(ao)]]</f>
        <v>0.33333333333333331</v>
      </c>
    </row>
    <row r="644" spans="1:16" x14ac:dyDescent="0.3">
      <c r="A644">
        <v>1</v>
      </c>
      <c r="B644">
        <v>2500</v>
      </c>
      <c r="C644" t="s">
        <v>11</v>
      </c>
      <c r="D644">
        <v>3</v>
      </c>
      <c r="E644" t="s">
        <v>12</v>
      </c>
      <c r="F644">
        <v>9</v>
      </c>
      <c r="G644">
        <v>1127.37625</v>
      </c>
      <c r="H644">
        <v>252410.97725</v>
      </c>
      <c r="I644">
        <v>593.97500000000014</v>
      </c>
      <c r="J644">
        <v>224</v>
      </c>
      <c r="K644" t="s">
        <v>15</v>
      </c>
      <c r="L644">
        <f>Table14[[#This Row],[maxPHe]]/Table14[[#This Row],[nv]]</f>
        <v>2.6516741071428576</v>
      </c>
      <c r="M644">
        <f>LN(Table14[[#This Row],[maxPress(bar)]])</f>
        <v>12.438813900185243</v>
      </c>
      <c r="N644">
        <f>LN(Table14[[#This Row],[Rs(ao)]])</f>
        <v>1.0986122886681098</v>
      </c>
      <c r="O644" s="3">
        <f>LN(Table14[[#This Row],[dens]])</f>
        <v>0.97519117907981223</v>
      </c>
      <c r="P644" s="3">
        <f>1/Table14[[#This Row],[Rs(ao)]]</f>
        <v>0.33333333333333331</v>
      </c>
    </row>
    <row r="645" spans="1:16" x14ac:dyDescent="0.3">
      <c r="A645">
        <v>1</v>
      </c>
      <c r="B645">
        <v>2500</v>
      </c>
      <c r="C645" t="s">
        <v>11</v>
      </c>
      <c r="D645">
        <v>4</v>
      </c>
      <c r="E645" t="s">
        <v>12</v>
      </c>
      <c r="F645">
        <v>0.5</v>
      </c>
      <c r="G645">
        <v>726.73275000000012</v>
      </c>
      <c r="H645">
        <v>72257.806120000008</v>
      </c>
      <c r="I645">
        <v>622.84499999999991</v>
      </c>
      <c r="J645">
        <v>541</v>
      </c>
      <c r="K645" t="s">
        <v>13</v>
      </c>
      <c r="L645">
        <f>Table14[[#This Row],[maxPHe]]/Table14[[#This Row],[nv]]</f>
        <v>1.1512846580406653</v>
      </c>
      <c r="M645">
        <f>LN(Table14[[#This Row],[maxPress(bar)]])</f>
        <v>11.187995643321825</v>
      </c>
      <c r="N645">
        <f>LN(Table14[[#This Row],[Rs(ao)]])</f>
        <v>1.3862943611198906</v>
      </c>
      <c r="O645" s="3">
        <f>LN(Table14[[#This Row],[dens]])</f>
        <v>0.14087841283840297</v>
      </c>
      <c r="P645" s="3">
        <f>1/Table14[[#This Row],[Rs(ao)]]</f>
        <v>0.25</v>
      </c>
    </row>
    <row r="646" spans="1:16" x14ac:dyDescent="0.3">
      <c r="A646">
        <v>1</v>
      </c>
      <c r="B646">
        <v>2500</v>
      </c>
      <c r="C646" t="s">
        <v>11</v>
      </c>
      <c r="D646">
        <v>4</v>
      </c>
      <c r="E646" t="s">
        <v>12</v>
      </c>
      <c r="F646">
        <v>10</v>
      </c>
      <c r="G646">
        <v>2720.7427499999999</v>
      </c>
      <c r="H646">
        <v>213452.8155</v>
      </c>
      <c r="I646">
        <v>1335.645</v>
      </c>
      <c r="J646">
        <v>538</v>
      </c>
      <c r="K646" t="s">
        <v>15</v>
      </c>
      <c r="L646">
        <f>Table14[[#This Row],[maxPHe]]/Table14[[#This Row],[nv]]</f>
        <v>2.4826115241635689</v>
      </c>
      <c r="M646">
        <f>LN(Table14[[#This Row],[maxPress(bar)]])</f>
        <v>12.271171082541841</v>
      </c>
      <c r="N646">
        <f>LN(Table14[[#This Row],[Rs(ao)]])</f>
        <v>1.3862943611198906</v>
      </c>
      <c r="O646" s="3">
        <f>LN(Table14[[#This Row],[dens]])</f>
        <v>0.90931104006250008</v>
      </c>
      <c r="P646" s="3">
        <f>1/Table14[[#This Row],[Rs(ao)]]</f>
        <v>0.25</v>
      </c>
    </row>
    <row r="647" spans="1:16" x14ac:dyDescent="0.3">
      <c r="A647">
        <v>1</v>
      </c>
      <c r="B647">
        <v>2500</v>
      </c>
      <c r="C647" t="s">
        <v>11</v>
      </c>
      <c r="D647">
        <v>4</v>
      </c>
      <c r="E647" t="s">
        <v>12</v>
      </c>
      <c r="F647">
        <v>11</v>
      </c>
      <c r="G647">
        <v>2858.663250000001</v>
      </c>
      <c r="H647">
        <v>216662.41235</v>
      </c>
      <c r="I647">
        <v>1364.235000000001</v>
      </c>
      <c r="J647">
        <v>539</v>
      </c>
      <c r="K647" t="s">
        <v>15</v>
      </c>
      <c r="L647">
        <f>Table14[[#This Row],[maxPHe]]/Table14[[#This Row],[nv]]</f>
        <v>2.5310482374768108</v>
      </c>
      <c r="M647">
        <f>LN(Table14[[#This Row],[maxPress(bar)]])</f>
        <v>12.286095717703242</v>
      </c>
      <c r="N647">
        <f>LN(Table14[[#This Row],[Rs(ao)]])</f>
        <v>1.3862943611198906</v>
      </c>
      <c r="O647" s="3">
        <f>LN(Table14[[#This Row],[dens]])</f>
        <v>0.92863354004467236</v>
      </c>
      <c r="P647" s="3">
        <f>1/Table14[[#This Row],[Rs(ao)]]</f>
        <v>0.25</v>
      </c>
    </row>
    <row r="648" spans="1:16" x14ac:dyDescent="0.3">
      <c r="A648">
        <v>1</v>
      </c>
      <c r="B648">
        <v>2500</v>
      </c>
      <c r="C648" t="s">
        <v>11</v>
      </c>
      <c r="D648">
        <v>4</v>
      </c>
      <c r="E648" t="s">
        <v>12</v>
      </c>
      <c r="F648">
        <v>12</v>
      </c>
      <c r="G648">
        <v>2630</v>
      </c>
      <c r="H648">
        <v>212972.69850000009</v>
      </c>
      <c r="I648">
        <v>1315.4999999999991</v>
      </c>
      <c r="J648">
        <v>536</v>
      </c>
      <c r="K648" t="s">
        <v>15</v>
      </c>
      <c r="L648">
        <f>Table14[[#This Row],[maxPHe]]/Table14[[#This Row],[nv]]</f>
        <v>2.4542910447761179</v>
      </c>
      <c r="M648">
        <f>LN(Table14[[#This Row],[maxPress(bar)]])</f>
        <v>12.268919260419972</v>
      </c>
      <c r="N648">
        <f>LN(Table14[[#This Row],[Rs(ao)]])</f>
        <v>1.3862943611198906</v>
      </c>
      <c r="O648" s="3">
        <f>LN(Table14[[#This Row],[dens]])</f>
        <v>0.89783793940954482</v>
      </c>
      <c r="P648" s="3">
        <f>1/Table14[[#This Row],[Rs(ao)]]</f>
        <v>0.25</v>
      </c>
    </row>
    <row r="649" spans="1:16" x14ac:dyDescent="0.3">
      <c r="A649">
        <v>1</v>
      </c>
      <c r="B649">
        <v>2500</v>
      </c>
      <c r="C649" t="s">
        <v>11</v>
      </c>
      <c r="D649">
        <v>4</v>
      </c>
      <c r="E649" t="s">
        <v>12</v>
      </c>
      <c r="F649">
        <v>13</v>
      </c>
      <c r="G649">
        <v>2847.22775</v>
      </c>
      <c r="H649">
        <v>217566.54795000001</v>
      </c>
      <c r="I649">
        <v>1359.9450000000011</v>
      </c>
      <c r="J649">
        <v>537</v>
      </c>
      <c r="K649" t="s">
        <v>15</v>
      </c>
      <c r="L649">
        <f>Table14[[#This Row],[maxPHe]]/Table14[[#This Row],[nv]]</f>
        <v>2.5324860335195551</v>
      </c>
      <c r="M649">
        <f>LN(Table14[[#This Row],[maxPress(bar)]])</f>
        <v>12.290260050298546</v>
      </c>
      <c r="N649">
        <f>LN(Table14[[#This Row],[Rs(ao)]])</f>
        <v>1.3862943611198906</v>
      </c>
      <c r="O649" s="3">
        <f>LN(Table14[[#This Row],[dens]])</f>
        <v>0.92920144222699685</v>
      </c>
      <c r="P649" s="3">
        <f>1/Table14[[#This Row],[Rs(ao)]]</f>
        <v>0.25</v>
      </c>
    </row>
    <row r="650" spans="1:16" x14ac:dyDescent="0.3">
      <c r="A650">
        <v>1</v>
      </c>
      <c r="B650">
        <v>2500</v>
      </c>
      <c r="C650" t="s">
        <v>11</v>
      </c>
      <c r="D650">
        <v>4</v>
      </c>
      <c r="E650" t="s">
        <v>12</v>
      </c>
      <c r="F650">
        <v>14</v>
      </c>
      <c r="G650">
        <v>2889.6037500000011</v>
      </c>
      <c r="H650">
        <v>218711.77045000001</v>
      </c>
      <c r="I650">
        <v>1372.425</v>
      </c>
      <c r="J650">
        <v>540</v>
      </c>
      <c r="K650" t="s">
        <v>15</v>
      </c>
      <c r="L650">
        <f>Table14[[#This Row],[maxPHe]]/Table14[[#This Row],[nv]]</f>
        <v>2.5415277777777776</v>
      </c>
      <c r="M650">
        <f>LN(Table14[[#This Row],[maxPress(bar)]])</f>
        <v>12.29551002528977</v>
      </c>
      <c r="N650">
        <f>LN(Table14[[#This Row],[Rs(ao)]])</f>
        <v>1.3862943611198906</v>
      </c>
      <c r="O650" s="3">
        <f>LN(Table14[[#This Row],[dens]])</f>
        <v>0.93276538752354043</v>
      </c>
      <c r="P650" s="3">
        <f>1/Table14[[#This Row],[Rs(ao)]]</f>
        <v>0.25</v>
      </c>
    </row>
    <row r="651" spans="1:16" x14ac:dyDescent="0.3">
      <c r="A651">
        <v>1</v>
      </c>
      <c r="B651">
        <v>2500</v>
      </c>
      <c r="C651" t="s">
        <v>11</v>
      </c>
      <c r="D651">
        <v>4</v>
      </c>
      <c r="E651" t="s">
        <v>12</v>
      </c>
      <c r="F651">
        <v>15</v>
      </c>
      <c r="G651">
        <v>2586.08925</v>
      </c>
      <c r="H651">
        <v>211148.22824999999</v>
      </c>
      <c r="I651">
        <v>1303.7150000000011</v>
      </c>
      <c r="J651">
        <v>534</v>
      </c>
      <c r="K651" t="s">
        <v>15</v>
      </c>
      <c r="L651">
        <f>Table14[[#This Row],[maxPHe]]/Table14[[#This Row],[nv]]</f>
        <v>2.4414138576779045</v>
      </c>
      <c r="M651">
        <f>LN(Table14[[#This Row],[maxPress(bar)]])</f>
        <v>12.260315669372588</v>
      </c>
      <c r="N651">
        <f>LN(Table14[[#This Row],[Rs(ao)]])</f>
        <v>1.3862943611198906</v>
      </c>
      <c r="O651" s="3">
        <f>LN(Table14[[#This Row],[dens]])</f>
        <v>0.89257732135685364</v>
      </c>
      <c r="P651" s="3">
        <f>1/Table14[[#This Row],[Rs(ao)]]</f>
        <v>0.25</v>
      </c>
    </row>
    <row r="652" spans="1:16" x14ac:dyDescent="0.3">
      <c r="A652">
        <v>1</v>
      </c>
      <c r="B652">
        <v>2500</v>
      </c>
      <c r="C652" t="s">
        <v>11</v>
      </c>
      <c r="D652">
        <v>4</v>
      </c>
      <c r="E652" t="s">
        <v>12</v>
      </c>
      <c r="F652">
        <v>16</v>
      </c>
      <c r="G652">
        <v>2774.8017500000001</v>
      </c>
      <c r="H652">
        <v>214463.00260000001</v>
      </c>
      <c r="I652">
        <v>1351.4649999999999</v>
      </c>
      <c r="J652">
        <v>542</v>
      </c>
      <c r="K652" t="s">
        <v>15</v>
      </c>
      <c r="L652">
        <f>Table14[[#This Row],[maxPHe]]/Table14[[#This Row],[nv]]</f>
        <v>2.4934778597785976</v>
      </c>
      <c r="M652">
        <f>LN(Table14[[#This Row],[maxPress(bar)]])</f>
        <v>12.275892520422188</v>
      </c>
      <c r="N652">
        <f>LN(Table14[[#This Row],[Rs(ao)]])</f>
        <v>1.3862943611198906</v>
      </c>
      <c r="O652" s="3">
        <f>LN(Table14[[#This Row],[dens]])</f>
        <v>0.91367846679020559</v>
      </c>
      <c r="P652" s="3">
        <f>1/Table14[[#This Row],[Rs(ao)]]</f>
        <v>0.25</v>
      </c>
    </row>
    <row r="653" spans="1:16" x14ac:dyDescent="0.3">
      <c r="A653">
        <v>1</v>
      </c>
      <c r="B653">
        <v>2500</v>
      </c>
      <c r="C653" t="s">
        <v>11</v>
      </c>
      <c r="D653">
        <v>4</v>
      </c>
      <c r="E653" t="s">
        <v>12</v>
      </c>
      <c r="F653">
        <v>17</v>
      </c>
      <c r="G653">
        <v>2716.5842499999999</v>
      </c>
      <c r="H653">
        <v>217043.88075000001</v>
      </c>
      <c r="I653">
        <v>1325.8150000000001</v>
      </c>
      <c r="J653">
        <v>531</v>
      </c>
      <c r="K653" t="s">
        <v>15</v>
      </c>
      <c r="L653">
        <f>Table14[[#This Row],[maxPHe]]/Table14[[#This Row],[nv]]</f>
        <v>2.4968267419962338</v>
      </c>
      <c r="M653">
        <f>LN(Table14[[#This Row],[maxPress(bar)]])</f>
        <v>12.287854827517599</v>
      </c>
      <c r="N653">
        <f>LN(Table14[[#This Row],[Rs(ao)]])</f>
        <v>1.3862943611198906</v>
      </c>
      <c r="O653" s="3">
        <f>LN(Table14[[#This Row],[dens]])</f>
        <v>0.91502062242501925</v>
      </c>
      <c r="P653" s="3">
        <f>1/Table14[[#This Row],[Rs(ao)]]</f>
        <v>0.25</v>
      </c>
    </row>
    <row r="654" spans="1:16" x14ac:dyDescent="0.3">
      <c r="A654">
        <v>1</v>
      </c>
      <c r="B654">
        <v>2500</v>
      </c>
      <c r="C654" t="s">
        <v>11</v>
      </c>
      <c r="D654">
        <v>4</v>
      </c>
      <c r="E654" t="s">
        <v>12</v>
      </c>
      <c r="F654">
        <v>18</v>
      </c>
      <c r="G654">
        <v>2769.5047500000001</v>
      </c>
      <c r="H654">
        <v>213152.02364999999</v>
      </c>
      <c r="I654">
        <v>1350.4050000000011</v>
      </c>
      <c r="J654">
        <v>542</v>
      </c>
      <c r="K654" t="s">
        <v>15</v>
      </c>
      <c r="L654">
        <f>Table14[[#This Row],[maxPHe]]/Table14[[#This Row],[nv]]</f>
        <v>2.4915221402214041</v>
      </c>
      <c r="M654">
        <f>LN(Table14[[#This Row],[maxPress(bar)]])</f>
        <v>12.269760916166586</v>
      </c>
      <c r="N654">
        <f>LN(Table14[[#This Row],[Rs(ao)]])</f>
        <v>1.3862943611198906</v>
      </c>
      <c r="O654" s="3">
        <f>LN(Table14[[#This Row],[dens]])</f>
        <v>0.91289382500182759</v>
      </c>
      <c r="P654" s="3">
        <f>1/Table14[[#This Row],[Rs(ao)]]</f>
        <v>0.25</v>
      </c>
    </row>
    <row r="655" spans="1:16" x14ac:dyDescent="0.3">
      <c r="A655">
        <v>1</v>
      </c>
      <c r="B655">
        <v>2500</v>
      </c>
      <c r="C655" t="s">
        <v>11</v>
      </c>
      <c r="D655">
        <v>4</v>
      </c>
      <c r="E655" t="s">
        <v>12</v>
      </c>
      <c r="F655">
        <v>19</v>
      </c>
      <c r="G655">
        <v>2755.8912500000001</v>
      </c>
      <c r="H655">
        <v>217237.03344999999</v>
      </c>
      <c r="I655">
        <v>1340.675</v>
      </c>
      <c r="J655">
        <v>536</v>
      </c>
      <c r="K655" t="s">
        <v>15</v>
      </c>
      <c r="L655">
        <f>Table14[[#This Row],[maxPHe]]/Table14[[#This Row],[nv]]</f>
        <v>2.5012593283582087</v>
      </c>
      <c r="M655">
        <f>LN(Table14[[#This Row],[maxPress(bar)]])</f>
        <v>12.288744356421221</v>
      </c>
      <c r="N655">
        <f>LN(Table14[[#This Row],[Rs(ao)]])</f>
        <v>1.3862943611198906</v>
      </c>
      <c r="O655" s="3">
        <f>LN(Table14[[#This Row],[dens]])</f>
        <v>0.91679433638739583</v>
      </c>
      <c r="P655" s="3">
        <f>1/Table14[[#This Row],[Rs(ao)]]</f>
        <v>0.25</v>
      </c>
    </row>
    <row r="656" spans="1:16" x14ac:dyDescent="0.3">
      <c r="A656">
        <v>1</v>
      </c>
      <c r="B656">
        <v>2500</v>
      </c>
      <c r="C656" t="s">
        <v>11</v>
      </c>
      <c r="D656">
        <v>4</v>
      </c>
      <c r="E656" t="s">
        <v>12</v>
      </c>
      <c r="F656">
        <v>1</v>
      </c>
      <c r="G656">
        <v>752.62374999999997</v>
      </c>
      <c r="H656">
        <v>73733.899825</v>
      </c>
      <c r="I656">
        <v>619.0250000000002</v>
      </c>
      <c r="J656">
        <v>530</v>
      </c>
      <c r="K656" t="s">
        <v>13</v>
      </c>
      <c r="L656">
        <f>Table14[[#This Row],[maxPHe]]/Table14[[#This Row],[nv]]</f>
        <v>1.167971698113208</v>
      </c>
      <c r="M656">
        <f>LN(Table14[[#This Row],[maxPress(bar)]])</f>
        <v>11.208217942911897</v>
      </c>
      <c r="N656">
        <f>LN(Table14[[#This Row],[Rs(ao)]])</f>
        <v>1.3862943611198906</v>
      </c>
      <c r="O656" s="3">
        <f>LN(Table14[[#This Row],[dens]])</f>
        <v>0.15526865304499934</v>
      </c>
      <c r="P656" s="3">
        <f>1/Table14[[#This Row],[Rs(ao)]]</f>
        <v>0.25</v>
      </c>
    </row>
    <row r="657" spans="1:16" x14ac:dyDescent="0.3">
      <c r="A657">
        <v>1</v>
      </c>
      <c r="B657">
        <v>2500</v>
      </c>
      <c r="C657" t="s">
        <v>11</v>
      </c>
      <c r="D657">
        <v>4</v>
      </c>
      <c r="E657" t="s">
        <v>12</v>
      </c>
      <c r="F657">
        <v>20</v>
      </c>
      <c r="G657">
        <v>2655.9407500000002</v>
      </c>
      <c r="H657">
        <v>213716.3921</v>
      </c>
      <c r="I657">
        <v>1312.684999999999</v>
      </c>
      <c r="J657">
        <v>530</v>
      </c>
      <c r="K657" t="s">
        <v>17</v>
      </c>
      <c r="L657">
        <f>Table14[[#This Row],[maxPHe]]/Table14[[#This Row],[nv]]</f>
        <v>2.4767641509433944</v>
      </c>
      <c r="M657">
        <f>LN(Table14[[#This Row],[maxPress(bar)]])</f>
        <v>12.272405144495563</v>
      </c>
      <c r="N657">
        <f>LN(Table14[[#This Row],[Rs(ao)]])</f>
        <v>1.3862943611198906</v>
      </c>
      <c r="O657" s="3">
        <f>LN(Table14[[#This Row],[dens]])</f>
        <v>0.90695293036770941</v>
      </c>
      <c r="P657" s="3">
        <f>1/Table14[[#This Row],[Rs(ao)]]</f>
        <v>0.25</v>
      </c>
    </row>
    <row r="658" spans="1:16" x14ac:dyDescent="0.3">
      <c r="A658">
        <v>1</v>
      </c>
      <c r="B658">
        <v>2500</v>
      </c>
      <c r="C658" t="s">
        <v>11</v>
      </c>
      <c r="D658">
        <v>4</v>
      </c>
      <c r="E658" t="s">
        <v>12</v>
      </c>
      <c r="F658">
        <v>2</v>
      </c>
      <c r="G658">
        <v>1508.9602500000001</v>
      </c>
      <c r="H658">
        <v>101367.207775</v>
      </c>
      <c r="I658">
        <v>781.2949999999995</v>
      </c>
      <c r="J658">
        <v>544</v>
      </c>
      <c r="K658" t="s">
        <v>15</v>
      </c>
      <c r="L658">
        <f>Table14[[#This Row],[maxPHe]]/Table14[[#This Row],[nv]]</f>
        <v>1.4362040441176462</v>
      </c>
      <c r="M658">
        <f>LN(Table14[[#This Row],[maxPress(bar)]])</f>
        <v>11.526504923112004</v>
      </c>
      <c r="N658">
        <f>LN(Table14[[#This Row],[Rs(ao)]])</f>
        <v>1.3862943611198906</v>
      </c>
      <c r="O658" s="3">
        <f>LN(Table14[[#This Row],[dens]])</f>
        <v>0.36200355253585176</v>
      </c>
      <c r="P658" s="3">
        <f>1/Table14[[#This Row],[Rs(ao)]]</f>
        <v>0.25</v>
      </c>
    </row>
    <row r="659" spans="1:16" x14ac:dyDescent="0.3">
      <c r="A659">
        <v>1</v>
      </c>
      <c r="B659">
        <v>2500</v>
      </c>
      <c r="C659" t="s">
        <v>11</v>
      </c>
      <c r="D659">
        <v>4</v>
      </c>
      <c r="E659" t="s">
        <v>12</v>
      </c>
      <c r="F659">
        <v>3</v>
      </c>
      <c r="G659">
        <v>1156.08925</v>
      </c>
      <c r="H659">
        <v>135273.48730000001</v>
      </c>
      <c r="I659">
        <v>941.71500000000037</v>
      </c>
      <c r="J659">
        <v>536</v>
      </c>
      <c r="K659" t="s">
        <v>13</v>
      </c>
      <c r="L659">
        <f>Table14[[#This Row],[maxPHe]]/Table14[[#This Row],[nv]]</f>
        <v>1.7569309701492544</v>
      </c>
      <c r="M659">
        <f>LN(Table14[[#This Row],[maxPress(bar)]])</f>
        <v>11.815053840042204</v>
      </c>
      <c r="N659">
        <f>LN(Table14[[#This Row],[Rs(ao)]])</f>
        <v>1.3862943611198906</v>
      </c>
      <c r="O659" s="3">
        <f>LN(Table14[[#This Row],[dens]])</f>
        <v>0.56356851995805068</v>
      </c>
      <c r="P659" s="3">
        <f>1/Table14[[#This Row],[Rs(ao)]]</f>
        <v>0.25</v>
      </c>
    </row>
    <row r="660" spans="1:16" x14ac:dyDescent="0.3">
      <c r="A660">
        <v>1</v>
      </c>
      <c r="B660">
        <v>2500</v>
      </c>
      <c r="C660" t="s">
        <v>11</v>
      </c>
      <c r="D660">
        <v>4</v>
      </c>
      <c r="E660" t="s">
        <v>12</v>
      </c>
      <c r="F660">
        <v>4</v>
      </c>
      <c r="G660">
        <v>2173.1682500000011</v>
      </c>
      <c r="H660">
        <v>175148.04620000001</v>
      </c>
      <c r="I660">
        <v>1150.1350000000009</v>
      </c>
      <c r="J660">
        <v>541</v>
      </c>
      <c r="K660" t="s">
        <v>15</v>
      </c>
      <c r="L660">
        <f>Table14[[#This Row],[maxPHe]]/Table14[[#This Row],[nv]]</f>
        <v>2.1259426987061016</v>
      </c>
      <c r="M660">
        <f>LN(Table14[[#This Row],[maxPress(bar)]])</f>
        <v>12.073386873553424</v>
      </c>
      <c r="N660">
        <f>LN(Table14[[#This Row],[Rs(ao)]])</f>
        <v>1.3862943611198906</v>
      </c>
      <c r="O660" s="3">
        <f>LN(Table14[[#This Row],[dens]])</f>
        <v>0.75421532692534299</v>
      </c>
      <c r="P660" s="3">
        <f>1/Table14[[#This Row],[Rs(ao)]]</f>
        <v>0.25</v>
      </c>
    </row>
    <row r="661" spans="1:16" x14ac:dyDescent="0.3">
      <c r="A661">
        <v>1</v>
      </c>
      <c r="B661">
        <v>2500</v>
      </c>
      <c r="C661" t="s">
        <v>11</v>
      </c>
      <c r="D661">
        <v>4</v>
      </c>
      <c r="E661" t="s">
        <v>12</v>
      </c>
      <c r="F661">
        <v>5</v>
      </c>
      <c r="G661">
        <v>2133.7127500000001</v>
      </c>
      <c r="H661">
        <v>190018.5534</v>
      </c>
      <c r="I661">
        <v>1217.2449999999999</v>
      </c>
      <c r="J661">
        <v>537</v>
      </c>
      <c r="K661" t="s">
        <v>15</v>
      </c>
      <c r="L661">
        <f>Table14[[#This Row],[maxPHe]]/Table14[[#This Row],[nv]]</f>
        <v>2.266750465549348</v>
      </c>
      <c r="M661">
        <f>LN(Table14[[#This Row],[maxPress(bar)]])</f>
        <v>12.154876995848907</v>
      </c>
      <c r="N661">
        <f>LN(Table14[[#This Row],[Rs(ao)]])</f>
        <v>1.3862943611198906</v>
      </c>
      <c r="O661" s="3">
        <f>LN(Table14[[#This Row],[dens]])</f>
        <v>0.81834729292587483</v>
      </c>
      <c r="P661" s="3">
        <f>1/Table14[[#This Row],[Rs(ao)]]</f>
        <v>0.25</v>
      </c>
    </row>
    <row r="662" spans="1:16" x14ac:dyDescent="0.3">
      <c r="A662">
        <v>1</v>
      </c>
      <c r="B662">
        <v>2500</v>
      </c>
      <c r="C662" t="s">
        <v>11</v>
      </c>
      <c r="D662">
        <v>4</v>
      </c>
      <c r="E662" t="s">
        <v>12</v>
      </c>
      <c r="F662">
        <v>6</v>
      </c>
      <c r="G662">
        <v>2389.75225</v>
      </c>
      <c r="H662">
        <v>194423.3217</v>
      </c>
      <c r="I662">
        <v>1267.454999999999</v>
      </c>
      <c r="J662">
        <v>536</v>
      </c>
      <c r="K662" t="s">
        <v>15</v>
      </c>
      <c r="L662">
        <f>Table14[[#This Row],[maxPHe]]/Table14[[#This Row],[nv]]</f>
        <v>2.364654850746267</v>
      </c>
      <c r="M662">
        <f>LN(Table14[[#This Row],[maxPress(bar)]])</f>
        <v>12.177793131405533</v>
      </c>
      <c r="N662">
        <f>LN(Table14[[#This Row],[Rs(ao)]])</f>
        <v>1.3862943611198906</v>
      </c>
      <c r="O662" s="3">
        <f>LN(Table14[[#This Row],[dens]])</f>
        <v>0.86063207080571069</v>
      </c>
      <c r="P662" s="3">
        <f>1/Table14[[#This Row],[Rs(ao)]]</f>
        <v>0.25</v>
      </c>
    </row>
    <row r="663" spans="1:16" x14ac:dyDescent="0.3">
      <c r="A663">
        <v>1</v>
      </c>
      <c r="B663">
        <v>2500</v>
      </c>
      <c r="C663" t="s">
        <v>11</v>
      </c>
      <c r="D663">
        <v>4</v>
      </c>
      <c r="E663" t="s">
        <v>12</v>
      </c>
      <c r="F663">
        <v>7</v>
      </c>
      <c r="G663">
        <v>3270.9407500000002</v>
      </c>
      <c r="H663">
        <v>201450.72505000001</v>
      </c>
      <c r="I663">
        <v>1443.684999999999</v>
      </c>
      <c r="J663">
        <v>536</v>
      </c>
      <c r="K663" t="s">
        <v>15</v>
      </c>
      <c r="L663">
        <f>Table14[[#This Row],[maxPHe]]/Table14[[#This Row],[nv]]</f>
        <v>2.6934421641791029</v>
      </c>
      <c r="M663">
        <f>LN(Table14[[#This Row],[maxPress(bar)]])</f>
        <v>12.213300089769135</v>
      </c>
      <c r="N663">
        <f>LN(Table14[[#This Row],[Rs(ao)]])</f>
        <v>1.3862943611198906</v>
      </c>
      <c r="O663" s="3">
        <f>LN(Table14[[#This Row],[dens]])</f>
        <v>0.99081999054077474</v>
      </c>
      <c r="P663" s="3">
        <f>1/Table14[[#This Row],[Rs(ao)]]</f>
        <v>0.25</v>
      </c>
    </row>
    <row r="664" spans="1:16" x14ac:dyDescent="0.3">
      <c r="A664">
        <v>1</v>
      </c>
      <c r="B664">
        <v>2500</v>
      </c>
      <c r="C664" t="s">
        <v>11</v>
      </c>
      <c r="D664">
        <v>4</v>
      </c>
      <c r="E664" t="s">
        <v>12</v>
      </c>
      <c r="F664">
        <v>8</v>
      </c>
      <c r="G664">
        <v>2494.20775</v>
      </c>
      <c r="H664">
        <v>207570.95749999999</v>
      </c>
      <c r="I664">
        <v>1285.3450000000009</v>
      </c>
      <c r="J664">
        <v>534</v>
      </c>
      <c r="K664" t="s">
        <v>15</v>
      </c>
      <c r="L664">
        <f>Table14[[#This Row],[maxPHe]]/Table14[[#This Row],[nv]]</f>
        <v>2.4070131086142341</v>
      </c>
      <c r="M664">
        <f>LN(Table14[[#This Row],[maxPress(bar)]])</f>
        <v>12.243228524051998</v>
      </c>
      <c r="N664">
        <f>LN(Table14[[#This Row],[Rs(ao)]])</f>
        <v>1.3862943611198906</v>
      </c>
      <c r="O664" s="3">
        <f>LN(Table14[[#This Row],[dens]])</f>
        <v>0.87838660482442443</v>
      </c>
      <c r="P664" s="3">
        <f>1/Table14[[#This Row],[Rs(ao)]]</f>
        <v>0.25</v>
      </c>
    </row>
    <row r="665" spans="1:16" x14ac:dyDescent="0.3">
      <c r="A665">
        <v>1</v>
      </c>
      <c r="B665">
        <v>2500</v>
      </c>
      <c r="C665" t="s">
        <v>11</v>
      </c>
      <c r="D665">
        <v>4</v>
      </c>
      <c r="E665" t="s">
        <v>12</v>
      </c>
      <c r="F665">
        <v>9</v>
      </c>
      <c r="G665">
        <v>2620.6932499999998</v>
      </c>
      <c r="H665">
        <v>211683.13349999991</v>
      </c>
      <c r="I665">
        <v>1313.635</v>
      </c>
      <c r="J665">
        <v>536</v>
      </c>
      <c r="K665" t="s">
        <v>15</v>
      </c>
      <c r="L665">
        <f>Table14[[#This Row],[maxPHe]]/Table14[[#This Row],[nv]]</f>
        <v>2.450811567164179</v>
      </c>
      <c r="M665">
        <f>LN(Table14[[#This Row],[maxPress(bar)]])</f>
        <v>12.262845782243755</v>
      </c>
      <c r="N665">
        <f>LN(Table14[[#This Row],[Rs(ao)]])</f>
        <v>1.3862943611198906</v>
      </c>
      <c r="O665" s="3">
        <f>LN(Table14[[#This Row],[dens]])</f>
        <v>0.89641922160858312</v>
      </c>
      <c r="P665" s="3">
        <f>1/Table14[[#This Row],[Rs(ao)]]</f>
        <v>0.25</v>
      </c>
    </row>
    <row r="666" spans="1:16" hidden="1" x14ac:dyDescent="0.3">
      <c r="A666">
        <v>1</v>
      </c>
      <c r="B666">
        <v>500</v>
      </c>
      <c r="C666" t="s">
        <v>14</v>
      </c>
      <c r="D666">
        <v>1</v>
      </c>
      <c r="E666" t="s">
        <v>12</v>
      </c>
      <c r="F666">
        <v>0.4</v>
      </c>
      <c r="G666">
        <v>27.425750000000001</v>
      </c>
      <c r="H666">
        <v>635188.15859999985</v>
      </c>
      <c r="I666">
        <v>19.984999999999999</v>
      </c>
      <c r="J666">
        <v>7</v>
      </c>
      <c r="K666" t="s">
        <v>13</v>
      </c>
      <c r="L666">
        <f>Table14[[#This Row],[maxPHe]]/Table14[[#This Row],[nv]]</f>
        <v>2.855</v>
      </c>
      <c r="M666">
        <f>LN(Table14[[#This Row],[maxPress(bar)]])</f>
        <v>13.36167654673878</v>
      </c>
      <c r="N666">
        <f>LN(Table14[[#This Row],[Rs(ao)]])</f>
        <v>0</v>
      </c>
      <c r="O666" s="3">
        <f>LN(Table14[[#This Row],[dens]])</f>
        <v>1.0490718431079735</v>
      </c>
      <c r="P666" s="3">
        <f>1/Table14[[#This Row],[Rs(ao)]]</f>
        <v>1</v>
      </c>
    </row>
    <row r="667" spans="1:16" hidden="1" x14ac:dyDescent="0.3">
      <c r="A667">
        <v>1</v>
      </c>
      <c r="B667">
        <v>500</v>
      </c>
      <c r="C667" t="s">
        <v>14</v>
      </c>
      <c r="D667">
        <v>1</v>
      </c>
      <c r="E667" t="s">
        <v>12</v>
      </c>
      <c r="F667">
        <v>10</v>
      </c>
      <c r="G667">
        <v>49.504750000000001</v>
      </c>
      <c r="H667">
        <v>911515.86024999991</v>
      </c>
      <c r="I667">
        <v>33.405000000000022</v>
      </c>
      <c r="J667">
        <v>7</v>
      </c>
      <c r="K667" t="s">
        <v>16</v>
      </c>
      <c r="L667">
        <f>Table14[[#This Row],[maxPHe]]/Table14[[#This Row],[nv]]</f>
        <v>4.7721428571428604</v>
      </c>
      <c r="M667">
        <f>LN(Table14[[#This Row],[maxPress(bar)]])</f>
        <v>13.722864273114038</v>
      </c>
      <c r="N667">
        <f>LN(Table14[[#This Row],[Rs(ao)]])</f>
        <v>0</v>
      </c>
      <c r="O667" s="3">
        <f>LN(Table14[[#This Row],[dens]])</f>
        <v>1.562795440322128</v>
      </c>
      <c r="P667" s="3">
        <f>1/Table14[[#This Row],[Rs(ao)]]</f>
        <v>1</v>
      </c>
    </row>
    <row r="668" spans="1:16" hidden="1" x14ac:dyDescent="0.3">
      <c r="A668">
        <v>1</v>
      </c>
      <c r="B668">
        <v>500</v>
      </c>
      <c r="C668" t="s">
        <v>14</v>
      </c>
      <c r="D668">
        <v>1</v>
      </c>
      <c r="E668" t="s">
        <v>12</v>
      </c>
      <c r="F668">
        <v>11</v>
      </c>
      <c r="G668">
        <v>62.425750000000008</v>
      </c>
      <c r="H668">
        <v>912324.2013999999</v>
      </c>
      <c r="I668">
        <v>35.985000000000007</v>
      </c>
      <c r="J668">
        <v>7</v>
      </c>
      <c r="K668" t="s">
        <v>15</v>
      </c>
      <c r="L668">
        <f>Table14[[#This Row],[maxPHe]]/Table14[[#This Row],[nv]]</f>
        <v>5.1407142857142869</v>
      </c>
      <c r="M668">
        <f>LN(Table14[[#This Row],[maxPress(bar)]])</f>
        <v>13.723750689878232</v>
      </c>
      <c r="N668">
        <f>LN(Table14[[#This Row],[Rs(ao)]])</f>
        <v>0</v>
      </c>
      <c r="O668" s="3">
        <f>LN(Table14[[#This Row],[dens]])</f>
        <v>1.6371920359044545</v>
      </c>
      <c r="P668" s="3">
        <f>1/Table14[[#This Row],[Rs(ao)]]</f>
        <v>1</v>
      </c>
    </row>
    <row r="669" spans="1:16" hidden="1" x14ac:dyDescent="0.3">
      <c r="A669">
        <v>1</v>
      </c>
      <c r="B669">
        <v>500</v>
      </c>
      <c r="C669" t="s">
        <v>14</v>
      </c>
      <c r="D669">
        <v>1</v>
      </c>
      <c r="E669" t="s">
        <v>12</v>
      </c>
      <c r="F669">
        <v>12</v>
      </c>
      <c r="G669">
        <v>94.207750000000004</v>
      </c>
      <c r="H669">
        <v>872562.2685499998</v>
      </c>
      <c r="I669">
        <v>45.344999999999978</v>
      </c>
      <c r="J669">
        <v>8</v>
      </c>
      <c r="K669" t="s">
        <v>15</v>
      </c>
      <c r="L669">
        <f>Table14[[#This Row],[maxPHe]]/Table14[[#This Row],[nv]]</f>
        <v>5.6681249999999972</v>
      </c>
      <c r="M669">
        <f>LN(Table14[[#This Row],[maxPress(bar)]])</f>
        <v>13.679189298477763</v>
      </c>
      <c r="N669">
        <f>LN(Table14[[#This Row],[Rs(ao)]])</f>
        <v>0</v>
      </c>
      <c r="O669" s="3">
        <f>LN(Table14[[#This Row],[dens]])</f>
        <v>1.7348583752196947</v>
      </c>
      <c r="P669" s="3">
        <f>1/Table14[[#This Row],[Rs(ao)]]</f>
        <v>1</v>
      </c>
    </row>
    <row r="670" spans="1:16" hidden="1" x14ac:dyDescent="0.3">
      <c r="A670">
        <v>1</v>
      </c>
      <c r="B670">
        <v>500</v>
      </c>
      <c r="C670" t="s">
        <v>14</v>
      </c>
      <c r="D670">
        <v>1</v>
      </c>
      <c r="E670" t="s">
        <v>12</v>
      </c>
      <c r="F670">
        <v>13</v>
      </c>
      <c r="G670">
        <v>70.247749999999996</v>
      </c>
      <c r="H670">
        <v>860382.74174999993</v>
      </c>
      <c r="I670">
        <v>40.545000000000002</v>
      </c>
      <c r="J670">
        <v>8</v>
      </c>
      <c r="K670" t="s">
        <v>16</v>
      </c>
      <c r="L670">
        <f>Table14[[#This Row],[maxPHe]]/Table14[[#This Row],[nv]]</f>
        <v>5.0681250000000002</v>
      </c>
      <c r="M670">
        <f>LN(Table14[[#This Row],[maxPress(bar)]])</f>
        <v>13.665132617771471</v>
      </c>
      <c r="N670">
        <f>LN(Table14[[#This Row],[Rs(ao)]])</f>
        <v>0</v>
      </c>
      <c r="O670" s="3">
        <f>LN(Table14[[#This Row],[dens]])</f>
        <v>1.6229709267166847</v>
      </c>
      <c r="P670" s="3">
        <f>1/Table14[[#This Row],[Rs(ao)]]</f>
        <v>1</v>
      </c>
    </row>
    <row r="671" spans="1:16" hidden="1" x14ac:dyDescent="0.3">
      <c r="A671">
        <v>1</v>
      </c>
      <c r="B671">
        <v>500</v>
      </c>
      <c r="C671" t="s">
        <v>14</v>
      </c>
      <c r="D671">
        <v>1</v>
      </c>
      <c r="E671" t="s">
        <v>12</v>
      </c>
      <c r="F671">
        <v>14</v>
      </c>
      <c r="G671">
        <v>68.415750000000003</v>
      </c>
      <c r="H671">
        <v>925733.82270000014</v>
      </c>
      <c r="I671">
        <v>37.184999999999981</v>
      </c>
      <c r="J671">
        <v>7</v>
      </c>
      <c r="K671" t="s">
        <v>16</v>
      </c>
      <c r="L671">
        <f>Table14[[#This Row],[maxPHe]]/Table14[[#This Row],[nv]]</f>
        <v>5.3121428571428542</v>
      </c>
      <c r="M671">
        <f>LN(Table14[[#This Row],[maxPress(bar)]])</f>
        <v>13.73834202381896</v>
      </c>
      <c r="N671">
        <f>LN(Table14[[#This Row],[Rs(ao)]])</f>
        <v>0</v>
      </c>
      <c r="O671" s="3">
        <f>LN(Table14[[#This Row],[dens]])</f>
        <v>1.6699953050999496</v>
      </c>
      <c r="P671" s="3">
        <f>1/Table14[[#This Row],[Rs(ao)]]</f>
        <v>1</v>
      </c>
    </row>
    <row r="672" spans="1:16" hidden="1" x14ac:dyDescent="0.3">
      <c r="A672">
        <v>1</v>
      </c>
      <c r="B672">
        <v>500</v>
      </c>
      <c r="C672" t="s">
        <v>14</v>
      </c>
      <c r="D672">
        <v>1</v>
      </c>
      <c r="E672" t="s">
        <v>12</v>
      </c>
      <c r="F672">
        <v>15</v>
      </c>
      <c r="G672">
        <v>73.316750000000013</v>
      </c>
      <c r="H672">
        <v>921776.29894999997</v>
      </c>
      <c r="I672">
        <v>38.164999999999999</v>
      </c>
      <c r="J672">
        <v>7</v>
      </c>
      <c r="K672" t="s">
        <v>16</v>
      </c>
      <c r="L672">
        <f>Table14[[#This Row],[maxPHe]]/Table14[[#This Row],[nv]]</f>
        <v>5.4521428571428574</v>
      </c>
      <c r="M672">
        <f>LN(Table14[[#This Row],[maxPress(bar)]])</f>
        <v>13.734057847232634</v>
      </c>
      <c r="N672">
        <f>LN(Table14[[#This Row],[Rs(ao)]])</f>
        <v>0</v>
      </c>
      <c r="O672" s="3">
        <f>LN(Table14[[#This Row],[dens]])</f>
        <v>1.6960087161951205</v>
      </c>
      <c r="P672" s="3">
        <f>1/Table14[[#This Row],[Rs(ao)]]</f>
        <v>1</v>
      </c>
    </row>
    <row r="673" spans="1:16" hidden="1" x14ac:dyDescent="0.3">
      <c r="A673">
        <v>1</v>
      </c>
      <c r="B673">
        <v>500</v>
      </c>
      <c r="C673" t="s">
        <v>14</v>
      </c>
      <c r="D673">
        <v>1</v>
      </c>
      <c r="E673" t="s">
        <v>12</v>
      </c>
      <c r="F673">
        <v>16</v>
      </c>
      <c r="G673">
        <v>145.34674999999999</v>
      </c>
      <c r="H673">
        <v>811982.66520000028</v>
      </c>
      <c r="I673">
        <v>61.564999999999991</v>
      </c>
      <c r="J673">
        <v>10</v>
      </c>
      <c r="K673" t="s">
        <v>16</v>
      </c>
      <c r="L673">
        <f>Table14[[#This Row],[maxPHe]]/Table14[[#This Row],[nv]]</f>
        <v>6.1564999999999994</v>
      </c>
      <c r="M673">
        <f>LN(Table14[[#This Row],[maxPress(bar)]])</f>
        <v>13.607234270640076</v>
      </c>
      <c r="N673">
        <f>LN(Table14[[#This Row],[Rs(ao)]])</f>
        <v>0</v>
      </c>
      <c r="O673" s="3">
        <f>LN(Table14[[#This Row],[dens]])</f>
        <v>1.817508434250789</v>
      </c>
      <c r="P673" s="3">
        <f>1/Table14[[#This Row],[Rs(ao)]]</f>
        <v>1</v>
      </c>
    </row>
    <row r="674" spans="1:16" hidden="1" x14ac:dyDescent="0.3">
      <c r="A674">
        <v>1</v>
      </c>
      <c r="B674">
        <v>500</v>
      </c>
      <c r="C674" t="s">
        <v>14</v>
      </c>
      <c r="D674">
        <v>1</v>
      </c>
      <c r="E674" t="s">
        <v>12</v>
      </c>
      <c r="F674">
        <v>17</v>
      </c>
      <c r="G674">
        <v>42.821750000000009</v>
      </c>
      <c r="H674">
        <v>968974.58675000002</v>
      </c>
      <c r="I674">
        <v>29.06499999999998</v>
      </c>
      <c r="J674">
        <v>6</v>
      </c>
      <c r="K674" t="s">
        <v>15</v>
      </c>
      <c r="L674">
        <f>Table14[[#This Row],[maxPHe]]/Table14[[#This Row],[nv]]</f>
        <v>4.8441666666666636</v>
      </c>
      <c r="M674">
        <f>LN(Table14[[#This Row],[maxPress(bar)]])</f>
        <v>13.783993664264798</v>
      </c>
      <c r="N674">
        <f>LN(Table14[[#This Row],[Rs(ao)]])</f>
        <v>0</v>
      </c>
      <c r="O674" s="3">
        <f>LN(Table14[[#This Row],[dens]])</f>
        <v>1.5777752319252583</v>
      </c>
      <c r="P674" s="3">
        <f>1/Table14[[#This Row],[Rs(ao)]]</f>
        <v>1</v>
      </c>
    </row>
    <row r="675" spans="1:16" hidden="1" x14ac:dyDescent="0.3">
      <c r="A675">
        <v>1</v>
      </c>
      <c r="B675">
        <v>500</v>
      </c>
      <c r="C675" t="s">
        <v>14</v>
      </c>
      <c r="D675">
        <v>1</v>
      </c>
      <c r="E675" t="s">
        <v>12</v>
      </c>
      <c r="F675">
        <v>18</v>
      </c>
      <c r="G675">
        <v>60.297250000000012</v>
      </c>
      <c r="H675">
        <v>899765.36615000002</v>
      </c>
      <c r="I675">
        <v>35.555000000000007</v>
      </c>
      <c r="J675">
        <v>7</v>
      </c>
      <c r="K675" t="s">
        <v>16</v>
      </c>
      <c r="L675">
        <f>Table14[[#This Row],[maxPHe]]/Table14[[#This Row],[nv]]</f>
        <v>5.0792857142857155</v>
      </c>
      <c r="M675">
        <f>LN(Table14[[#This Row],[maxPress(bar)]])</f>
        <v>13.709889304039402</v>
      </c>
      <c r="N675">
        <f>LN(Table14[[#This Row],[Rs(ao)]])</f>
        <v>0</v>
      </c>
      <c r="O675" s="3">
        <f>LN(Table14[[#This Row],[dens]])</f>
        <v>1.6251706442801681</v>
      </c>
      <c r="P675" s="3">
        <f>1/Table14[[#This Row],[Rs(ao)]]</f>
        <v>1</v>
      </c>
    </row>
    <row r="676" spans="1:16" hidden="1" x14ac:dyDescent="0.3">
      <c r="A676">
        <v>1</v>
      </c>
      <c r="B676">
        <v>500</v>
      </c>
      <c r="C676" t="s">
        <v>14</v>
      </c>
      <c r="D676">
        <v>1</v>
      </c>
      <c r="E676" t="s">
        <v>12</v>
      </c>
      <c r="F676">
        <v>19</v>
      </c>
      <c r="G676">
        <v>87.029750000000021</v>
      </c>
      <c r="H676">
        <v>831097.20784999989</v>
      </c>
      <c r="I676">
        <v>46.90500000000003</v>
      </c>
      <c r="J676">
        <v>9</v>
      </c>
      <c r="K676" t="s">
        <v>16</v>
      </c>
      <c r="L676">
        <f>Table14[[#This Row],[maxPHe]]/Table14[[#This Row],[nv]]</f>
        <v>5.2116666666666696</v>
      </c>
      <c r="M676">
        <f>LN(Table14[[#This Row],[maxPress(bar)]])</f>
        <v>13.63050204395179</v>
      </c>
      <c r="N676">
        <f>LN(Table14[[#This Row],[Rs(ao)]])</f>
        <v>0</v>
      </c>
      <c r="O676" s="3">
        <f>LN(Table14[[#This Row],[dens]])</f>
        <v>1.6508997022416956</v>
      </c>
      <c r="P676" s="3">
        <f>1/Table14[[#This Row],[Rs(ao)]]</f>
        <v>1</v>
      </c>
    </row>
    <row r="677" spans="1:16" hidden="1" x14ac:dyDescent="0.3">
      <c r="A677">
        <v>1</v>
      </c>
      <c r="B677">
        <v>500</v>
      </c>
      <c r="C677" t="s">
        <v>14</v>
      </c>
      <c r="D677">
        <v>1</v>
      </c>
      <c r="E677" t="s">
        <v>12</v>
      </c>
      <c r="F677">
        <v>1</v>
      </c>
      <c r="G677">
        <v>51.633749999999999</v>
      </c>
      <c r="H677">
        <v>669169.5486499999</v>
      </c>
      <c r="I677">
        <v>27.824999999999999</v>
      </c>
      <c r="J677">
        <v>9</v>
      </c>
      <c r="K677" t="s">
        <v>13</v>
      </c>
      <c r="L677">
        <f>Table14[[#This Row],[maxPHe]]/Table14[[#This Row],[nv]]</f>
        <v>3.0916666666666668</v>
      </c>
      <c r="M677">
        <f>LN(Table14[[#This Row],[maxPress(bar)]])</f>
        <v>13.413792742950077</v>
      </c>
      <c r="N677">
        <f>LN(Table14[[#This Row],[Rs(ao)]])</f>
        <v>0</v>
      </c>
      <c r="O677" s="3">
        <f>LN(Table14[[#This Row],[dens]])</f>
        <v>1.1287103198253892</v>
      </c>
      <c r="P677" s="3">
        <f>1/Table14[[#This Row],[Rs(ao)]]</f>
        <v>1</v>
      </c>
    </row>
    <row r="678" spans="1:16" hidden="1" x14ac:dyDescent="0.3">
      <c r="A678">
        <v>1</v>
      </c>
      <c r="B678">
        <v>500</v>
      </c>
      <c r="C678" t="s">
        <v>14</v>
      </c>
      <c r="D678">
        <v>1</v>
      </c>
      <c r="E678" t="s">
        <v>12</v>
      </c>
      <c r="F678">
        <v>20</v>
      </c>
      <c r="G678">
        <v>150.24775</v>
      </c>
      <c r="H678">
        <v>881409.2032499999</v>
      </c>
      <c r="I678">
        <v>56.544999999999987</v>
      </c>
      <c r="J678">
        <v>8</v>
      </c>
      <c r="K678" t="s">
        <v>15</v>
      </c>
      <c r="L678">
        <f>Table14[[#This Row],[maxPHe]]/Table14[[#This Row],[nv]]</f>
        <v>7.0681249999999984</v>
      </c>
      <c r="M678">
        <f>LN(Table14[[#This Row],[maxPress(bar)]])</f>
        <v>13.689277272962467</v>
      </c>
      <c r="N678">
        <f>LN(Table14[[#This Row],[Rs(ao)]])</f>
        <v>0</v>
      </c>
      <c r="O678" s="3">
        <f>LN(Table14[[#This Row],[dens]])</f>
        <v>1.9555952396434542</v>
      </c>
      <c r="P678" s="3">
        <f>1/Table14[[#This Row],[Rs(ao)]]</f>
        <v>1</v>
      </c>
    </row>
    <row r="679" spans="1:16" hidden="1" x14ac:dyDescent="0.3">
      <c r="A679">
        <v>1</v>
      </c>
      <c r="B679">
        <v>500</v>
      </c>
      <c r="C679" t="s">
        <v>14</v>
      </c>
      <c r="D679">
        <v>1</v>
      </c>
      <c r="E679" t="s">
        <v>12</v>
      </c>
      <c r="F679">
        <v>2</v>
      </c>
      <c r="G679">
        <v>115.64375</v>
      </c>
      <c r="H679">
        <v>873629.32209999999</v>
      </c>
      <c r="I679">
        <v>37.625</v>
      </c>
      <c r="J679">
        <v>7</v>
      </c>
      <c r="K679" t="s">
        <v>15</v>
      </c>
      <c r="L679">
        <f>Table14[[#This Row],[maxPHe]]/Table14[[#This Row],[nv]]</f>
        <v>5.375</v>
      </c>
      <c r="M679">
        <f>LN(Table14[[#This Row],[maxPress(bar)]])</f>
        <v>13.680411448084405</v>
      </c>
      <c r="N679">
        <f>LN(Table14[[#This Row],[Rs(ao)]])</f>
        <v>0</v>
      </c>
      <c r="O679" s="3">
        <f>LN(Table14[[#This Row],[dens]])</f>
        <v>1.6817585740137264</v>
      </c>
      <c r="P679" s="3">
        <f>1/Table14[[#This Row],[Rs(ao)]]</f>
        <v>1</v>
      </c>
    </row>
    <row r="680" spans="1:16" hidden="1" x14ac:dyDescent="0.3">
      <c r="A680">
        <v>1</v>
      </c>
      <c r="B680">
        <v>500</v>
      </c>
      <c r="C680" t="s">
        <v>14</v>
      </c>
      <c r="D680">
        <v>1</v>
      </c>
      <c r="E680" t="s">
        <v>12</v>
      </c>
      <c r="F680">
        <v>3</v>
      </c>
      <c r="G680">
        <v>80.891249999999999</v>
      </c>
      <c r="H680">
        <v>946757.84020000009</v>
      </c>
      <c r="I680">
        <v>34.674999999999997</v>
      </c>
      <c r="J680">
        <v>6</v>
      </c>
      <c r="K680" t="s">
        <v>15</v>
      </c>
      <c r="L680">
        <f>Table14[[#This Row],[maxPHe]]/Table14[[#This Row],[nv]]</f>
        <v>5.7791666666666659</v>
      </c>
      <c r="M680">
        <f>LN(Table14[[#This Row],[maxPress(bar)]])</f>
        <v>13.760798626902185</v>
      </c>
      <c r="N680">
        <f>LN(Table14[[#This Row],[Rs(ao)]])</f>
        <v>0</v>
      </c>
      <c r="O680" s="3">
        <f>LN(Table14[[#This Row],[dens]])</f>
        <v>1.7542594969728402</v>
      </c>
      <c r="P680" s="3">
        <f>1/Table14[[#This Row],[Rs(ao)]]</f>
        <v>1</v>
      </c>
    </row>
    <row r="681" spans="1:16" hidden="1" x14ac:dyDescent="0.3">
      <c r="A681">
        <v>1</v>
      </c>
      <c r="B681">
        <v>500</v>
      </c>
      <c r="C681" t="s">
        <v>14</v>
      </c>
      <c r="D681">
        <v>1</v>
      </c>
      <c r="E681" t="s">
        <v>12</v>
      </c>
      <c r="F681">
        <v>4</v>
      </c>
      <c r="G681">
        <v>171.48525000000001</v>
      </c>
      <c r="H681">
        <v>887843.97655000002</v>
      </c>
      <c r="I681">
        <v>55.794999999999973</v>
      </c>
      <c r="J681">
        <v>7</v>
      </c>
      <c r="K681" t="s">
        <v>15</v>
      </c>
      <c r="L681">
        <f>Table14[[#This Row],[maxPHe]]/Table14[[#This Row],[nv]]</f>
        <v>7.9707142857142816</v>
      </c>
      <c r="M681">
        <f>LN(Table14[[#This Row],[maxPress(bar)]])</f>
        <v>13.696551304453555</v>
      </c>
      <c r="N681">
        <f>LN(Table14[[#This Row],[Rs(ao)]])</f>
        <v>0</v>
      </c>
      <c r="O681" s="3">
        <f>LN(Table14[[#This Row],[dens]])</f>
        <v>2.0757741105823508</v>
      </c>
      <c r="P681" s="3">
        <f>1/Table14[[#This Row],[Rs(ao)]]</f>
        <v>1</v>
      </c>
    </row>
    <row r="682" spans="1:16" hidden="1" x14ac:dyDescent="0.3">
      <c r="A682">
        <v>1</v>
      </c>
      <c r="B682">
        <v>500</v>
      </c>
      <c r="C682" t="s">
        <v>14</v>
      </c>
      <c r="D682">
        <v>1</v>
      </c>
      <c r="E682" t="s">
        <v>12</v>
      </c>
      <c r="F682">
        <v>5</v>
      </c>
      <c r="G682">
        <v>160.89125000000001</v>
      </c>
      <c r="H682">
        <v>799973.10269999993</v>
      </c>
      <c r="I682">
        <v>64.674999999999997</v>
      </c>
      <c r="J682">
        <v>10</v>
      </c>
      <c r="K682" t="s">
        <v>15</v>
      </c>
      <c r="L682">
        <f>Table14[[#This Row],[maxPHe]]/Table14[[#This Row],[nv]]</f>
        <v>6.4674999999999994</v>
      </c>
      <c r="M682">
        <f>LN(Table14[[#This Row],[maxPress(bar)]])</f>
        <v>13.592333384459845</v>
      </c>
      <c r="N682">
        <f>LN(Table14[[#This Row],[Rs(ao)]])</f>
        <v>0</v>
      </c>
      <c r="O682" s="3">
        <f>LN(Table14[[#This Row],[dens]])</f>
        <v>1.8667896350780471</v>
      </c>
      <c r="P682" s="3">
        <f>1/Table14[[#This Row],[Rs(ao)]]</f>
        <v>1</v>
      </c>
    </row>
    <row r="683" spans="1:16" hidden="1" x14ac:dyDescent="0.3">
      <c r="A683">
        <v>1</v>
      </c>
      <c r="B683">
        <v>500</v>
      </c>
      <c r="C683" t="s">
        <v>14</v>
      </c>
      <c r="D683">
        <v>1</v>
      </c>
      <c r="E683" t="s">
        <v>12</v>
      </c>
      <c r="F683">
        <v>6</v>
      </c>
      <c r="G683">
        <v>206.23775000000001</v>
      </c>
      <c r="H683">
        <v>824357.92570000002</v>
      </c>
      <c r="I683">
        <v>79.745000000000005</v>
      </c>
      <c r="J683">
        <v>12</v>
      </c>
      <c r="K683" t="s">
        <v>15</v>
      </c>
      <c r="L683">
        <f>Table14[[#This Row],[maxPHe]]/Table14[[#This Row],[nv]]</f>
        <v>6.6454166666666667</v>
      </c>
      <c r="M683">
        <f>LN(Table14[[#This Row],[maxPress(bar)]])</f>
        <v>13.622360090427245</v>
      </c>
      <c r="N683">
        <f>LN(Table14[[#This Row],[Rs(ao)]])</f>
        <v>0</v>
      </c>
      <c r="O683" s="3">
        <f>LN(Table14[[#This Row],[dens]])</f>
        <v>1.8939273939867172</v>
      </c>
      <c r="P683" s="3">
        <f>1/Table14[[#This Row],[Rs(ao)]]</f>
        <v>1</v>
      </c>
    </row>
    <row r="684" spans="1:16" hidden="1" x14ac:dyDescent="0.3">
      <c r="A684">
        <v>1</v>
      </c>
      <c r="B684">
        <v>500</v>
      </c>
      <c r="C684" t="s">
        <v>14</v>
      </c>
      <c r="D684">
        <v>1</v>
      </c>
      <c r="E684" t="s">
        <v>12</v>
      </c>
      <c r="F684">
        <v>7</v>
      </c>
      <c r="G684">
        <v>150.79225</v>
      </c>
      <c r="H684">
        <v>795856.97214999993</v>
      </c>
      <c r="I684">
        <v>62.655000000000001</v>
      </c>
      <c r="J684">
        <v>10</v>
      </c>
      <c r="K684" t="s">
        <v>15</v>
      </c>
      <c r="L684">
        <f>Table14[[#This Row],[maxPHe]]/Table14[[#This Row],[nv]]</f>
        <v>6.2655000000000003</v>
      </c>
      <c r="M684">
        <f>LN(Table14[[#This Row],[maxPress(bar)]])</f>
        <v>13.587174765452911</v>
      </c>
      <c r="N684">
        <f>LN(Table14[[#This Row],[Rs(ao)]])</f>
        <v>0</v>
      </c>
      <c r="O684" s="3">
        <f>LN(Table14[[#This Row],[dens]])</f>
        <v>1.8350583936232028</v>
      </c>
      <c r="P684" s="3">
        <f>1/Table14[[#This Row],[Rs(ao)]]</f>
        <v>1</v>
      </c>
    </row>
    <row r="685" spans="1:16" hidden="1" x14ac:dyDescent="0.3">
      <c r="A685">
        <v>1</v>
      </c>
      <c r="B685">
        <v>500</v>
      </c>
      <c r="C685" t="s">
        <v>14</v>
      </c>
      <c r="D685">
        <v>1</v>
      </c>
      <c r="E685" t="s">
        <v>12</v>
      </c>
      <c r="F685">
        <v>8</v>
      </c>
      <c r="G685">
        <v>161.08924999999999</v>
      </c>
      <c r="H685">
        <v>837253.15114999993</v>
      </c>
      <c r="I685">
        <v>64.715000000000003</v>
      </c>
      <c r="J685">
        <v>10</v>
      </c>
      <c r="K685" t="s">
        <v>15</v>
      </c>
      <c r="L685">
        <f>Table14[[#This Row],[maxPHe]]/Table14[[#This Row],[nv]]</f>
        <v>6.4715000000000007</v>
      </c>
      <c r="M685">
        <f>LN(Table14[[#This Row],[maxPress(bar)]])</f>
        <v>13.637881754340022</v>
      </c>
      <c r="N685">
        <f>LN(Table14[[#This Row],[Rs(ao)]])</f>
        <v>0</v>
      </c>
      <c r="O685" s="3">
        <f>LN(Table14[[#This Row],[dens]])</f>
        <v>1.8674079209003558</v>
      </c>
      <c r="P685" s="3">
        <f>1/Table14[[#This Row],[Rs(ao)]]</f>
        <v>1</v>
      </c>
    </row>
    <row r="686" spans="1:16" hidden="1" x14ac:dyDescent="0.3">
      <c r="A686">
        <v>1</v>
      </c>
      <c r="B686">
        <v>500</v>
      </c>
      <c r="C686" t="s">
        <v>14</v>
      </c>
      <c r="D686">
        <v>1</v>
      </c>
      <c r="E686" t="s">
        <v>12</v>
      </c>
      <c r="F686">
        <v>9</v>
      </c>
      <c r="G686">
        <v>70.34675</v>
      </c>
      <c r="H686">
        <v>903924.11904999986</v>
      </c>
      <c r="I686">
        <v>37.564999999999998</v>
      </c>
      <c r="J686">
        <v>7</v>
      </c>
      <c r="K686" t="s">
        <v>15</v>
      </c>
      <c r="L686">
        <f>Table14[[#This Row],[maxPHe]]/Table14[[#This Row],[nv]]</f>
        <v>5.3664285714285711</v>
      </c>
      <c r="M686">
        <f>LN(Table14[[#This Row],[maxPress(bar)]])</f>
        <v>13.714500696747248</v>
      </c>
      <c r="N686">
        <f>LN(Table14[[#This Row],[Rs(ao)]])</f>
        <v>0</v>
      </c>
      <c r="O686" s="3">
        <f>LN(Table14[[#This Row],[dens]])</f>
        <v>1.6801626167658106</v>
      </c>
      <c r="P686" s="3">
        <f>1/Table14[[#This Row],[Rs(ao)]]</f>
        <v>1</v>
      </c>
    </row>
    <row r="687" spans="1:16" hidden="1" x14ac:dyDescent="0.3">
      <c r="A687">
        <v>1</v>
      </c>
      <c r="B687">
        <v>500</v>
      </c>
      <c r="C687" t="s">
        <v>14</v>
      </c>
      <c r="D687">
        <v>2</v>
      </c>
      <c r="E687" t="s">
        <v>12</v>
      </c>
      <c r="F687">
        <v>10</v>
      </c>
      <c r="G687">
        <v>637.12874999999997</v>
      </c>
      <c r="H687">
        <v>563019.52490000008</v>
      </c>
      <c r="I687">
        <v>306.92500000000018</v>
      </c>
      <c r="J687">
        <v>68</v>
      </c>
      <c r="K687" t="s">
        <v>15</v>
      </c>
      <c r="L687">
        <f>Table14[[#This Row],[maxPHe]]/Table14[[#This Row],[nv]]</f>
        <v>4.5136029411764733</v>
      </c>
      <c r="M687">
        <f>LN(Table14[[#This Row],[maxPress(bar)]])</f>
        <v>13.241069586627059</v>
      </c>
      <c r="N687">
        <f>LN(Table14[[#This Row],[Rs(ao)]])</f>
        <v>0.69314718055994529</v>
      </c>
      <c r="O687" s="3">
        <f>LN(Table14[[#This Row],[dens]])</f>
        <v>1.5070957128907976</v>
      </c>
      <c r="P687" s="3">
        <f>1/Table14[[#This Row],[Rs(ao)]]</f>
        <v>0.5</v>
      </c>
    </row>
    <row r="688" spans="1:16" hidden="1" x14ac:dyDescent="0.3">
      <c r="A688">
        <v>1</v>
      </c>
      <c r="B688">
        <v>500</v>
      </c>
      <c r="C688" t="s">
        <v>14</v>
      </c>
      <c r="D688">
        <v>2</v>
      </c>
      <c r="E688" t="s">
        <v>12</v>
      </c>
      <c r="F688">
        <v>11</v>
      </c>
      <c r="G688">
        <v>569.80174999999997</v>
      </c>
      <c r="H688">
        <v>559149.02630000014</v>
      </c>
      <c r="I688">
        <v>286.46499999999997</v>
      </c>
      <c r="J688">
        <v>65</v>
      </c>
      <c r="K688" t="s">
        <v>15</v>
      </c>
      <c r="L688">
        <f>Table14[[#This Row],[maxPHe]]/Table14[[#This Row],[nv]]</f>
        <v>4.4071538461538458</v>
      </c>
      <c r="M688">
        <f>LN(Table14[[#This Row],[maxPress(bar)]])</f>
        <v>13.234171311061631</v>
      </c>
      <c r="N688">
        <f>LN(Table14[[#This Row],[Rs(ao)]])</f>
        <v>0.69314718055994529</v>
      </c>
      <c r="O688" s="3">
        <f>LN(Table14[[#This Row],[dens]])</f>
        <v>1.4832290947476563</v>
      </c>
      <c r="P688" s="3">
        <f>1/Table14[[#This Row],[Rs(ao)]]</f>
        <v>0.5</v>
      </c>
    </row>
    <row r="689" spans="1:16" hidden="1" x14ac:dyDescent="0.3">
      <c r="A689">
        <v>1</v>
      </c>
      <c r="B689">
        <v>500</v>
      </c>
      <c r="C689" t="s">
        <v>14</v>
      </c>
      <c r="D689">
        <v>2</v>
      </c>
      <c r="E689" t="s">
        <v>12</v>
      </c>
      <c r="F689">
        <v>12</v>
      </c>
      <c r="G689">
        <v>609.35625000000005</v>
      </c>
      <c r="H689">
        <v>584040.63994999998</v>
      </c>
      <c r="I689">
        <v>287.375</v>
      </c>
      <c r="J689">
        <v>62</v>
      </c>
      <c r="K689" t="s">
        <v>15</v>
      </c>
      <c r="L689">
        <f>Table14[[#This Row],[maxPHe]]/Table14[[#This Row],[nv]]</f>
        <v>4.63508064516129</v>
      </c>
      <c r="M689">
        <f>LN(Table14[[#This Row],[maxPress(bar)]])</f>
        <v>13.277725848344645</v>
      </c>
      <c r="N689">
        <f>LN(Table14[[#This Row],[Rs(ao)]])</f>
        <v>0.69314718055994529</v>
      </c>
      <c r="O689" s="3">
        <f>LN(Table14[[#This Row],[dens]])</f>
        <v>1.533653598038254</v>
      </c>
      <c r="P689" s="3">
        <f>1/Table14[[#This Row],[Rs(ao)]]</f>
        <v>0.5</v>
      </c>
    </row>
    <row r="690" spans="1:16" hidden="1" x14ac:dyDescent="0.3">
      <c r="A690">
        <v>1</v>
      </c>
      <c r="B690">
        <v>500</v>
      </c>
      <c r="C690" t="s">
        <v>14</v>
      </c>
      <c r="D690">
        <v>2</v>
      </c>
      <c r="E690" t="s">
        <v>12</v>
      </c>
      <c r="F690">
        <v>13</v>
      </c>
      <c r="G690">
        <v>624.90075000000013</v>
      </c>
      <c r="H690">
        <v>555751.08000000007</v>
      </c>
      <c r="I690">
        <v>300.48500000000001</v>
      </c>
      <c r="J690">
        <v>66</v>
      </c>
      <c r="K690" t="s">
        <v>15</v>
      </c>
      <c r="L690">
        <f>Table14[[#This Row],[maxPHe]]/Table14[[#This Row],[nv]]</f>
        <v>4.5528030303030302</v>
      </c>
      <c r="M690">
        <f>LN(Table14[[#This Row],[maxPress(bar)]])</f>
        <v>13.228075775144394</v>
      </c>
      <c r="N690">
        <f>LN(Table14[[#This Row],[Rs(ao)]])</f>
        <v>0.69314718055994529</v>
      </c>
      <c r="O690" s="3">
        <f>LN(Table14[[#This Row],[dens]])</f>
        <v>1.5157430938976271</v>
      </c>
      <c r="P690" s="3">
        <f>1/Table14[[#This Row],[Rs(ao)]]</f>
        <v>0.5</v>
      </c>
    </row>
    <row r="691" spans="1:16" hidden="1" x14ac:dyDescent="0.3">
      <c r="A691">
        <v>1</v>
      </c>
      <c r="B691">
        <v>500</v>
      </c>
      <c r="C691" t="s">
        <v>14</v>
      </c>
      <c r="D691">
        <v>2</v>
      </c>
      <c r="E691" t="s">
        <v>12</v>
      </c>
      <c r="F691">
        <v>14</v>
      </c>
      <c r="G691">
        <v>580.84175000000005</v>
      </c>
      <c r="H691">
        <v>558780.60730000003</v>
      </c>
      <c r="I691">
        <v>295.66500000000008</v>
      </c>
      <c r="J691">
        <v>68</v>
      </c>
      <c r="K691" t="s">
        <v>16</v>
      </c>
      <c r="L691">
        <f>Table14[[#This Row],[maxPHe]]/Table14[[#This Row],[nv]]</f>
        <v>4.3480147058823544</v>
      </c>
      <c r="M691">
        <f>LN(Table14[[#This Row],[maxPress(bar)]])</f>
        <v>13.233512201575195</v>
      </c>
      <c r="N691">
        <f>LN(Table14[[#This Row],[Rs(ao)]])</f>
        <v>0.69314718055994529</v>
      </c>
      <c r="O691" s="3">
        <f>LN(Table14[[#This Row],[dens]])</f>
        <v>1.4697193514708962</v>
      </c>
      <c r="P691" s="3">
        <f>1/Table14[[#This Row],[Rs(ao)]]</f>
        <v>0.5</v>
      </c>
    </row>
    <row r="692" spans="1:16" hidden="1" x14ac:dyDescent="0.3">
      <c r="A692">
        <v>1</v>
      </c>
      <c r="B692">
        <v>500</v>
      </c>
      <c r="C692" t="s">
        <v>14</v>
      </c>
      <c r="D692">
        <v>2</v>
      </c>
      <c r="E692" t="s">
        <v>12</v>
      </c>
      <c r="F692">
        <v>15</v>
      </c>
      <c r="G692">
        <v>556.28725000000009</v>
      </c>
      <c r="H692">
        <v>559653.77860000008</v>
      </c>
      <c r="I692">
        <v>288.755</v>
      </c>
      <c r="J692">
        <v>67</v>
      </c>
      <c r="K692" t="s">
        <v>16</v>
      </c>
      <c r="L692">
        <f>Table14[[#This Row],[maxPHe]]/Table14[[#This Row],[nv]]</f>
        <v>4.3097761194029847</v>
      </c>
      <c r="M692">
        <f>LN(Table14[[#This Row],[maxPress(bar)]])</f>
        <v>13.235073619014447</v>
      </c>
      <c r="N692">
        <f>LN(Table14[[#This Row],[Rs(ao)]])</f>
        <v>0.69314718055994529</v>
      </c>
      <c r="O692" s="3">
        <f>LN(Table14[[#This Row],[dens]])</f>
        <v>1.4608859583124327</v>
      </c>
      <c r="P692" s="3">
        <f>1/Table14[[#This Row],[Rs(ao)]]</f>
        <v>0.5</v>
      </c>
    </row>
    <row r="693" spans="1:16" hidden="1" x14ac:dyDescent="0.3">
      <c r="A693">
        <v>1</v>
      </c>
      <c r="B693">
        <v>500</v>
      </c>
      <c r="C693" t="s">
        <v>14</v>
      </c>
      <c r="D693">
        <v>2</v>
      </c>
      <c r="E693" t="s">
        <v>12</v>
      </c>
      <c r="F693">
        <v>16</v>
      </c>
      <c r="G693">
        <v>651.98025000000007</v>
      </c>
      <c r="H693">
        <v>557610.26754999976</v>
      </c>
      <c r="I693">
        <v>312.89499999999992</v>
      </c>
      <c r="J693">
        <v>69</v>
      </c>
      <c r="K693" t="s">
        <v>15</v>
      </c>
      <c r="L693">
        <f>Table14[[#This Row],[maxPHe]]/Table14[[#This Row],[nv]]</f>
        <v>4.5347101449275353</v>
      </c>
      <c r="M693">
        <f>LN(Table14[[#This Row],[maxPress(bar)]])</f>
        <v>13.231415552086034</v>
      </c>
      <c r="N693">
        <f>LN(Table14[[#This Row],[Rs(ao)]])</f>
        <v>0.69314718055994529</v>
      </c>
      <c r="O693" s="3">
        <f>LN(Table14[[#This Row],[dens]])</f>
        <v>1.5117611664037216</v>
      </c>
      <c r="P693" s="3">
        <f>1/Table14[[#This Row],[Rs(ao)]]</f>
        <v>0.5</v>
      </c>
    </row>
    <row r="694" spans="1:16" hidden="1" x14ac:dyDescent="0.3">
      <c r="A694">
        <v>1</v>
      </c>
      <c r="B694">
        <v>500</v>
      </c>
      <c r="C694" t="s">
        <v>14</v>
      </c>
      <c r="D694">
        <v>2</v>
      </c>
      <c r="E694" t="s">
        <v>12</v>
      </c>
      <c r="F694">
        <v>17</v>
      </c>
      <c r="G694">
        <v>666.23775000000001</v>
      </c>
      <c r="H694">
        <v>570172.56785000011</v>
      </c>
      <c r="I694">
        <v>312.74499999999989</v>
      </c>
      <c r="J694">
        <v>68</v>
      </c>
      <c r="K694" t="s">
        <v>16</v>
      </c>
      <c r="L694">
        <f>Table14[[#This Row],[maxPHe]]/Table14[[#This Row],[nv]]</f>
        <v>4.5991911764705868</v>
      </c>
      <c r="M694">
        <f>LN(Table14[[#This Row],[maxPress(bar)]])</f>
        <v>13.253694344605048</v>
      </c>
      <c r="N694">
        <f>LN(Table14[[#This Row],[Rs(ao)]])</f>
        <v>0.69314718055994529</v>
      </c>
      <c r="O694" s="3">
        <f>LN(Table14[[#This Row],[dens]])</f>
        <v>1.525880456832885</v>
      </c>
      <c r="P694" s="3">
        <f>1/Table14[[#This Row],[Rs(ao)]]</f>
        <v>0.5</v>
      </c>
    </row>
    <row r="695" spans="1:16" hidden="1" x14ac:dyDescent="0.3">
      <c r="A695">
        <v>1</v>
      </c>
      <c r="B695">
        <v>500</v>
      </c>
      <c r="C695" t="s">
        <v>14</v>
      </c>
      <c r="D695">
        <v>2</v>
      </c>
      <c r="E695" t="s">
        <v>12</v>
      </c>
      <c r="F695">
        <v>18</v>
      </c>
      <c r="G695">
        <v>588.96025000000009</v>
      </c>
      <c r="H695">
        <v>556640.59104999993</v>
      </c>
      <c r="I695">
        <v>295.29500000000007</v>
      </c>
      <c r="J695">
        <v>67</v>
      </c>
      <c r="K695" t="s">
        <v>16</v>
      </c>
      <c r="L695">
        <f>Table14[[#This Row],[maxPHe]]/Table14[[#This Row],[nv]]</f>
        <v>4.4073880597014936</v>
      </c>
      <c r="M695">
        <f>LN(Table14[[#This Row],[maxPress(bar)]])</f>
        <v>13.229675052202538</v>
      </c>
      <c r="N695">
        <f>LN(Table14[[#This Row],[Rs(ao)]])</f>
        <v>0.69314718055994529</v>
      </c>
      <c r="O695" s="3">
        <f>LN(Table14[[#This Row],[dens]])</f>
        <v>1.4832822372819376</v>
      </c>
      <c r="P695" s="3">
        <f>1/Table14[[#This Row],[Rs(ao)]]</f>
        <v>0.5</v>
      </c>
    </row>
    <row r="696" spans="1:16" hidden="1" x14ac:dyDescent="0.3">
      <c r="A696">
        <v>1</v>
      </c>
      <c r="B696">
        <v>500</v>
      </c>
      <c r="C696" t="s">
        <v>14</v>
      </c>
      <c r="D696">
        <v>2</v>
      </c>
      <c r="E696" t="s">
        <v>12</v>
      </c>
      <c r="F696">
        <v>19</v>
      </c>
      <c r="G696">
        <v>615.89125000000001</v>
      </c>
      <c r="H696">
        <v>551527.77645</v>
      </c>
      <c r="I696">
        <v>305.67500000000018</v>
      </c>
      <c r="J696">
        <v>69</v>
      </c>
      <c r="K696" t="s">
        <v>15</v>
      </c>
      <c r="L696">
        <f>Table14[[#This Row],[maxPHe]]/Table14[[#This Row],[nv]]</f>
        <v>4.4300724637681181</v>
      </c>
      <c r="M696">
        <f>LN(Table14[[#This Row],[maxPress(bar)]])</f>
        <v>13.220447481683925</v>
      </c>
      <c r="N696">
        <f>LN(Table14[[#This Row],[Rs(ao)]])</f>
        <v>0.69314718055994529</v>
      </c>
      <c r="O696" s="3">
        <f>LN(Table14[[#This Row],[dens]])</f>
        <v>1.4884159414329949</v>
      </c>
      <c r="P696" s="3">
        <f>1/Table14[[#This Row],[Rs(ao)]]</f>
        <v>0.5</v>
      </c>
    </row>
    <row r="697" spans="1:16" hidden="1" x14ac:dyDescent="0.3">
      <c r="A697">
        <v>1</v>
      </c>
      <c r="B697">
        <v>500</v>
      </c>
      <c r="C697" t="s">
        <v>14</v>
      </c>
      <c r="D697">
        <v>2</v>
      </c>
      <c r="E697" t="s">
        <v>12</v>
      </c>
      <c r="F697">
        <v>1</v>
      </c>
      <c r="G697">
        <v>203.06925000000001</v>
      </c>
      <c r="H697">
        <v>269353.08870000008</v>
      </c>
      <c r="I697">
        <v>150.11500000000001</v>
      </c>
      <c r="J697">
        <v>69</v>
      </c>
      <c r="K697" t="s">
        <v>13</v>
      </c>
      <c r="L697">
        <f>Table14[[#This Row],[maxPHe]]/Table14[[#This Row],[nv]]</f>
        <v>2.1755797101449277</v>
      </c>
      <c r="M697">
        <f>LN(Table14[[#This Row],[maxPress(bar)]])</f>
        <v>12.50377839527887</v>
      </c>
      <c r="N697">
        <f>LN(Table14[[#This Row],[Rs(ao)]])</f>
        <v>0.69314718055994529</v>
      </c>
      <c r="O697" s="3">
        <f>LN(Table14[[#This Row],[dens]])</f>
        <v>0.77729516242689778</v>
      </c>
      <c r="P697" s="3">
        <f>1/Table14[[#This Row],[Rs(ao)]]</f>
        <v>0.5</v>
      </c>
    </row>
    <row r="698" spans="1:16" hidden="1" x14ac:dyDescent="0.3">
      <c r="A698">
        <v>1</v>
      </c>
      <c r="B698">
        <v>500</v>
      </c>
      <c r="C698" t="s">
        <v>14</v>
      </c>
      <c r="D698">
        <v>2</v>
      </c>
      <c r="E698" t="s">
        <v>12</v>
      </c>
      <c r="F698">
        <v>20</v>
      </c>
      <c r="G698">
        <v>632.32674999999995</v>
      </c>
      <c r="H698">
        <v>576781.06985000009</v>
      </c>
      <c r="I698">
        <v>296.96499999999997</v>
      </c>
      <c r="J698">
        <v>64</v>
      </c>
      <c r="K698" t="s">
        <v>16</v>
      </c>
      <c r="L698">
        <f>Table14[[#This Row],[maxPHe]]/Table14[[#This Row],[nv]]</f>
        <v>4.6400781249999996</v>
      </c>
      <c r="M698">
        <f>LN(Table14[[#This Row],[maxPress(bar)]])</f>
        <v>13.265218045152871</v>
      </c>
      <c r="N698">
        <f>LN(Table14[[#This Row],[Rs(ao)]])</f>
        <v>0.69314718055994529</v>
      </c>
      <c r="O698" s="3">
        <f>LN(Table14[[#This Row],[dens]])</f>
        <v>1.5347312033809011</v>
      </c>
      <c r="P698" s="3">
        <f>1/Table14[[#This Row],[Rs(ao)]]</f>
        <v>0.5</v>
      </c>
    </row>
    <row r="699" spans="1:16" hidden="1" x14ac:dyDescent="0.3">
      <c r="A699">
        <v>1</v>
      </c>
      <c r="B699">
        <v>500</v>
      </c>
      <c r="C699" t="s">
        <v>14</v>
      </c>
      <c r="D699">
        <v>2</v>
      </c>
      <c r="E699" t="s">
        <v>12</v>
      </c>
      <c r="F699">
        <v>2</v>
      </c>
      <c r="G699">
        <v>670.59425000000022</v>
      </c>
      <c r="H699">
        <v>446756.46594999998</v>
      </c>
      <c r="I699">
        <v>236.61500000000001</v>
      </c>
      <c r="J699">
        <v>64</v>
      </c>
      <c r="K699" t="s">
        <v>13</v>
      </c>
      <c r="L699">
        <f>Table14[[#This Row],[maxPHe]]/Table14[[#This Row],[nv]]</f>
        <v>3.6971093750000001</v>
      </c>
      <c r="M699">
        <f>LN(Table14[[#This Row],[maxPress(bar)]])</f>
        <v>13.009768906224156</v>
      </c>
      <c r="N699">
        <f>LN(Table14[[#This Row],[Rs(ao)]])</f>
        <v>0.69314718055994529</v>
      </c>
      <c r="O699" s="3">
        <f>LN(Table14[[#This Row],[dens]])</f>
        <v>1.3075512643153586</v>
      </c>
      <c r="P699" s="3">
        <f>1/Table14[[#This Row],[Rs(ao)]]</f>
        <v>0.5</v>
      </c>
    </row>
    <row r="700" spans="1:16" hidden="1" x14ac:dyDescent="0.3">
      <c r="A700">
        <v>1</v>
      </c>
      <c r="B700">
        <v>500</v>
      </c>
      <c r="C700" t="s">
        <v>14</v>
      </c>
      <c r="D700">
        <v>2</v>
      </c>
      <c r="E700" t="s">
        <v>12</v>
      </c>
      <c r="F700">
        <v>3</v>
      </c>
      <c r="G700">
        <v>613.2672500000001</v>
      </c>
      <c r="H700">
        <v>526773.93490000011</v>
      </c>
      <c r="I700">
        <v>284.15500000000009</v>
      </c>
      <c r="J700">
        <v>68</v>
      </c>
      <c r="K700" t="s">
        <v>15</v>
      </c>
      <c r="L700">
        <f>Table14[[#This Row],[maxPHe]]/Table14[[#This Row],[nv]]</f>
        <v>4.1787500000000009</v>
      </c>
      <c r="M700">
        <f>LN(Table14[[#This Row],[maxPress(bar)]])</f>
        <v>13.174526769457096</v>
      </c>
      <c r="N700">
        <f>LN(Table14[[#This Row],[Rs(ao)]])</f>
        <v>0.69314718055994529</v>
      </c>
      <c r="O700" s="3">
        <f>LN(Table14[[#This Row],[dens]])</f>
        <v>1.4300121587521715</v>
      </c>
      <c r="P700" s="3">
        <f>1/Table14[[#This Row],[Rs(ao)]]</f>
        <v>0.5</v>
      </c>
    </row>
    <row r="701" spans="1:16" hidden="1" x14ac:dyDescent="0.3">
      <c r="A701">
        <v>1</v>
      </c>
      <c r="B701">
        <v>500</v>
      </c>
      <c r="C701" t="s">
        <v>14</v>
      </c>
      <c r="D701">
        <v>2</v>
      </c>
      <c r="E701" t="s">
        <v>12</v>
      </c>
      <c r="F701">
        <v>4</v>
      </c>
      <c r="G701">
        <v>666.88124999999991</v>
      </c>
      <c r="H701">
        <v>535680.81869999995</v>
      </c>
      <c r="I701">
        <v>292.87500000000023</v>
      </c>
      <c r="J701">
        <v>67</v>
      </c>
      <c r="K701" t="s">
        <v>15</v>
      </c>
      <c r="L701">
        <f>Table14[[#This Row],[maxPHe]]/Table14[[#This Row],[nv]]</f>
        <v>4.3712686567164214</v>
      </c>
      <c r="M701">
        <f>LN(Table14[[#This Row],[maxPress(bar)]])</f>
        <v>13.191293775179838</v>
      </c>
      <c r="N701">
        <f>LN(Table14[[#This Row],[Rs(ao)]])</f>
        <v>0.69314718055994529</v>
      </c>
      <c r="O701" s="3">
        <f>LN(Table14[[#This Row],[dens]])</f>
        <v>1.4750532774369944</v>
      </c>
      <c r="P701" s="3">
        <f>1/Table14[[#This Row],[Rs(ao)]]</f>
        <v>0.5</v>
      </c>
    </row>
    <row r="702" spans="1:16" hidden="1" x14ac:dyDescent="0.3">
      <c r="A702">
        <v>1</v>
      </c>
      <c r="B702">
        <v>500</v>
      </c>
      <c r="C702" t="s">
        <v>14</v>
      </c>
      <c r="D702">
        <v>2</v>
      </c>
      <c r="E702" t="s">
        <v>12</v>
      </c>
      <c r="F702">
        <v>5</v>
      </c>
      <c r="G702">
        <v>580.44575000000009</v>
      </c>
      <c r="H702">
        <v>545889.63705000014</v>
      </c>
      <c r="I702">
        <v>291.58499999999992</v>
      </c>
      <c r="J702">
        <v>66</v>
      </c>
      <c r="K702" t="s">
        <v>15</v>
      </c>
      <c r="L702">
        <f>Table14[[#This Row],[maxPHe]]/Table14[[#This Row],[nv]]</f>
        <v>4.4179545454545446</v>
      </c>
      <c r="M702">
        <f>LN(Table14[[#This Row],[maxPress(bar)]])</f>
        <v>13.210172104350978</v>
      </c>
      <c r="N702">
        <f>LN(Table14[[#This Row],[Rs(ao)]])</f>
        <v>0.69314718055994529</v>
      </c>
      <c r="O702" s="3">
        <f>LN(Table14[[#This Row],[dens]])</f>
        <v>1.4856768164557601</v>
      </c>
      <c r="P702" s="3">
        <f>1/Table14[[#This Row],[Rs(ao)]]</f>
        <v>0.5</v>
      </c>
    </row>
    <row r="703" spans="1:16" hidden="1" x14ac:dyDescent="0.3">
      <c r="A703">
        <v>1</v>
      </c>
      <c r="B703">
        <v>500</v>
      </c>
      <c r="C703" t="s">
        <v>14</v>
      </c>
      <c r="D703">
        <v>2</v>
      </c>
      <c r="E703" t="s">
        <v>12</v>
      </c>
      <c r="F703">
        <v>6</v>
      </c>
      <c r="G703">
        <v>567.87125000000003</v>
      </c>
      <c r="H703">
        <v>549489.17854999995</v>
      </c>
      <c r="I703">
        <v>291.07499999999982</v>
      </c>
      <c r="J703">
        <v>67</v>
      </c>
      <c r="K703" t="s">
        <v>16</v>
      </c>
      <c r="L703">
        <f>Table14[[#This Row],[maxPHe]]/Table14[[#This Row],[nv]]</f>
        <v>4.3444029850746242</v>
      </c>
      <c r="M703">
        <f>LN(Table14[[#This Row],[maxPress(bar)]])</f>
        <v>13.216744359365292</v>
      </c>
      <c r="N703">
        <f>LN(Table14[[#This Row],[Rs(ao)]])</f>
        <v>0.69314718055994529</v>
      </c>
      <c r="O703" s="3">
        <f>LN(Table14[[#This Row],[dens]])</f>
        <v>1.468888346532113</v>
      </c>
      <c r="P703" s="3">
        <f>1/Table14[[#This Row],[Rs(ao)]]</f>
        <v>0.5</v>
      </c>
    </row>
    <row r="704" spans="1:16" hidden="1" x14ac:dyDescent="0.3">
      <c r="A704">
        <v>1</v>
      </c>
      <c r="B704">
        <v>500</v>
      </c>
      <c r="C704" t="s">
        <v>14</v>
      </c>
      <c r="D704">
        <v>2</v>
      </c>
      <c r="E704" t="s">
        <v>12</v>
      </c>
      <c r="F704">
        <v>7</v>
      </c>
      <c r="G704">
        <v>557.27725000000009</v>
      </c>
      <c r="H704">
        <v>574144.41759999993</v>
      </c>
      <c r="I704">
        <v>276.95499999999993</v>
      </c>
      <c r="J704">
        <v>62</v>
      </c>
      <c r="K704" t="s">
        <v>15</v>
      </c>
      <c r="L704">
        <f>Table14[[#This Row],[maxPHe]]/Table14[[#This Row],[nv]]</f>
        <v>4.467016129032257</v>
      </c>
      <c r="M704">
        <f>LN(Table14[[#This Row],[maxPress(bar)]])</f>
        <v>13.260636242262354</v>
      </c>
      <c r="N704">
        <f>LN(Table14[[#This Row],[Rs(ao)]])</f>
        <v>0.69314718055994529</v>
      </c>
      <c r="O704" s="3">
        <f>LN(Table14[[#This Row],[dens]])</f>
        <v>1.4967206530713781</v>
      </c>
      <c r="P704" s="3">
        <f>1/Table14[[#This Row],[Rs(ao)]]</f>
        <v>0.5</v>
      </c>
    </row>
    <row r="705" spans="1:16" hidden="1" x14ac:dyDescent="0.3">
      <c r="A705">
        <v>1</v>
      </c>
      <c r="B705">
        <v>500</v>
      </c>
      <c r="C705" t="s">
        <v>14</v>
      </c>
      <c r="D705">
        <v>2</v>
      </c>
      <c r="E705" t="s">
        <v>12</v>
      </c>
      <c r="F705">
        <v>8</v>
      </c>
      <c r="G705">
        <v>649.65324999999996</v>
      </c>
      <c r="H705">
        <v>571635.79029999999</v>
      </c>
      <c r="I705">
        <v>305.43499999999977</v>
      </c>
      <c r="J705">
        <v>66</v>
      </c>
      <c r="K705" t="s">
        <v>15</v>
      </c>
      <c r="L705">
        <f>Table14[[#This Row],[maxPHe]]/Table14[[#This Row],[nv]]</f>
        <v>4.6278030303030269</v>
      </c>
      <c r="M705">
        <f>LN(Table14[[#This Row],[maxPress(bar)]])</f>
        <v>13.256257337318388</v>
      </c>
      <c r="N705">
        <f>LN(Table14[[#This Row],[Rs(ao)]])</f>
        <v>0.69314718055994529</v>
      </c>
      <c r="O705" s="3">
        <f>LN(Table14[[#This Row],[dens]])</f>
        <v>1.5320822479898895</v>
      </c>
      <c r="P705" s="3">
        <f>1/Table14[[#This Row],[Rs(ao)]]</f>
        <v>0.5</v>
      </c>
    </row>
    <row r="706" spans="1:16" hidden="1" x14ac:dyDescent="0.3">
      <c r="A706">
        <v>1</v>
      </c>
      <c r="B706">
        <v>500</v>
      </c>
      <c r="C706" t="s">
        <v>14</v>
      </c>
      <c r="D706">
        <v>2</v>
      </c>
      <c r="E706" t="s">
        <v>12</v>
      </c>
      <c r="F706">
        <v>9</v>
      </c>
      <c r="G706">
        <v>595.09924999999998</v>
      </c>
      <c r="H706">
        <v>561323.84049999993</v>
      </c>
      <c r="I706">
        <v>296.5150000000001</v>
      </c>
      <c r="J706">
        <v>67</v>
      </c>
      <c r="K706" t="s">
        <v>15</v>
      </c>
      <c r="L706">
        <f>Table14[[#This Row],[maxPHe]]/Table14[[#This Row],[nv]]</f>
        <v>4.4255970149253745</v>
      </c>
      <c r="M706">
        <f>LN(Table14[[#This Row],[maxPress(bar)]])</f>
        <v>13.238053273750024</v>
      </c>
      <c r="N706">
        <f>LN(Table14[[#This Row],[Rs(ao)]])</f>
        <v>0.69314718055994529</v>
      </c>
      <c r="O706" s="3">
        <f>LN(Table14[[#This Row],[dens]])</f>
        <v>1.4874051879863968</v>
      </c>
      <c r="P706" s="3">
        <f>1/Table14[[#This Row],[Rs(ao)]]</f>
        <v>0.5</v>
      </c>
    </row>
    <row r="707" spans="1:16" hidden="1" x14ac:dyDescent="0.3">
      <c r="A707">
        <v>1</v>
      </c>
      <c r="B707">
        <v>500</v>
      </c>
      <c r="C707" t="s">
        <v>14</v>
      </c>
      <c r="D707">
        <v>3</v>
      </c>
      <c r="E707" t="s">
        <v>12</v>
      </c>
      <c r="F707">
        <v>10</v>
      </c>
      <c r="G707">
        <v>1567.52475</v>
      </c>
      <c r="H707">
        <v>425879.45069999999</v>
      </c>
      <c r="I707">
        <v>838.00500000000045</v>
      </c>
      <c r="J707">
        <v>225</v>
      </c>
      <c r="K707" t="s">
        <v>16</v>
      </c>
      <c r="L707">
        <f>Table14[[#This Row],[maxPHe]]/Table14[[#This Row],[nv]]</f>
        <v>3.7244666666666686</v>
      </c>
      <c r="M707">
        <f>LN(Table14[[#This Row],[maxPress(bar)]])</f>
        <v>12.961911605627767</v>
      </c>
      <c r="N707">
        <f>LN(Table14[[#This Row],[Rs(ao)]])</f>
        <v>1.0986122886681098</v>
      </c>
      <c r="O707" s="3">
        <f>LN(Table14[[#This Row],[dens]])</f>
        <v>1.3149236648469755</v>
      </c>
      <c r="P707" s="3">
        <f>1/Table14[[#This Row],[Rs(ao)]]</f>
        <v>0.33333333333333331</v>
      </c>
    </row>
    <row r="708" spans="1:16" hidden="1" x14ac:dyDescent="0.3">
      <c r="A708">
        <v>1</v>
      </c>
      <c r="B708">
        <v>500</v>
      </c>
      <c r="C708" t="s">
        <v>14</v>
      </c>
      <c r="D708">
        <v>3</v>
      </c>
      <c r="E708" t="s">
        <v>12</v>
      </c>
      <c r="F708">
        <v>11</v>
      </c>
      <c r="G708">
        <v>1754.60375</v>
      </c>
      <c r="H708">
        <v>442409.11414999998</v>
      </c>
      <c r="I708">
        <v>883.42499999999984</v>
      </c>
      <c r="J708">
        <v>229</v>
      </c>
      <c r="K708" t="s">
        <v>16</v>
      </c>
      <c r="L708">
        <f>Table14[[#This Row],[maxPHe]]/Table14[[#This Row],[nv]]</f>
        <v>3.8577510917030562</v>
      </c>
      <c r="M708">
        <f>LN(Table14[[#This Row],[maxPress(bar)]])</f>
        <v>12.999990330582934</v>
      </c>
      <c r="N708">
        <f>LN(Table14[[#This Row],[Rs(ao)]])</f>
        <v>1.0986122886681098</v>
      </c>
      <c r="O708" s="3">
        <f>LN(Table14[[#This Row],[dens]])</f>
        <v>1.350084394958718</v>
      </c>
      <c r="P708" s="3">
        <f>1/Table14[[#This Row],[Rs(ao)]]</f>
        <v>0.33333333333333331</v>
      </c>
    </row>
    <row r="709" spans="1:16" hidden="1" x14ac:dyDescent="0.3">
      <c r="A709">
        <v>1</v>
      </c>
      <c r="B709">
        <v>500</v>
      </c>
      <c r="C709" t="s">
        <v>14</v>
      </c>
      <c r="D709">
        <v>3</v>
      </c>
      <c r="E709" t="s">
        <v>12</v>
      </c>
      <c r="F709">
        <v>12</v>
      </c>
      <c r="G709">
        <v>1738.9602500000001</v>
      </c>
      <c r="H709">
        <v>438467.35375000013</v>
      </c>
      <c r="I709">
        <v>874.29499999999996</v>
      </c>
      <c r="J709">
        <v>226</v>
      </c>
      <c r="K709" t="s">
        <v>15</v>
      </c>
      <c r="L709">
        <f>Table14[[#This Row],[maxPHe]]/Table14[[#This Row],[nv]]</f>
        <v>3.8685619469026546</v>
      </c>
      <c r="M709">
        <f>LN(Table14[[#This Row],[maxPress(bar)]])</f>
        <v>12.991040638193887</v>
      </c>
      <c r="N709">
        <f>LN(Table14[[#This Row],[Rs(ao)]])</f>
        <v>1.0986122886681098</v>
      </c>
      <c r="O709" s="3">
        <f>LN(Table14[[#This Row],[dens]])</f>
        <v>1.3528828480374038</v>
      </c>
      <c r="P709" s="3">
        <f>1/Table14[[#This Row],[Rs(ao)]]</f>
        <v>0.33333333333333331</v>
      </c>
    </row>
    <row r="710" spans="1:16" hidden="1" x14ac:dyDescent="0.3">
      <c r="A710">
        <v>1</v>
      </c>
      <c r="B710">
        <v>500</v>
      </c>
      <c r="C710" t="s">
        <v>14</v>
      </c>
      <c r="D710">
        <v>3</v>
      </c>
      <c r="E710" t="s">
        <v>12</v>
      </c>
      <c r="F710">
        <v>13</v>
      </c>
      <c r="G710">
        <v>1694.35625</v>
      </c>
      <c r="H710">
        <v>432584.37359999999</v>
      </c>
      <c r="I710">
        <v>865.37500000000011</v>
      </c>
      <c r="J710">
        <v>226</v>
      </c>
      <c r="K710" t="s">
        <v>15</v>
      </c>
      <c r="L710">
        <f>Table14[[#This Row],[maxPHe]]/Table14[[#This Row],[nv]]</f>
        <v>3.829092920353983</v>
      </c>
      <c r="M710">
        <f>LN(Table14[[#This Row],[maxPress(bar)]])</f>
        <v>12.977532669795973</v>
      </c>
      <c r="N710">
        <f>LN(Table14[[#This Row],[Rs(ao)]])</f>
        <v>1.0986122886681098</v>
      </c>
      <c r="O710" s="3">
        <f>LN(Table14[[#This Row],[dens]])</f>
        <v>1.3426279397259038</v>
      </c>
      <c r="P710" s="3">
        <f>1/Table14[[#This Row],[Rs(ao)]]</f>
        <v>0.33333333333333331</v>
      </c>
    </row>
    <row r="711" spans="1:16" hidden="1" x14ac:dyDescent="0.3">
      <c r="A711">
        <v>1</v>
      </c>
      <c r="B711">
        <v>500</v>
      </c>
      <c r="C711" t="s">
        <v>14</v>
      </c>
      <c r="D711">
        <v>3</v>
      </c>
      <c r="E711" t="s">
        <v>12</v>
      </c>
      <c r="F711">
        <v>14</v>
      </c>
      <c r="G711">
        <v>1704.7027499999999</v>
      </c>
      <c r="H711">
        <v>436108.15625000012</v>
      </c>
      <c r="I711">
        <v>865.44500000000016</v>
      </c>
      <c r="J711">
        <v>225</v>
      </c>
      <c r="K711" t="s">
        <v>15</v>
      </c>
      <c r="L711">
        <f>Table14[[#This Row],[maxPHe]]/Table14[[#This Row],[nv]]</f>
        <v>3.8464222222222229</v>
      </c>
      <c r="M711">
        <f>LN(Table14[[#This Row],[maxPress(bar)]])</f>
        <v>12.985645556361765</v>
      </c>
      <c r="N711">
        <f>LN(Table14[[#This Row],[Rs(ao)]])</f>
        <v>1.0986122886681098</v>
      </c>
      <c r="O711" s="3">
        <f>LN(Table14[[#This Row],[dens]])</f>
        <v>1.3471434233100315</v>
      </c>
      <c r="P711" s="3">
        <f>1/Table14[[#This Row],[Rs(ao)]]</f>
        <v>0.33333333333333331</v>
      </c>
    </row>
    <row r="712" spans="1:16" hidden="1" x14ac:dyDescent="0.3">
      <c r="A712">
        <v>1</v>
      </c>
      <c r="B712">
        <v>500</v>
      </c>
      <c r="C712" t="s">
        <v>14</v>
      </c>
      <c r="D712">
        <v>3</v>
      </c>
      <c r="E712" t="s">
        <v>12</v>
      </c>
      <c r="F712">
        <v>15</v>
      </c>
      <c r="G712">
        <v>1707.1287500000001</v>
      </c>
      <c r="H712">
        <v>433719.31839999999</v>
      </c>
      <c r="I712">
        <v>867.9250000000003</v>
      </c>
      <c r="J712">
        <v>226</v>
      </c>
      <c r="K712" t="s">
        <v>15</v>
      </c>
      <c r="L712">
        <f>Table14[[#This Row],[maxPHe]]/Table14[[#This Row],[nv]]</f>
        <v>3.8403761061946917</v>
      </c>
      <c r="M712">
        <f>LN(Table14[[#This Row],[maxPress(bar)]])</f>
        <v>12.980152872064087</v>
      </c>
      <c r="N712">
        <f>LN(Table14[[#This Row],[Rs(ao)]])</f>
        <v>1.0986122886681098</v>
      </c>
      <c r="O712" s="3">
        <f>LN(Table14[[#This Row],[dens]])</f>
        <v>1.345570306124938</v>
      </c>
      <c r="P712" s="3">
        <f>1/Table14[[#This Row],[Rs(ao)]]</f>
        <v>0.33333333333333331</v>
      </c>
    </row>
    <row r="713" spans="1:16" hidden="1" x14ac:dyDescent="0.3">
      <c r="A713">
        <v>1</v>
      </c>
      <c r="B713">
        <v>500</v>
      </c>
      <c r="C713" t="s">
        <v>14</v>
      </c>
      <c r="D713">
        <v>3</v>
      </c>
      <c r="E713" t="s">
        <v>12</v>
      </c>
      <c r="F713">
        <v>16</v>
      </c>
      <c r="G713">
        <v>1684.60375</v>
      </c>
      <c r="H713">
        <v>435865.00329999998</v>
      </c>
      <c r="I713">
        <v>861.42499999999961</v>
      </c>
      <c r="J713">
        <v>225</v>
      </c>
      <c r="K713" t="s">
        <v>16</v>
      </c>
      <c r="L713">
        <f>Table14[[#This Row],[maxPHe]]/Table14[[#This Row],[nv]]</f>
        <v>3.8285555555555537</v>
      </c>
      <c r="M713">
        <f>LN(Table14[[#This Row],[maxPress(bar)]])</f>
        <v>12.985087848928597</v>
      </c>
      <c r="N713">
        <f>LN(Table14[[#This Row],[Rs(ao)]])</f>
        <v>1.0986122886681098</v>
      </c>
      <c r="O713" s="3">
        <f>LN(Table14[[#This Row],[dens]])</f>
        <v>1.342487592515921</v>
      </c>
      <c r="P713" s="3">
        <f>1/Table14[[#This Row],[Rs(ao)]]</f>
        <v>0.33333333333333331</v>
      </c>
    </row>
    <row r="714" spans="1:16" hidden="1" x14ac:dyDescent="0.3">
      <c r="A714">
        <v>1</v>
      </c>
      <c r="B714">
        <v>500</v>
      </c>
      <c r="C714" t="s">
        <v>14</v>
      </c>
      <c r="D714">
        <v>3</v>
      </c>
      <c r="E714" t="s">
        <v>12</v>
      </c>
      <c r="F714">
        <v>17</v>
      </c>
      <c r="G714">
        <v>1718.61375</v>
      </c>
      <c r="H714">
        <v>434975.59065000003</v>
      </c>
      <c r="I714">
        <v>874.22500000000002</v>
      </c>
      <c r="J714">
        <v>228</v>
      </c>
      <c r="K714" t="s">
        <v>16</v>
      </c>
      <c r="L714">
        <f>Table14[[#This Row],[maxPHe]]/Table14[[#This Row],[nv]]</f>
        <v>3.8343201754385965</v>
      </c>
      <c r="M714">
        <f>LN(Table14[[#This Row],[maxPress(bar)]])</f>
        <v>12.983045195048128</v>
      </c>
      <c r="N714">
        <f>LN(Table14[[#This Row],[Rs(ao)]])</f>
        <v>1.0986122886681098</v>
      </c>
      <c r="O714" s="3">
        <f>LN(Table14[[#This Row],[dens]])</f>
        <v>1.3439921506407961</v>
      </c>
      <c r="P714" s="3">
        <f>1/Table14[[#This Row],[Rs(ao)]]</f>
        <v>0.33333333333333331</v>
      </c>
    </row>
    <row r="715" spans="1:16" hidden="1" x14ac:dyDescent="0.3">
      <c r="A715">
        <v>1</v>
      </c>
      <c r="B715">
        <v>500</v>
      </c>
      <c r="C715" t="s">
        <v>14</v>
      </c>
      <c r="D715">
        <v>3</v>
      </c>
      <c r="E715" t="s">
        <v>12</v>
      </c>
      <c r="F715">
        <v>18</v>
      </c>
      <c r="G715">
        <v>1774.90075</v>
      </c>
      <c r="H715">
        <v>439706.92180000013</v>
      </c>
      <c r="I715">
        <v>877.48500000000001</v>
      </c>
      <c r="J715">
        <v>224</v>
      </c>
      <c r="K715" t="s">
        <v>15</v>
      </c>
      <c r="L715">
        <f>Table14[[#This Row],[maxPHe]]/Table14[[#This Row],[nv]]</f>
        <v>3.9173437500000001</v>
      </c>
      <c r="M715">
        <f>LN(Table14[[#This Row],[maxPress(bar)]])</f>
        <v>12.993863697141881</v>
      </c>
      <c r="N715">
        <f>LN(Table14[[#This Row],[Rs(ao)]])</f>
        <v>1.0986122886681098</v>
      </c>
      <c r="O715" s="3">
        <f>LN(Table14[[#This Row],[dens]])</f>
        <v>1.3654138093217827</v>
      </c>
      <c r="P715" s="3">
        <f>1/Table14[[#This Row],[Rs(ao)]]</f>
        <v>0.33333333333333331</v>
      </c>
    </row>
    <row r="716" spans="1:16" hidden="1" x14ac:dyDescent="0.3">
      <c r="A716">
        <v>1</v>
      </c>
      <c r="B716">
        <v>500</v>
      </c>
      <c r="C716" t="s">
        <v>14</v>
      </c>
      <c r="D716">
        <v>3</v>
      </c>
      <c r="E716" t="s">
        <v>12</v>
      </c>
      <c r="F716">
        <v>19</v>
      </c>
      <c r="G716">
        <v>1761.5842500000001</v>
      </c>
      <c r="H716">
        <v>444102.44134999998</v>
      </c>
      <c r="I716">
        <v>872.81499999999994</v>
      </c>
      <c r="J716">
        <v>223</v>
      </c>
      <c r="K716" t="s">
        <v>16</v>
      </c>
      <c r="L716">
        <f>Table14[[#This Row],[maxPHe]]/Table14[[#This Row],[nv]]</f>
        <v>3.9139686098654707</v>
      </c>
      <c r="M716">
        <f>LN(Table14[[#This Row],[maxPress(bar)]])</f>
        <v>13.003810538562989</v>
      </c>
      <c r="N716">
        <f>LN(Table14[[#This Row],[Rs(ao)]])</f>
        <v>1.0986122886681098</v>
      </c>
      <c r="O716" s="3">
        <f>LN(Table14[[#This Row],[dens]])</f>
        <v>1.3645518489788913</v>
      </c>
      <c r="P716" s="3">
        <f>1/Table14[[#This Row],[Rs(ao)]]</f>
        <v>0.33333333333333331</v>
      </c>
    </row>
    <row r="717" spans="1:16" hidden="1" x14ac:dyDescent="0.3">
      <c r="A717">
        <v>1</v>
      </c>
      <c r="B717">
        <v>500</v>
      </c>
      <c r="C717" t="s">
        <v>14</v>
      </c>
      <c r="D717">
        <v>3</v>
      </c>
      <c r="E717" t="s">
        <v>12</v>
      </c>
      <c r="F717">
        <v>1</v>
      </c>
      <c r="G717">
        <v>784.85125000000016</v>
      </c>
      <c r="H717">
        <v>174117.21460000001</v>
      </c>
      <c r="I717">
        <v>469.47500000000042</v>
      </c>
      <c r="J717">
        <v>223</v>
      </c>
      <c r="K717" t="s">
        <v>13</v>
      </c>
      <c r="L717">
        <f>Table14[[#This Row],[maxPHe]]/Table14[[#This Row],[nv]]</f>
        <v>2.1052690582959661</v>
      </c>
      <c r="M717">
        <f>LN(Table14[[#This Row],[maxPress(bar)]])</f>
        <v>12.067483998524727</v>
      </c>
      <c r="N717">
        <f>LN(Table14[[#This Row],[Rs(ao)]])</f>
        <v>1.0986122886681098</v>
      </c>
      <c r="O717" s="3">
        <f>LN(Table14[[#This Row],[dens]])</f>
        <v>0.74444327763415219</v>
      </c>
      <c r="P717" s="3">
        <f>1/Table14[[#This Row],[Rs(ao)]]</f>
        <v>0.33333333333333331</v>
      </c>
    </row>
    <row r="718" spans="1:16" hidden="1" x14ac:dyDescent="0.3">
      <c r="A718">
        <v>1</v>
      </c>
      <c r="B718">
        <v>500</v>
      </c>
      <c r="C718" t="s">
        <v>14</v>
      </c>
      <c r="D718">
        <v>3</v>
      </c>
      <c r="E718" t="s">
        <v>12</v>
      </c>
      <c r="F718">
        <v>20</v>
      </c>
      <c r="G718">
        <v>1738.8117500000001</v>
      </c>
      <c r="H718">
        <v>439203.11339999997</v>
      </c>
      <c r="I718">
        <v>872.26500000000021</v>
      </c>
      <c r="J718">
        <v>225</v>
      </c>
      <c r="K718" t="s">
        <v>15</v>
      </c>
      <c r="L718">
        <f>Table14[[#This Row],[maxPHe]]/Table14[[#This Row],[nv]]</f>
        <v>3.8767333333333345</v>
      </c>
      <c r="M718">
        <f>LN(Table14[[#This Row],[maxPress(bar)]])</f>
        <v>12.992717257950147</v>
      </c>
      <c r="N718">
        <f>LN(Table14[[#This Row],[Rs(ao)]])</f>
        <v>1.0986122886681098</v>
      </c>
      <c r="O718" s="3">
        <f>LN(Table14[[#This Row],[dens]])</f>
        <v>1.3549928746191557</v>
      </c>
      <c r="P718" s="3">
        <f>1/Table14[[#This Row],[Rs(ao)]]</f>
        <v>0.33333333333333331</v>
      </c>
    </row>
    <row r="719" spans="1:16" hidden="1" x14ac:dyDescent="0.3">
      <c r="A719">
        <v>1</v>
      </c>
      <c r="B719">
        <v>500</v>
      </c>
      <c r="C719" t="s">
        <v>14</v>
      </c>
      <c r="D719">
        <v>3</v>
      </c>
      <c r="E719" t="s">
        <v>12</v>
      </c>
      <c r="F719">
        <v>2</v>
      </c>
      <c r="G719">
        <v>1554.4057499999999</v>
      </c>
      <c r="H719">
        <v>283425.22535000002</v>
      </c>
      <c r="I719">
        <v>628.38499999999988</v>
      </c>
      <c r="J719">
        <v>227</v>
      </c>
      <c r="K719" t="s">
        <v>13</v>
      </c>
      <c r="L719">
        <f>Table14[[#This Row],[maxPHe]]/Table14[[#This Row],[nv]]</f>
        <v>2.7682158590308363</v>
      </c>
      <c r="M719">
        <f>LN(Table14[[#This Row],[maxPress(bar)]])</f>
        <v>12.554703611981187</v>
      </c>
      <c r="N719">
        <f>LN(Table14[[#This Row],[Rs(ao)]])</f>
        <v>1.0986122886681098</v>
      </c>
      <c r="O719" s="3">
        <f>LN(Table14[[#This Row],[dens]])</f>
        <v>1.0182030184687632</v>
      </c>
      <c r="P719" s="3">
        <f>1/Table14[[#This Row],[Rs(ao)]]</f>
        <v>0.33333333333333331</v>
      </c>
    </row>
    <row r="720" spans="1:16" hidden="1" x14ac:dyDescent="0.3">
      <c r="A720">
        <v>1</v>
      </c>
      <c r="B720">
        <v>500</v>
      </c>
      <c r="C720" t="s">
        <v>14</v>
      </c>
      <c r="D720">
        <v>3</v>
      </c>
      <c r="E720" t="s">
        <v>12</v>
      </c>
      <c r="F720">
        <v>3</v>
      </c>
      <c r="G720">
        <v>1482.1287500000001</v>
      </c>
      <c r="H720">
        <v>377985.92654999997</v>
      </c>
      <c r="I720">
        <v>769.92500000000007</v>
      </c>
      <c r="J720">
        <v>226</v>
      </c>
      <c r="K720" t="s">
        <v>13</v>
      </c>
      <c r="L720">
        <f>Table14[[#This Row],[maxPHe]]/Table14[[#This Row],[nv]]</f>
        <v>3.4067477876106196</v>
      </c>
      <c r="M720">
        <f>LN(Table14[[#This Row],[maxPress(bar)]])</f>
        <v>12.842612242559415</v>
      </c>
      <c r="N720">
        <f>LN(Table14[[#This Row],[Rs(ao)]])</f>
        <v>1.0986122886681098</v>
      </c>
      <c r="O720" s="3">
        <f>LN(Table14[[#This Row],[dens]])</f>
        <v>1.2257581082341</v>
      </c>
      <c r="P720" s="3">
        <f>1/Table14[[#This Row],[Rs(ao)]]</f>
        <v>0.33333333333333331</v>
      </c>
    </row>
    <row r="721" spans="1:16" hidden="1" x14ac:dyDescent="0.3">
      <c r="A721">
        <v>1</v>
      </c>
      <c r="B721">
        <v>500</v>
      </c>
      <c r="C721" t="s">
        <v>14</v>
      </c>
      <c r="D721">
        <v>3</v>
      </c>
      <c r="E721" t="s">
        <v>12</v>
      </c>
      <c r="F721">
        <v>4</v>
      </c>
      <c r="G721">
        <v>1728.2672500000001</v>
      </c>
      <c r="H721">
        <v>401828.62949999992</v>
      </c>
      <c r="I721">
        <v>823.15499999999986</v>
      </c>
      <c r="J721">
        <v>228</v>
      </c>
      <c r="K721" t="s">
        <v>15</v>
      </c>
      <c r="L721">
        <f>Table14[[#This Row],[maxPHe]]/Table14[[#This Row],[nv]]</f>
        <v>3.6103289473684206</v>
      </c>
      <c r="M721">
        <f>LN(Table14[[#This Row],[maxPress(bar)]])</f>
        <v>12.903780981935588</v>
      </c>
      <c r="N721">
        <f>LN(Table14[[#This Row],[Rs(ao)]])</f>
        <v>1.0986122886681098</v>
      </c>
      <c r="O721" s="3">
        <f>LN(Table14[[#This Row],[dens]])</f>
        <v>1.2837988893481964</v>
      </c>
      <c r="P721" s="3">
        <f>1/Table14[[#This Row],[Rs(ao)]]</f>
        <v>0.33333333333333331</v>
      </c>
    </row>
    <row r="722" spans="1:16" hidden="1" x14ac:dyDescent="0.3">
      <c r="A722">
        <v>1</v>
      </c>
      <c r="B722">
        <v>500</v>
      </c>
      <c r="C722" t="s">
        <v>14</v>
      </c>
      <c r="D722">
        <v>3</v>
      </c>
      <c r="E722" t="s">
        <v>12</v>
      </c>
      <c r="F722">
        <v>5</v>
      </c>
      <c r="G722">
        <v>1665.5942500000001</v>
      </c>
      <c r="H722">
        <v>419882.08080000011</v>
      </c>
      <c r="I722">
        <v>863.61500000000046</v>
      </c>
      <c r="J722">
        <v>228</v>
      </c>
      <c r="K722" t="s">
        <v>16</v>
      </c>
      <c r="L722">
        <f>Table14[[#This Row],[maxPHe]]/Table14[[#This Row],[nv]]</f>
        <v>3.7877850877193002</v>
      </c>
      <c r="M722">
        <f>LN(Table14[[#This Row],[maxPress(bar)]])</f>
        <v>12.947729190839084</v>
      </c>
      <c r="N722">
        <f>LN(Table14[[#This Row],[Rs(ao)]])</f>
        <v>1.0986122886681098</v>
      </c>
      <c r="O722" s="3">
        <f>LN(Table14[[#This Row],[dens]])</f>
        <v>1.3317814386877553</v>
      </c>
      <c r="P722" s="3">
        <f>1/Table14[[#This Row],[Rs(ao)]]</f>
        <v>0.33333333333333331</v>
      </c>
    </row>
    <row r="723" spans="1:16" hidden="1" x14ac:dyDescent="0.3">
      <c r="A723">
        <v>1</v>
      </c>
      <c r="B723">
        <v>500</v>
      </c>
      <c r="C723" t="s">
        <v>14</v>
      </c>
      <c r="D723">
        <v>3</v>
      </c>
      <c r="E723" t="s">
        <v>12</v>
      </c>
      <c r="F723">
        <v>6</v>
      </c>
      <c r="G723">
        <v>1570.9902500000001</v>
      </c>
      <c r="H723">
        <v>416926.95030000003</v>
      </c>
      <c r="I723">
        <v>848.69499999999982</v>
      </c>
      <c r="J723">
        <v>230</v>
      </c>
      <c r="K723" t="s">
        <v>15</v>
      </c>
      <c r="L723">
        <f>Table14[[#This Row],[maxPHe]]/Table14[[#This Row],[nv]]</f>
        <v>3.6899782608695646</v>
      </c>
      <c r="M723">
        <f>LN(Table14[[#This Row],[maxPress(bar)]])</f>
        <v>12.94066630629859</v>
      </c>
      <c r="N723">
        <f>LN(Table14[[#This Row],[Rs(ao)]])</f>
        <v>1.0986122886681098</v>
      </c>
      <c r="O723" s="3">
        <f>LN(Table14[[#This Row],[dens]])</f>
        <v>1.3056205666718201</v>
      </c>
      <c r="P723" s="3">
        <f>1/Table14[[#This Row],[Rs(ao)]]</f>
        <v>0.33333333333333331</v>
      </c>
    </row>
    <row r="724" spans="1:16" hidden="1" x14ac:dyDescent="0.3">
      <c r="A724">
        <v>1</v>
      </c>
      <c r="B724">
        <v>500</v>
      </c>
      <c r="C724" t="s">
        <v>14</v>
      </c>
      <c r="D724">
        <v>3</v>
      </c>
      <c r="E724" t="s">
        <v>12</v>
      </c>
      <c r="F724">
        <v>7</v>
      </c>
      <c r="G724">
        <v>1658.51475</v>
      </c>
      <c r="H724">
        <v>435811.34754999989</v>
      </c>
      <c r="I724">
        <v>845.20500000000004</v>
      </c>
      <c r="J724">
        <v>220</v>
      </c>
      <c r="K724" t="s">
        <v>15</v>
      </c>
      <c r="L724">
        <f>Table14[[#This Row],[maxPHe]]/Table14[[#This Row],[nv]]</f>
        <v>3.8418409090909091</v>
      </c>
      <c r="M724">
        <f>LN(Table14[[#This Row],[maxPress(bar)]])</f>
        <v>12.984964739588724</v>
      </c>
      <c r="N724">
        <f>LN(Table14[[#This Row],[Rs(ao)]])</f>
        <v>1.0986122886681098</v>
      </c>
      <c r="O724" s="3">
        <f>LN(Table14[[#This Row],[dens]])</f>
        <v>1.3459516551316255</v>
      </c>
      <c r="P724" s="3">
        <f>1/Table14[[#This Row],[Rs(ao)]]</f>
        <v>0.33333333333333331</v>
      </c>
    </row>
    <row r="725" spans="1:16" hidden="1" x14ac:dyDescent="0.3">
      <c r="A725">
        <v>1</v>
      </c>
      <c r="B725">
        <v>500</v>
      </c>
      <c r="C725" t="s">
        <v>14</v>
      </c>
      <c r="D725">
        <v>3</v>
      </c>
      <c r="E725" t="s">
        <v>12</v>
      </c>
      <c r="F725">
        <v>8</v>
      </c>
      <c r="G725">
        <v>1585.3467499999999</v>
      </c>
      <c r="H725">
        <v>422413.03395000001</v>
      </c>
      <c r="I725">
        <v>843.56500000000017</v>
      </c>
      <c r="J725">
        <v>226</v>
      </c>
      <c r="K725" t="s">
        <v>15</v>
      </c>
      <c r="L725">
        <f>Table14[[#This Row],[maxPHe]]/Table14[[#This Row],[nv]]</f>
        <v>3.732588495575222</v>
      </c>
      <c r="M725">
        <f>LN(Table14[[#This Row],[maxPress(bar)]])</f>
        <v>12.95373886778733</v>
      </c>
      <c r="N725">
        <f>LN(Table14[[#This Row],[Rs(ao)]])</f>
        <v>1.0986122886681098</v>
      </c>
      <c r="O725" s="3">
        <f>LN(Table14[[#This Row],[dens]])</f>
        <v>1.3171019596143692</v>
      </c>
      <c r="P725" s="3">
        <f>1/Table14[[#This Row],[Rs(ao)]]</f>
        <v>0.33333333333333331</v>
      </c>
    </row>
    <row r="726" spans="1:16" hidden="1" x14ac:dyDescent="0.3">
      <c r="A726">
        <v>1</v>
      </c>
      <c r="B726">
        <v>500</v>
      </c>
      <c r="C726" t="s">
        <v>14</v>
      </c>
      <c r="D726">
        <v>3</v>
      </c>
      <c r="E726" t="s">
        <v>12</v>
      </c>
      <c r="F726">
        <v>9</v>
      </c>
      <c r="G726">
        <v>1693.9602500000001</v>
      </c>
      <c r="H726">
        <v>438034.35159999999</v>
      </c>
      <c r="I726">
        <v>861.29499999999973</v>
      </c>
      <c r="J726">
        <v>224</v>
      </c>
      <c r="K726" t="s">
        <v>16</v>
      </c>
      <c r="L726">
        <f>Table14[[#This Row],[maxPHe]]/Table14[[#This Row],[nv]]</f>
        <v>3.8450669642857132</v>
      </c>
      <c r="M726">
        <f>LN(Table14[[#This Row],[maxPress(bar)]])</f>
        <v>12.990052614593747</v>
      </c>
      <c r="N726">
        <f>LN(Table14[[#This Row],[Rs(ao)]])</f>
        <v>1.0986122886681098</v>
      </c>
      <c r="O726" s="3">
        <f>LN(Table14[[#This Row],[dens]])</f>
        <v>1.3467910187450187</v>
      </c>
      <c r="P726" s="3">
        <f>1/Table14[[#This Row],[Rs(ao)]]</f>
        <v>0.33333333333333331</v>
      </c>
    </row>
    <row r="727" spans="1:16" hidden="1" x14ac:dyDescent="0.3">
      <c r="A727">
        <v>1</v>
      </c>
      <c r="B727">
        <v>500</v>
      </c>
      <c r="C727" t="s">
        <v>14</v>
      </c>
      <c r="D727">
        <v>4</v>
      </c>
      <c r="E727" t="s">
        <v>12</v>
      </c>
      <c r="F727">
        <v>10</v>
      </c>
      <c r="G727">
        <v>3649.20775</v>
      </c>
      <c r="H727">
        <v>366140.03165000008</v>
      </c>
      <c r="I727">
        <v>1870.3450000000009</v>
      </c>
      <c r="J727">
        <v>537</v>
      </c>
      <c r="K727" t="s">
        <v>15</v>
      </c>
      <c r="L727">
        <f>Table14[[#This Row],[maxPHe]]/Table14[[#This Row],[nv]]</f>
        <v>3.4829515828677859</v>
      </c>
      <c r="M727">
        <f>LN(Table14[[#This Row],[maxPress(bar)]])</f>
        <v>12.810771139347347</v>
      </c>
      <c r="N727">
        <f>LN(Table14[[#This Row],[Rs(ao)]])</f>
        <v>1.3862943611198906</v>
      </c>
      <c r="O727" s="3">
        <f>LN(Table14[[#This Row],[dens]])</f>
        <v>1.2478800903018257</v>
      </c>
      <c r="P727" s="3">
        <f>1/Table14[[#This Row],[Rs(ao)]]</f>
        <v>0.25</v>
      </c>
    </row>
    <row r="728" spans="1:16" hidden="1" x14ac:dyDescent="0.3">
      <c r="A728">
        <v>1</v>
      </c>
      <c r="B728">
        <v>500</v>
      </c>
      <c r="C728" t="s">
        <v>14</v>
      </c>
      <c r="D728">
        <v>4</v>
      </c>
      <c r="E728" t="s">
        <v>12</v>
      </c>
      <c r="F728">
        <v>11</v>
      </c>
      <c r="G728">
        <v>3826.5842499999999</v>
      </c>
      <c r="H728">
        <v>372710.11989999999</v>
      </c>
      <c r="I728">
        <v>1899.815000000001</v>
      </c>
      <c r="J728">
        <v>534</v>
      </c>
      <c r="K728" t="s">
        <v>15</v>
      </c>
      <c r="L728">
        <f>Table14[[#This Row],[maxPHe]]/Table14[[#This Row],[nv]]</f>
        <v>3.5577059925093653</v>
      </c>
      <c r="M728">
        <f>LN(Table14[[#This Row],[maxPress(bar)]])</f>
        <v>12.828556238036736</v>
      </c>
      <c r="N728">
        <f>LN(Table14[[#This Row],[Rs(ao)]])</f>
        <v>1.3862943611198906</v>
      </c>
      <c r="O728" s="3">
        <f>LN(Table14[[#This Row],[dens]])</f>
        <v>1.2691159530326726</v>
      </c>
      <c r="P728" s="3">
        <f>1/Table14[[#This Row],[Rs(ao)]]</f>
        <v>0.25</v>
      </c>
    </row>
    <row r="729" spans="1:16" hidden="1" x14ac:dyDescent="0.3">
      <c r="A729">
        <v>1</v>
      </c>
      <c r="B729">
        <v>500</v>
      </c>
      <c r="C729" t="s">
        <v>14</v>
      </c>
      <c r="D729">
        <v>4</v>
      </c>
      <c r="E729" t="s">
        <v>12</v>
      </c>
      <c r="F729">
        <v>12</v>
      </c>
      <c r="G729">
        <v>3753.1187500000001</v>
      </c>
      <c r="H729">
        <v>370570.1485999999</v>
      </c>
      <c r="I729">
        <v>1889.125</v>
      </c>
      <c r="J729">
        <v>536</v>
      </c>
      <c r="K729" t="s">
        <v>15</v>
      </c>
      <c r="L729">
        <f>Table14[[#This Row],[maxPHe]]/Table14[[#This Row],[nv]]</f>
        <v>3.5244869402985075</v>
      </c>
      <c r="M729">
        <f>LN(Table14[[#This Row],[maxPress(bar)]])</f>
        <v>12.822798040749445</v>
      </c>
      <c r="N729">
        <f>LN(Table14[[#This Row],[Rs(ao)]])</f>
        <v>1.3862943611198906</v>
      </c>
      <c r="O729" s="3">
        <f>LN(Table14[[#This Row],[dens]])</f>
        <v>1.2597348768194827</v>
      </c>
      <c r="P729" s="3">
        <f>1/Table14[[#This Row],[Rs(ao)]]</f>
        <v>0.25</v>
      </c>
    </row>
    <row r="730" spans="1:16" hidden="1" x14ac:dyDescent="0.3">
      <c r="A730">
        <v>1</v>
      </c>
      <c r="B730">
        <v>500</v>
      </c>
      <c r="C730" t="s">
        <v>14</v>
      </c>
      <c r="D730">
        <v>4</v>
      </c>
      <c r="E730" t="s">
        <v>12</v>
      </c>
      <c r="F730">
        <v>13</v>
      </c>
      <c r="G730">
        <v>3785.2972500000001</v>
      </c>
      <c r="H730">
        <v>373193.45134999987</v>
      </c>
      <c r="I730">
        <v>1897.5549999999989</v>
      </c>
      <c r="J730">
        <v>537</v>
      </c>
      <c r="K730" t="s">
        <v>16</v>
      </c>
      <c r="L730">
        <f>Table14[[#This Row],[maxPHe]]/Table14[[#This Row],[nv]]</f>
        <v>3.5336219739292347</v>
      </c>
      <c r="M730">
        <f>LN(Table14[[#This Row],[maxPress(bar)]])</f>
        <v>12.829852200507693</v>
      </c>
      <c r="N730">
        <f>LN(Table14[[#This Row],[Rs(ao)]])</f>
        <v>1.3862943611198906</v>
      </c>
      <c r="O730" s="3">
        <f>LN(Table14[[#This Row],[dens]])</f>
        <v>1.2623233998480945</v>
      </c>
      <c r="P730" s="3">
        <f>1/Table14[[#This Row],[Rs(ao)]]</f>
        <v>0.25</v>
      </c>
    </row>
    <row r="731" spans="1:16" hidden="1" x14ac:dyDescent="0.3">
      <c r="A731">
        <v>1</v>
      </c>
      <c r="B731">
        <v>500</v>
      </c>
      <c r="C731" t="s">
        <v>14</v>
      </c>
      <c r="D731">
        <v>4</v>
      </c>
      <c r="E731" t="s">
        <v>12</v>
      </c>
      <c r="F731">
        <v>14</v>
      </c>
      <c r="G731">
        <v>3682.77225</v>
      </c>
      <c r="H731">
        <v>371176.3946</v>
      </c>
      <c r="I731">
        <v>1871.0549999999989</v>
      </c>
      <c r="J731">
        <v>534</v>
      </c>
      <c r="K731" t="s">
        <v>15</v>
      </c>
      <c r="L731">
        <f>Table14[[#This Row],[maxPHe]]/Table14[[#This Row],[nv]]</f>
        <v>3.5038483146067394</v>
      </c>
      <c r="M731">
        <f>LN(Table14[[#This Row],[maxPress(bar)]])</f>
        <v>12.824432685738497</v>
      </c>
      <c r="N731">
        <f>LN(Table14[[#This Row],[Rs(ao)]])</f>
        <v>1.3862943611198906</v>
      </c>
      <c r="O731" s="3">
        <f>LN(Table14[[#This Row],[dens]])</f>
        <v>1.2538618829267347</v>
      </c>
      <c r="P731" s="3">
        <f>1/Table14[[#This Row],[Rs(ao)]]</f>
        <v>0.25</v>
      </c>
    </row>
    <row r="732" spans="1:16" hidden="1" x14ac:dyDescent="0.3">
      <c r="A732">
        <v>1</v>
      </c>
      <c r="B732">
        <v>500</v>
      </c>
      <c r="C732" t="s">
        <v>14</v>
      </c>
      <c r="D732">
        <v>4</v>
      </c>
      <c r="E732" t="s">
        <v>12</v>
      </c>
      <c r="F732">
        <v>15</v>
      </c>
      <c r="G732">
        <v>3762.9207500000002</v>
      </c>
      <c r="H732">
        <v>374903.66790000012</v>
      </c>
      <c r="I732">
        <v>1885.0850000000009</v>
      </c>
      <c r="J732">
        <v>533</v>
      </c>
      <c r="K732" t="s">
        <v>16</v>
      </c>
      <c r="L732">
        <f>Table14[[#This Row],[maxPHe]]/Table14[[#This Row],[nv]]</f>
        <v>3.5367448405253299</v>
      </c>
      <c r="M732">
        <f>LN(Table14[[#This Row],[maxPress(bar)]])</f>
        <v>12.83442438635179</v>
      </c>
      <c r="N732">
        <f>LN(Table14[[#This Row],[Rs(ao)]])</f>
        <v>1.3862943611198906</v>
      </c>
      <c r="O732" s="3">
        <f>LN(Table14[[#This Row],[dens]])</f>
        <v>1.2632067675378118</v>
      </c>
      <c r="P732" s="3">
        <f>1/Table14[[#This Row],[Rs(ao)]]</f>
        <v>0.25</v>
      </c>
    </row>
    <row r="733" spans="1:16" hidden="1" x14ac:dyDescent="0.3">
      <c r="A733">
        <v>1</v>
      </c>
      <c r="B733">
        <v>500</v>
      </c>
      <c r="C733" t="s">
        <v>14</v>
      </c>
      <c r="D733">
        <v>4</v>
      </c>
      <c r="E733" t="s">
        <v>12</v>
      </c>
      <c r="F733">
        <v>16</v>
      </c>
      <c r="G733">
        <v>3572.9702499999999</v>
      </c>
      <c r="H733">
        <v>366209.80579999997</v>
      </c>
      <c r="I733">
        <v>1845.095</v>
      </c>
      <c r="J733">
        <v>532</v>
      </c>
      <c r="K733" t="s">
        <v>15</v>
      </c>
      <c r="L733">
        <f>Table14[[#This Row],[maxPHe]]/Table14[[#This Row],[nv]]</f>
        <v>3.4682236842105265</v>
      </c>
      <c r="M733">
        <f>LN(Table14[[#This Row],[maxPress(bar)]])</f>
        <v>12.81096168803499</v>
      </c>
      <c r="N733">
        <f>LN(Table14[[#This Row],[Rs(ao)]])</f>
        <v>1.3862943611198906</v>
      </c>
      <c r="O733" s="3">
        <f>LN(Table14[[#This Row],[dens]])</f>
        <v>1.2436425563222973</v>
      </c>
      <c r="P733" s="3">
        <f>1/Table14[[#This Row],[Rs(ao)]]</f>
        <v>0.25</v>
      </c>
    </row>
    <row r="734" spans="1:16" hidden="1" x14ac:dyDescent="0.3">
      <c r="A734">
        <v>1</v>
      </c>
      <c r="B734">
        <v>500</v>
      </c>
      <c r="C734" t="s">
        <v>14</v>
      </c>
      <c r="D734">
        <v>4</v>
      </c>
      <c r="E734" t="s">
        <v>12</v>
      </c>
      <c r="F734">
        <v>17</v>
      </c>
      <c r="G734">
        <v>3656.7327500000001</v>
      </c>
      <c r="H734">
        <v>368554.10930000013</v>
      </c>
      <c r="I734">
        <v>1872.8449999999989</v>
      </c>
      <c r="J734">
        <v>538</v>
      </c>
      <c r="K734" t="s">
        <v>15</v>
      </c>
      <c r="L734">
        <f>Table14[[#This Row],[maxPHe]]/Table14[[#This Row],[nv]]</f>
        <v>3.481124535315983</v>
      </c>
      <c r="M734">
        <f>LN(Table14[[#This Row],[maxPress(bar)]])</f>
        <v>12.817342816467091</v>
      </c>
      <c r="N734">
        <f>LN(Table14[[#This Row],[Rs(ao)]])</f>
        <v>1.3862943611198906</v>
      </c>
      <c r="O734" s="3">
        <f>LN(Table14[[#This Row],[dens]])</f>
        <v>1.2473553839193234</v>
      </c>
      <c r="P734" s="3">
        <f>1/Table14[[#This Row],[Rs(ao)]]</f>
        <v>0.25</v>
      </c>
    </row>
    <row r="735" spans="1:16" hidden="1" x14ac:dyDescent="0.3">
      <c r="A735">
        <v>1</v>
      </c>
      <c r="B735">
        <v>500</v>
      </c>
      <c r="C735" t="s">
        <v>14</v>
      </c>
      <c r="D735">
        <v>4</v>
      </c>
      <c r="E735" t="s">
        <v>12</v>
      </c>
      <c r="F735">
        <v>18</v>
      </c>
      <c r="G735">
        <v>3685.6437500000002</v>
      </c>
      <c r="H735">
        <v>371992.66379999998</v>
      </c>
      <c r="I735">
        <v>1873.625</v>
      </c>
      <c r="J735">
        <v>535</v>
      </c>
      <c r="K735" t="s">
        <v>15</v>
      </c>
      <c r="L735">
        <f>Table14[[#This Row],[maxPHe]]/Table14[[#This Row],[nv]]</f>
        <v>3.5021028037383179</v>
      </c>
      <c r="M735">
        <f>LN(Table14[[#This Row],[maxPress(bar)]])</f>
        <v>12.82662941209308</v>
      </c>
      <c r="N735">
        <f>LN(Table14[[#This Row],[Rs(ao)]])</f>
        <v>1.3862943611198906</v>
      </c>
      <c r="O735" s="3">
        <f>LN(Table14[[#This Row],[dens]])</f>
        <v>1.2533635891547534</v>
      </c>
      <c r="P735" s="3">
        <f>1/Table14[[#This Row],[Rs(ao)]]</f>
        <v>0.25</v>
      </c>
    </row>
    <row r="736" spans="1:16" hidden="1" x14ac:dyDescent="0.3">
      <c r="A736">
        <v>1</v>
      </c>
      <c r="B736">
        <v>500</v>
      </c>
      <c r="C736" t="s">
        <v>14</v>
      </c>
      <c r="D736">
        <v>4</v>
      </c>
      <c r="E736" t="s">
        <v>12</v>
      </c>
      <c r="F736">
        <v>19</v>
      </c>
      <c r="G736">
        <v>3686.2872499999999</v>
      </c>
      <c r="H736">
        <v>372991.38195000001</v>
      </c>
      <c r="I736">
        <v>1882.755000000001</v>
      </c>
      <c r="J736">
        <v>540</v>
      </c>
      <c r="K736" t="s">
        <v>15</v>
      </c>
      <c r="L736">
        <f>Table14[[#This Row],[maxPHe]]/Table14[[#This Row],[nv]]</f>
        <v>3.4865833333333351</v>
      </c>
      <c r="M736">
        <f>LN(Table14[[#This Row],[maxPress(bar)]])</f>
        <v>12.829310593667346</v>
      </c>
      <c r="N736">
        <f>LN(Table14[[#This Row],[Rs(ao)]])</f>
        <v>1.3862943611198906</v>
      </c>
      <c r="O736" s="3">
        <f>LN(Table14[[#This Row],[dens]])</f>
        <v>1.2489222691094306</v>
      </c>
      <c r="P736" s="3">
        <f>1/Table14[[#This Row],[Rs(ao)]]</f>
        <v>0.25</v>
      </c>
    </row>
    <row r="737" spans="1:16" hidden="1" x14ac:dyDescent="0.3">
      <c r="A737">
        <v>1</v>
      </c>
      <c r="B737">
        <v>500</v>
      </c>
      <c r="C737" t="s">
        <v>14</v>
      </c>
      <c r="D737">
        <v>4</v>
      </c>
      <c r="E737" t="s">
        <v>12</v>
      </c>
      <c r="F737">
        <v>1</v>
      </c>
      <c r="G737">
        <v>2136.5347499999998</v>
      </c>
      <c r="H737">
        <v>139007.13975</v>
      </c>
      <c r="I737">
        <v>1109.8050000000001</v>
      </c>
      <c r="J737">
        <v>536</v>
      </c>
      <c r="K737" t="s">
        <v>13</v>
      </c>
      <c r="L737">
        <f>Table14[[#This Row],[maxPHe]]/Table14[[#This Row],[nv]]</f>
        <v>2.0705317164179107</v>
      </c>
      <c r="M737">
        <f>LN(Table14[[#This Row],[maxPress(bar)]])</f>
        <v>11.842280575901601</v>
      </c>
      <c r="N737">
        <f>LN(Table14[[#This Row],[Rs(ao)]])</f>
        <v>1.3862943611198906</v>
      </c>
      <c r="O737" s="3">
        <f>LN(Table14[[#This Row],[dens]])</f>
        <v>0.72780544212712328</v>
      </c>
      <c r="P737" s="3">
        <f>1/Table14[[#This Row],[Rs(ao)]]</f>
        <v>0.25</v>
      </c>
    </row>
    <row r="738" spans="1:16" hidden="1" x14ac:dyDescent="0.3">
      <c r="A738">
        <v>1</v>
      </c>
      <c r="B738">
        <v>500</v>
      </c>
      <c r="C738" t="s">
        <v>14</v>
      </c>
      <c r="D738">
        <v>4</v>
      </c>
      <c r="E738" t="s">
        <v>12</v>
      </c>
      <c r="F738">
        <v>20</v>
      </c>
      <c r="G738">
        <v>3788.2177499999998</v>
      </c>
      <c r="H738">
        <v>375496.30355000013</v>
      </c>
      <c r="I738">
        <v>1894.1449999999991</v>
      </c>
      <c r="J738">
        <v>535</v>
      </c>
      <c r="K738" t="s">
        <v>15</v>
      </c>
      <c r="L738">
        <f>Table14[[#This Row],[maxPHe]]/Table14[[#This Row],[nv]]</f>
        <v>3.5404579439252317</v>
      </c>
      <c r="M738">
        <f>LN(Table14[[#This Row],[maxPress(bar)]])</f>
        <v>12.836003906063306</v>
      </c>
      <c r="N738">
        <f>LN(Table14[[#This Row],[Rs(ao)]])</f>
        <v>1.3862943611198906</v>
      </c>
      <c r="O738" s="3">
        <f>LN(Table14[[#This Row],[dens]])</f>
        <v>1.2642560814697952</v>
      </c>
      <c r="P738" s="3">
        <f>1/Table14[[#This Row],[Rs(ao)]]</f>
        <v>0.25</v>
      </c>
    </row>
    <row r="739" spans="1:16" hidden="1" x14ac:dyDescent="0.3">
      <c r="A739">
        <v>1</v>
      </c>
      <c r="B739">
        <v>500</v>
      </c>
      <c r="C739" t="s">
        <v>14</v>
      </c>
      <c r="D739">
        <v>4</v>
      </c>
      <c r="E739" t="s">
        <v>12</v>
      </c>
      <c r="F739">
        <v>2</v>
      </c>
      <c r="G739">
        <v>3380.6437500000002</v>
      </c>
      <c r="H739">
        <v>219827.27970000001</v>
      </c>
      <c r="I739">
        <v>1364.625</v>
      </c>
      <c r="J739">
        <v>541</v>
      </c>
      <c r="K739" t="s">
        <v>13</v>
      </c>
      <c r="L739">
        <f>Table14[[#This Row],[maxPHe]]/Table14[[#This Row],[nv]]</f>
        <v>2.5224121996303142</v>
      </c>
      <c r="M739">
        <f>LN(Table14[[#This Row],[maxPress(bar)]])</f>
        <v>12.300597424715436</v>
      </c>
      <c r="N739">
        <f>LN(Table14[[#This Row],[Rs(ao)]])</f>
        <v>1.3862943611198906</v>
      </c>
      <c r="O739" s="3">
        <f>LN(Table14[[#This Row],[dens]])</f>
        <v>0.92521566575395209</v>
      </c>
      <c r="P739" s="3">
        <f>1/Table14[[#This Row],[Rs(ao)]]</f>
        <v>0.25</v>
      </c>
    </row>
    <row r="740" spans="1:16" hidden="1" x14ac:dyDescent="0.3">
      <c r="A740">
        <v>1</v>
      </c>
      <c r="B740">
        <v>500</v>
      </c>
      <c r="C740" t="s">
        <v>14</v>
      </c>
      <c r="D740">
        <v>4</v>
      </c>
      <c r="E740" t="s">
        <v>12</v>
      </c>
      <c r="F740">
        <v>3</v>
      </c>
      <c r="G740">
        <v>2895.6437500000002</v>
      </c>
      <c r="H740">
        <v>287567.91450000001</v>
      </c>
      <c r="I740">
        <v>1608.625</v>
      </c>
      <c r="J740">
        <v>539</v>
      </c>
      <c r="K740" t="s">
        <v>13</v>
      </c>
      <c r="L740">
        <f>Table14[[#This Row],[maxPHe]]/Table14[[#This Row],[nv]]</f>
        <v>2.9844619666048238</v>
      </c>
      <c r="M740">
        <f>LN(Table14[[#This Row],[maxPress(bar)]])</f>
        <v>12.569214335670789</v>
      </c>
      <c r="N740">
        <f>LN(Table14[[#This Row],[Rs(ao)]])</f>
        <v>1.3862943611198906</v>
      </c>
      <c r="O740" s="3">
        <f>LN(Table14[[#This Row],[dens]])</f>
        <v>1.0934194849048318</v>
      </c>
      <c r="P740" s="3">
        <f>1/Table14[[#This Row],[Rs(ao)]]</f>
        <v>0.25</v>
      </c>
    </row>
    <row r="741" spans="1:16" hidden="1" x14ac:dyDescent="0.3">
      <c r="A741">
        <v>1</v>
      </c>
      <c r="B741">
        <v>500</v>
      </c>
      <c r="C741" t="s">
        <v>14</v>
      </c>
      <c r="D741">
        <v>4</v>
      </c>
      <c r="E741" t="s">
        <v>12</v>
      </c>
      <c r="F741">
        <v>4</v>
      </c>
      <c r="G741">
        <v>3656.2377499999998</v>
      </c>
      <c r="H741">
        <v>328643.36054999998</v>
      </c>
      <c r="I741">
        <v>1757.745000000001</v>
      </c>
      <c r="J741">
        <v>537</v>
      </c>
      <c r="K741" t="s">
        <v>15</v>
      </c>
      <c r="L741">
        <f>Table14[[#This Row],[maxPHe]]/Table14[[#This Row],[nv]]</f>
        <v>3.2732681564245829</v>
      </c>
      <c r="M741">
        <f>LN(Table14[[#This Row],[maxPress(bar)]])</f>
        <v>12.702728431296874</v>
      </c>
      <c r="N741">
        <f>LN(Table14[[#This Row],[Rs(ao)]])</f>
        <v>1.3862943611198906</v>
      </c>
      <c r="O741" s="3">
        <f>LN(Table14[[#This Row],[dens]])</f>
        <v>1.1857889220207771</v>
      </c>
      <c r="P741" s="3">
        <f>1/Table14[[#This Row],[Rs(ao)]]</f>
        <v>0.25</v>
      </c>
    </row>
    <row r="742" spans="1:16" hidden="1" x14ac:dyDescent="0.3">
      <c r="A742">
        <v>1</v>
      </c>
      <c r="B742">
        <v>500</v>
      </c>
      <c r="C742" t="s">
        <v>14</v>
      </c>
      <c r="D742">
        <v>4</v>
      </c>
      <c r="E742" t="s">
        <v>12</v>
      </c>
      <c r="F742">
        <v>5</v>
      </c>
      <c r="G742">
        <v>3018.36625</v>
      </c>
      <c r="H742">
        <v>330489.89789999992</v>
      </c>
      <c r="I742">
        <v>1742.174999999999</v>
      </c>
      <c r="J742">
        <v>536</v>
      </c>
      <c r="K742" t="s">
        <v>15</v>
      </c>
      <c r="L742">
        <f>Table14[[#This Row],[maxPHe]]/Table14[[#This Row],[nv]]</f>
        <v>3.2503264925373117</v>
      </c>
      <c r="M742">
        <f>LN(Table14[[#This Row],[maxPress(bar)]])</f>
        <v>12.708331371694774</v>
      </c>
      <c r="N742">
        <f>LN(Table14[[#This Row],[Rs(ao)]])</f>
        <v>1.3862943611198906</v>
      </c>
      <c r="O742" s="3">
        <f>LN(Table14[[#This Row],[dens]])</f>
        <v>1.1787554505382041</v>
      </c>
      <c r="P742" s="3">
        <f>1/Table14[[#This Row],[Rs(ao)]]</f>
        <v>0.25</v>
      </c>
    </row>
    <row r="743" spans="1:16" hidden="1" x14ac:dyDescent="0.3">
      <c r="A743">
        <v>1</v>
      </c>
      <c r="B743">
        <v>500</v>
      </c>
      <c r="C743" t="s">
        <v>14</v>
      </c>
      <c r="D743">
        <v>4</v>
      </c>
      <c r="E743" t="s">
        <v>12</v>
      </c>
      <c r="F743">
        <v>6</v>
      </c>
      <c r="G743">
        <v>3349.15825</v>
      </c>
      <c r="H743">
        <v>349591.60759999999</v>
      </c>
      <c r="I743">
        <v>1806.335</v>
      </c>
      <c r="J743">
        <v>535</v>
      </c>
      <c r="K743" t="s">
        <v>15</v>
      </c>
      <c r="L743">
        <f>Table14[[#This Row],[maxPHe]]/Table14[[#This Row],[nv]]</f>
        <v>3.3763271028037383</v>
      </c>
      <c r="M743">
        <f>LN(Table14[[#This Row],[maxPress(bar)]])</f>
        <v>12.764520916754552</v>
      </c>
      <c r="N743">
        <f>LN(Table14[[#This Row],[Rs(ao)]])</f>
        <v>1.3862943611198906</v>
      </c>
      <c r="O743" s="3">
        <f>LN(Table14[[#This Row],[dens]])</f>
        <v>1.2167884626810335</v>
      </c>
      <c r="P743" s="3">
        <f>1/Table14[[#This Row],[Rs(ao)]]</f>
        <v>0.25</v>
      </c>
    </row>
    <row r="744" spans="1:16" hidden="1" x14ac:dyDescent="0.3">
      <c r="A744">
        <v>1</v>
      </c>
      <c r="B744">
        <v>500</v>
      </c>
      <c r="C744" t="s">
        <v>14</v>
      </c>
      <c r="D744">
        <v>4</v>
      </c>
      <c r="E744" t="s">
        <v>12</v>
      </c>
      <c r="F744">
        <v>7</v>
      </c>
      <c r="G744">
        <v>3466.2377499999998</v>
      </c>
      <c r="H744">
        <v>357132.93495000002</v>
      </c>
      <c r="I744">
        <v>1825.7449999999999</v>
      </c>
      <c r="J744">
        <v>533</v>
      </c>
      <c r="K744" t="s">
        <v>15</v>
      </c>
      <c r="L744">
        <f>Table14[[#This Row],[maxPHe]]/Table14[[#This Row],[nv]]</f>
        <v>3.4254127579737332</v>
      </c>
      <c r="M744">
        <f>LN(Table14[[#This Row],[maxPress(bar)]])</f>
        <v>12.785863358257185</v>
      </c>
      <c r="N744">
        <f>LN(Table14[[#This Row],[Rs(ao)]])</f>
        <v>1.3862943611198906</v>
      </c>
      <c r="O744" s="3">
        <f>LN(Table14[[#This Row],[dens]])</f>
        <v>1.2312219777300495</v>
      </c>
      <c r="P744" s="3">
        <f>1/Table14[[#This Row],[Rs(ao)]]</f>
        <v>0.25</v>
      </c>
    </row>
    <row r="745" spans="1:16" hidden="1" x14ac:dyDescent="0.3">
      <c r="A745">
        <v>1</v>
      </c>
      <c r="B745">
        <v>500</v>
      </c>
      <c r="C745" t="s">
        <v>14</v>
      </c>
      <c r="D745">
        <v>4</v>
      </c>
      <c r="E745" t="s">
        <v>12</v>
      </c>
      <c r="F745">
        <v>8</v>
      </c>
      <c r="G745">
        <v>3527.4257499999999</v>
      </c>
      <c r="H745">
        <v>358513.81404999999</v>
      </c>
      <c r="I745">
        <v>1850.9849999999999</v>
      </c>
      <c r="J745">
        <v>540</v>
      </c>
      <c r="K745" t="s">
        <v>15</v>
      </c>
      <c r="L745">
        <f>Table14[[#This Row],[maxPHe]]/Table14[[#This Row],[nv]]</f>
        <v>3.4277499999999996</v>
      </c>
      <c r="M745">
        <f>LN(Table14[[#This Row],[maxPress(bar)]])</f>
        <v>12.789722471194361</v>
      </c>
      <c r="N745">
        <f>LN(Table14[[#This Row],[Rs(ao)]])</f>
        <v>1.3862943611198906</v>
      </c>
      <c r="O745" s="3">
        <f>LN(Table14[[#This Row],[dens]])</f>
        <v>1.2319040692546273</v>
      </c>
      <c r="P745" s="3">
        <f>1/Table14[[#This Row],[Rs(ao)]]</f>
        <v>0.25</v>
      </c>
    </row>
    <row r="746" spans="1:16" hidden="1" x14ac:dyDescent="0.3">
      <c r="A746">
        <v>1</v>
      </c>
      <c r="B746">
        <v>500</v>
      </c>
      <c r="C746" t="s">
        <v>14</v>
      </c>
      <c r="D746">
        <v>4</v>
      </c>
      <c r="E746" t="s">
        <v>12</v>
      </c>
      <c r="F746">
        <v>9</v>
      </c>
      <c r="G746">
        <v>3529.6037500000002</v>
      </c>
      <c r="H746">
        <v>358362.39325000002</v>
      </c>
      <c r="I746">
        <v>1844.424999999999</v>
      </c>
      <c r="J746">
        <v>536</v>
      </c>
      <c r="K746" t="s">
        <v>16</v>
      </c>
      <c r="L746">
        <f>Table14[[#This Row],[maxPHe]]/Table14[[#This Row],[nv]]</f>
        <v>3.4410914179104459</v>
      </c>
      <c r="M746">
        <f>LN(Table14[[#This Row],[maxPress(bar)]])</f>
        <v>12.789300025029432</v>
      </c>
      <c r="N746">
        <f>LN(Table14[[#This Row],[Rs(ao)]])</f>
        <v>1.3862943611198906</v>
      </c>
      <c r="O746" s="3">
        <f>LN(Table14[[#This Row],[dens]])</f>
        <v>1.2357886937133689</v>
      </c>
      <c r="P746" s="3">
        <f>1/Table14[[#This Row],[Rs(ao)]]</f>
        <v>0.25</v>
      </c>
    </row>
    <row r="747" spans="1:16" hidden="1" x14ac:dyDescent="0.3">
      <c r="A747">
        <v>1</v>
      </c>
      <c r="B747">
        <v>500</v>
      </c>
      <c r="C747" t="s">
        <v>14</v>
      </c>
      <c r="D747">
        <v>5</v>
      </c>
      <c r="E747" t="s">
        <v>12</v>
      </c>
      <c r="F747">
        <v>10</v>
      </c>
      <c r="G747">
        <v>6700.7922500000022</v>
      </c>
      <c r="H747">
        <v>323027.56449999998</v>
      </c>
      <c r="I747">
        <v>3405.6549999999988</v>
      </c>
      <c r="J747">
        <v>1046</v>
      </c>
      <c r="K747" t="s">
        <v>16</v>
      </c>
      <c r="L747">
        <f>Table14[[#This Row],[maxPHe]]/Table14[[#This Row],[nv]]</f>
        <v>3.2558843212237081</v>
      </c>
      <c r="M747">
        <f>LN(Table14[[#This Row],[maxPress(bar)]])</f>
        <v>12.685492937572915</v>
      </c>
      <c r="N747">
        <f>LN(Table14[[#This Row],[Rs(ao)]])</f>
        <v>1.6094379124341003</v>
      </c>
      <c r="O747" s="3">
        <f>LN(Table14[[#This Row],[dens]])</f>
        <v>1.1804639196294673</v>
      </c>
      <c r="P747" s="3">
        <f>1/Table14[[#This Row],[Rs(ao)]]</f>
        <v>0.2</v>
      </c>
    </row>
    <row r="748" spans="1:16" hidden="1" x14ac:dyDescent="0.3">
      <c r="A748">
        <v>1</v>
      </c>
      <c r="B748">
        <v>500</v>
      </c>
      <c r="C748" t="s">
        <v>14</v>
      </c>
      <c r="D748">
        <v>5</v>
      </c>
      <c r="E748" t="s">
        <v>12</v>
      </c>
      <c r="F748">
        <v>11</v>
      </c>
      <c r="G748">
        <v>6677.5247499999996</v>
      </c>
      <c r="H748">
        <v>323535.79590000003</v>
      </c>
      <c r="I748">
        <v>3391.005000000001</v>
      </c>
      <c r="J748">
        <v>1040</v>
      </c>
      <c r="K748" t="s">
        <v>16</v>
      </c>
      <c r="L748">
        <f>Table14[[#This Row],[maxPHe]]/Table14[[#This Row],[nv]]</f>
        <v>3.260581730769232</v>
      </c>
      <c r="M748">
        <f>LN(Table14[[#This Row],[maxPress(bar)]])</f>
        <v>12.687065038733612</v>
      </c>
      <c r="N748">
        <f>LN(Table14[[#This Row],[Rs(ao)]])</f>
        <v>1.6094379124341003</v>
      </c>
      <c r="O748" s="3">
        <f>LN(Table14[[#This Row],[dens]])</f>
        <v>1.181905624480434</v>
      </c>
      <c r="P748" s="3">
        <f>1/Table14[[#This Row],[Rs(ao)]]</f>
        <v>0.2</v>
      </c>
    </row>
    <row r="749" spans="1:16" hidden="1" x14ac:dyDescent="0.3">
      <c r="A749">
        <v>1</v>
      </c>
      <c r="B749">
        <v>500</v>
      </c>
      <c r="C749" t="s">
        <v>14</v>
      </c>
      <c r="D749">
        <v>5</v>
      </c>
      <c r="E749" t="s">
        <v>12</v>
      </c>
      <c r="F749">
        <v>12</v>
      </c>
      <c r="G749">
        <v>6982.0792500000034</v>
      </c>
      <c r="H749">
        <v>327740.74930000002</v>
      </c>
      <c r="I749">
        <v>3468.9149999999991</v>
      </c>
      <c r="J749">
        <v>1050</v>
      </c>
      <c r="K749" t="s">
        <v>15</v>
      </c>
      <c r="L749">
        <f>Table14[[#This Row],[maxPHe]]/Table14[[#This Row],[nv]]</f>
        <v>3.3037285714285707</v>
      </c>
      <c r="M749">
        <f>LN(Table14[[#This Row],[maxPress(bar)]])</f>
        <v>12.699978176361103</v>
      </c>
      <c r="N749">
        <f>LN(Table14[[#This Row],[Rs(ao)]])</f>
        <v>1.6094379124341003</v>
      </c>
      <c r="O749" s="3">
        <f>LN(Table14[[#This Row],[dens]])</f>
        <v>1.1950517007794421</v>
      </c>
      <c r="P749" s="3">
        <f>1/Table14[[#This Row],[Rs(ao)]]</f>
        <v>0.2</v>
      </c>
    </row>
    <row r="750" spans="1:16" hidden="1" x14ac:dyDescent="0.3">
      <c r="A750">
        <v>1</v>
      </c>
      <c r="B750">
        <v>500</v>
      </c>
      <c r="C750" t="s">
        <v>14</v>
      </c>
      <c r="D750">
        <v>6</v>
      </c>
      <c r="E750" t="s">
        <v>12</v>
      </c>
      <c r="F750">
        <v>10</v>
      </c>
      <c r="G750">
        <v>9976.5842499999981</v>
      </c>
      <c r="H750">
        <v>268314.54499999998</v>
      </c>
      <c r="I750">
        <v>5381.8150000000014</v>
      </c>
      <c r="J750">
        <v>1823</v>
      </c>
      <c r="K750" t="s">
        <v>16</v>
      </c>
      <c r="L750">
        <f>Table14[[#This Row],[maxPHe]]/Table14[[#This Row],[nv]]</f>
        <v>2.9521749862863418</v>
      </c>
      <c r="M750">
        <f>LN(Table14[[#This Row],[maxPress(bar)]])</f>
        <v>12.499915246647632</v>
      </c>
      <c r="N750">
        <f>LN(Table14[[#This Row],[Rs(ao)]])</f>
        <v>1.791759469228055</v>
      </c>
      <c r="O750" s="3">
        <f>LN(Table14[[#This Row],[dens]])</f>
        <v>1.0825421821786727</v>
      </c>
      <c r="P750" s="3">
        <f>1/Table14[[#This Row],[Rs(ao)]]</f>
        <v>0.16666666666666666</v>
      </c>
    </row>
    <row r="751" spans="1:16" hidden="1" x14ac:dyDescent="0.3">
      <c r="A751">
        <v>1</v>
      </c>
      <c r="B751">
        <v>500</v>
      </c>
      <c r="C751" t="s">
        <v>14</v>
      </c>
      <c r="D751">
        <v>6</v>
      </c>
      <c r="E751" t="s">
        <v>12</v>
      </c>
      <c r="F751">
        <v>11</v>
      </c>
      <c r="G751">
        <v>9989.9007499999989</v>
      </c>
      <c r="H751">
        <v>271448.24695</v>
      </c>
      <c r="I751">
        <v>5356.4849999999997</v>
      </c>
      <c r="J751">
        <v>1806</v>
      </c>
      <c r="K751" t="s">
        <v>16</v>
      </c>
      <c r="L751">
        <f>Table14[[#This Row],[maxPHe]]/Table14[[#This Row],[nv]]</f>
        <v>2.9659385382059797</v>
      </c>
      <c r="M751">
        <f>LN(Table14[[#This Row],[maxPress(bar)]])</f>
        <v>12.511526781217331</v>
      </c>
      <c r="N751">
        <f>LN(Table14[[#This Row],[Rs(ao)]])</f>
        <v>1.791759469228055</v>
      </c>
      <c r="O751" s="3">
        <f>LN(Table14[[#This Row],[dens]])</f>
        <v>1.0871935213857207</v>
      </c>
      <c r="P751" s="3">
        <f>1/Table14[[#This Row],[Rs(ao)]]</f>
        <v>0.16666666666666666</v>
      </c>
    </row>
    <row r="752" spans="1:16" hidden="1" x14ac:dyDescent="0.3">
      <c r="A752">
        <v>1</v>
      </c>
      <c r="B752">
        <v>500</v>
      </c>
      <c r="C752" t="s">
        <v>14</v>
      </c>
      <c r="D752">
        <v>6</v>
      </c>
      <c r="E752" t="s">
        <v>12</v>
      </c>
      <c r="F752">
        <v>12</v>
      </c>
      <c r="G752">
        <v>9991.4357500000006</v>
      </c>
      <c r="H752">
        <v>272435.84279999993</v>
      </c>
      <c r="I752">
        <v>5351.7850000000017</v>
      </c>
      <c r="J752">
        <v>1803</v>
      </c>
      <c r="K752" t="s">
        <v>16</v>
      </c>
      <c r="L752">
        <f>Table14[[#This Row],[maxPHe]]/Table14[[#This Row],[nv]]</f>
        <v>2.9682667775929015</v>
      </c>
      <c r="M752">
        <f>LN(Table14[[#This Row],[maxPress(bar)]])</f>
        <v>12.515158426099205</v>
      </c>
      <c r="N752">
        <f>LN(Table14[[#This Row],[Rs(ao)]])</f>
        <v>1.791759469228055</v>
      </c>
      <c r="O752" s="3">
        <f>LN(Table14[[#This Row],[dens]])</f>
        <v>1.0879782058994794</v>
      </c>
      <c r="P752" s="3">
        <f>1/Table14[[#This Row],[Rs(ao)]]</f>
        <v>0.16666666666666666</v>
      </c>
    </row>
    <row r="753" spans="1:16" hidden="1" x14ac:dyDescent="0.3">
      <c r="A753">
        <v>1</v>
      </c>
      <c r="B753">
        <v>500</v>
      </c>
      <c r="C753" t="s">
        <v>11</v>
      </c>
      <c r="D753">
        <v>1</v>
      </c>
      <c r="E753" t="s">
        <v>12</v>
      </c>
      <c r="F753">
        <v>0.5</v>
      </c>
      <c r="G753">
        <v>39.108749999999993</v>
      </c>
      <c r="H753">
        <v>616043.51089999999</v>
      </c>
      <c r="I753">
        <v>25.324999999999989</v>
      </c>
      <c r="J753">
        <v>9</v>
      </c>
      <c r="K753" t="s">
        <v>13</v>
      </c>
      <c r="L753">
        <f>Table14[[#This Row],[maxPHe]]/Table14[[#This Row],[nv]]</f>
        <v>2.8138888888888878</v>
      </c>
      <c r="M753">
        <f>LN(Table14[[#This Row],[maxPress(bar)]])</f>
        <v>13.331072874599075</v>
      </c>
      <c r="N753">
        <f>LN(Table14[[#This Row],[Rs(ao)]])</f>
        <v>0</v>
      </c>
      <c r="O753" s="3">
        <f>LN(Table14[[#This Row],[dens]])</f>
        <v>1.0345674727985272</v>
      </c>
      <c r="P753" s="3">
        <f>1/Table14[[#This Row],[Rs(ao)]]</f>
        <v>1</v>
      </c>
    </row>
    <row r="754" spans="1:16" hidden="1" x14ac:dyDescent="0.3">
      <c r="A754">
        <v>1</v>
      </c>
      <c r="B754">
        <v>500</v>
      </c>
      <c r="C754" t="s">
        <v>11</v>
      </c>
      <c r="D754">
        <v>1</v>
      </c>
      <c r="E754" t="s">
        <v>12</v>
      </c>
      <c r="F754">
        <v>10</v>
      </c>
      <c r="G754">
        <v>101.43575</v>
      </c>
      <c r="H754">
        <v>833153.59235000005</v>
      </c>
      <c r="I754">
        <v>49.785000000000018</v>
      </c>
      <c r="J754">
        <v>9</v>
      </c>
      <c r="K754" t="s">
        <v>16</v>
      </c>
      <c r="L754">
        <f>Table14[[#This Row],[maxPHe]]/Table14[[#This Row],[nv]]</f>
        <v>5.531666666666669</v>
      </c>
      <c r="M754">
        <f>LN(Table14[[#This Row],[maxPress(bar)]])</f>
        <v>13.632973288726063</v>
      </c>
      <c r="N754">
        <f>LN(Table14[[#This Row],[Rs(ao)]])</f>
        <v>0</v>
      </c>
      <c r="O754" s="3">
        <f>LN(Table14[[#This Row],[dens]])</f>
        <v>1.7104891565038287</v>
      </c>
      <c r="P754" s="3">
        <f>1/Table14[[#This Row],[Rs(ao)]]</f>
        <v>1</v>
      </c>
    </row>
    <row r="755" spans="1:16" hidden="1" x14ac:dyDescent="0.3">
      <c r="A755">
        <v>1</v>
      </c>
      <c r="B755">
        <v>500</v>
      </c>
      <c r="C755" t="s">
        <v>11</v>
      </c>
      <c r="D755">
        <v>1</v>
      </c>
      <c r="E755" t="s">
        <v>12</v>
      </c>
      <c r="F755">
        <v>11</v>
      </c>
      <c r="G755">
        <v>113.36624999999999</v>
      </c>
      <c r="H755">
        <v>788515.37710000004</v>
      </c>
      <c r="I755">
        <v>58.175000000000011</v>
      </c>
      <c r="J755">
        <v>11</v>
      </c>
      <c r="K755" t="s">
        <v>16</v>
      </c>
      <c r="L755">
        <f>Table14[[#This Row],[maxPHe]]/Table14[[#This Row],[nv]]</f>
        <v>5.2886363636363649</v>
      </c>
      <c r="M755">
        <f>LN(Table14[[#This Row],[maxPress(bar)]])</f>
        <v>13.577907186907186</v>
      </c>
      <c r="N755">
        <f>LN(Table14[[#This Row],[Rs(ao)]])</f>
        <v>0</v>
      </c>
      <c r="O755" s="3">
        <f>LN(Table14[[#This Row],[dens]])</f>
        <v>1.6655604363899852</v>
      </c>
      <c r="P755" s="3">
        <f>1/Table14[[#This Row],[Rs(ao)]]</f>
        <v>1</v>
      </c>
    </row>
    <row r="756" spans="1:16" hidden="1" x14ac:dyDescent="0.3">
      <c r="A756">
        <v>1</v>
      </c>
      <c r="B756">
        <v>500</v>
      </c>
      <c r="C756" t="s">
        <v>11</v>
      </c>
      <c r="D756">
        <v>1</v>
      </c>
      <c r="E756" t="s">
        <v>12</v>
      </c>
      <c r="F756">
        <v>12</v>
      </c>
      <c r="G756">
        <v>80.940750000000008</v>
      </c>
      <c r="H756">
        <v>831969.83550000016</v>
      </c>
      <c r="I756">
        <v>45.685000000000002</v>
      </c>
      <c r="J756">
        <v>9</v>
      </c>
      <c r="K756" t="s">
        <v>15</v>
      </c>
      <c r="L756">
        <f>Table14[[#This Row],[maxPHe]]/Table14[[#This Row],[nv]]</f>
        <v>5.0761111111111115</v>
      </c>
      <c r="M756">
        <f>LN(Table14[[#This Row],[maxPress(bar)]])</f>
        <v>13.631551463737448</v>
      </c>
      <c r="N756">
        <f>LN(Table14[[#This Row],[Rs(ao)]])</f>
        <v>0</v>
      </c>
      <c r="O756" s="3">
        <f>LN(Table14[[#This Row],[dens]])</f>
        <v>1.6245454391143646</v>
      </c>
      <c r="P756" s="3">
        <f>1/Table14[[#This Row],[Rs(ao)]]</f>
        <v>1</v>
      </c>
    </row>
    <row r="757" spans="1:16" hidden="1" x14ac:dyDescent="0.3">
      <c r="A757">
        <v>1</v>
      </c>
      <c r="B757">
        <v>500</v>
      </c>
      <c r="C757" t="s">
        <v>11</v>
      </c>
      <c r="D757">
        <v>1</v>
      </c>
      <c r="E757" t="s">
        <v>12</v>
      </c>
      <c r="F757">
        <v>13</v>
      </c>
      <c r="G757">
        <v>15.643750000000001</v>
      </c>
      <c r="H757">
        <v>868590.81649999996</v>
      </c>
      <c r="I757">
        <v>29.625</v>
      </c>
      <c r="J757">
        <v>8</v>
      </c>
      <c r="K757" t="s">
        <v>15</v>
      </c>
      <c r="L757">
        <f>Table14[[#This Row],[maxPHe]]/Table14[[#This Row],[nv]]</f>
        <v>3.703125</v>
      </c>
      <c r="M757">
        <f>LN(Table14[[#This Row],[maxPress(bar)]])</f>
        <v>13.674627426266202</v>
      </c>
      <c r="N757">
        <f>LN(Table14[[#This Row],[Rs(ao)]])</f>
        <v>0</v>
      </c>
      <c r="O757" s="3">
        <f>LN(Table14[[#This Row],[dens]])</f>
        <v>1.3091770577754593</v>
      </c>
      <c r="P757" s="3">
        <f>1/Table14[[#This Row],[Rs(ao)]]</f>
        <v>1</v>
      </c>
    </row>
    <row r="758" spans="1:16" hidden="1" x14ac:dyDescent="0.3">
      <c r="A758">
        <v>1</v>
      </c>
      <c r="B758">
        <v>500</v>
      </c>
      <c r="C758" t="s">
        <v>11</v>
      </c>
      <c r="D758">
        <v>1</v>
      </c>
      <c r="E758" t="s">
        <v>12</v>
      </c>
      <c r="F758">
        <v>14</v>
      </c>
      <c r="G758">
        <v>50.14875</v>
      </c>
      <c r="H758">
        <v>934331.20614999987</v>
      </c>
      <c r="I758">
        <v>33.525000000000013</v>
      </c>
      <c r="J758">
        <v>7</v>
      </c>
      <c r="K758" t="s">
        <v>15</v>
      </c>
      <c r="L758">
        <f>Table14[[#This Row],[maxPHe]]/Table14[[#This Row],[nv]]</f>
        <v>4.7892857142857164</v>
      </c>
      <c r="M758">
        <f>LN(Table14[[#This Row],[maxPress(bar)]])</f>
        <v>13.747586264790529</v>
      </c>
      <c r="N758">
        <f>LN(Table14[[#This Row],[Rs(ao)]])</f>
        <v>0</v>
      </c>
      <c r="O758" s="3">
        <f>LN(Table14[[#This Row],[dens]])</f>
        <v>1.5663812801124293</v>
      </c>
      <c r="P758" s="3">
        <f>1/Table14[[#This Row],[Rs(ao)]]</f>
        <v>1</v>
      </c>
    </row>
    <row r="759" spans="1:16" hidden="1" x14ac:dyDescent="0.3">
      <c r="A759">
        <v>1</v>
      </c>
      <c r="B759">
        <v>500</v>
      </c>
      <c r="C759" t="s">
        <v>11</v>
      </c>
      <c r="D759">
        <v>1</v>
      </c>
      <c r="E759" t="s">
        <v>12</v>
      </c>
      <c r="F759">
        <v>15</v>
      </c>
      <c r="G759">
        <v>66.683250000000001</v>
      </c>
      <c r="H759">
        <v>872980.54110000003</v>
      </c>
      <c r="I759">
        <v>42.835000000000001</v>
      </c>
      <c r="J759">
        <v>9</v>
      </c>
      <c r="K759" t="s">
        <v>16</v>
      </c>
      <c r="L759">
        <f>Table14[[#This Row],[maxPHe]]/Table14[[#This Row],[nv]]</f>
        <v>4.7594444444444441</v>
      </c>
      <c r="M759">
        <f>LN(Table14[[#This Row],[maxPress(bar)]])</f>
        <v>13.679668544882599</v>
      </c>
      <c r="N759">
        <f>LN(Table14[[#This Row],[Rs(ao)]])</f>
        <v>0</v>
      </c>
      <c r="O759" s="3">
        <f>LN(Table14[[#This Row],[dens]])</f>
        <v>1.5601309480797878</v>
      </c>
      <c r="P759" s="3">
        <f>1/Table14[[#This Row],[Rs(ao)]]</f>
        <v>1</v>
      </c>
    </row>
    <row r="760" spans="1:16" hidden="1" x14ac:dyDescent="0.3">
      <c r="A760">
        <v>1</v>
      </c>
      <c r="B760">
        <v>500</v>
      </c>
      <c r="C760" t="s">
        <v>11</v>
      </c>
      <c r="D760">
        <v>1</v>
      </c>
      <c r="E760" t="s">
        <v>12</v>
      </c>
      <c r="F760">
        <v>16</v>
      </c>
      <c r="G760">
        <v>89.009750000000025</v>
      </c>
      <c r="H760">
        <v>928746.25144999998</v>
      </c>
      <c r="I760">
        <v>44.305000000000007</v>
      </c>
      <c r="J760">
        <v>8</v>
      </c>
      <c r="K760" t="s">
        <v>16</v>
      </c>
      <c r="L760">
        <f>Table14[[#This Row],[maxPHe]]/Table14[[#This Row],[nv]]</f>
        <v>5.5381250000000009</v>
      </c>
      <c r="M760">
        <f>LN(Table14[[#This Row],[maxPress(bar)]])</f>
        <v>13.741590838882139</v>
      </c>
      <c r="N760">
        <f>LN(Table14[[#This Row],[Rs(ao)]])</f>
        <v>0</v>
      </c>
      <c r="O760" s="3">
        <f>LN(Table14[[#This Row],[dens]])</f>
        <v>1.71165599581943</v>
      </c>
      <c r="P760" s="3">
        <f>1/Table14[[#This Row],[Rs(ao)]]</f>
        <v>1</v>
      </c>
    </row>
    <row r="761" spans="1:16" hidden="1" x14ac:dyDescent="0.3">
      <c r="A761">
        <v>1</v>
      </c>
      <c r="B761">
        <v>500</v>
      </c>
      <c r="C761" t="s">
        <v>11</v>
      </c>
      <c r="D761">
        <v>1</v>
      </c>
      <c r="E761" t="s">
        <v>12</v>
      </c>
      <c r="F761">
        <v>17</v>
      </c>
      <c r="G761">
        <v>167.02975000000001</v>
      </c>
      <c r="H761">
        <v>841128.48595</v>
      </c>
      <c r="I761">
        <v>62.904999999999987</v>
      </c>
      <c r="J761">
        <v>9</v>
      </c>
      <c r="K761" t="s">
        <v>16</v>
      </c>
      <c r="L761">
        <f>Table14[[#This Row],[maxPHe]]/Table14[[#This Row],[nv]]</f>
        <v>6.9894444444444428</v>
      </c>
      <c r="M761">
        <f>LN(Table14[[#This Row],[maxPress(bar)]])</f>
        <v>13.642499704871986</v>
      </c>
      <c r="N761">
        <f>LN(Table14[[#This Row],[Rs(ao)]])</f>
        <v>0</v>
      </c>
      <c r="O761" s="3">
        <f>LN(Table14[[#This Row],[dens]])</f>
        <v>1.9444010744668745</v>
      </c>
      <c r="P761" s="3">
        <f>1/Table14[[#This Row],[Rs(ao)]]</f>
        <v>1</v>
      </c>
    </row>
    <row r="762" spans="1:16" hidden="1" x14ac:dyDescent="0.3">
      <c r="A762">
        <v>1</v>
      </c>
      <c r="B762">
        <v>500</v>
      </c>
      <c r="C762" t="s">
        <v>11</v>
      </c>
      <c r="D762">
        <v>1</v>
      </c>
      <c r="E762" t="s">
        <v>12</v>
      </c>
      <c r="F762">
        <v>18</v>
      </c>
      <c r="G762">
        <v>93.712750000000014</v>
      </c>
      <c r="H762">
        <v>865867.3147499999</v>
      </c>
      <c r="I762">
        <v>45.244999999999983</v>
      </c>
      <c r="J762">
        <v>8</v>
      </c>
      <c r="K762" t="s">
        <v>16</v>
      </c>
      <c r="L762">
        <f>Table14[[#This Row],[maxPHe]]/Table14[[#This Row],[nv]]</f>
        <v>5.6556249999999979</v>
      </c>
      <c r="M762">
        <f>LN(Table14[[#This Row],[maxPress(bar)]])</f>
        <v>13.671486959581749</v>
      </c>
      <c r="N762">
        <f>LN(Table14[[#This Row],[Rs(ao)]])</f>
        <v>0</v>
      </c>
      <c r="O762" s="3">
        <f>LN(Table14[[#This Row],[dens]])</f>
        <v>1.7326506251232603</v>
      </c>
      <c r="P762" s="3">
        <f>1/Table14[[#This Row],[Rs(ao)]]</f>
        <v>1</v>
      </c>
    </row>
    <row r="763" spans="1:16" hidden="1" x14ac:dyDescent="0.3">
      <c r="A763">
        <v>1</v>
      </c>
      <c r="B763">
        <v>500</v>
      </c>
      <c r="C763" t="s">
        <v>11</v>
      </c>
      <c r="D763">
        <v>1</v>
      </c>
      <c r="E763" t="s">
        <v>12</v>
      </c>
      <c r="F763">
        <v>19</v>
      </c>
      <c r="G763">
        <v>165.84174999999999</v>
      </c>
      <c r="H763">
        <v>865193.43439999991</v>
      </c>
      <c r="I763">
        <v>59.664999999999978</v>
      </c>
      <c r="J763">
        <v>8</v>
      </c>
      <c r="K763" t="s">
        <v>16</v>
      </c>
      <c r="L763">
        <f>Table14[[#This Row],[maxPHe]]/Table14[[#This Row],[nv]]</f>
        <v>7.4581249999999972</v>
      </c>
      <c r="M763">
        <f>LN(Table14[[#This Row],[maxPress(bar)]])</f>
        <v>13.670708384497805</v>
      </c>
      <c r="N763">
        <f>LN(Table14[[#This Row],[Rs(ao)]])</f>
        <v>0</v>
      </c>
      <c r="O763" s="3">
        <f>LN(Table14[[#This Row],[dens]])</f>
        <v>2.0093040421417827</v>
      </c>
      <c r="P763" s="3">
        <f>1/Table14[[#This Row],[Rs(ao)]]</f>
        <v>1</v>
      </c>
    </row>
    <row r="764" spans="1:16" hidden="1" x14ac:dyDescent="0.3">
      <c r="A764">
        <v>1</v>
      </c>
      <c r="B764">
        <v>500</v>
      </c>
      <c r="C764" t="s">
        <v>11</v>
      </c>
      <c r="D764">
        <v>1</v>
      </c>
      <c r="E764" t="s">
        <v>12</v>
      </c>
      <c r="F764">
        <v>1</v>
      </c>
      <c r="G764">
        <v>69.950250000000011</v>
      </c>
      <c r="H764">
        <v>704606.37095000001</v>
      </c>
      <c r="I764">
        <v>31.495000000000001</v>
      </c>
      <c r="J764">
        <v>9</v>
      </c>
      <c r="K764" t="s">
        <v>15</v>
      </c>
      <c r="L764">
        <f>Table14[[#This Row],[maxPHe]]/Table14[[#This Row],[nv]]</f>
        <v>3.4994444444444444</v>
      </c>
      <c r="M764">
        <f>LN(Table14[[#This Row],[maxPress(bar)]])</f>
        <v>13.465394586787085</v>
      </c>
      <c r="N764">
        <f>LN(Table14[[#This Row],[Rs(ao)]])</f>
        <v>0</v>
      </c>
      <c r="O764" s="3">
        <f>LN(Table14[[#This Row],[dens]])</f>
        <v>1.2526042257376728</v>
      </c>
      <c r="P764" s="3">
        <f>1/Table14[[#This Row],[Rs(ao)]]</f>
        <v>1</v>
      </c>
    </row>
    <row r="765" spans="1:16" hidden="1" x14ac:dyDescent="0.3">
      <c r="A765">
        <v>1</v>
      </c>
      <c r="B765">
        <v>500</v>
      </c>
      <c r="C765" t="s">
        <v>11</v>
      </c>
      <c r="D765">
        <v>1</v>
      </c>
      <c r="E765" t="s">
        <v>12</v>
      </c>
      <c r="F765">
        <v>20</v>
      </c>
      <c r="G765">
        <v>92.376250000000013</v>
      </c>
      <c r="H765">
        <v>858879.28279999993</v>
      </c>
      <c r="I765">
        <v>44.97499999999998</v>
      </c>
      <c r="J765">
        <v>8</v>
      </c>
      <c r="K765" t="s">
        <v>16</v>
      </c>
      <c r="L765">
        <f>Table14[[#This Row],[maxPHe]]/Table14[[#This Row],[nv]]</f>
        <v>5.6218749999999975</v>
      </c>
      <c r="M765">
        <f>LN(Table14[[#This Row],[maxPress(bar)]])</f>
        <v>13.663383658844012</v>
      </c>
      <c r="N765">
        <f>LN(Table14[[#This Row],[Rs(ao)]])</f>
        <v>0</v>
      </c>
      <c r="O765" s="3">
        <f>LN(Table14[[#This Row],[dens]])</f>
        <v>1.7266652381567604</v>
      </c>
      <c r="P765" s="3">
        <f>1/Table14[[#This Row],[Rs(ao)]]</f>
        <v>1</v>
      </c>
    </row>
    <row r="766" spans="1:16" hidden="1" x14ac:dyDescent="0.3">
      <c r="A766">
        <v>1</v>
      </c>
      <c r="B766">
        <v>500</v>
      </c>
      <c r="C766" t="s">
        <v>11</v>
      </c>
      <c r="D766">
        <v>1</v>
      </c>
      <c r="E766" t="s">
        <v>12</v>
      </c>
      <c r="F766">
        <v>2</v>
      </c>
      <c r="G766">
        <v>116.73275</v>
      </c>
      <c r="H766">
        <v>784560.38880000019</v>
      </c>
      <c r="I766">
        <v>38.845000000000027</v>
      </c>
      <c r="J766">
        <v>8</v>
      </c>
      <c r="K766" t="s">
        <v>15</v>
      </c>
      <c r="L766">
        <f>Table14[[#This Row],[maxPHe]]/Table14[[#This Row],[nv]]</f>
        <v>4.8556250000000034</v>
      </c>
      <c r="M766">
        <f>LN(Table14[[#This Row],[maxPress(bar)]])</f>
        <v>13.572878825630472</v>
      </c>
      <c r="N766">
        <f>LN(Table14[[#This Row],[Rs(ao)]])</f>
        <v>0</v>
      </c>
      <c r="O766" s="3">
        <f>LN(Table14[[#This Row],[dens]])</f>
        <v>1.5801378267225488</v>
      </c>
      <c r="P766" s="3">
        <f>1/Table14[[#This Row],[Rs(ao)]]</f>
        <v>1</v>
      </c>
    </row>
    <row r="767" spans="1:16" hidden="1" x14ac:dyDescent="0.3">
      <c r="A767">
        <v>1</v>
      </c>
      <c r="B767">
        <v>500</v>
      </c>
      <c r="C767" t="s">
        <v>11</v>
      </c>
      <c r="D767">
        <v>1</v>
      </c>
      <c r="E767" t="s">
        <v>12</v>
      </c>
      <c r="F767">
        <v>3</v>
      </c>
      <c r="G767">
        <v>88.069249999999997</v>
      </c>
      <c r="H767">
        <v>855016.92275000003</v>
      </c>
      <c r="I767">
        <v>41.115000000000009</v>
      </c>
      <c r="J767">
        <v>8</v>
      </c>
      <c r="K767" t="s">
        <v>15</v>
      </c>
      <c r="L767">
        <f>Table14[[#This Row],[maxPHe]]/Table14[[#This Row],[nv]]</f>
        <v>5.1393750000000011</v>
      </c>
      <c r="M767">
        <f>LN(Table14[[#This Row],[maxPress(bar)]])</f>
        <v>13.658876540413083</v>
      </c>
      <c r="N767">
        <f>LN(Table14[[#This Row],[Rs(ao)]])</f>
        <v>0</v>
      </c>
      <c r="O767" s="3">
        <f>LN(Table14[[#This Row],[dens]])</f>
        <v>1.6369314767430232</v>
      </c>
      <c r="P767" s="3">
        <f>1/Table14[[#This Row],[Rs(ao)]]</f>
        <v>1</v>
      </c>
    </row>
    <row r="768" spans="1:16" hidden="1" x14ac:dyDescent="0.3">
      <c r="A768">
        <v>1</v>
      </c>
      <c r="B768">
        <v>500</v>
      </c>
      <c r="C768" t="s">
        <v>11</v>
      </c>
      <c r="D768">
        <v>1</v>
      </c>
      <c r="E768" t="s">
        <v>12</v>
      </c>
      <c r="F768">
        <v>4</v>
      </c>
      <c r="G768">
        <v>67.574250000000006</v>
      </c>
      <c r="H768">
        <v>750719.94444999995</v>
      </c>
      <c r="I768">
        <v>43.015000000000001</v>
      </c>
      <c r="J768">
        <v>10</v>
      </c>
      <c r="K768" t="s">
        <v>15</v>
      </c>
      <c r="L768">
        <f>Table14[[#This Row],[maxPHe]]/Table14[[#This Row],[nv]]</f>
        <v>4.3014999999999999</v>
      </c>
      <c r="M768">
        <f>LN(Table14[[#This Row],[maxPress(bar)]])</f>
        <v>13.528787951011559</v>
      </c>
      <c r="N768">
        <f>LN(Table14[[#This Row],[Rs(ao)]])</f>
        <v>0</v>
      </c>
      <c r="O768" s="3">
        <f>LN(Table14[[#This Row],[dens]])</f>
        <v>1.4589637990792657</v>
      </c>
      <c r="P768" s="3">
        <f>1/Table14[[#This Row],[Rs(ao)]]</f>
        <v>1</v>
      </c>
    </row>
    <row r="769" spans="1:16" hidden="1" x14ac:dyDescent="0.3">
      <c r="A769">
        <v>1</v>
      </c>
      <c r="B769">
        <v>500</v>
      </c>
      <c r="C769" t="s">
        <v>11</v>
      </c>
      <c r="D769">
        <v>1</v>
      </c>
      <c r="E769" t="s">
        <v>12</v>
      </c>
      <c r="F769">
        <v>5</v>
      </c>
      <c r="G769">
        <v>100.19825</v>
      </c>
      <c r="H769">
        <v>881746.68624999991</v>
      </c>
      <c r="I769">
        <v>43.534999999999997</v>
      </c>
      <c r="J769">
        <v>7</v>
      </c>
      <c r="K769" t="s">
        <v>15</v>
      </c>
      <c r="L769">
        <f>Table14[[#This Row],[maxPHe]]/Table14[[#This Row],[nv]]</f>
        <v>6.2192857142857134</v>
      </c>
      <c r="M769">
        <f>LN(Table14[[#This Row],[maxPress(bar)]])</f>
        <v>13.689660089939833</v>
      </c>
      <c r="N769">
        <f>LN(Table14[[#This Row],[Rs(ao)]])</f>
        <v>0</v>
      </c>
      <c r="O769" s="3">
        <f>LN(Table14[[#This Row],[dens]])</f>
        <v>1.8276550632252655</v>
      </c>
      <c r="P769" s="3">
        <f>1/Table14[[#This Row],[Rs(ao)]]</f>
        <v>1</v>
      </c>
    </row>
    <row r="770" spans="1:16" hidden="1" x14ac:dyDescent="0.3">
      <c r="A770">
        <v>1</v>
      </c>
      <c r="B770">
        <v>500</v>
      </c>
      <c r="C770" t="s">
        <v>11</v>
      </c>
      <c r="D770">
        <v>1</v>
      </c>
      <c r="E770" t="s">
        <v>12</v>
      </c>
      <c r="F770">
        <v>6</v>
      </c>
      <c r="G770">
        <v>74.554249999999996</v>
      </c>
      <c r="H770">
        <v>872333.80409999995</v>
      </c>
      <c r="I770">
        <v>41.415000000000013</v>
      </c>
      <c r="J770">
        <v>8</v>
      </c>
      <c r="K770" t="s">
        <v>15</v>
      </c>
      <c r="L770">
        <f>Table14[[#This Row],[maxPHe]]/Table14[[#This Row],[nv]]</f>
        <v>5.1768750000000017</v>
      </c>
      <c r="M770">
        <f>LN(Table14[[#This Row],[maxPress(bar)]])</f>
        <v>13.678927432507765</v>
      </c>
      <c r="N770">
        <f>LN(Table14[[#This Row],[Rs(ao)]])</f>
        <v>0</v>
      </c>
      <c r="O770" s="3">
        <f>LN(Table14[[#This Row],[dens]])</f>
        <v>1.6442015923703919</v>
      </c>
      <c r="P770" s="3">
        <f>1/Table14[[#This Row],[Rs(ao)]]</f>
        <v>1</v>
      </c>
    </row>
    <row r="771" spans="1:16" hidden="1" x14ac:dyDescent="0.3">
      <c r="A771">
        <v>1</v>
      </c>
      <c r="B771">
        <v>500</v>
      </c>
      <c r="C771" t="s">
        <v>11</v>
      </c>
      <c r="D771">
        <v>1</v>
      </c>
      <c r="E771" t="s">
        <v>12</v>
      </c>
      <c r="F771">
        <v>7</v>
      </c>
      <c r="G771">
        <v>144.15825000000001</v>
      </c>
      <c r="H771">
        <v>832360.35374999989</v>
      </c>
      <c r="I771">
        <v>58.335000000000008</v>
      </c>
      <c r="J771">
        <v>9</v>
      </c>
      <c r="K771" t="s">
        <v>15</v>
      </c>
      <c r="L771">
        <f>Table14[[#This Row],[maxPHe]]/Table14[[#This Row],[nv]]</f>
        <v>6.4816666666666674</v>
      </c>
      <c r="M771">
        <f>LN(Table14[[#This Row],[maxPress(bar)]])</f>
        <v>13.632020743523022</v>
      </c>
      <c r="N771">
        <f>LN(Table14[[#This Row],[Rs(ao)]])</f>
        <v>0</v>
      </c>
      <c r="O771" s="3">
        <f>LN(Table14[[#This Row],[dens]])</f>
        <v>1.8689776789396011</v>
      </c>
      <c r="P771" s="3">
        <f>1/Table14[[#This Row],[Rs(ao)]]</f>
        <v>1</v>
      </c>
    </row>
    <row r="772" spans="1:16" hidden="1" x14ac:dyDescent="0.3">
      <c r="A772">
        <v>1</v>
      </c>
      <c r="B772">
        <v>500</v>
      </c>
      <c r="C772" t="s">
        <v>11</v>
      </c>
      <c r="D772">
        <v>1</v>
      </c>
      <c r="E772" t="s">
        <v>12</v>
      </c>
      <c r="F772">
        <v>8</v>
      </c>
      <c r="G772">
        <v>95.396250000000009</v>
      </c>
      <c r="H772">
        <v>798453.47310000006</v>
      </c>
      <c r="I772">
        <v>48.57500000000001</v>
      </c>
      <c r="J772">
        <v>9</v>
      </c>
      <c r="K772" t="s">
        <v>16</v>
      </c>
      <c r="L772">
        <f>Table14[[#This Row],[maxPHe]]/Table14[[#This Row],[nv]]</f>
        <v>5.397222222222223</v>
      </c>
      <c r="M772">
        <f>LN(Table14[[#This Row],[maxPress(bar)]])</f>
        <v>13.590431977062297</v>
      </c>
      <c r="N772">
        <f>LN(Table14[[#This Row],[Rs(ao)]])</f>
        <v>0</v>
      </c>
      <c r="O772" s="3">
        <f>LN(Table14[[#This Row],[dens]])</f>
        <v>1.6858844179272845</v>
      </c>
      <c r="P772" s="3">
        <f>1/Table14[[#This Row],[Rs(ao)]]</f>
        <v>1</v>
      </c>
    </row>
    <row r="773" spans="1:16" hidden="1" x14ac:dyDescent="0.3">
      <c r="A773">
        <v>1</v>
      </c>
      <c r="B773">
        <v>500</v>
      </c>
      <c r="C773" t="s">
        <v>11</v>
      </c>
      <c r="D773">
        <v>1</v>
      </c>
      <c r="E773" t="s">
        <v>12</v>
      </c>
      <c r="F773">
        <v>9</v>
      </c>
      <c r="G773">
        <v>105.59425</v>
      </c>
      <c r="H773">
        <v>863196.64110000012</v>
      </c>
      <c r="I773">
        <v>47.614999999999988</v>
      </c>
      <c r="J773">
        <v>8</v>
      </c>
      <c r="K773" t="s">
        <v>16</v>
      </c>
      <c r="L773">
        <f>Table14[[#This Row],[maxPHe]]/Table14[[#This Row],[nv]]</f>
        <v>5.9518749999999985</v>
      </c>
      <c r="M773">
        <f>LN(Table14[[#This Row],[maxPress(bar)]])</f>
        <v>13.66839780169977</v>
      </c>
      <c r="N773">
        <f>LN(Table14[[#This Row],[Rs(ao)]])</f>
        <v>0</v>
      </c>
      <c r="O773" s="3">
        <f>LN(Table14[[#This Row],[dens]])</f>
        <v>1.7837062959661731</v>
      </c>
      <c r="P773" s="3">
        <f>1/Table14[[#This Row],[Rs(ao)]]</f>
        <v>1</v>
      </c>
    </row>
    <row r="774" spans="1:16" hidden="1" x14ac:dyDescent="0.3">
      <c r="A774">
        <v>1</v>
      </c>
      <c r="B774">
        <v>500</v>
      </c>
      <c r="C774" t="s">
        <v>11</v>
      </c>
      <c r="D774">
        <v>2</v>
      </c>
      <c r="E774" t="s">
        <v>12</v>
      </c>
      <c r="F774">
        <v>0.5</v>
      </c>
      <c r="G774">
        <v>192.57425000000001</v>
      </c>
      <c r="H774">
        <v>265715.35865000001</v>
      </c>
      <c r="I774">
        <v>145.0149999999999</v>
      </c>
      <c r="J774">
        <v>67</v>
      </c>
      <c r="K774" t="s">
        <v>13</v>
      </c>
      <c r="L774">
        <f>Table14[[#This Row],[maxPHe]]/Table14[[#This Row],[nv]]</f>
        <v>2.1644029850746254</v>
      </c>
      <c r="M774">
        <f>LN(Table14[[#This Row],[maxPress(bar)]])</f>
        <v>12.490180934556026</v>
      </c>
      <c r="N774">
        <f>LN(Table14[[#This Row],[Rs(ao)]])</f>
        <v>0.69314718055994529</v>
      </c>
      <c r="O774" s="3">
        <f>LN(Table14[[#This Row],[dens]])</f>
        <v>0.77214456595506586</v>
      </c>
      <c r="P774" s="3">
        <f>1/Table14[[#This Row],[Rs(ao)]]</f>
        <v>0.5</v>
      </c>
    </row>
    <row r="775" spans="1:16" hidden="1" x14ac:dyDescent="0.3">
      <c r="A775">
        <v>1</v>
      </c>
      <c r="B775">
        <v>500</v>
      </c>
      <c r="C775" t="s">
        <v>11</v>
      </c>
      <c r="D775">
        <v>2</v>
      </c>
      <c r="E775" t="s">
        <v>12</v>
      </c>
      <c r="F775">
        <v>10</v>
      </c>
      <c r="G775">
        <v>656.58425000000011</v>
      </c>
      <c r="H775">
        <v>561277.54375000019</v>
      </c>
      <c r="I775">
        <v>308.81500000000011</v>
      </c>
      <c r="J775">
        <v>67</v>
      </c>
      <c r="K775" t="s">
        <v>15</v>
      </c>
      <c r="L775">
        <f>Table14[[#This Row],[maxPHe]]/Table14[[#This Row],[nv]]</f>
        <v>4.6091791044776134</v>
      </c>
      <c r="M775">
        <f>LN(Table14[[#This Row],[maxPress(bar)]])</f>
        <v>13.237970792558258</v>
      </c>
      <c r="N775">
        <f>LN(Table14[[#This Row],[Rs(ao)]])</f>
        <v>0.69314718055994529</v>
      </c>
      <c r="O775" s="3">
        <f>LN(Table14[[#This Row],[dens]])</f>
        <v>1.5280497727094555</v>
      </c>
      <c r="P775" s="3">
        <f>1/Table14[[#This Row],[Rs(ao)]]</f>
        <v>0.5</v>
      </c>
    </row>
    <row r="776" spans="1:16" hidden="1" x14ac:dyDescent="0.3">
      <c r="A776">
        <v>1</v>
      </c>
      <c r="B776">
        <v>500</v>
      </c>
      <c r="C776" t="s">
        <v>11</v>
      </c>
      <c r="D776">
        <v>2</v>
      </c>
      <c r="E776" t="s">
        <v>12</v>
      </c>
      <c r="F776">
        <v>11</v>
      </c>
      <c r="G776">
        <v>629.05924999999991</v>
      </c>
      <c r="H776">
        <v>560589.57109999983</v>
      </c>
      <c r="I776">
        <v>303.31499999999983</v>
      </c>
      <c r="J776">
        <v>67</v>
      </c>
      <c r="K776" t="s">
        <v>15</v>
      </c>
      <c r="L776">
        <f>Table14[[#This Row],[maxPHe]]/Table14[[#This Row],[nv]]</f>
        <v>4.5270895522388033</v>
      </c>
      <c r="M776">
        <f>LN(Table14[[#This Row],[maxPress(bar)]])</f>
        <v>13.236744314435967</v>
      </c>
      <c r="N776">
        <f>LN(Table14[[#This Row],[Rs(ao)]])</f>
        <v>0.69314718055994529</v>
      </c>
      <c r="O776" s="3">
        <f>LN(Table14[[#This Row],[dens]])</f>
        <v>1.5100792500648359</v>
      </c>
      <c r="P776" s="3">
        <f>1/Table14[[#This Row],[Rs(ao)]]</f>
        <v>0.5</v>
      </c>
    </row>
    <row r="777" spans="1:16" hidden="1" x14ac:dyDescent="0.3">
      <c r="A777">
        <v>1</v>
      </c>
      <c r="B777">
        <v>500</v>
      </c>
      <c r="C777" t="s">
        <v>11</v>
      </c>
      <c r="D777">
        <v>2</v>
      </c>
      <c r="E777" t="s">
        <v>12</v>
      </c>
      <c r="F777">
        <v>12</v>
      </c>
      <c r="G777">
        <v>622.52474999999981</v>
      </c>
      <c r="H777">
        <v>564848.02305000008</v>
      </c>
      <c r="I777">
        <v>304.00499999999982</v>
      </c>
      <c r="J777">
        <v>68</v>
      </c>
      <c r="K777" t="s">
        <v>15</v>
      </c>
      <c r="L777">
        <f>Table14[[#This Row],[maxPHe]]/Table14[[#This Row],[nv]]</f>
        <v>4.4706617647058797</v>
      </c>
      <c r="M777">
        <f>LN(Table14[[#This Row],[maxPress(bar)]])</f>
        <v>13.244311988193209</v>
      </c>
      <c r="N777">
        <f>LN(Table14[[#This Row],[Rs(ao)]])</f>
        <v>0.69314718055994529</v>
      </c>
      <c r="O777" s="3">
        <f>LN(Table14[[#This Row],[dens]])</f>
        <v>1.497536443463279</v>
      </c>
      <c r="P777" s="3">
        <f>1/Table14[[#This Row],[Rs(ao)]]</f>
        <v>0.5</v>
      </c>
    </row>
    <row r="778" spans="1:16" hidden="1" x14ac:dyDescent="0.3">
      <c r="A778">
        <v>1</v>
      </c>
      <c r="B778">
        <v>500</v>
      </c>
      <c r="C778" t="s">
        <v>11</v>
      </c>
      <c r="D778">
        <v>2</v>
      </c>
      <c r="E778" t="s">
        <v>12</v>
      </c>
      <c r="F778">
        <v>13</v>
      </c>
      <c r="G778">
        <v>687.07925</v>
      </c>
      <c r="H778">
        <v>579556.25345000008</v>
      </c>
      <c r="I778">
        <v>314.91499999999979</v>
      </c>
      <c r="J778">
        <v>67</v>
      </c>
      <c r="K778" t="s">
        <v>15</v>
      </c>
      <c r="L778">
        <f>Table14[[#This Row],[maxPHe]]/Table14[[#This Row],[nv]]</f>
        <v>4.7002238805970116</v>
      </c>
      <c r="M778">
        <f>LN(Table14[[#This Row],[maxPress(bar)]])</f>
        <v>13.270018009440715</v>
      </c>
      <c r="N778">
        <f>LN(Table14[[#This Row],[Rs(ao)]])</f>
        <v>0.69314718055994529</v>
      </c>
      <c r="O778" s="3">
        <f>LN(Table14[[#This Row],[dens]])</f>
        <v>1.5476101417511188</v>
      </c>
      <c r="P778" s="3">
        <f>1/Table14[[#This Row],[Rs(ao)]]</f>
        <v>0.5</v>
      </c>
    </row>
    <row r="779" spans="1:16" hidden="1" x14ac:dyDescent="0.3">
      <c r="A779">
        <v>1</v>
      </c>
      <c r="B779">
        <v>500</v>
      </c>
      <c r="C779" t="s">
        <v>11</v>
      </c>
      <c r="D779">
        <v>2</v>
      </c>
      <c r="E779" t="s">
        <v>12</v>
      </c>
      <c r="F779">
        <v>14</v>
      </c>
      <c r="G779">
        <v>673.21775000000002</v>
      </c>
      <c r="H779">
        <v>568031.24040000013</v>
      </c>
      <c r="I779">
        <v>314.14499999999992</v>
      </c>
      <c r="J779">
        <v>68</v>
      </c>
      <c r="K779" t="s">
        <v>16</v>
      </c>
      <c r="L779">
        <f>Table14[[#This Row],[maxPHe]]/Table14[[#This Row],[nv]]</f>
        <v>4.6197794117647044</v>
      </c>
      <c r="M779">
        <f>LN(Table14[[#This Row],[maxPress(bar)]])</f>
        <v>13.249931696895031</v>
      </c>
      <c r="N779">
        <f>LN(Table14[[#This Row],[Rs(ao)]])</f>
        <v>0.69314718055994529</v>
      </c>
      <c r="O779" s="3">
        <f>LN(Table14[[#This Row],[dens]])</f>
        <v>1.5303469575824771</v>
      </c>
      <c r="P779" s="3">
        <f>1/Table14[[#This Row],[Rs(ao)]]</f>
        <v>0.5</v>
      </c>
    </row>
    <row r="780" spans="1:16" hidden="1" x14ac:dyDescent="0.3">
      <c r="A780">
        <v>1</v>
      </c>
      <c r="B780">
        <v>500</v>
      </c>
      <c r="C780" t="s">
        <v>11</v>
      </c>
      <c r="D780">
        <v>2</v>
      </c>
      <c r="E780" t="s">
        <v>12</v>
      </c>
      <c r="F780">
        <v>15</v>
      </c>
      <c r="G780">
        <v>567.32675000000006</v>
      </c>
      <c r="H780">
        <v>552307.05934999988</v>
      </c>
      <c r="I780">
        <v>295.96500000000009</v>
      </c>
      <c r="J780">
        <v>69</v>
      </c>
      <c r="K780" t="s">
        <v>15</v>
      </c>
      <c r="L780">
        <f>Table14[[#This Row],[maxPHe]]/Table14[[#This Row],[nv]]</f>
        <v>4.2893478260869582</v>
      </c>
      <c r="M780">
        <f>LN(Table14[[#This Row],[maxPress(bar)]])</f>
        <v>13.221859437538537</v>
      </c>
      <c r="N780">
        <f>LN(Table14[[#This Row],[Rs(ao)]])</f>
        <v>0.69314718055994529</v>
      </c>
      <c r="O780" s="3">
        <f>LN(Table14[[#This Row],[dens]])</f>
        <v>1.4561346994922748</v>
      </c>
      <c r="P780" s="3">
        <f>1/Table14[[#This Row],[Rs(ao)]]</f>
        <v>0.5</v>
      </c>
    </row>
    <row r="781" spans="1:16" hidden="1" x14ac:dyDescent="0.3">
      <c r="A781">
        <v>1</v>
      </c>
      <c r="B781">
        <v>500</v>
      </c>
      <c r="C781" t="s">
        <v>11</v>
      </c>
      <c r="D781">
        <v>2</v>
      </c>
      <c r="E781" t="s">
        <v>12</v>
      </c>
      <c r="F781">
        <v>16</v>
      </c>
      <c r="G781">
        <v>646.13874999999996</v>
      </c>
      <c r="H781">
        <v>564351.45294999983</v>
      </c>
      <c r="I781">
        <v>308.72500000000008</v>
      </c>
      <c r="J781">
        <v>68</v>
      </c>
      <c r="K781" t="s">
        <v>16</v>
      </c>
      <c r="L781">
        <f>Table14[[#This Row],[maxPHe]]/Table14[[#This Row],[nv]]</f>
        <v>4.5400735294117656</v>
      </c>
      <c r="M781">
        <f>LN(Table14[[#This Row],[maxPress(bar)]])</f>
        <v>13.243432479935256</v>
      </c>
      <c r="N781">
        <f>LN(Table14[[#This Row],[Rs(ao)]])</f>
        <v>0.69314718055994529</v>
      </c>
      <c r="O781" s="3">
        <f>LN(Table14[[#This Row],[dens]])</f>
        <v>1.5129432078277796</v>
      </c>
      <c r="P781" s="3">
        <f>1/Table14[[#This Row],[Rs(ao)]]</f>
        <v>0.5</v>
      </c>
    </row>
    <row r="782" spans="1:16" hidden="1" x14ac:dyDescent="0.3">
      <c r="A782">
        <v>1</v>
      </c>
      <c r="B782">
        <v>500</v>
      </c>
      <c r="C782" t="s">
        <v>11</v>
      </c>
      <c r="D782">
        <v>2</v>
      </c>
      <c r="E782" t="s">
        <v>12</v>
      </c>
      <c r="F782">
        <v>17</v>
      </c>
      <c r="G782">
        <v>617.22775000000001</v>
      </c>
      <c r="H782">
        <v>566646.30420000001</v>
      </c>
      <c r="I782">
        <v>302.94499999999988</v>
      </c>
      <c r="J782">
        <v>68</v>
      </c>
      <c r="K782" t="s">
        <v>16</v>
      </c>
      <c r="L782">
        <f>Table14[[#This Row],[maxPHe]]/Table14[[#This Row],[nv]]</f>
        <v>4.4550735294117629</v>
      </c>
      <c r="M782">
        <f>LN(Table14[[#This Row],[maxPress(bar)]])</f>
        <v>13.247490585947995</v>
      </c>
      <c r="N782">
        <f>LN(Table14[[#This Row],[Rs(ao)]])</f>
        <v>0.69314718055994529</v>
      </c>
      <c r="O782" s="3">
        <f>LN(Table14[[#This Row],[dens]])</f>
        <v>1.4940435657050333</v>
      </c>
      <c r="P782" s="3">
        <f>1/Table14[[#This Row],[Rs(ao)]]</f>
        <v>0.5</v>
      </c>
    </row>
    <row r="783" spans="1:16" hidden="1" x14ac:dyDescent="0.3">
      <c r="A783">
        <v>1</v>
      </c>
      <c r="B783">
        <v>500</v>
      </c>
      <c r="C783" t="s">
        <v>11</v>
      </c>
      <c r="D783">
        <v>2</v>
      </c>
      <c r="E783" t="s">
        <v>12</v>
      </c>
      <c r="F783">
        <v>18</v>
      </c>
      <c r="G783">
        <v>711.63375000000008</v>
      </c>
      <c r="H783">
        <v>560165.28969999996</v>
      </c>
      <c r="I783">
        <v>324.82499999999987</v>
      </c>
      <c r="J783">
        <v>69</v>
      </c>
      <c r="K783" t="s">
        <v>15</v>
      </c>
      <c r="L783">
        <f>Table14[[#This Row],[maxPHe]]/Table14[[#This Row],[nv]]</f>
        <v>4.7076086956521719</v>
      </c>
      <c r="M783">
        <f>LN(Table14[[#This Row],[maxPress(bar)]])</f>
        <v>13.235987179338707</v>
      </c>
      <c r="N783">
        <f>LN(Table14[[#This Row],[Rs(ao)]])</f>
        <v>0.69314718055994529</v>
      </c>
      <c r="O783" s="3">
        <f>LN(Table14[[#This Row],[dens]])</f>
        <v>1.5491800711715402</v>
      </c>
      <c r="P783" s="3">
        <f>1/Table14[[#This Row],[Rs(ao)]]</f>
        <v>0.5</v>
      </c>
    </row>
    <row r="784" spans="1:16" hidden="1" x14ac:dyDescent="0.3">
      <c r="A784">
        <v>1</v>
      </c>
      <c r="B784">
        <v>500</v>
      </c>
      <c r="C784" t="s">
        <v>11</v>
      </c>
      <c r="D784">
        <v>2</v>
      </c>
      <c r="E784" t="s">
        <v>12</v>
      </c>
      <c r="F784">
        <v>19</v>
      </c>
      <c r="G784">
        <v>575.59425000000022</v>
      </c>
      <c r="H784">
        <v>556491.89775</v>
      </c>
      <c r="I784">
        <v>297.61500000000001</v>
      </c>
      <c r="J784">
        <v>69</v>
      </c>
      <c r="K784" t="s">
        <v>15</v>
      </c>
      <c r="L784">
        <f>Table14[[#This Row],[maxPHe]]/Table14[[#This Row],[nv]]</f>
        <v>4.3132608695652177</v>
      </c>
      <c r="M784">
        <f>LN(Table14[[#This Row],[maxPress(bar)]])</f>
        <v>13.229407890292558</v>
      </c>
      <c r="N784">
        <f>LN(Table14[[#This Row],[Rs(ao)]])</f>
        <v>0.69314718055994529</v>
      </c>
      <c r="O784" s="3">
        <f>LN(Table14[[#This Row],[dens]])</f>
        <v>1.4616942003172841</v>
      </c>
      <c r="P784" s="3">
        <f>1/Table14[[#This Row],[Rs(ao)]]</f>
        <v>0.5</v>
      </c>
    </row>
    <row r="785" spans="1:16" hidden="1" x14ac:dyDescent="0.3">
      <c r="A785">
        <v>1</v>
      </c>
      <c r="B785">
        <v>500</v>
      </c>
      <c r="C785" t="s">
        <v>11</v>
      </c>
      <c r="D785">
        <v>2</v>
      </c>
      <c r="E785" t="s">
        <v>12</v>
      </c>
      <c r="F785">
        <v>1</v>
      </c>
      <c r="G785">
        <v>386.93074999999999</v>
      </c>
      <c r="H785">
        <v>355463.48159999988</v>
      </c>
      <c r="I785">
        <v>180.88499999999999</v>
      </c>
      <c r="J785">
        <v>65</v>
      </c>
      <c r="K785" t="s">
        <v>15</v>
      </c>
      <c r="L785">
        <f>Table14[[#This Row],[maxPHe]]/Table14[[#This Row],[nv]]</f>
        <v>2.7828461538461537</v>
      </c>
      <c r="M785">
        <f>LN(Table14[[#This Row],[maxPress(bar)]])</f>
        <v>12.781177798898323</v>
      </c>
      <c r="N785">
        <f>LN(Table14[[#This Row],[Rs(ao)]])</f>
        <v>0.69314718055994529</v>
      </c>
      <c r="O785" s="3">
        <f>LN(Table14[[#This Row],[dens]])</f>
        <v>1.0234742003280284</v>
      </c>
      <c r="P785" s="3">
        <f>1/Table14[[#This Row],[Rs(ao)]]</f>
        <v>0.5</v>
      </c>
    </row>
    <row r="786" spans="1:16" hidden="1" x14ac:dyDescent="0.3">
      <c r="A786">
        <v>1</v>
      </c>
      <c r="B786">
        <v>500</v>
      </c>
      <c r="C786" t="s">
        <v>11</v>
      </c>
      <c r="D786">
        <v>2</v>
      </c>
      <c r="E786" t="s">
        <v>12</v>
      </c>
      <c r="F786">
        <v>20</v>
      </c>
      <c r="G786">
        <v>612.32675000000006</v>
      </c>
      <c r="H786">
        <v>560722.67079999985</v>
      </c>
      <c r="I786">
        <v>306.96500000000009</v>
      </c>
      <c r="J786">
        <v>70</v>
      </c>
      <c r="K786" t="s">
        <v>15</v>
      </c>
      <c r="L786">
        <f>Table14[[#This Row],[maxPHe]]/Table14[[#This Row],[nv]]</f>
        <v>4.3852142857142873</v>
      </c>
      <c r="M786">
        <f>LN(Table14[[#This Row],[maxPress(bar)]])</f>
        <v>13.236981714324511</v>
      </c>
      <c r="N786">
        <f>LN(Table14[[#This Row],[Rs(ao)]])</f>
        <v>0.69314718055994529</v>
      </c>
      <c r="O786" s="3">
        <f>LN(Table14[[#This Row],[dens]])</f>
        <v>1.4782384925239438</v>
      </c>
      <c r="P786" s="3">
        <f>1/Table14[[#This Row],[Rs(ao)]]</f>
        <v>0.5</v>
      </c>
    </row>
    <row r="787" spans="1:16" hidden="1" x14ac:dyDescent="0.3">
      <c r="A787">
        <v>1</v>
      </c>
      <c r="B787">
        <v>500</v>
      </c>
      <c r="C787" t="s">
        <v>11</v>
      </c>
      <c r="D787">
        <v>2</v>
      </c>
      <c r="E787" t="s">
        <v>12</v>
      </c>
      <c r="F787">
        <v>2</v>
      </c>
      <c r="G787">
        <v>534.30674999999997</v>
      </c>
      <c r="H787">
        <v>409377.77350000001</v>
      </c>
      <c r="I787">
        <v>210.36500000000001</v>
      </c>
      <c r="J787">
        <v>65</v>
      </c>
      <c r="K787" t="s">
        <v>15</v>
      </c>
      <c r="L787">
        <f>Table14[[#This Row],[maxPHe]]/Table14[[#This Row],[nv]]</f>
        <v>3.2363846153846154</v>
      </c>
      <c r="M787">
        <f>LN(Table14[[#This Row],[maxPress(bar)]])</f>
        <v>12.922393660310535</v>
      </c>
      <c r="N787">
        <f>LN(Table14[[#This Row],[Rs(ao)]])</f>
        <v>0.69314718055994529</v>
      </c>
      <c r="O787" s="3">
        <f>LN(Table14[[#This Row],[dens]])</f>
        <v>1.1744568473203676</v>
      </c>
      <c r="P787" s="3">
        <f>1/Table14[[#This Row],[Rs(ao)]]</f>
        <v>0.5</v>
      </c>
    </row>
    <row r="788" spans="1:16" hidden="1" x14ac:dyDescent="0.3">
      <c r="A788">
        <v>1</v>
      </c>
      <c r="B788">
        <v>500</v>
      </c>
      <c r="C788" t="s">
        <v>11</v>
      </c>
      <c r="D788">
        <v>2</v>
      </c>
      <c r="E788" t="s">
        <v>12</v>
      </c>
      <c r="F788">
        <v>3</v>
      </c>
      <c r="G788">
        <v>463.31675000000001</v>
      </c>
      <c r="H788">
        <v>480766.06835000002</v>
      </c>
      <c r="I788">
        <v>254.16500000000011</v>
      </c>
      <c r="J788">
        <v>68</v>
      </c>
      <c r="K788" t="s">
        <v>15</v>
      </c>
      <c r="L788">
        <f>Table14[[#This Row],[maxPHe]]/Table14[[#This Row],[nv]]</f>
        <v>3.7377205882352955</v>
      </c>
      <c r="M788">
        <f>LN(Table14[[#This Row],[maxPress(bar)]])</f>
        <v>13.083136086397413</v>
      </c>
      <c r="N788">
        <f>LN(Table14[[#This Row],[Rs(ao)]])</f>
        <v>0.69314718055994529</v>
      </c>
      <c r="O788" s="3">
        <f>LN(Table14[[#This Row],[dens]])</f>
        <v>1.3184759572388018</v>
      </c>
      <c r="P788" s="3">
        <f>1/Table14[[#This Row],[Rs(ao)]]</f>
        <v>0.5</v>
      </c>
    </row>
    <row r="789" spans="1:16" hidden="1" x14ac:dyDescent="0.3">
      <c r="A789">
        <v>1</v>
      </c>
      <c r="B789">
        <v>500</v>
      </c>
      <c r="C789" t="s">
        <v>11</v>
      </c>
      <c r="D789">
        <v>2</v>
      </c>
      <c r="E789" t="s">
        <v>12</v>
      </c>
      <c r="F789">
        <v>4</v>
      </c>
      <c r="G789">
        <v>618.96025000000009</v>
      </c>
      <c r="H789">
        <v>528526.84580000013</v>
      </c>
      <c r="I789">
        <v>283.29500000000007</v>
      </c>
      <c r="J789">
        <v>67</v>
      </c>
      <c r="K789" t="s">
        <v>15</v>
      </c>
      <c r="L789">
        <f>Table14[[#This Row],[maxPHe]]/Table14[[#This Row],[nv]]</f>
        <v>4.2282835820895537</v>
      </c>
      <c r="M789">
        <f>LN(Table14[[#This Row],[maxPress(bar)]])</f>
        <v>13.17784887921805</v>
      </c>
      <c r="N789">
        <f>LN(Table14[[#This Row],[Rs(ao)]])</f>
        <v>0.69314718055994529</v>
      </c>
      <c r="O789" s="3">
        <f>LN(Table14[[#This Row],[dens]])</f>
        <v>1.441796138154565</v>
      </c>
      <c r="P789" s="3">
        <f>1/Table14[[#This Row],[Rs(ao)]]</f>
        <v>0.5</v>
      </c>
    </row>
    <row r="790" spans="1:16" hidden="1" x14ac:dyDescent="0.3">
      <c r="A790">
        <v>1</v>
      </c>
      <c r="B790">
        <v>500</v>
      </c>
      <c r="C790" t="s">
        <v>11</v>
      </c>
      <c r="D790">
        <v>2</v>
      </c>
      <c r="E790" t="s">
        <v>12</v>
      </c>
      <c r="F790">
        <v>5</v>
      </c>
      <c r="G790">
        <v>552.52475000000004</v>
      </c>
      <c r="H790">
        <v>549768.57255000016</v>
      </c>
      <c r="I790">
        <v>286.005</v>
      </c>
      <c r="J790">
        <v>66</v>
      </c>
      <c r="K790" t="s">
        <v>15</v>
      </c>
      <c r="L790">
        <f>Table14[[#This Row],[maxPHe]]/Table14[[#This Row],[nv]]</f>
        <v>4.3334090909090905</v>
      </c>
      <c r="M790">
        <f>LN(Table14[[#This Row],[maxPress(bar)]])</f>
        <v>13.217252691475275</v>
      </c>
      <c r="N790">
        <f>LN(Table14[[#This Row],[Rs(ao)]])</f>
        <v>0.69314718055994529</v>
      </c>
      <c r="O790" s="3">
        <f>LN(Table14[[#This Row],[dens]])</f>
        <v>1.466354551158092</v>
      </c>
      <c r="P790" s="3">
        <f>1/Table14[[#This Row],[Rs(ao)]]</f>
        <v>0.5</v>
      </c>
    </row>
    <row r="791" spans="1:16" hidden="1" x14ac:dyDescent="0.3">
      <c r="A791">
        <v>1</v>
      </c>
      <c r="B791">
        <v>500</v>
      </c>
      <c r="C791" t="s">
        <v>11</v>
      </c>
      <c r="D791">
        <v>2</v>
      </c>
      <c r="E791" t="s">
        <v>12</v>
      </c>
      <c r="F791">
        <v>6</v>
      </c>
      <c r="G791">
        <v>591.03975000000003</v>
      </c>
      <c r="H791">
        <v>549716.09985000012</v>
      </c>
      <c r="I791">
        <v>297.70499999999998</v>
      </c>
      <c r="J791">
        <v>68</v>
      </c>
      <c r="K791" t="s">
        <v>15</v>
      </c>
      <c r="L791">
        <f>Table14[[#This Row],[maxPHe]]/Table14[[#This Row],[nv]]</f>
        <v>4.3780147058823529</v>
      </c>
      <c r="M791">
        <f>LN(Table14[[#This Row],[maxPress(bar)]])</f>
        <v>13.217157241849907</v>
      </c>
      <c r="N791">
        <f>LN(Table14[[#This Row],[Rs(ao)]])</f>
        <v>0.69314718055994529</v>
      </c>
      <c r="O791" s="3">
        <f>LN(Table14[[#This Row],[dens]])</f>
        <v>1.476595358136225</v>
      </c>
      <c r="P791" s="3">
        <f>1/Table14[[#This Row],[Rs(ao)]]</f>
        <v>0.5</v>
      </c>
    </row>
    <row r="792" spans="1:16" hidden="1" x14ac:dyDescent="0.3">
      <c r="A792">
        <v>1</v>
      </c>
      <c r="B792">
        <v>500</v>
      </c>
      <c r="C792" t="s">
        <v>11</v>
      </c>
      <c r="D792">
        <v>2</v>
      </c>
      <c r="E792" t="s">
        <v>12</v>
      </c>
      <c r="F792">
        <v>7</v>
      </c>
      <c r="G792">
        <v>658.41575000000012</v>
      </c>
      <c r="H792">
        <v>556249.2649500001</v>
      </c>
      <c r="I792">
        <v>318.18500000000017</v>
      </c>
      <c r="J792">
        <v>71</v>
      </c>
      <c r="K792" t="s">
        <v>15</v>
      </c>
      <c r="L792">
        <f>Table14[[#This Row],[maxPHe]]/Table14[[#This Row],[nv]]</f>
        <v>4.4814788732394391</v>
      </c>
      <c r="M792">
        <f>LN(Table14[[#This Row],[maxPress(bar)]])</f>
        <v>13.228971791023511</v>
      </c>
      <c r="N792">
        <f>LN(Table14[[#This Row],[Rs(ao)]])</f>
        <v>0.69314718055994529</v>
      </c>
      <c r="O792" s="3">
        <f>LN(Table14[[#This Row],[dens]])</f>
        <v>1.4999530975878199</v>
      </c>
      <c r="P792" s="3">
        <f>1/Table14[[#This Row],[Rs(ao)]]</f>
        <v>0.5</v>
      </c>
    </row>
    <row r="793" spans="1:16" hidden="1" x14ac:dyDescent="0.3">
      <c r="A793">
        <v>1</v>
      </c>
      <c r="B793">
        <v>500</v>
      </c>
      <c r="C793" t="s">
        <v>11</v>
      </c>
      <c r="D793">
        <v>2</v>
      </c>
      <c r="E793" t="s">
        <v>12</v>
      </c>
      <c r="F793">
        <v>8</v>
      </c>
      <c r="G793">
        <v>717.22775000000013</v>
      </c>
      <c r="H793">
        <v>552793.10879999993</v>
      </c>
      <c r="I793">
        <v>329.94499999999982</v>
      </c>
      <c r="J793">
        <v>71</v>
      </c>
      <c r="K793" t="s">
        <v>15</v>
      </c>
      <c r="L793">
        <f>Table14[[#This Row],[maxPHe]]/Table14[[#This Row],[nv]]</f>
        <v>4.6471126760563353</v>
      </c>
      <c r="M793">
        <f>LN(Table14[[#This Row],[maxPress(bar)]])</f>
        <v>13.222739085366578</v>
      </c>
      <c r="N793">
        <f>LN(Table14[[#This Row],[Rs(ao)]])</f>
        <v>0.69314718055994529</v>
      </c>
      <c r="O793" s="3">
        <f>LN(Table14[[#This Row],[dens]])</f>
        <v>1.536246096862111</v>
      </c>
      <c r="P793" s="3">
        <f>1/Table14[[#This Row],[Rs(ao)]]</f>
        <v>0.5</v>
      </c>
    </row>
    <row r="794" spans="1:16" hidden="1" x14ac:dyDescent="0.3">
      <c r="A794">
        <v>1</v>
      </c>
      <c r="B794">
        <v>500</v>
      </c>
      <c r="C794" t="s">
        <v>11</v>
      </c>
      <c r="D794">
        <v>2</v>
      </c>
      <c r="E794" t="s">
        <v>12</v>
      </c>
      <c r="F794">
        <v>9</v>
      </c>
      <c r="G794">
        <v>617.37625000000003</v>
      </c>
      <c r="H794">
        <v>573352.46114999987</v>
      </c>
      <c r="I794">
        <v>298.97500000000002</v>
      </c>
      <c r="J794">
        <v>66</v>
      </c>
      <c r="K794" t="s">
        <v>15</v>
      </c>
      <c r="L794">
        <f>Table14[[#This Row],[maxPHe]]/Table14[[#This Row],[nv]]</f>
        <v>4.5299242424242427</v>
      </c>
      <c r="M794">
        <f>LN(Table14[[#This Row],[maxPress(bar)]])</f>
        <v>13.259255922035941</v>
      </c>
      <c r="N794">
        <f>LN(Table14[[#This Row],[Rs(ao)]])</f>
        <v>0.69314718055994529</v>
      </c>
      <c r="O794" s="3">
        <f>LN(Table14[[#This Row],[dens]])</f>
        <v>1.5107052158284457</v>
      </c>
      <c r="P794" s="3">
        <f>1/Table14[[#This Row],[Rs(ao)]]</f>
        <v>0.5</v>
      </c>
    </row>
    <row r="795" spans="1:16" hidden="1" x14ac:dyDescent="0.3">
      <c r="A795">
        <v>1</v>
      </c>
      <c r="B795">
        <v>500</v>
      </c>
      <c r="C795" t="s">
        <v>11</v>
      </c>
      <c r="D795">
        <v>3</v>
      </c>
      <c r="E795" t="s">
        <v>12</v>
      </c>
      <c r="F795">
        <v>0.5</v>
      </c>
      <c r="G795">
        <v>728.71274999999991</v>
      </c>
      <c r="H795">
        <v>163305.7764</v>
      </c>
      <c r="I795">
        <v>464.24499999999989</v>
      </c>
      <c r="J795">
        <v>228</v>
      </c>
      <c r="K795" t="s">
        <v>13</v>
      </c>
      <c r="L795">
        <f>Table14[[#This Row],[maxPHe]]/Table14[[#This Row],[nv]]</f>
        <v>2.0361622807017539</v>
      </c>
      <c r="M795">
        <f>LN(Table14[[#This Row],[maxPress(bar)]])</f>
        <v>12.003379651266201</v>
      </c>
      <c r="N795">
        <f>LN(Table14[[#This Row],[Rs(ao)]])</f>
        <v>1.0986122886681098</v>
      </c>
      <c r="O795" s="3">
        <f>LN(Table14[[#This Row],[dens]])</f>
        <v>0.71106680116114129</v>
      </c>
      <c r="P795" s="3">
        <f>1/Table14[[#This Row],[Rs(ao)]]</f>
        <v>0.33333333333333331</v>
      </c>
    </row>
    <row r="796" spans="1:16" hidden="1" x14ac:dyDescent="0.3">
      <c r="A796">
        <v>1</v>
      </c>
      <c r="B796">
        <v>500</v>
      </c>
      <c r="C796" t="s">
        <v>11</v>
      </c>
      <c r="D796">
        <v>3</v>
      </c>
      <c r="E796" t="s">
        <v>12</v>
      </c>
      <c r="F796">
        <v>10</v>
      </c>
      <c r="G796">
        <v>1762.52475</v>
      </c>
      <c r="H796">
        <v>424172.04859999992</v>
      </c>
      <c r="I796">
        <v>889.00500000000045</v>
      </c>
      <c r="J796">
        <v>231</v>
      </c>
      <c r="K796" t="s">
        <v>15</v>
      </c>
      <c r="L796">
        <f>Table14[[#This Row],[maxPHe]]/Table14[[#This Row],[nv]]</f>
        <v>3.8485064935064957</v>
      </c>
      <c r="M796">
        <f>LN(Table14[[#This Row],[maxPress(bar)]])</f>
        <v>12.957894426909684</v>
      </c>
      <c r="N796">
        <f>LN(Table14[[#This Row],[Rs(ao)]])</f>
        <v>1.0986122886681098</v>
      </c>
      <c r="O796" s="3">
        <f>LN(Table14[[#This Row],[dens]])</f>
        <v>1.3476851492732582</v>
      </c>
      <c r="P796" s="3">
        <f>1/Table14[[#This Row],[Rs(ao)]]</f>
        <v>0.33333333333333331</v>
      </c>
    </row>
    <row r="797" spans="1:16" hidden="1" x14ac:dyDescent="0.3">
      <c r="A797">
        <v>1</v>
      </c>
      <c r="B797">
        <v>500</v>
      </c>
      <c r="C797" t="s">
        <v>11</v>
      </c>
      <c r="D797">
        <v>3</v>
      </c>
      <c r="E797" t="s">
        <v>12</v>
      </c>
      <c r="F797">
        <v>11</v>
      </c>
      <c r="G797">
        <v>1691.1387500000001</v>
      </c>
      <c r="H797">
        <v>437530.60310000001</v>
      </c>
      <c r="I797">
        <v>860.72499999999957</v>
      </c>
      <c r="J797">
        <v>224</v>
      </c>
      <c r="K797" t="s">
        <v>15</v>
      </c>
      <c r="L797">
        <f>Table14[[#This Row],[maxPHe]]/Table14[[#This Row],[nv]]</f>
        <v>3.8425223214285693</v>
      </c>
      <c r="M797">
        <f>LN(Table14[[#This Row],[maxPress(bar)]])</f>
        <v>12.98890193227628</v>
      </c>
      <c r="N797">
        <f>LN(Table14[[#This Row],[Rs(ao)]])</f>
        <v>1.0986122886681098</v>
      </c>
      <c r="O797" s="3">
        <f>LN(Table14[[#This Row],[dens]])</f>
        <v>1.3461290055038047</v>
      </c>
      <c r="P797" s="3">
        <f>1/Table14[[#This Row],[Rs(ao)]]</f>
        <v>0.33333333333333331</v>
      </c>
    </row>
    <row r="798" spans="1:16" hidden="1" x14ac:dyDescent="0.3">
      <c r="A798">
        <v>1</v>
      </c>
      <c r="B798">
        <v>500</v>
      </c>
      <c r="C798" t="s">
        <v>11</v>
      </c>
      <c r="D798">
        <v>3</v>
      </c>
      <c r="E798" t="s">
        <v>12</v>
      </c>
      <c r="F798">
        <v>12</v>
      </c>
      <c r="G798">
        <v>1597.7227499999999</v>
      </c>
      <c r="H798">
        <v>434308.5453</v>
      </c>
      <c r="I798">
        <v>842.04500000000041</v>
      </c>
      <c r="J798">
        <v>224</v>
      </c>
      <c r="K798" t="s">
        <v>15</v>
      </c>
      <c r="L798">
        <f>Table14[[#This Row],[maxPHe]]/Table14[[#This Row],[nv]]</f>
        <v>3.7591294642857163</v>
      </c>
      <c r="M798">
        <f>LN(Table14[[#This Row],[maxPress(bar)]])</f>
        <v>12.981510494359737</v>
      </c>
      <c r="N798">
        <f>LN(Table14[[#This Row],[Rs(ao)]])</f>
        <v>1.0986122886681098</v>
      </c>
      <c r="O798" s="3">
        <f>LN(Table14[[#This Row],[dens]])</f>
        <v>1.3241874051397207</v>
      </c>
      <c r="P798" s="3">
        <f>1/Table14[[#This Row],[Rs(ao)]]</f>
        <v>0.33333333333333331</v>
      </c>
    </row>
    <row r="799" spans="1:16" hidden="1" x14ac:dyDescent="0.3">
      <c r="A799">
        <v>1</v>
      </c>
      <c r="B799">
        <v>500</v>
      </c>
      <c r="C799" t="s">
        <v>11</v>
      </c>
      <c r="D799">
        <v>3</v>
      </c>
      <c r="E799" t="s">
        <v>12</v>
      </c>
      <c r="F799">
        <v>13</v>
      </c>
      <c r="G799">
        <v>1711.8812499999999</v>
      </c>
      <c r="H799">
        <v>437112.53220000002</v>
      </c>
      <c r="I799">
        <v>864.87500000000034</v>
      </c>
      <c r="J799">
        <v>224</v>
      </c>
      <c r="K799" t="s">
        <v>16</v>
      </c>
      <c r="L799">
        <f>Table14[[#This Row],[maxPHe]]/Table14[[#This Row],[nv]]</f>
        <v>3.8610491071428585</v>
      </c>
      <c r="M799">
        <f>LN(Table14[[#This Row],[maxPress(bar)]])</f>
        <v>12.987945951682672</v>
      </c>
      <c r="N799">
        <f>LN(Table14[[#This Row],[Rs(ao)]])</f>
        <v>1.0986122886681098</v>
      </c>
      <c r="O799" s="3">
        <f>LN(Table14[[#This Row],[dens]])</f>
        <v>1.3509389359639357</v>
      </c>
      <c r="P799" s="3">
        <f>1/Table14[[#This Row],[Rs(ao)]]</f>
        <v>0.33333333333333331</v>
      </c>
    </row>
    <row r="800" spans="1:16" hidden="1" x14ac:dyDescent="0.3">
      <c r="A800">
        <v>1</v>
      </c>
      <c r="B800">
        <v>500</v>
      </c>
      <c r="C800" t="s">
        <v>11</v>
      </c>
      <c r="D800">
        <v>3</v>
      </c>
      <c r="E800" t="s">
        <v>12</v>
      </c>
      <c r="F800">
        <v>14</v>
      </c>
      <c r="G800">
        <v>1723.46525</v>
      </c>
      <c r="H800">
        <v>441367.4875000001</v>
      </c>
      <c r="I800">
        <v>867.1950000000005</v>
      </c>
      <c r="J800">
        <v>224</v>
      </c>
      <c r="K800" t="s">
        <v>15</v>
      </c>
      <c r="L800">
        <f>Table14[[#This Row],[maxPHe]]/Table14[[#This Row],[nv]]</f>
        <v>3.8714062500000024</v>
      </c>
      <c r="M800">
        <f>LN(Table14[[#This Row],[maxPress(bar)]])</f>
        <v>12.997633112411805</v>
      </c>
      <c r="N800">
        <f>LN(Table14[[#This Row],[Rs(ao)]])</f>
        <v>1.0986122886681098</v>
      </c>
      <c r="O800" s="3">
        <f>LN(Table14[[#This Row],[dens]])</f>
        <v>1.3536178131310641</v>
      </c>
      <c r="P800" s="3">
        <f>1/Table14[[#This Row],[Rs(ao)]]</f>
        <v>0.33333333333333331</v>
      </c>
    </row>
    <row r="801" spans="1:16" hidden="1" x14ac:dyDescent="0.3">
      <c r="A801">
        <v>1</v>
      </c>
      <c r="B801">
        <v>500</v>
      </c>
      <c r="C801" t="s">
        <v>11</v>
      </c>
      <c r="D801">
        <v>3</v>
      </c>
      <c r="E801" t="s">
        <v>12</v>
      </c>
      <c r="F801">
        <v>15</v>
      </c>
      <c r="G801">
        <v>1691.53475</v>
      </c>
      <c r="H801">
        <v>433623.46275000001</v>
      </c>
      <c r="I801">
        <v>870.80499999999995</v>
      </c>
      <c r="J801">
        <v>229</v>
      </c>
      <c r="K801" t="s">
        <v>16</v>
      </c>
      <c r="L801">
        <f>Table14[[#This Row],[maxPHe]]/Table14[[#This Row],[nv]]</f>
        <v>3.8026419213973797</v>
      </c>
      <c r="M801">
        <f>LN(Table14[[#This Row],[maxPress(bar)]])</f>
        <v>12.979931839151901</v>
      </c>
      <c r="N801">
        <f>LN(Table14[[#This Row],[Rs(ao)]])</f>
        <v>1.0986122886681098</v>
      </c>
      <c r="O801" s="3">
        <f>LN(Table14[[#This Row],[dens]])</f>
        <v>1.3356960676362462</v>
      </c>
      <c r="P801" s="3">
        <f>1/Table14[[#This Row],[Rs(ao)]]</f>
        <v>0.33333333333333331</v>
      </c>
    </row>
    <row r="802" spans="1:16" hidden="1" x14ac:dyDescent="0.3">
      <c r="A802">
        <v>1</v>
      </c>
      <c r="B802">
        <v>500</v>
      </c>
      <c r="C802" t="s">
        <v>11</v>
      </c>
      <c r="D802">
        <v>3</v>
      </c>
      <c r="E802" t="s">
        <v>12</v>
      </c>
      <c r="F802">
        <v>16</v>
      </c>
      <c r="G802">
        <v>1664.20775</v>
      </c>
      <c r="H802">
        <v>436008.4427500001</v>
      </c>
      <c r="I802">
        <v>855.3449999999998</v>
      </c>
      <c r="J802">
        <v>224</v>
      </c>
      <c r="K802" t="s">
        <v>16</v>
      </c>
      <c r="L802">
        <f>Table14[[#This Row],[maxPHe]]/Table14[[#This Row],[nv]]</f>
        <v>3.8185044642857133</v>
      </c>
      <c r="M802">
        <f>LN(Table14[[#This Row],[maxPress(bar)]])</f>
        <v>12.985416886249194</v>
      </c>
      <c r="N802">
        <f>LN(Table14[[#This Row],[Rs(ao)]])</f>
        <v>1.0986122886681098</v>
      </c>
      <c r="O802" s="3">
        <f>LN(Table14[[#This Row],[dens]])</f>
        <v>1.3398588444658786</v>
      </c>
      <c r="P802" s="3">
        <f>1/Table14[[#This Row],[Rs(ao)]]</f>
        <v>0.33333333333333331</v>
      </c>
    </row>
    <row r="803" spans="1:16" hidden="1" x14ac:dyDescent="0.3">
      <c r="A803">
        <v>1</v>
      </c>
      <c r="B803">
        <v>500</v>
      </c>
      <c r="C803" t="s">
        <v>11</v>
      </c>
      <c r="D803">
        <v>3</v>
      </c>
      <c r="E803" t="s">
        <v>12</v>
      </c>
      <c r="F803">
        <v>17</v>
      </c>
      <c r="G803">
        <v>1821.4357500000001</v>
      </c>
      <c r="H803">
        <v>443035.69494999998</v>
      </c>
      <c r="I803">
        <v>890.78500000000031</v>
      </c>
      <c r="J803">
        <v>226</v>
      </c>
      <c r="K803" t="s">
        <v>15</v>
      </c>
      <c r="L803">
        <f>Table14[[#This Row],[maxPHe]]/Table14[[#This Row],[nv]]</f>
        <v>3.9415265486725679</v>
      </c>
      <c r="M803">
        <f>LN(Table14[[#This Row],[maxPress(bar)]])</f>
        <v>13.001405621289141</v>
      </c>
      <c r="N803">
        <f>LN(Table14[[#This Row],[Rs(ao)]])</f>
        <v>1.0986122886681098</v>
      </c>
      <c r="O803" s="3">
        <f>LN(Table14[[#This Row],[dens]])</f>
        <v>1.3715680971725657</v>
      </c>
      <c r="P803" s="3">
        <f>1/Table14[[#This Row],[Rs(ao)]]</f>
        <v>0.33333333333333331</v>
      </c>
    </row>
    <row r="804" spans="1:16" hidden="1" x14ac:dyDescent="0.3">
      <c r="A804">
        <v>1</v>
      </c>
      <c r="B804">
        <v>500</v>
      </c>
      <c r="C804" t="s">
        <v>11</v>
      </c>
      <c r="D804">
        <v>3</v>
      </c>
      <c r="E804" t="s">
        <v>12</v>
      </c>
      <c r="F804">
        <v>18</v>
      </c>
      <c r="G804">
        <v>1914.9502500000001</v>
      </c>
      <c r="H804">
        <v>448958.85509999993</v>
      </c>
      <c r="I804">
        <v>903.495</v>
      </c>
      <c r="J804">
        <v>223</v>
      </c>
      <c r="K804" t="s">
        <v>16</v>
      </c>
      <c r="L804">
        <f>Table14[[#This Row],[maxPHe]]/Table14[[#This Row],[nv]]</f>
        <v>4.0515470852017934</v>
      </c>
      <c r="M804">
        <f>LN(Table14[[#This Row],[maxPress(bar)]])</f>
        <v>13.014686525777158</v>
      </c>
      <c r="N804">
        <f>LN(Table14[[#This Row],[Rs(ao)]])</f>
        <v>1.0986122886681098</v>
      </c>
      <c r="O804" s="3">
        <f>LN(Table14[[#This Row],[dens]])</f>
        <v>1.3990988045225405</v>
      </c>
      <c r="P804" s="3">
        <f>1/Table14[[#This Row],[Rs(ao)]]</f>
        <v>0.33333333333333331</v>
      </c>
    </row>
    <row r="805" spans="1:16" hidden="1" x14ac:dyDescent="0.3">
      <c r="A805">
        <v>1</v>
      </c>
      <c r="B805">
        <v>500</v>
      </c>
      <c r="C805" t="s">
        <v>11</v>
      </c>
      <c r="D805">
        <v>3</v>
      </c>
      <c r="E805" t="s">
        <v>12</v>
      </c>
      <c r="F805">
        <v>19</v>
      </c>
      <c r="G805">
        <v>1633.31675</v>
      </c>
      <c r="H805">
        <v>436443.00965000002</v>
      </c>
      <c r="I805">
        <v>849.16500000000008</v>
      </c>
      <c r="J805">
        <v>224</v>
      </c>
      <c r="K805" t="s">
        <v>16</v>
      </c>
      <c r="L805">
        <f>Table14[[#This Row],[maxPHe]]/Table14[[#This Row],[nv]]</f>
        <v>3.7909151785714288</v>
      </c>
      <c r="M805">
        <f>LN(Table14[[#This Row],[maxPress(bar)]])</f>
        <v>12.986413083653058</v>
      </c>
      <c r="N805">
        <f>LN(Table14[[#This Row],[Rs(ao)]])</f>
        <v>1.0986122886681098</v>
      </c>
      <c r="O805" s="3">
        <f>LN(Table14[[#This Row],[dens]])</f>
        <v>1.3326074618632664</v>
      </c>
      <c r="P805" s="3">
        <f>1/Table14[[#This Row],[Rs(ao)]]</f>
        <v>0.33333333333333331</v>
      </c>
    </row>
    <row r="806" spans="1:16" hidden="1" x14ac:dyDescent="0.3">
      <c r="A806">
        <v>1</v>
      </c>
      <c r="B806">
        <v>500</v>
      </c>
      <c r="C806" t="s">
        <v>11</v>
      </c>
      <c r="D806">
        <v>3</v>
      </c>
      <c r="E806" t="s">
        <v>12</v>
      </c>
      <c r="F806">
        <v>1</v>
      </c>
      <c r="G806">
        <v>1002.3267499999999</v>
      </c>
      <c r="H806">
        <v>201746.1777</v>
      </c>
      <c r="I806">
        <v>517.96500000000015</v>
      </c>
      <c r="J806">
        <v>227</v>
      </c>
      <c r="K806" t="s">
        <v>13</v>
      </c>
      <c r="L806">
        <f>Table14[[#This Row],[maxPHe]]/Table14[[#This Row],[nv]]</f>
        <v>2.2817841409691635</v>
      </c>
      <c r="M806">
        <f>LN(Table14[[#This Row],[maxPress(bar)]])</f>
        <v>12.214765640227816</v>
      </c>
      <c r="N806">
        <f>LN(Table14[[#This Row],[Rs(ao)]])</f>
        <v>1.0986122886681098</v>
      </c>
      <c r="O806" s="3">
        <f>LN(Table14[[#This Row],[dens]])</f>
        <v>0.82495765492772211</v>
      </c>
      <c r="P806" s="3">
        <f>1/Table14[[#This Row],[Rs(ao)]]</f>
        <v>0.33333333333333331</v>
      </c>
    </row>
    <row r="807" spans="1:16" hidden="1" x14ac:dyDescent="0.3">
      <c r="A807">
        <v>1</v>
      </c>
      <c r="B807">
        <v>500</v>
      </c>
      <c r="C807" t="s">
        <v>11</v>
      </c>
      <c r="D807">
        <v>3</v>
      </c>
      <c r="E807" t="s">
        <v>12</v>
      </c>
      <c r="F807">
        <v>20</v>
      </c>
      <c r="G807">
        <v>1723.31675</v>
      </c>
      <c r="H807">
        <v>440080.74795000011</v>
      </c>
      <c r="I807">
        <v>869.1650000000003</v>
      </c>
      <c r="J807">
        <v>225</v>
      </c>
      <c r="K807" t="s">
        <v>16</v>
      </c>
      <c r="L807">
        <f>Table14[[#This Row],[maxPHe]]/Table14[[#This Row],[nv]]</f>
        <v>3.862955555555557</v>
      </c>
      <c r="M807">
        <f>LN(Table14[[#This Row],[maxPress(bar)]])</f>
        <v>12.994713507125246</v>
      </c>
      <c r="N807">
        <f>LN(Table14[[#This Row],[Rs(ao)]])</f>
        <v>1.0986122886681098</v>
      </c>
      <c r="O807" s="3">
        <f>LN(Table14[[#This Row],[dens]])</f>
        <v>1.3514325784550179</v>
      </c>
      <c r="P807" s="3">
        <f>1/Table14[[#This Row],[Rs(ao)]]</f>
        <v>0.33333333333333331</v>
      </c>
    </row>
    <row r="808" spans="1:16" hidden="1" x14ac:dyDescent="0.3">
      <c r="A808">
        <v>1</v>
      </c>
      <c r="B808">
        <v>500</v>
      </c>
      <c r="C808" t="s">
        <v>11</v>
      </c>
      <c r="D808">
        <v>3</v>
      </c>
      <c r="E808" t="s">
        <v>12</v>
      </c>
      <c r="F808">
        <v>2</v>
      </c>
      <c r="G808">
        <v>1513.7127499999999</v>
      </c>
      <c r="H808">
        <v>279484.05345000001</v>
      </c>
      <c r="I808">
        <v>622.245</v>
      </c>
      <c r="J808">
        <v>229</v>
      </c>
      <c r="K808" t="s">
        <v>15</v>
      </c>
      <c r="L808">
        <f>Table14[[#This Row],[maxPHe]]/Table14[[#This Row],[nv]]</f>
        <v>2.717227074235808</v>
      </c>
      <c r="M808">
        <f>LN(Table14[[#This Row],[maxPress(bar)]])</f>
        <v>12.540700516103504</v>
      </c>
      <c r="N808">
        <f>LN(Table14[[#This Row],[Rs(ao)]])</f>
        <v>1.0986122886681098</v>
      </c>
      <c r="O808" s="3">
        <f>LN(Table14[[#This Row],[dens]])</f>
        <v>0.9996119023056137</v>
      </c>
      <c r="P808" s="3">
        <f>1/Table14[[#This Row],[Rs(ao)]]</f>
        <v>0.33333333333333331</v>
      </c>
    </row>
    <row r="809" spans="1:16" hidden="1" x14ac:dyDescent="0.3">
      <c r="A809">
        <v>1</v>
      </c>
      <c r="B809">
        <v>500</v>
      </c>
      <c r="C809" t="s">
        <v>11</v>
      </c>
      <c r="D809">
        <v>3</v>
      </c>
      <c r="E809" t="s">
        <v>12</v>
      </c>
      <c r="F809">
        <v>3</v>
      </c>
      <c r="G809">
        <v>1242.47525</v>
      </c>
      <c r="H809">
        <v>357464.44884999999</v>
      </c>
      <c r="I809">
        <v>714.99500000000023</v>
      </c>
      <c r="J809">
        <v>222</v>
      </c>
      <c r="K809" t="s">
        <v>15</v>
      </c>
      <c r="L809">
        <f>Table14[[#This Row],[maxPHe]]/Table14[[#This Row],[nv]]</f>
        <v>3.2206981981981992</v>
      </c>
      <c r="M809">
        <f>LN(Table14[[#This Row],[maxPress(bar)]])</f>
        <v>12.786791192395116</v>
      </c>
      <c r="N809">
        <f>LN(Table14[[#This Row],[Rs(ao)]])</f>
        <v>1.0986122886681098</v>
      </c>
      <c r="O809" s="3">
        <f>LN(Table14[[#This Row],[dens]])</f>
        <v>1.1695981677902842</v>
      </c>
      <c r="P809" s="3">
        <f>1/Table14[[#This Row],[Rs(ao)]]</f>
        <v>0.33333333333333331</v>
      </c>
    </row>
    <row r="810" spans="1:16" hidden="1" x14ac:dyDescent="0.3">
      <c r="A810">
        <v>1</v>
      </c>
      <c r="B810">
        <v>500</v>
      </c>
      <c r="C810" t="s">
        <v>11</v>
      </c>
      <c r="D810">
        <v>3</v>
      </c>
      <c r="E810" t="s">
        <v>12</v>
      </c>
      <c r="F810">
        <v>4</v>
      </c>
      <c r="G810">
        <v>1608.91075</v>
      </c>
      <c r="H810">
        <v>398169.07569999999</v>
      </c>
      <c r="I810">
        <v>793.2850000000002</v>
      </c>
      <c r="J810">
        <v>225</v>
      </c>
      <c r="K810" t="s">
        <v>15</v>
      </c>
      <c r="L810">
        <f>Table14[[#This Row],[maxPHe]]/Table14[[#This Row],[nv]]</f>
        <v>3.5257111111111121</v>
      </c>
      <c r="M810">
        <f>LN(Table14[[#This Row],[maxPress(bar)]])</f>
        <v>12.894632007375527</v>
      </c>
      <c r="N810">
        <f>LN(Table14[[#This Row],[Rs(ao)]])</f>
        <v>1.0986122886681098</v>
      </c>
      <c r="O810" s="3">
        <f>LN(Table14[[#This Row],[dens]])</f>
        <v>1.260082149567278</v>
      </c>
      <c r="P810" s="3">
        <f>1/Table14[[#This Row],[Rs(ao)]]</f>
        <v>0.33333333333333331</v>
      </c>
    </row>
    <row r="811" spans="1:16" hidden="1" x14ac:dyDescent="0.3">
      <c r="A811">
        <v>1</v>
      </c>
      <c r="B811">
        <v>500</v>
      </c>
      <c r="C811" t="s">
        <v>11</v>
      </c>
      <c r="D811">
        <v>3</v>
      </c>
      <c r="E811" t="s">
        <v>12</v>
      </c>
      <c r="F811">
        <v>5</v>
      </c>
      <c r="G811">
        <v>1454.75225</v>
      </c>
      <c r="H811">
        <v>410094.03855</v>
      </c>
      <c r="I811">
        <v>815.45500000000015</v>
      </c>
      <c r="J811">
        <v>225</v>
      </c>
      <c r="K811" t="s">
        <v>15</v>
      </c>
      <c r="L811">
        <f>Table14[[#This Row],[maxPHe]]/Table14[[#This Row],[nv]]</f>
        <v>3.6242444444444453</v>
      </c>
      <c r="M811">
        <f>LN(Table14[[#This Row],[maxPress(bar)]])</f>
        <v>12.924141774698048</v>
      </c>
      <c r="N811">
        <f>LN(Table14[[#This Row],[Rs(ao)]])</f>
        <v>1.0986122886681098</v>
      </c>
      <c r="O811" s="3">
        <f>LN(Table14[[#This Row],[dens]])</f>
        <v>1.2876458374634969</v>
      </c>
      <c r="P811" s="3">
        <f>1/Table14[[#This Row],[Rs(ao)]]</f>
        <v>0.33333333333333331</v>
      </c>
    </row>
    <row r="812" spans="1:16" hidden="1" x14ac:dyDescent="0.3">
      <c r="A812">
        <v>1</v>
      </c>
      <c r="B812">
        <v>500</v>
      </c>
      <c r="C812" t="s">
        <v>11</v>
      </c>
      <c r="D812">
        <v>3</v>
      </c>
      <c r="E812" t="s">
        <v>12</v>
      </c>
      <c r="F812">
        <v>6</v>
      </c>
      <c r="G812">
        <v>1620.8912499999999</v>
      </c>
      <c r="H812">
        <v>425152.47409999988</v>
      </c>
      <c r="I812">
        <v>850.67500000000007</v>
      </c>
      <c r="J812">
        <v>226</v>
      </c>
      <c r="K812" t="s">
        <v>15</v>
      </c>
      <c r="L812">
        <f>Table14[[#This Row],[maxPHe]]/Table14[[#This Row],[nv]]</f>
        <v>3.7640486725663718</v>
      </c>
      <c r="M812">
        <f>LN(Table14[[#This Row],[maxPress(bar)]])</f>
        <v>12.96020314615488</v>
      </c>
      <c r="N812">
        <f>LN(Table14[[#This Row],[Rs(ao)]])</f>
        <v>1.0986122886681098</v>
      </c>
      <c r="O812" s="3">
        <f>LN(Table14[[#This Row],[dens]])</f>
        <v>1.3254951527145467</v>
      </c>
      <c r="P812" s="3">
        <f>1/Table14[[#This Row],[Rs(ao)]]</f>
        <v>0.33333333333333331</v>
      </c>
    </row>
    <row r="813" spans="1:16" hidden="1" x14ac:dyDescent="0.3">
      <c r="A813">
        <v>1</v>
      </c>
      <c r="B813">
        <v>500</v>
      </c>
      <c r="C813" t="s">
        <v>11</v>
      </c>
      <c r="D813">
        <v>3</v>
      </c>
      <c r="E813" t="s">
        <v>12</v>
      </c>
      <c r="F813">
        <v>7</v>
      </c>
      <c r="G813">
        <v>1648.6632500000001</v>
      </c>
      <c r="H813">
        <v>431380.85470000003</v>
      </c>
      <c r="I813">
        <v>860.23499999999956</v>
      </c>
      <c r="J813">
        <v>228</v>
      </c>
      <c r="K813" t="s">
        <v>15</v>
      </c>
      <c r="L813">
        <f>Table14[[#This Row],[maxPHe]]/Table14[[#This Row],[nv]]</f>
        <v>3.7729605263157877</v>
      </c>
      <c r="M813">
        <f>LN(Table14[[#This Row],[maxPress(bar)]])</f>
        <v>12.974746632490179</v>
      </c>
      <c r="N813">
        <f>LN(Table14[[#This Row],[Rs(ao)]])</f>
        <v>1.0986122886681098</v>
      </c>
      <c r="O813" s="3">
        <f>LN(Table14[[#This Row],[dens]])</f>
        <v>1.3278599787794956</v>
      </c>
      <c r="P813" s="3">
        <f>1/Table14[[#This Row],[Rs(ao)]]</f>
        <v>0.33333333333333331</v>
      </c>
    </row>
    <row r="814" spans="1:16" hidden="1" x14ac:dyDescent="0.3">
      <c r="A814">
        <v>1</v>
      </c>
      <c r="B814">
        <v>500</v>
      </c>
      <c r="C814" t="s">
        <v>11</v>
      </c>
      <c r="D814">
        <v>3</v>
      </c>
      <c r="E814" t="s">
        <v>12</v>
      </c>
      <c r="F814">
        <v>8</v>
      </c>
      <c r="G814">
        <v>1713.06925</v>
      </c>
      <c r="H814">
        <v>436583.56494999991</v>
      </c>
      <c r="I814">
        <v>865.11500000000024</v>
      </c>
      <c r="J814">
        <v>224</v>
      </c>
      <c r="K814" t="s">
        <v>15</v>
      </c>
      <c r="L814">
        <f>Table14[[#This Row],[maxPHe]]/Table14[[#This Row],[nv]]</f>
        <v>3.8621205357142867</v>
      </c>
      <c r="M814">
        <f>LN(Table14[[#This Row],[maxPress(bar)]])</f>
        <v>12.986735079123306</v>
      </c>
      <c r="N814">
        <f>LN(Table14[[#This Row],[Rs(ao)]])</f>
        <v>1.0986122886681098</v>
      </c>
      <c r="O814" s="3">
        <f>LN(Table14[[#This Row],[dens]])</f>
        <v>1.3512163942169193</v>
      </c>
      <c r="P814" s="3">
        <f>1/Table14[[#This Row],[Rs(ao)]]</f>
        <v>0.33333333333333331</v>
      </c>
    </row>
    <row r="815" spans="1:16" hidden="1" x14ac:dyDescent="0.3">
      <c r="A815">
        <v>1</v>
      </c>
      <c r="B815">
        <v>500</v>
      </c>
      <c r="C815" t="s">
        <v>11</v>
      </c>
      <c r="D815">
        <v>3</v>
      </c>
      <c r="E815" t="s">
        <v>12</v>
      </c>
      <c r="F815">
        <v>9</v>
      </c>
      <c r="G815">
        <v>1732.1782499999999</v>
      </c>
      <c r="H815">
        <v>436968.054</v>
      </c>
      <c r="I815">
        <v>872.93499999999995</v>
      </c>
      <c r="J815">
        <v>226</v>
      </c>
      <c r="K815" t="s">
        <v>15</v>
      </c>
      <c r="L815">
        <f>Table14[[#This Row],[maxPHe]]/Table14[[#This Row],[nv]]</f>
        <v>3.8625442477876102</v>
      </c>
      <c r="M815">
        <f>LN(Table14[[#This Row],[maxPress(bar)]])</f>
        <v>12.987615368430745</v>
      </c>
      <c r="N815">
        <f>LN(Table14[[#This Row],[Rs(ao)]])</f>
        <v>1.0986122886681098</v>
      </c>
      <c r="O815" s="3">
        <f>LN(Table14[[#This Row],[dens]])</f>
        <v>1.3513260978961399</v>
      </c>
      <c r="P815" s="3">
        <f>1/Table14[[#This Row],[Rs(ao)]]</f>
        <v>0.33333333333333331</v>
      </c>
    </row>
    <row r="816" spans="1:16" hidden="1" x14ac:dyDescent="0.3">
      <c r="A816">
        <v>1</v>
      </c>
      <c r="B816">
        <v>500</v>
      </c>
      <c r="C816" t="s">
        <v>11</v>
      </c>
      <c r="D816">
        <v>4</v>
      </c>
      <c r="E816" t="s">
        <v>12</v>
      </c>
      <c r="F816">
        <v>0.5</v>
      </c>
      <c r="G816">
        <v>1863.51475</v>
      </c>
      <c r="H816">
        <v>129532.3178</v>
      </c>
      <c r="I816">
        <v>1054.2049999999999</v>
      </c>
      <c r="J816">
        <v>535</v>
      </c>
      <c r="K816" t="s">
        <v>13</v>
      </c>
      <c r="L816">
        <f>Table14[[#This Row],[maxPHe]]/Table14[[#This Row],[nv]]</f>
        <v>1.9704766355140186</v>
      </c>
      <c r="M816">
        <f>LN(Table14[[#This Row],[maxPress(bar)]])</f>
        <v>11.771685687288395</v>
      </c>
      <c r="N816">
        <f>LN(Table14[[#This Row],[Rs(ao)]])</f>
        <v>1.3862943611198906</v>
      </c>
      <c r="O816" s="3">
        <f>LN(Table14[[#This Row],[dens]])</f>
        <v>0.67827546044688203</v>
      </c>
      <c r="P816" s="3">
        <f>1/Table14[[#This Row],[Rs(ao)]]</f>
        <v>0.25</v>
      </c>
    </row>
    <row r="817" spans="1:16" hidden="1" x14ac:dyDescent="0.3">
      <c r="A817">
        <v>1</v>
      </c>
      <c r="B817">
        <v>500</v>
      </c>
      <c r="C817" t="s">
        <v>11</v>
      </c>
      <c r="D817">
        <v>4</v>
      </c>
      <c r="E817" t="s">
        <v>12</v>
      </c>
      <c r="F817">
        <v>10</v>
      </c>
      <c r="G817">
        <v>3651.7327500000001</v>
      </c>
      <c r="H817">
        <v>367675.18884999998</v>
      </c>
      <c r="I817">
        <v>1866.8449999999989</v>
      </c>
      <c r="J817">
        <v>535</v>
      </c>
      <c r="K817" t="s">
        <v>16</v>
      </c>
      <c r="L817">
        <f>Table14[[#This Row],[maxPHe]]/Table14[[#This Row],[nv]]</f>
        <v>3.4894299065420542</v>
      </c>
      <c r="M817">
        <f>LN(Table14[[#This Row],[maxPress(bar)]])</f>
        <v>12.814955188401346</v>
      </c>
      <c r="N817">
        <f>LN(Table14[[#This Row],[Rs(ao)]])</f>
        <v>1.3862943611198906</v>
      </c>
      <c r="O817" s="3">
        <f>LN(Table14[[#This Row],[dens]])</f>
        <v>1.2497383723101638</v>
      </c>
      <c r="P817" s="3">
        <f>1/Table14[[#This Row],[Rs(ao)]]</f>
        <v>0.25</v>
      </c>
    </row>
    <row r="818" spans="1:16" hidden="1" x14ac:dyDescent="0.3">
      <c r="A818">
        <v>1</v>
      </c>
      <c r="B818">
        <v>500</v>
      </c>
      <c r="C818" t="s">
        <v>11</v>
      </c>
      <c r="D818">
        <v>4</v>
      </c>
      <c r="E818" t="s">
        <v>12</v>
      </c>
      <c r="F818">
        <v>11</v>
      </c>
      <c r="G818">
        <v>3722.47525</v>
      </c>
      <c r="H818">
        <v>372575.48639999999</v>
      </c>
      <c r="I818">
        <v>1893.994999999999</v>
      </c>
      <c r="J818">
        <v>542</v>
      </c>
      <c r="K818" t="s">
        <v>16</v>
      </c>
      <c r="L818">
        <f>Table14[[#This Row],[maxPHe]]/Table14[[#This Row],[nv]]</f>
        <v>3.4944557195571937</v>
      </c>
      <c r="M818">
        <f>LN(Table14[[#This Row],[maxPress(bar)]])</f>
        <v>12.8281949443251</v>
      </c>
      <c r="N818">
        <f>LN(Table14[[#This Row],[Rs(ao)]])</f>
        <v>1.3862943611198906</v>
      </c>
      <c r="O818" s="3">
        <f>LN(Table14[[#This Row],[dens]])</f>
        <v>1.2511776323873696</v>
      </c>
      <c r="P818" s="3">
        <f>1/Table14[[#This Row],[Rs(ao)]]</f>
        <v>0.25</v>
      </c>
    </row>
    <row r="819" spans="1:16" hidden="1" x14ac:dyDescent="0.3">
      <c r="A819">
        <v>1</v>
      </c>
      <c r="B819">
        <v>500</v>
      </c>
      <c r="C819" t="s">
        <v>11</v>
      </c>
      <c r="D819">
        <v>4</v>
      </c>
      <c r="E819" t="s">
        <v>12</v>
      </c>
      <c r="F819">
        <v>12</v>
      </c>
      <c r="G819">
        <v>3531.0397499999999</v>
      </c>
      <c r="H819">
        <v>366415.86750000011</v>
      </c>
      <c r="I819">
        <v>1838.7049999999999</v>
      </c>
      <c r="J819">
        <v>533</v>
      </c>
      <c r="K819" t="s">
        <v>15</v>
      </c>
      <c r="L819">
        <f>Table14[[#This Row],[maxPHe]]/Table14[[#This Row],[nv]]</f>
        <v>3.4497279549718574</v>
      </c>
      <c r="M819">
        <f>LN(Table14[[#This Row],[maxPress(bar)]])</f>
        <v>12.811524217340047</v>
      </c>
      <c r="N819">
        <f>LN(Table14[[#This Row],[Rs(ao)]])</f>
        <v>1.3862943611198906</v>
      </c>
      <c r="O819" s="3">
        <f>LN(Table14[[#This Row],[dens]])</f>
        <v>1.2382953743028116</v>
      </c>
      <c r="P819" s="3">
        <f>1/Table14[[#This Row],[Rs(ao)]]</f>
        <v>0.25</v>
      </c>
    </row>
    <row r="820" spans="1:16" hidden="1" x14ac:dyDescent="0.3">
      <c r="A820">
        <v>1</v>
      </c>
      <c r="B820">
        <v>500</v>
      </c>
      <c r="C820" t="s">
        <v>11</v>
      </c>
      <c r="D820">
        <v>4</v>
      </c>
      <c r="E820" t="s">
        <v>12</v>
      </c>
      <c r="F820">
        <v>13</v>
      </c>
      <c r="G820">
        <v>3825.8912500000001</v>
      </c>
      <c r="H820">
        <v>376637.80599999992</v>
      </c>
      <c r="I820">
        <v>1922.674999999999</v>
      </c>
      <c r="J820">
        <v>546</v>
      </c>
      <c r="K820" t="s">
        <v>15</v>
      </c>
      <c r="L820">
        <f>Table14[[#This Row],[maxPHe]]/Table14[[#This Row],[nv]]</f>
        <v>3.5213827838827823</v>
      </c>
      <c r="M820">
        <f>LN(Table14[[#This Row],[maxPress(bar)]])</f>
        <v>12.839039277845918</v>
      </c>
      <c r="N820">
        <f>LN(Table14[[#This Row],[Rs(ao)]])</f>
        <v>1.3862943611198906</v>
      </c>
      <c r="O820" s="3">
        <f>LN(Table14[[#This Row],[dens]])</f>
        <v>1.2588537488003519</v>
      </c>
      <c r="P820" s="3">
        <f>1/Table14[[#This Row],[Rs(ao)]]</f>
        <v>0.25</v>
      </c>
    </row>
    <row r="821" spans="1:16" hidden="1" x14ac:dyDescent="0.3">
      <c r="A821">
        <v>1</v>
      </c>
      <c r="B821">
        <v>500</v>
      </c>
      <c r="C821" t="s">
        <v>11</v>
      </c>
      <c r="D821">
        <v>4</v>
      </c>
      <c r="E821" t="s">
        <v>12</v>
      </c>
      <c r="F821">
        <v>14</v>
      </c>
      <c r="G821">
        <v>3705.2972500000001</v>
      </c>
      <c r="H821">
        <v>371519.78354999999</v>
      </c>
      <c r="I821">
        <v>1877.5550000000001</v>
      </c>
      <c r="J821">
        <v>535</v>
      </c>
      <c r="K821" t="s">
        <v>16</v>
      </c>
      <c r="L821">
        <f>Table14[[#This Row],[maxPHe]]/Table14[[#This Row],[nv]]</f>
        <v>3.5094485981308412</v>
      </c>
      <c r="M821">
        <f>LN(Table14[[#This Row],[maxPress(bar)]])</f>
        <v>12.825357394884906</v>
      </c>
      <c r="N821">
        <f>LN(Table14[[#This Row],[Rs(ao)]])</f>
        <v>1.3862943611198906</v>
      </c>
      <c r="O821" s="3">
        <f>LN(Table14[[#This Row],[dens]])</f>
        <v>1.2554589305875152</v>
      </c>
      <c r="P821" s="3">
        <f>1/Table14[[#This Row],[Rs(ao)]]</f>
        <v>0.25</v>
      </c>
    </row>
    <row r="822" spans="1:16" hidden="1" x14ac:dyDescent="0.3">
      <c r="A822">
        <v>1</v>
      </c>
      <c r="B822">
        <v>500</v>
      </c>
      <c r="C822" t="s">
        <v>11</v>
      </c>
      <c r="D822">
        <v>4</v>
      </c>
      <c r="E822" t="s">
        <v>12</v>
      </c>
      <c r="F822">
        <v>15</v>
      </c>
      <c r="G822">
        <v>3704.3067500000011</v>
      </c>
      <c r="H822">
        <v>371235.81314999989</v>
      </c>
      <c r="I822">
        <v>1882.365</v>
      </c>
      <c r="J822">
        <v>538</v>
      </c>
      <c r="K822" t="s">
        <v>16</v>
      </c>
      <c r="L822">
        <f>Table14[[#This Row],[maxPHe]]/Table14[[#This Row],[nv]]</f>
        <v>3.4988197026022303</v>
      </c>
      <c r="M822">
        <f>LN(Table14[[#This Row],[maxPress(bar)]])</f>
        <v>12.824592754631508</v>
      </c>
      <c r="N822">
        <f>LN(Table14[[#This Row],[Rs(ao)]])</f>
        <v>1.3862943611198906</v>
      </c>
      <c r="O822" s="3">
        <f>LN(Table14[[#This Row],[dens]])</f>
        <v>1.2524256837933432</v>
      </c>
      <c r="P822" s="3">
        <f>1/Table14[[#This Row],[Rs(ao)]]</f>
        <v>0.25</v>
      </c>
    </row>
    <row r="823" spans="1:16" hidden="1" x14ac:dyDescent="0.3">
      <c r="A823">
        <v>1</v>
      </c>
      <c r="B823">
        <v>500</v>
      </c>
      <c r="C823" t="s">
        <v>11</v>
      </c>
      <c r="D823">
        <v>4</v>
      </c>
      <c r="E823" t="s">
        <v>12</v>
      </c>
      <c r="F823">
        <v>16</v>
      </c>
      <c r="G823">
        <v>3872.22775</v>
      </c>
      <c r="H823">
        <v>378490.25270000013</v>
      </c>
      <c r="I823">
        <v>1915.9449999999999</v>
      </c>
      <c r="J823">
        <v>538</v>
      </c>
      <c r="K823" t="s">
        <v>16</v>
      </c>
      <c r="L823">
        <f>Table14[[#This Row],[maxPHe]]/Table14[[#This Row],[nv]]</f>
        <v>3.5612360594795538</v>
      </c>
      <c r="M823">
        <f>LN(Table14[[#This Row],[maxPress(bar)]])</f>
        <v>12.843945599084183</v>
      </c>
      <c r="N823">
        <f>LN(Table14[[#This Row],[Rs(ao)]])</f>
        <v>1.3862943611198906</v>
      </c>
      <c r="O823" s="3">
        <f>LN(Table14[[#This Row],[dens]])</f>
        <v>1.2701076923202634</v>
      </c>
      <c r="P823" s="3">
        <f>1/Table14[[#This Row],[Rs(ao)]]</f>
        <v>0.25</v>
      </c>
    </row>
    <row r="824" spans="1:16" hidden="1" x14ac:dyDescent="0.3">
      <c r="A824">
        <v>1</v>
      </c>
      <c r="B824">
        <v>500</v>
      </c>
      <c r="C824" t="s">
        <v>11</v>
      </c>
      <c r="D824">
        <v>4</v>
      </c>
      <c r="E824" t="s">
        <v>12</v>
      </c>
      <c r="F824">
        <v>17</v>
      </c>
      <c r="G824">
        <v>3676.5347499999998</v>
      </c>
      <c r="H824">
        <v>371258.18700000009</v>
      </c>
      <c r="I824">
        <v>1861.805000000001</v>
      </c>
      <c r="J824">
        <v>530</v>
      </c>
      <c r="K824" t="s">
        <v>15</v>
      </c>
      <c r="L824">
        <f>Table14[[#This Row],[maxPHe]]/Table14[[#This Row],[nv]]</f>
        <v>3.5128396226415113</v>
      </c>
      <c r="M824">
        <f>LN(Table14[[#This Row],[maxPress(bar)]])</f>
        <v>12.824653021381145</v>
      </c>
      <c r="N824">
        <f>LN(Table14[[#This Row],[Rs(ao)]])</f>
        <v>1.3862943611198906</v>
      </c>
      <c r="O824" s="3">
        <f>LN(Table14[[#This Row],[dens]])</f>
        <v>1.2564247197057177</v>
      </c>
      <c r="P824" s="3">
        <f>1/Table14[[#This Row],[Rs(ao)]]</f>
        <v>0.25</v>
      </c>
    </row>
    <row r="825" spans="1:16" hidden="1" x14ac:dyDescent="0.3">
      <c r="A825">
        <v>1</v>
      </c>
      <c r="B825">
        <v>500</v>
      </c>
      <c r="C825" t="s">
        <v>11</v>
      </c>
      <c r="D825">
        <v>4</v>
      </c>
      <c r="E825" t="s">
        <v>12</v>
      </c>
      <c r="F825">
        <v>18</v>
      </c>
      <c r="G825">
        <v>3663.9602500000001</v>
      </c>
      <c r="H825">
        <v>370925.07344999991</v>
      </c>
      <c r="I825">
        <v>1874.2950000000001</v>
      </c>
      <c r="J825">
        <v>538</v>
      </c>
      <c r="K825" t="s">
        <v>15</v>
      </c>
      <c r="L825">
        <f>Table14[[#This Row],[maxPHe]]/Table14[[#This Row],[nv]]</f>
        <v>3.4838197026022306</v>
      </c>
      <c r="M825">
        <f>LN(Table14[[#This Row],[maxPress(bar)]])</f>
        <v>12.823755362837442</v>
      </c>
      <c r="N825">
        <f>LN(Table14[[#This Row],[Rs(ao)]])</f>
        <v>1.3862943611198906</v>
      </c>
      <c r="O825" s="3">
        <f>LN(Table14[[#This Row],[dens]])</f>
        <v>1.2481293075370028</v>
      </c>
      <c r="P825" s="3">
        <f>1/Table14[[#This Row],[Rs(ao)]]</f>
        <v>0.25</v>
      </c>
    </row>
    <row r="826" spans="1:16" hidden="1" x14ac:dyDescent="0.3">
      <c r="A826">
        <v>1</v>
      </c>
      <c r="B826">
        <v>500</v>
      </c>
      <c r="C826" t="s">
        <v>11</v>
      </c>
      <c r="D826">
        <v>4</v>
      </c>
      <c r="E826" t="s">
        <v>12</v>
      </c>
      <c r="F826">
        <v>19</v>
      </c>
      <c r="G826">
        <v>3798.31675</v>
      </c>
      <c r="H826">
        <v>376335.1177</v>
      </c>
      <c r="I826">
        <v>1894.1649999999991</v>
      </c>
      <c r="J826">
        <v>534</v>
      </c>
      <c r="K826" t="s">
        <v>15</v>
      </c>
      <c r="L826">
        <f>Table14[[#This Row],[maxPHe]]/Table14[[#This Row],[nv]]</f>
        <v>3.5471254681647921</v>
      </c>
      <c r="M826">
        <f>LN(Table14[[#This Row],[maxPress(bar)]])</f>
        <v>12.838235295905061</v>
      </c>
      <c r="N826">
        <f>LN(Table14[[#This Row],[Rs(ao)]])</f>
        <v>1.3862943611198906</v>
      </c>
      <c r="O826" s="3">
        <f>LN(Table14[[#This Row],[dens]])</f>
        <v>1.2661375482035935</v>
      </c>
      <c r="P826" s="3">
        <f>1/Table14[[#This Row],[Rs(ao)]]</f>
        <v>0.25</v>
      </c>
    </row>
    <row r="827" spans="1:16" hidden="1" x14ac:dyDescent="0.3">
      <c r="A827">
        <v>1</v>
      </c>
      <c r="B827">
        <v>500</v>
      </c>
      <c r="C827" t="s">
        <v>11</v>
      </c>
      <c r="D827">
        <v>4</v>
      </c>
      <c r="E827" t="s">
        <v>12</v>
      </c>
      <c r="F827">
        <v>1</v>
      </c>
      <c r="G827">
        <v>2427.22775</v>
      </c>
      <c r="H827">
        <v>159865.20105</v>
      </c>
      <c r="I827">
        <v>1174.9450000000011</v>
      </c>
      <c r="J827">
        <v>542</v>
      </c>
      <c r="K827" t="s">
        <v>13</v>
      </c>
      <c r="L827">
        <f>Table14[[#This Row],[maxPHe]]/Table14[[#This Row],[nv]]</f>
        <v>2.1677952029520315</v>
      </c>
      <c r="M827">
        <f>LN(Table14[[#This Row],[maxPress(bar)]])</f>
        <v>11.98208624568141</v>
      </c>
      <c r="N827">
        <f>LN(Table14[[#This Row],[Rs(ao)]])</f>
        <v>1.3862943611198906</v>
      </c>
      <c r="O827" s="3">
        <f>LN(Table14[[#This Row],[dens]])</f>
        <v>0.77371061553242326</v>
      </c>
      <c r="P827" s="3">
        <f>1/Table14[[#This Row],[Rs(ao)]]</f>
        <v>0.25</v>
      </c>
    </row>
    <row r="828" spans="1:16" hidden="1" x14ac:dyDescent="0.3">
      <c r="A828">
        <v>1</v>
      </c>
      <c r="B828">
        <v>500</v>
      </c>
      <c r="C828" t="s">
        <v>11</v>
      </c>
      <c r="D828">
        <v>4</v>
      </c>
      <c r="E828" t="s">
        <v>12</v>
      </c>
      <c r="F828">
        <v>20</v>
      </c>
      <c r="G828">
        <v>3755.0992500000011</v>
      </c>
      <c r="H828">
        <v>373837.69915000012</v>
      </c>
      <c r="I828">
        <v>1889.515000000001</v>
      </c>
      <c r="J828">
        <v>536</v>
      </c>
      <c r="K828" t="s">
        <v>15</v>
      </c>
      <c r="L828">
        <f>Table14[[#This Row],[maxPHe]]/Table14[[#This Row],[nv]]</f>
        <v>3.5252145522388076</v>
      </c>
      <c r="M828">
        <f>LN(Table14[[#This Row],[maxPress(bar)]])</f>
        <v>12.83157702271702</v>
      </c>
      <c r="N828">
        <f>LN(Table14[[#This Row],[Rs(ao)]])</f>
        <v>1.3862943611198906</v>
      </c>
      <c r="O828" s="3">
        <f>LN(Table14[[#This Row],[dens]])</f>
        <v>1.259941300295329</v>
      </c>
      <c r="P828" s="3">
        <f>1/Table14[[#This Row],[Rs(ao)]]</f>
        <v>0.25</v>
      </c>
    </row>
    <row r="829" spans="1:16" hidden="1" x14ac:dyDescent="0.3">
      <c r="A829">
        <v>1</v>
      </c>
      <c r="B829">
        <v>500</v>
      </c>
      <c r="C829" t="s">
        <v>11</v>
      </c>
      <c r="D829">
        <v>4</v>
      </c>
      <c r="E829" t="s">
        <v>12</v>
      </c>
      <c r="F829">
        <v>2</v>
      </c>
      <c r="G829">
        <v>3231.68325</v>
      </c>
      <c r="H829">
        <v>213211.00889999999</v>
      </c>
      <c r="I829">
        <v>1331.835</v>
      </c>
      <c r="J829">
        <v>538</v>
      </c>
      <c r="K829" t="s">
        <v>13</v>
      </c>
      <c r="L829">
        <f>Table14[[#This Row],[maxPHe]]/Table14[[#This Row],[nv]]</f>
        <v>2.4755297397769516</v>
      </c>
      <c r="M829">
        <f>LN(Table14[[#This Row],[maxPress(bar)]])</f>
        <v>12.270037606432266</v>
      </c>
      <c r="N829">
        <f>LN(Table14[[#This Row],[Rs(ao)]])</f>
        <v>1.3862943611198906</v>
      </c>
      <c r="O829" s="3">
        <f>LN(Table14[[#This Row],[dens]])</f>
        <v>0.9064544093916741</v>
      </c>
      <c r="P829" s="3">
        <f>1/Table14[[#This Row],[Rs(ao)]]</f>
        <v>0.25</v>
      </c>
    </row>
    <row r="830" spans="1:16" hidden="1" x14ac:dyDescent="0.3">
      <c r="A830">
        <v>1</v>
      </c>
      <c r="B830">
        <v>500</v>
      </c>
      <c r="C830" t="s">
        <v>11</v>
      </c>
      <c r="D830">
        <v>4</v>
      </c>
      <c r="E830" t="s">
        <v>12</v>
      </c>
      <c r="F830">
        <v>3</v>
      </c>
      <c r="G830">
        <v>2459.9502499999999</v>
      </c>
      <c r="H830">
        <v>271082.34019999998</v>
      </c>
      <c r="I830">
        <v>1512.4949999999999</v>
      </c>
      <c r="J830">
        <v>534</v>
      </c>
      <c r="K830" t="s">
        <v>13</v>
      </c>
      <c r="L830">
        <f>Table14[[#This Row],[maxPHe]]/Table14[[#This Row],[nv]]</f>
        <v>2.8323876404494381</v>
      </c>
      <c r="M830">
        <f>LN(Table14[[#This Row],[maxPress(bar)]])</f>
        <v>12.51017789208869</v>
      </c>
      <c r="N830">
        <f>LN(Table14[[#This Row],[Rs(ao)]])</f>
        <v>1.3862943611198906</v>
      </c>
      <c r="O830" s="3">
        <f>LN(Table14[[#This Row],[dens]])</f>
        <v>1.0411200451542135</v>
      </c>
      <c r="P830" s="3">
        <f>1/Table14[[#This Row],[Rs(ao)]]</f>
        <v>0.25</v>
      </c>
    </row>
    <row r="831" spans="1:16" hidden="1" x14ac:dyDescent="0.3">
      <c r="A831">
        <v>1</v>
      </c>
      <c r="B831">
        <v>500</v>
      </c>
      <c r="C831" t="s">
        <v>11</v>
      </c>
      <c r="D831">
        <v>4</v>
      </c>
      <c r="E831" t="s">
        <v>12</v>
      </c>
      <c r="F831">
        <v>4</v>
      </c>
      <c r="G831">
        <v>3492.7227499999999</v>
      </c>
      <c r="H831">
        <v>317064.59600000002</v>
      </c>
      <c r="I831">
        <v>1731.045000000001</v>
      </c>
      <c r="J831">
        <v>541</v>
      </c>
      <c r="K831" t="s">
        <v>15</v>
      </c>
      <c r="L831">
        <f>Table14[[#This Row],[maxPHe]]/Table14[[#This Row],[nv]]</f>
        <v>3.1997134935305009</v>
      </c>
      <c r="M831">
        <f>LN(Table14[[#This Row],[maxPress(bar)]])</f>
        <v>12.666860804971209</v>
      </c>
      <c r="N831">
        <f>LN(Table14[[#This Row],[Rs(ao)]])</f>
        <v>1.3862943611198906</v>
      </c>
      <c r="O831" s="3">
        <f>LN(Table14[[#This Row],[dens]])</f>
        <v>1.1630612725256197</v>
      </c>
      <c r="P831" s="3">
        <f>1/Table14[[#This Row],[Rs(ao)]]</f>
        <v>0.25</v>
      </c>
    </row>
    <row r="832" spans="1:16" hidden="1" x14ac:dyDescent="0.3">
      <c r="A832">
        <v>1</v>
      </c>
      <c r="B832">
        <v>500</v>
      </c>
      <c r="C832" t="s">
        <v>11</v>
      </c>
      <c r="D832">
        <v>4</v>
      </c>
      <c r="E832" t="s">
        <v>12</v>
      </c>
      <c r="F832">
        <v>5</v>
      </c>
      <c r="G832">
        <v>3030.4952499999999</v>
      </c>
      <c r="H832">
        <v>333295.00020000001</v>
      </c>
      <c r="I832">
        <v>1732.5950000000009</v>
      </c>
      <c r="J832">
        <v>530</v>
      </c>
      <c r="K832" t="s">
        <v>15</v>
      </c>
      <c r="L832">
        <f>Table14[[#This Row],[maxPHe]]/Table14[[#This Row],[nv]]</f>
        <v>3.2690471698113224</v>
      </c>
      <c r="M832">
        <f>LN(Table14[[#This Row],[maxPress(bar)]])</f>
        <v>12.716783263283226</v>
      </c>
      <c r="N832">
        <f>LN(Table14[[#This Row],[Rs(ao)]])</f>
        <v>1.3862943611198906</v>
      </c>
      <c r="O832" s="3">
        <f>LN(Table14[[#This Row],[dens]])</f>
        <v>1.1844985570693936</v>
      </c>
      <c r="P832" s="3">
        <f>1/Table14[[#This Row],[Rs(ao)]]</f>
        <v>0.25</v>
      </c>
    </row>
    <row r="833" spans="1:16" hidden="1" x14ac:dyDescent="0.3">
      <c r="A833">
        <v>1</v>
      </c>
      <c r="B833">
        <v>500</v>
      </c>
      <c r="C833" t="s">
        <v>11</v>
      </c>
      <c r="D833">
        <v>4</v>
      </c>
      <c r="E833" t="s">
        <v>12</v>
      </c>
      <c r="F833">
        <v>6</v>
      </c>
      <c r="G833">
        <v>3466.1882500000002</v>
      </c>
      <c r="H833">
        <v>353114.30125000008</v>
      </c>
      <c r="I833">
        <v>1842.735000000001</v>
      </c>
      <c r="J833">
        <v>542</v>
      </c>
      <c r="K833" t="s">
        <v>15</v>
      </c>
      <c r="L833">
        <f>Table14[[#This Row],[maxPHe]]/Table14[[#This Row],[nv]]</f>
        <v>3.3998800738007398</v>
      </c>
      <c r="M833">
        <f>LN(Table14[[#This Row],[maxPress(bar)]])</f>
        <v>12.774547083078737</v>
      </c>
      <c r="N833">
        <f>LN(Table14[[#This Row],[Rs(ao)]])</f>
        <v>1.3862943611198906</v>
      </c>
      <c r="O833" s="3">
        <f>LN(Table14[[#This Row],[dens]])</f>
        <v>1.2237401585884824</v>
      </c>
      <c r="P833" s="3">
        <f>1/Table14[[#This Row],[Rs(ao)]]</f>
        <v>0.25</v>
      </c>
    </row>
    <row r="834" spans="1:16" hidden="1" x14ac:dyDescent="0.3">
      <c r="A834">
        <v>1</v>
      </c>
      <c r="B834">
        <v>500</v>
      </c>
      <c r="C834" t="s">
        <v>11</v>
      </c>
      <c r="D834">
        <v>4</v>
      </c>
      <c r="E834" t="s">
        <v>12</v>
      </c>
      <c r="F834">
        <v>7</v>
      </c>
      <c r="G834">
        <v>3612.0297500000001</v>
      </c>
      <c r="H834">
        <v>366128.62534999999</v>
      </c>
      <c r="I834">
        <v>1852.905</v>
      </c>
      <c r="J834">
        <v>532</v>
      </c>
      <c r="K834" t="s">
        <v>16</v>
      </c>
      <c r="L834">
        <f>Table14[[#This Row],[maxPHe]]/Table14[[#This Row],[nv]]</f>
        <v>3.4829041353383459</v>
      </c>
      <c r="M834">
        <f>LN(Table14[[#This Row],[maxPress(bar)]])</f>
        <v>12.810739986027068</v>
      </c>
      <c r="N834">
        <f>LN(Table14[[#This Row],[Rs(ao)]])</f>
        <v>1.3862943611198906</v>
      </c>
      <c r="O834" s="3">
        <f>LN(Table14[[#This Row],[dens]])</f>
        <v>1.247866467415748</v>
      </c>
      <c r="P834" s="3">
        <f>1/Table14[[#This Row],[Rs(ao)]]</f>
        <v>0.25</v>
      </c>
    </row>
    <row r="835" spans="1:16" hidden="1" x14ac:dyDescent="0.3">
      <c r="A835">
        <v>1</v>
      </c>
      <c r="B835">
        <v>500</v>
      </c>
      <c r="C835" t="s">
        <v>11</v>
      </c>
      <c r="D835">
        <v>4</v>
      </c>
      <c r="E835" t="s">
        <v>12</v>
      </c>
      <c r="F835">
        <v>8</v>
      </c>
      <c r="G835">
        <v>3544.7027499999999</v>
      </c>
      <c r="H835">
        <v>361413.27860000002</v>
      </c>
      <c r="I835">
        <v>1849.4449999999999</v>
      </c>
      <c r="J835">
        <v>537</v>
      </c>
      <c r="K835" t="s">
        <v>15</v>
      </c>
      <c r="L835">
        <f>Table14[[#This Row],[maxPHe]]/Table14[[#This Row],[nv]]</f>
        <v>3.4440316573556795</v>
      </c>
      <c r="M835">
        <f>LN(Table14[[#This Row],[maxPress(bar)]])</f>
        <v>12.797777398579292</v>
      </c>
      <c r="N835">
        <f>LN(Table14[[#This Row],[Rs(ao)]])</f>
        <v>1.3862943611198906</v>
      </c>
      <c r="O835" s="3">
        <f>LN(Table14[[#This Row],[dens]])</f>
        <v>1.2366427785545038</v>
      </c>
      <c r="P835" s="3">
        <f>1/Table14[[#This Row],[Rs(ao)]]</f>
        <v>0.25</v>
      </c>
    </row>
    <row r="836" spans="1:16" hidden="1" x14ac:dyDescent="0.3">
      <c r="A836">
        <v>1</v>
      </c>
      <c r="B836">
        <v>500</v>
      </c>
      <c r="C836" t="s">
        <v>11</v>
      </c>
      <c r="D836">
        <v>4</v>
      </c>
      <c r="E836" t="s">
        <v>12</v>
      </c>
      <c r="F836">
        <v>9</v>
      </c>
      <c r="G836">
        <v>3518.2177499999998</v>
      </c>
      <c r="H836">
        <v>361437.30585</v>
      </c>
      <c r="I836">
        <v>1845.145</v>
      </c>
      <c r="J836">
        <v>538</v>
      </c>
      <c r="K836" t="s">
        <v>15</v>
      </c>
      <c r="L836">
        <f>Table14[[#This Row],[maxPHe]]/Table14[[#This Row],[nv]]</f>
        <v>3.4296375464684012</v>
      </c>
      <c r="M836">
        <f>LN(Table14[[#This Row],[maxPress(bar)]])</f>
        <v>12.797843877739787</v>
      </c>
      <c r="N836">
        <f>LN(Table14[[#This Row],[Rs(ao)]])</f>
        <v>1.3862943611198906</v>
      </c>
      <c r="O836" s="3">
        <f>LN(Table14[[#This Row],[dens]])</f>
        <v>1.2324545840106569</v>
      </c>
      <c r="P836" s="3">
        <f>1/Table14[[#This Row],[Rs(ao)]]</f>
        <v>0.25</v>
      </c>
    </row>
    <row r="837" spans="1:16" hidden="1" x14ac:dyDescent="0.3">
      <c r="A837">
        <v>22</v>
      </c>
      <c r="B837">
        <v>2000</v>
      </c>
      <c r="C837" t="s">
        <v>11</v>
      </c>
      <c r="D837">
        <v>3</v>
      </c>
      <c r="E837" t="s">
        <v>12</v>
      </c>
      <c r="F837">
        <v>0.5</v>
      </c>
      <c r="G837">
        <v>503.86124999999998</v>
      </c>
      <c r="H837">
        <v>118062.11994999999</v>
      </c>
      <c r="I837">
        <v>340.27499999999969</v>
      </c>
      <c r="J837">
        <v>226</v>
      </c>
      <c r="K837" t="s">
        <v>13</v>
      </c>
      <c r="L837">
        <f>Table14[[#This Row],[maxPHe]]/Table14[[#This Row],[nv]]</f>
        <v>1.5056415929203526</v>
      </c>
      <c r="M837">
        <f>LN(Table14[[#This Row],[maxPress(bar)]])</f>
        <v>11.678966205180982</v>
      </c>
      <c r="N837">
        <f>LN(Table14[[#This Row],[Rs(ao)]])</f>
        <v>1.0986122886681098</v>
      </c>
      <c r="O837" s="3">
        <f>LN(Table14[[#This Row],[dens]])</f>
        <v>0.4092191149458505</v>
      </c>
      <c r="P837" s="3">
        <f>1/Table14[[#This Row],[Rs(ao)]]</f>
        <v>0.33333333333333331</v>
      </c>
    </row>
    <row r="838" spans="1:16" hidden="1" x14ac:dyDescent="0.3">
      <c r="A838">
        <v>22</v>
      </c>
      <c r="B838">
        <v>500</v>
      </c>
      <c r="C838" t="s">
        <v>14</v>
      </c>
      <c r="D838">
        <v>1</v>
      </c>
      <c r="E838" t="s">
        <v>12</v>
      </c>
      <c r="F838">
        <v>0.4</v>
      </c>
      <c r="G838">
        <v>31.138750000000002</v>
      </c>
      <c r="H838">
        <v>635932.53125</v>
      </c>
      <c r="I838">
        <v>21.724999999999991</v>
      </c>
      <c r="J838">
        <v>8</v>
      </c>
      <c r="K838" t="s">
        <v>13</v>
      </c>
      <c r="L838">
        <f>Table14[[#This Row],[maxPHe]]/Table14[[#This Row],[nv]]</f>
        <v>2.7156249999999988</v>
      </c>
      <c r="M838">
        <f>LN(Table14[[#This Row],[maxPress(bar)]])</f>
        <v>13.362847753754815</v>
      </c>
      <c r="N838">
        <f>LN(Table14[[#This Row],[Rs(ao)]])</f>
        <v>0</v>
      </c>
      <c r="O838" s="3">
        <f>LN(Table14[[#This Row],[dens]])</f>
        <v>0.99902212947161939</v>
      </c>
      <c r="P838" s="3">
        <f>1/Table14[[#This Row],[Rs(ao)]]</f>
        <v>1</v>
      </c>
    </row>
    <row r="839" spans="1:16" x14ac:dyDescent="0.3">
      <c r="A839">
        <v>23</v>
      </c>
      <c r="B839">
        <v>2500</v>
      </c>
      <c r="C839" t="s">
        <v>11</v>
      </c>
      <c r="D839">
        <v>2</v>
      </c>
      <c r="E839" t="s">
        <v>12</v>
      </c>
      <c r="F839">
        <v>0.5</v>
      </c>
      <c r="G839">
        <v>130.69325000000001</v>
      </c>
      <c r="H839">
        <v>163640.87474999999</v>
      </c>
      <c r="I839">
        <v>102.63500000000001</v>
      </c>
      <c r="J839">
        <v>67</v>
      </c>
      <c r="K839" t="s">
        <v>13</v>
      </c>
      <c r="L839">
        <f>Table14[[#This Row],[maxPHe]]/Table14[[#This Row],[nv]]</f>
        <v>1.5318656716417911</v>
      </c>
      <c r="M839">
        <f>LN(Table14[[#This Row],[maxPress(bar)]])</f>
        <v>12.005429517604702</v>
      </c>
      <c r="N839">
        <f>LN(Table14[[#This Row],[Rs(ao)]])</f>
        <v>0.69314718055994529</v>
      </c>
      <c r="O839" s="3">
        <f>LN(Table14[[#This Row],[dens]])</f>
        <v>0.4264863857781761</v>
      </c>
      <c r="P839" s="3">
        <f>1/Table14[[#This Row],[Rs(ao)]]</f>
        <v>0.5</v>
      </c>
    </row>
    <row r="840" spans="1:16" hidden="1" x14ac:dyDescent="0.3">
      <c r="A840">
        <v>23</v>
      </c>
      <c r="B840">
        <v>500</v>
      </c>
      <c r="C840" t="s">
        <v>14</v>
      </c>
      <c r="D840">
        <v>1</v>
      </c>
      <c r="E840" t="s">
        <v>12</v>
      </c>
      <c r="F840">
        <v>0.4</v>
      </c>
      <c r="G840">
        <v>27.079249999999998</v>
      </c>
      <c r="H840">
        <v>618755.5989000001</v>
      </c>
      <c r="I840">
        <v>20.914999999999999</v>
      </c>
      <c r="J840">
        <v>8</v>
      </c>
      <c r="K840" t="s">
        <v>13</v>
      </c>
      <c r="L840">
        <f>Table14[[#This Row],[maxPHe]]/Table14[[#This Row],[nv]]</f>
        <v>2.6143749999999999</v>
      </c>
      <c r="M840">
        <f>LN(Table14[[#This Row],[maxPress(bar)]])</f>
        <v>13.335465641551371</v>
      </c>
      <c r="N840">
        <f>LN(Table14[[#This Row],[Rs(ao)]])</f>
        <v>0</v>
      </c>
      <c r="O840" s="3">
        <f>LN(Table14[[#This Row],[dens]])</f>
        <v>0.96102506321432579</v>
      </c>
      <c r="P840" s="3">
        <f>1/Table14[[#This Row],[Rs(ao)]]</f>
        <v>1</v>
      </c>
    </row>
    <row r="841" spans="1:16" hidden="1" x14ac:dyDescent="0.3">
      <c r="A841">
        <v>25</v>
      </c>
      <c r="B841">
        <v>1500</v>
      </c>
      <c r="C841" t="s">
        <v>14</v>
      </c>
      <c r="D841">
        <v>1</v>
      </c>
      <c r="E841" t="s">
        <v>12</v>
      </c>
      <c r="F841">
        <v>0.4</v>
      </c>
      <c r="G841">
        <v>12.574249999999999</v>
      </c>
      <c r="H841">
        <v>404221.54529999988</v>
      </c>
      <c r="I841">
        <v>16.015000000000001</v>
      </c>
      <c r="J841">
        <v>8</v>
      </c>
      <c r="K841" t="s">
        <v>13</v>
      </c>
      <c r="L841">
        <f>Table14[[#This Row],[maxPHe]]/Table14[[#This Row],[nv]]</f>
        <v>2.0018750000000001</v>
      </c>
      <c r="M841">
        <f>LN(Table14[[#This Row],[maxPress(bar)]])</f>
        <v>12.909718386093665</v>
      </c>
      <c r="N841">
        <f>LN(Table14[[#This Row],[Rs(ao)]])</f>
        <v>0</v>
      </c>
      <c r="O841" s="3">
        <f>LN(Table14[[#This Row],[dens]])</f>
        <v>0.69408424138128555</v>
      </c>
      <c r="P841" s="3">
        <f>1/Table14[[#This Row],[Rs(ao)]]</f>
        <v>1</v>
      </c>
    </row>
    <row r="842" spans="1:16" hidden="1" x14ac:dyDescent="0.3">
      <c r="A842">
        <v>26</v>
      </c>
      <c r="B842">
        <v>1000</v>
      </c>
      <c r="C842" t="s">
        <v>14</v>
      </c>
      <c r="D842">
        <v>1</v>
      </c>
      <c r="E842" t="s">
        <v>12</v>
      </c>
      <c r="F842">
        <v>0.4</v>
      </c>
      <c r="G842">
        <v>25.891249999999999</v>
      </c>
      <c r="H842">
        <v>507403.25555</v>
      </c>
      <c r="I842">
        <v>17.67499999999999</v>
      </c>
      <c r="J842">
        <v>7</v>
      </c>
      <c r="K842" t="s">
        <v>13</v>
      </c>
      <c r="L842">
        <f>Table14[[#This Row],[maxPHe]]/Table14[[#This Row],[nv]]</f>
        <v>2.5249999999999986</v>
      </c>
      <c r="M842">
        <f>LN(Table14[[#This Row],[maxPress(bar)]])</f>
        <v>13.137061342267847</v>
      </c>
      <c r="N842">
        <f>LN(Table14[[#This Row],[Rs(ao)]])</f>
        <v>0</v>
      </c>
      <c r="O842" s="3">
        <f>LN(Table14[[#This Row],[dens]])</f>
        <v>0.92624106272732254</v>
      </c>
      <c r="P842" s="3">
        <f>1/Table14[[#This Row],[Rs(ao)]]</f>
        <v>1</v>
      </c>
    </row>
    <row r="843" spans="1:16" hidden="1" x14ac:dyDescent="0.3">
      <c r="A843">
        <v>29</v>
      </c>
      <c r="B843">
        <v>1000</v>
      </c>
      <c r="C843" t="s">
        <v>14</v>
      </c>
      <c r="D843">
        <v>1</v>
      </c>
      <c r="E843" t="s">
        <v>12</v>
      </c>
      <c r="F843">
        <v>0.4</v>
      </c>
      <c r="G843">
        <v>14.95025</v>
      </c>
      <c r="H843">
        <v>472394.96990000003</v>
      </c>
      <c r="I843">
        <v>15.494999999999999</v>
      </c>
      <c r="J843">
        <v>7</v>
      </c>
      <c r="K843" t="s">
        <v>13</v>
      </c>
      <c r="L843">
        <f>Table14[[#This Row],[maxPHe]]/Table14[[#This Row],[nv]]</f>
        <v>2.2135714285714285</v>
      </c>
      <c r="M843">
        <f>LN(Table14[[#This Row],[maxPress(bar)]])</f>
        <v>13.065570715280831</v>
      </c>
      <c r="N843">
        <f>LN(Table14[[#This Row],[Rs(ao)]])</f>
        <v>0</v>
      </c>
      <c r="O843" s="3">
        <f>LN(Table14[[#This Row],[dens]])</f>
        <v>0.79460724218439827</v>
      </c>
      <c r="P843" s="3">
        <f>1/Table14[[#This Row],[Rs(ao)]]</f>
        <v>1</v>
      </c>
    </row>
    <row r="844" spans="1:16" hidden="1" x14ac:dyDescent="0.3">
      <c r="A844">
        <v>2</v>
      </c>
      <c r="B844">
        <v>1000</v>
      </c>
      <c r="C844" t="s">
        <v>14</v>
      </c>
      <c r="D844">
        <v>1</v>
      </c>
      <c r="E844" t="s">
        <v>12</v>
      </c>
      <c r="F844">
        <v>10</v>
      </c>
      <c r="G844">
        <v>110.44575</v>
      </c>
      <c r="H844">
        <v>743392.24115000002</v>
      </c>
      <c r="I844">
        <v>48.585000000000008</v>
      </c>
      <c r="J844">
        <v>9</v>
      </c>
      <c r="K844" t="s">
        <v>16</v>
      </c>
      <c r="L844">
        <f>Table14[[#This Row],[maxPHe]]/Table14[[#This Row],[nv]]</f>
        <v>5.3983333333333343</v>
      </c>
      <c r="M844">
        <f>LN(Table14[[#This Row],[maxPress(bar)]])</f>
        <v>13.518979099812077</v>
      </c>
      <c r="N844">
        <f>LN(Table14[[#This Row],[Rs(ao)]])</f>
        <v>0</v>
      </c>
      <c r="O844" s="3">
        <f>LN(Table14[[#This Row],[dens]])</f>
        <v>1.6860902639551831</v>
      </c>
      <c r="P844" s="3">
        <f>1/Table14[[#This Row],[Rs(ao)]]</f>
        <v>1</v>
      </c>
    </row>
    <row r="845" spans="1:16" hidden="1" x14ac:dyDescent="0.3">
      <c r="A845">
        <v>2</v>
      </c>
      <c r="B845">
        <v>1000</v>
      </c>
      <c r="C845" t="s">
        <v>14</v>
      </c>
      <c r="D845">
        <v>1</v>
      </c>
      <c r="E845" t="s">
        <v>12</v>
      </c>
      <c r="F845">
        <v>11</v>
      </c>
      <c r="G845">
        <v>155.79225</v>
      </c>
      <c r="H845">
        <v>760194.5181499999</v>
      </c>
      <c r="I845">
        <v>57.655000000000022</v>
      </c>
      <c r="J845">
        <v>9</v>
      </c>
      <c r="K845" t="s">
        <v>16</v>
      </c>
      <c r="L845">
        <f>Table14[[#This Row],[maxPHe]]/Table14[[#This Row],[nv]]</f>
        <v>6.4061111111111133</v>
      </c>
      <c r="M845">
        <f>LN(Table14[[#This Row],[maxPress(bar)]])</f>
        <v>13.541329624448407</v>
      </c>
      <c r="N845">
        <f>LN(Table14[[#This Row],[Rs(ao)]])</f>
        <v>0</v>
      </c>
      <c r="O845" s="3">
        <f>LN(Table14[[#This Row],[dens]])</f>
        <v>1.8572523958868605</v>
      </c>
      <c r="P845" s="3">
        <f>1/Table14[[#This Row],[Rs(ao)]]</f>
        <v>1</v>
      </c>
    </row>
    <row r="846" spans="1:16" hidden="1" x14ac:dyDescent="0.3">
      <c r="A846">
        <v>2</v>
      </c>
      <c r="B846">
        <v>1000</v>
      </c>
      <c r="C846" t="s">
        <v>14</v>
      </c>
      <c r="D846">
        <v>1</v>
      </c>
      <c r="E846" t="s">
        <v>12</v>
      </c>
      <c r="F846">
        <v>12</v>
      </c>
      <c r="G846">
        <v>151.23775000000001</v>
      </c>
      <c r="H846">
        <v>752400.89419999986</v>
      </c>
      <c r="I846">
        <v>56.744999999999997</v>
      </c>
      <c r="J846">
        <v>9</v>
      </c>
      <c r="K846" t="s">
        <v>16</v>
      </c>
      <c r="L846">
        <f>Table14[[#This Row],[maxPHe]]/Table14[[#This Row],[nv]]</f>
        <v>6.3049999999999997</v>
      </c>
      <c r="M846">
        <f>LN(Table14[[#This Row],[maxPress(bar)]])</f>
        <v>13.531024564871888</v>
      </c>
      <c r="N846">
        <f>LN(Table14[[#This Row],[Rs(ao)]])</f>
        <v>0</v>
      </c>
      <c r="O846" s="3">
        <f>LN(Table14[[#This Row],[dens]])</f>
        <v>1.8413429694168828</v>
      </c>
      <c r="P846" s="3">
        <f>1/Table14[[#This Row],[Rs(ao)]]</f>
        <v>1</v>
      </c>
    </row>
    <row r="847" spans="1:16" hidden="1" x14ac:dyDescent="0.3">
      <c r="A847">
        <v>2</v>
      </c>
      <c r="B847">
        <v>1000</v>
      </c>
      <c r="C847" t="s">
        <v>14</v>
      </c>
      <c r="D847">
        <v>1</v>
      </c>
      <c r="E847" t="s">
        <v>12</v>
      </c>
      <c r="F847">
        <v>13</v>
      </c>
      <c r="G847">
        <v>123.51475000000001</v>
      </c>
      <c r="H847">
        <v>728353.64615000016</v>
      </c>
      <c r="I847">
        <v>54.204999999999977</v>
      </c>
      <c r="J847">
        <v>10</v>
      </c>
      <c r="K847" t="s">
        <v>15</v>
      </c>
      <c r="L847">
        <f>Table14[[#This Row],[maxPHe]]/Table14[[#This Row],[nv]]</f>
        <v>5.4204999999999979</v>
      </c>
      <c r="M847">
        <f>LN(Table14[[#This Row],[maxPress(bar)]])</f>
        <v>13.498541986905616</v>
      </c>
      <c r="N847">
        <f>LN(Table14[[#This Row],[Rs(ao)]])</f>
        <v>0</v>
      </c>
      <c r="O847" s="3">
        <f>LN(Table14[[#This Row],[dens]])</f>
        <v>1.6901880621192089</v>
      </c>
      <c r="P847" s="3">
        <f>1/Table14[[#This Row],[Rs(ao)]]</f>
        <v>1</v>
      </c>
    </row>
    <row r="848" spans="1:16" hidden="1" x14ac:dyDescent="0.3">
      <c r="A848">
        <v>2</v>
      </c>
      <c r="B848">
        <v>1000</v>
      </c>
      <c r="C848" t="s">
        <v>14</v>
      </c>
      <c r="D848">
        <v>1</v>
      </c>
      <c r="E848" t="s">
        <v>12</v>
      </c>
      <c r="F848">
        <v>14</v>
      </c>
      <c r="G848">
        <v>62.326749999999997</v>
      </c>
      <c r="H848">
        <v>820549.40725000016</v>
      </c>
      <c r="I848">
        <v>33.964999999999968</v>
      </c>
      <c r="J848">
        <v>7</v>
      </c>
      <c r="K848" t="s">
        <v>16</v>
      </c>
      <c r="L848">
        <f>Table14[[#This Row],[maxPHe]]/Table14[[#This Row],[nv]]</f>
        <v>4.8521428571428524</v>
      </c>
      <c r="M848">
        <f>LN(Table14[[#This Row],[maxPress(bar)]])</f>
        <v>13.617729403726184</v>
      </c>
      <c r="N848">
        <f>LN(Table14[[#This Row],[Rs(ao)]])</f>
        <v>0</v>
      </c>
      <c r="O848" s="3">
        <f>LN(Table14[[#This Row],[dens]])</f>
        <v>1.5794204335879509</v>
      </c>
      <c r="P848" s="3">
        <f>1/Table14[[#This Row],[Rs(ao)]]</f>
        <v>1</v>
      </c>
    </row>
    <row r="849" spans="1:16" hidden="1" x14ac:dyDescent="0.3">
      <c r="A849">
        <v>2</v>
      </c>
      <c r="B849">
        <v>1000</v>
      </c>
      <c r="C849" t="s">
        <v>14</v>
      </c>
      <c r="D849">
        <v>1</v>
      </c>
      <c r="E849" t="s">
        <v>12</v>
      </c>
      <c r="F849">
        <v>15</v>
      </c>
      <c r="G849">
        <v>92.079250000000002</v>
      </c>
      <c r="H849">
        <v>767730.04980000004</v>
      </c>
      <c r="I849">
        <v>42.914999999999999</v>
      </c>
      <c r="J849">
        <v>8</v>
      </c>
      <c r="K849" t="s">
        <v>16</v>
      </c>
      <c r="L849">
        <f>Table14[[#This Row],[maxPHe]]/Table14[[#This Row],[nv]]</f>
        <v>5.3643749999999999</v>
      </c>
      <c r="M849">
        <f>LN(Table14[[#This Row],[maxPress(bar)]])</f>
        <v>13.551193452683778</v>
      </c>
      <c r="N849">
        <f>LN(Table14[[#This Row],[Rs(ao)]])</f>
        <v>0</v>
      </c>
      <c r="O849" s="3">
        <f>LN(Table14[[#This Row],[dens]])</f>
        <v>1.6797798734903473</v>
      </c>
      <c r="P849" s="3">
        <f>1/Table14[[#This Row],[Rs(ao)]]</f>
        <v>1</v>
      </c>
    </row>
    <row r="850" spans="1:16" hidden="1" x14ac:dyDescent="0.3">
      <c r="A850">
        <v>2</v>
      </c>
      <c r="B850">
        <v>1000</v>
      </c>
      <c r="C850" t="s">
        <v>14</v>
      </c>
      <c r="D850">
        <v>1</v>
      </c>
      <c r="E850" t="s">
        <v>12</v>
      </c>
      <c r="F850">
        <v>16</v>
      </c>
      <c r="G850">
        <v>129.55425</v>
      </c>
      <c r="H850">
        <v>720533.97065000015</v>
      </c>
      <c r="I850">
        <v>55.414999999999992</v>
      </c>
      <c r="J850">
        <v>10</v>
      </c>
      <c r="K850" t="s">
        <v>16</v>
      </c>
      <c r="L850">
        <f>Table14[[#This Row],[maxPHe]]/Table14[[#This Row],[nv]]</f>
        <v>5.5414999999999992</v>
      </c>
      <c r="M850">
        <f>LN(Table14[[#This Row],[maxPress(bar)]])</f>
        <v>13.487747842026417</v>
      </c>
      <c r="N850">
        <f>LN(Table14[[#This Row],[Rs(ao)]])</f>
        <v>0</v>
      </c>
      <c r="O850" s="3">
        <f>LN(Table14[[#This Row],[dens]])</f>
        <v>1.7122652222335706</v>
      </c>
      <c r="P850" s="3">
        <f>1/Table14[[#This Row],[Rs(ao)]]</f>
        <v>1</v>
      </c>
    </row>
    <row r="851" spans="1:16" hidden="1" x14ac:dyDescent="0.3">
      <c r="A851">
        <v>2</v>
      </c>
      <c r="B851">
        <v>1000</v>
      </c>
      <c r="C851" t="s">
        <v>14</v>
      </c>
      <c r="D851">
        <v>1</v>
      </c>
      <c r="E851" t="s">
        <v>12</v>
      </c>
      <c r="F851">
        <v>17</v>
      </c>
      <c r="G851">
        <v>134.45525000000001</v>
      </c>
      <c r="H851">
        <v>702701.06975000002</v>
      </c>
      <c r="I851">
        <v>58.395000000000003</v>
      </c>
      <c r="J851">
        <v>11</v>
      </c>
      <c r="K851" t="s">
        <v>15</v>
      </c>
      <c r="L851">
        <f>Table14[[#This Row],[maxPHe]]/Table14[[#This Row],[nv]]</f>
        <v>5.3086363636363636</v>
      </c>
      <c r="M851">
        <f>LN(Table14[[#This Row],[maxPress(bar)]])</f>
        <v>13.462686859521524</v>
      </c>
      <c r="N851">
        <f>LN(Table14[[#This Row],[Rs(ao)]])</f>
        <v>0</v>
      </c>
      <c r="O851" s="3">
        <f>LN(Table14[[#This Row],[dens]])</f>
        <v>1.6693349969321583</v>
      </c>
      <c r="P851" s="3">
        <f>1/Table14[[#This Row],[Rs(ao)]]</f>
        <v>1</v>
      </c>
    </row>
    <row r="852" spans="1:16" hidden="1" x14ac:dyDescent="0.3">
      <c r="A852">
        <v>2</v>
      </c>
      <c r="B852">
        <v>1000</v>
      </c>
      <c r="C852" t="s">
        <v>14</v>
      </c>
      <c r="D852">
        <v>1</v>
      </c>
      <c r="E852" t="s">
        <v>12</v>
      </c>
      <c r="F852">
        <v>18</v>
      </c>
      <c r="G852">
        <v>116.68325</v>
      </c>
      <c r="H852">
        <v>847532.6357000001</v>
      </c>
      <c r="I852">
        <v>41.835000000000022</v>
      </c>
      <c r="J852">
        <v>6</v>
      </c>
      <c r="K852" t="s">
        <v>16</v>
      </c>
      <c r="L852">
        <f>Table14[[#This Row],[maxPHe]]/Table14[[#This Row],[nv]]</f>
        <v>6.9725000000000037</v>
      </c>
      <c r="M852">
        <f>LN(Table14[[#This Row],[maxPress(bar)]])</f>
        <v>13.650084625695911</v>
      </c>
      <c r="N852">
        <f>LN(Table14[[#This Row],[Rs(ao)]])</f>
        <v>0</v>
      </c>
      <c r="O852" s="3">
        <f>LN(Table14[[#This Row],[dens]])</f>
        <v>1.9419738405195075</v>
      </c>
      <c r="P852" s="3">
        <f>1/Table14[[#This Row],[Rs(ao)]]</f>
        <v>1</v>
      </c>
    </row>
    <row r="853" spans="1:16" hidden="1" x14ac:dyDescent="0.3">
      <c r="A853">
        <v>2</v>
      </c>
      <c r="B853">
        <v>1000</v>
      </c>
      <c r="C853" t="s">
        <v>14</v>
      </c>
      <c r="D853">
        <v>1</v>
      </c>
      <c r="E853" t="s">
        <v>12</v>
      </c>
      <c r="F853">
        <v>19</v>
      </c>
      <c r="G853">
        <v>158.26724999999999</v>
      </c>
      <c r="H853">
        <v>806875.01600000006</v>
      </c>
      <c r="I853">
        <v>56.15499999999998</v>
      </c>
      <c r="J853">
        <v>8</v>
      </c>
      <c r="K853" t="s">
        <v>15</v>
      </c>
      <c r="L853">
        <f>Table14[[#This Row],[maxPHe]]/Table14[[#This Row],[nv]]</f>
        <v>7.0193749999999975</v>
      </c>
      <c r="M853">
        <f>LN(Table14[[#This Row],[maxPress(bar)]])</f>
        <v>13.600924060412634</v>
      </c>
      <c r="N853">
        <f>LN(Table14[[#This Row],[Rs(ao)]])</f>
        <v>0</v>
      </c>
      <c r="O853" s="3">
        <f>LN(Table14[[#This Row],[dens]])</f>
        <v>1.9486741827351632</v>
      </c>
      <c r="P853" s="3">
        <f>1/Table14[[#This Row],[Rs(ao)]]</f>
        <v>1</v>
      </c>
    </row>
    <row r="854" spans="1:16" hidden="1" x14ac:dyDescent="0.3">
      <c r="A854">
        <v>2</v>
      </c>
      <c r="B854">
        <v>1000</v>
      </c>
      <c r="C854" t="s">
        <v>14</v>
      </c>
      <c r="D854">
        <v>1</v>
      </c>
      <c r="E854" t="s">
        <v>12</v>
      </c>
      <c r="F854">
        <v>1</v>
      </c>
      <c r="G854">
        <v>55.693250000000013</v>
      </c>
      <c r="H854">
        <v>644079.86864999984</v>
      </c>
      <c r="I854">
        <v>25.635000000000009</v>
      </c>
      <c r="J854">
        <v>8</v>
      </c>
      <c r="K854" t="s">
        <v>13</v>
      </c>
      <c r="L854">
        <f>Table14[[#This Row],[maxPHe]]/Table14[[#This Row],[nv]]</f>
        <v>3.2043750000000011</v>
      </c>
      <c r="M854">
        <f>LN(Table14[[#This Row],[maxPress(bar)]])</f>
        <v>13.375578017039548</v>
      </c>
      <c r="N854">
        <f>LN(Table14[[#This Row],[Rs(ao)]])</f>
        <v>0</v>
      </c>
      <c r="O854" s="3">
        <f>LN(Table14[[#This Row],[dens]])</f>
        <v>1.1645170635558284</v>
      </c>
      <c r="P854" s="3">
        <f>1/Table14[[#This Row],[Rs(ao)]]</f>
        <v>1</v>
      </c>
    </row>
    <row r="855" spans="1:16" hidden="1" x14ac:dyDescent="0.3">
      <c r="A855">
        <v>2</v>
      </c>
      <c r="B855">
        <v>1000</v>
      </c>
      <c r="C855" t="s">
        <v>14</v>
      </c>
      <c r="D855">
        <v>1</v>
      </c>
      <c r="E855" t="s">
        <v>12</v>
      </c>
      <c r="F855">
        <v>20</v>
      </c>
      <c r="G855">
        <v>132.32675</v>
      </c>
      <c r="H855">
        <v>722797.80090000003</v>
      </c>
      <c r="I855">
        <v>55.964999999999968</v>
      </c>
      <c r="J855">
        <v>10</v>
      </c>
      <c r="K855" t="s">
        <v>16</v>
      </c>
      <c r="L855">
        <f>Table14[[#This Row],[maxPHe]]/Table14[[#This Row],[nv]]</f>
        <v>5.5964999999999971</v>
      </c>
      <c r="M855">
        <f>LN(Table14[[#This Row],[maxPress(bar)]])</f>
        <v>13.490884795221868</v>
      </c>
      <c r="N855">
        <f>LN(Table14[[#This Row],[Rs(ao)]])</f>
        <v>0</v>
      </c>
      <c r="O855" s="3">
        <f>LN(Table14[[#This Row],[dens]])</f>
        <v>1.7221414023471846</v>
      </c>
      <c r="P855" s="3">
        <f>1/Table14[[#This Row],[Rs(ao)]]</f>
        <v>1</v>
      </c>
    </row>
    <row r="856" spans="1:16" hidden="1" x14ac:dyDescent="0.3">
      <c r="A856">
        <v>2</v>
      </c>
      <c r="B856">
        <v>1000</v>
      </c>
      <c r="C856" t="s">
        <v>14</v>
      </c>
      <c r="D856">
        <v>1</v>
      </c>
      <c r="E856" t="s">
        <v>12</v>
      </c>
      <c r="F856">
        <v>2</v>
      </c>
      <c r="G856">
        <v>175.94075000000001</v>
      </c>
      <c r="H856">
        <v>621419.39805000019</v>
      </c>
      <c r="I856">
        <v>55.68499999999996</v>
      </c>
      <c r="J856">
        <v>12</v>
      </c>
      <c r="K856" t="s">
        <v>15</v>
      </c>
      <c r="L856">
        <f>Table14[[#This Row],[maxPHe]]/Table14[[#This Row],[nv]]</f>
        <v>4.6404166666666633</v>
      </c>
      <c r="M856">
        <f>LN(Table14[[#This Row],[maxPress(bar)]])</f>
        <v>13.339761492141978</v>
      </c>
      <c r="N856">
        <f>LN(Table14[[#This Row],[Rs(ao)]])</f>
        <v>0</v>
      </c>
      <c r="O856" s="3">
        <f>LN(Table14[[#This Row],[dens]])</f>
        <v>1.5348041610570624</v>
      </c>
      <c r="P856" s="3">
        <f>1/Table14[[#This Row],[Rs(ao)]]</f>
        <v>1</v>
      </c>
    </row>
    <row r="857" spans="1:16" hidden="1" x14ac:dyDescent="0.3">
      <c r="A857">
        <v>2</v>
      </c>
      <c r="B857">
        <v>1000</v>
      </c>
      <c r="C857" t="s">
        <v>14</v>
      </c>
      <c r="D857">
        <v>1</v>
      </c>
      <c r="E857" t="s">
        <v>12</v>
      </c>
      <c r="F857">
        <v>3</v>
      </c>
      <c r="G857">
        <v>106.93075</v>
      </c>
      <c r="H857">
        <v>793990.79374999995</v>
      </c>
      <c r="I857">
        <v>40.885000000000012</v>
      </c>
      <c r="J857">
        <v>7</v>
      </c>
      <c r="K857" t="s">
        <v>15</v>
      </c>
      <c r="L857">
        <f>Table14[[#This Row],[maxPHe]]/Table14[[#This Row],[nv]]</f>
        <v>5.8407142857142871</v>
      </c>
      <c r="M857">
        <f>LN(Table14[[#This Row],[maxPress(bar)]])</f>
        <v>13.584827145388752</v>
      </c>
      <c r="N857">
        <f>LN(Table14[[#This Row],[Rs(ao)]])</f>
        <v>0</v>
      </c>
      <c r="O857" s="3">
        <f>LN(Table14[[#This Row],[dens]])</f>
        <v>1.7648530985586275</v>
      </c>
      <c r="P857" s="3">
        <f>1/Table14[[#This Row],[Rs(ao)]]</f>
        <v>1</v>
      </c>
    </row>
    <row r="858" spans="1:16" hidden="1" x14ac:dyDescent="0.3">
      <c r="A858">
        <v>2</v>
      </c>
      <c r="B858">
        <v>1000</v>
      </c>
      <c r="C858" t="s">
        <v>14</v>
      </c>
      <c r="D858">
        <v>1</v>
      </c>
      <c r="E858" t="s">
        <v>12</v>
      </c>
      <c r="F858">
        <v>4</v>
      </c>
      <c r="G858">
        <v>93.366249999999994</v>
      </c>
      <c r="H858">
        <v>761302.01815000013</v>
      </c>
      <c r="I858">
        <v>40.174999999999983</v>
      </c>
      <c r="J858">
        <v>8</v>
      </c>
      <c r="K858" t="s">
        <v>15</v>
      </c>
      <c r="L858">
        <f>Table14[[#This Row],[maxPHe]]/Table14[[#This Row],[nv]]</f>
        <v>5.0218749999999979</v>
      </c>
      <c r="M858">
        <f>LN(Table14[[#This Row],[maxPress(bar)]])</f>
        <v>13.542785428216838</v>
      </c>
      <c r="N858">
        <f>LN(Table14[[#This Row],[Rs(ao)]])</f>
        <v>0</v>
      </c>
      <c r="O858" s="3">
        <f>LN(Table14[[#This Row],[dens]])</f>
        <v>1.61380336994374</v>
      </c>
      <c r="P858" s="3">
        <f>1/Table14[[#This Row],[Rs(ao)]]</f>
        <v>1</v>
      </c>
    </row>
    <row r="859" spans="1:16" hidden="1" x14ac:dyDescent="0.3">
      <c r="A859">
        <v>2</v>
      </c>
      <c r="B859">
        <v>1000</v>
      </c>
      <c r="C859" t="s">
        <v>14</v>
      </c>
      <c r="D859">
        <v>1</v>
      </c>
      <c r="E859" t="s">
        <v>12</v>
      </c>
      <c r="F859">
        <v>5</v>
      </c>
      <c r="G859">
        <v>138.21775</v>
      </c>
      <c r="H859">
        <v>754194.50615000003</v>
      </c>
      <c r="I859">
        <v>54.144999999999982</v>
      </c>
      <c r="J859">
        <v>9</v>
      </c>
      <c r="K859" t="s">
        <v>15</v>
      </c>
      <c r="L859">
        <f>Table14[[#This Row],[maxPHe]]/Table14[[#This Row],[nv]]</f>
        <v>6.0161111111111092</v>
      </c>
      <c r="M859">
        <f>LN(Table14[[#This Row],[maxPress(bar)]])</f>
        <v>13.53340557943884</v>
      </c>
      <c r="N859">
        <f>LN(Table14[[#This Row],[Rs(ao)]])</f>
        <v>0</v>
      </c>
      <c r="O859" s="3">
        <f>LN(Table14[[#This Row],[dens]])</f>
        <v>1.794441055744123</v>
      </c>
      <c r="P859" s="3">
        <f>1/Table14[[#This Row],[Rs(ao)]]</f>
        <v>1</v>
      </c>
    </row>
    <row r="860" spans="1:16" hidden="1" x14ac:dyDescent="0.3">
      <c r="A860">
        <v>2</v>
      </c>
      <c r="B860">
        <v>1000</v>
      </c>
      <c r="C860" t="s">
        <v>14</v>
      </c>
      <c r="D860">
        <v>1</v>
      </c>
      <c r="E860" t="s">
        <v>12</v>
      </c>
      <c r="F860">
        <v>6</v>
      </c>
      <c r="G860">
        <v>89.950249999999997</v>
      </c>
      <c r="H860">
        <v>810007.66440000013</v>
      </c>
      <c r="I860">
        <v>39.495000000000033</v>
      </c>
      <c r="J860">
        <v>7</v>
      </c>
      <c r="K860" t="s">
        <v>15</v>
      </c>
      <c r="L860">
        <f>Table14[[#This Row],[maxPHe]]/Table14[[#This Row],[nv]]</f>
        <v>5.6421428571428622</v>
      </c>
      <c r="M860">
        <f>LN(Table14[[#This Row],[maxPress(bar)]])</f>
        <v>13.604798988826078</v>
      </c>
      <c r="N860">
        <f>LN(Table14[[#This Row],[Rs(ao)]])</f>
        <v>0</v>
      </c>
      <c r="O860" s="3">
        <f>LN(Table14[[#This Row],[dens]])</f>
        <v>1.73026393256107</v>
      </c>
      <c r="P860" s="3">
        <f>1/Table14[[#This Row],[Rs(ao)]]</f>
        <v>1</v>
      </c>
    </row>
    <row r="861" spans="1:16" hidden="1" x14ac:dyDescent="0.3">
      <c r="A861">
        <v>2</v>
      </c>
      <c r="B861">
        <v>1000</v>
      </c>
      <c r="C861" t="s">
        <v>14</v>
      </c>
      <c r="D861">
        <v>1</v>
      </c>
      <c r="E861" t="s">
        <v>12</v>
      </c>
      <c r="F861">
        <v>7</v>
      </c>
      <c r="G861">
        <v>95.346750000000014</v>
      </c>
      <c r="H861">
        <v>768617.71534999995</v>
      </c>
      <c r="I861">
        <v>43.565000000000012</v>
      </c>
      <c r="J861">
        <v>8</v>
      </c>
      <c r="K861" t="s">
        <v>15</v>
      </c>
      <c r="L861">
        <f>Table14[[#This Row],[maxPHe]]/Table14[[#This Row],[nv]]</f>
        <v>5.4456250000000015</v>
      </c>
      <c r="M861">
        <f>LN(Table14[[#This Row],[maxPress(bar)]])</f>
        <v>13.552349005702322</v>
      </c>
      <c r="N861">
        <f>LN(Table14[[#This Row],[Rs(ao)]])</f>
        <v>0</v>
      </c>
      <c r="O861" s="3">
        <f>LN(Table14[[#This Row],[dens]])</f>
        <v>1.6948125340034146</v>
      </c>
      <c r="P861" s="3">
        <f>1/Table14[[#This Row],[Rs(ao)]]</f>
        <v>1</v>
      </c>
    </row>
    <row r="862" spans="1:16" hidden="1" x14ac:dyDescent="0.3">
      <c r="A862">
        <v>2</v>
      </c>
      <c r="B862">
        <v>1000</v>
      </c>
      <c r="C862" t="s">
        <v>14</v>
      </c>
      <c r="D862">
        <v>1</v>
      </c>
      <c r="E862" t="s">
        <v>12</v>
      </c>
      <c r="F862">
        <v>8</v>
      </c>
      <c r="G862">
        <v>98.118750000000006</v>
      </c>
      <c r="H862">
        <v>819112.74380000017</v>
      </c>
      <c r="I862">
        <v>41.125000000000007</v>
      </c>
      <c r="J862">
        <v>7</v>
      </c>
      <c r="K862" t="s">
        <v>15</v>
      </c>
      <c r="L862">
        <f>Table14[[#This Row],[maxPHe]]/Table14[[#This Row],[nv]]</f>
        <v>5.8750000000000009</v>
      </c>
      <c r="M862">
        <f>LN(Table14[[#This Row],[maxPress(bar)]])</f>
        <v>13.615977013678355</v>
      </c>
      <c r="N862">
        <f>LN(Table14[[#This Row],[Rs(ao)]])</f>
        <v>0</v>
      </c>
      <c r="O862" s="3">
        <f>LN(Table14[[#This Row],[dens]])</f>
        <v>1.7707060600302229</v>
      </c>
      <c r="P862" s="3">
        <f>1/Table14[[#This Row],[Rs(ao)]]</f>
        <v>1</v>
      </c>
    </row>
    <row r="863" spans="1:16" hidden="1" x14ac:dyDescent="0.3">
      <c r="A863">
        <v>2</v>
      </c>
      <c r="B863">
        <v>1000</v>
      </c>
      <c r="C863" t="s">
        <v>14</v>
      </c>
      <c r="D863">
        <v>1</v>
      </c>
      <c r="E863" t="s">
        <v>12</v>
      </c>
      <c r="F863">
        <v>9</v>
      </c>
      <c r="G863">
        <v>77.029750000000007</v>
      </c>
      <c r="H863">
        <v>755999.12900000007</v>
      </c>
      <c r="I863">
        <v>41.905000000000022</v>
      </c>
      <c r="J863">
        <v>9</v>
      </c>
      <c r="K863" t="s">
        <v>15</v>
      </c>
      <c r="L863">
        <f>Table14[[#This Row],[maxPHe]]/Table14[[#This Row],[nv]]</f>
        <v>4.6561111111111133</v>
      </c>
      <c r="M863">
        <f>LN(Table14[[#This Row],[maxPress(bar)]])</f>
        <v>13.535795503044604</v>
      </c>
      <c r="N863">
        <f>LN(Table14[[#This Row],[Rs(ao)]])</f>
        <v>0</v>
      </c>
      <c r="O863" s="3">
        <f>LN(Table14[[#This Row],[dens]])</f>
        <v>1.5381805742146506</v>
      </c>
      <c r="P863" s="3">
        <f>1/Table14[[#This Row],[Rs(ao)]]</f>
        <v>1</v>
      </c>
    </row>
    <row r="864" spans="1:16" hidden="1" x14ac:dyDescent="0.3">
      <c r="A864">
        <v>2</v>
      </c>
      <c r="B864">
        <v>1000</v>
      </c>
      <c r="C864" t="s">
        <v>14</v>
      </c>
      <c r="D864">
        <v>2</v>
      </c>
      <c r="E864" t="s">
        <v>12</v>
      </c>
      <c r="F864">
        <v>10</v>
      </c>
      <c r="G864">
        <v>592.7722500000001</v>
      </c>
      <c r="H864">
        <v>488440.82295</v>
      </c>
      <c r="I864">
        <v>279.05499999999978</v>
      </c>
      <c r="J864">
        <v>67</v>
      </c>
      <c r="K864" t="s">
        <v>16</v>
      </c>
      <c r="L864">
        <f>Table14[[#This Row],[maxPHe]]/Table14[[#This Row],[nv]]</f>
        <v>4.1649999999999965</v>
      </c>
      <c r="M864">
        <f>LN(Table14[[#This Row],[maxPress(bar)]])</f>
        <v>13.09897360279936</v>
      </c>
      <c r="N864">
        <f>LN(Table14[[#This Row],[Rs(ao)]])</f>
        <v>0.69314718055994529</v>
      </c>
      <c r="O864" s="3">
        <f>LN(Table14[[#This Row],[dens]])</f>
        <v>1.4267162756188052</v>
      </c>
      <c r="P864" s="3">
        <f>1/Table14[[#This Row],[Rs(ao)]]</f>
        <v>0.5</v>
      </c>
    </row>
    <row r="865" spans="1:16" hidden="1" x14ac:dyDescent="0.3">
      <c r="A865">
        <v>2</v>
      </c>
      <c r="B865">
        <v>1000</v>
      </c>
      <c r="C865" t="s">
        <v>14</v>
      </c>
      <c r="D865">
        <v>2</v>
      </c>
      <c r="E865" t="s">
        <v>12</v>
      </c>
      <c r="F865">
        <v>11</v>
      </c>
      <c r="G865">
        <v>587.77224999999999</v>
      </c>
      <c r="H865">
        <v>485655.30440000002</v>
      </c>
      <c r="I865">
        <v>280.05499999999978</v>
      </c>
      <c r="J865">
        <v>68</v>
      </c>
      <c r="K865" t="s">
        <v>16</v>
      </c>
      <c r="L865">
        <f>Table14[[#This Row],[maxPHe]]/Table14[[#This Row],[nv]]</f>
        <v>4.1184558823529382</v>
      </c>
      <c r="M865">
        <f>LN(Table14[[#This Row],[maxPress(bar)]])</f>
        <v>13.093254401039953</v>
      </c>
      <c r="N865">
        <f>LN(Table14[[#This Row],[Rs(ao)]])</f>
        <v>0.69314718055994529</v>
      </c>
      <c r="O865" s="3">
        <f>LN(Table14[[#This Row],[dens]])</f>
        <v>1.415478307275005</v>
      </c>
      <c r="P865" s="3">
        <f>1/Table14[[#This Row],[Rs(ao)]]</f>
        <v>0.5</v>
      </c>
    </row>
    <row r="866" spans="1:16" hidden="1" x14ac:dyDescent="0.3">
      <c r="A866">
        <v>2</v>
      </c>
      <c r="B866">
        <v>1000</v>
      </c>
      <c r="C866" t="s">
        <v>14</v>
      </c>
      <c r="D866">
        <v>2</v>
      </c>
      <c r="E866" t="s">
        <v>12</v>
      </c>
      <c r="F866">
        <v>12</v>
      </c>
      <c r="G866">
        <v>532.72275000000002</v>
      </c>
      <c r="H866">
        <v>478239.89175000013</v>
      </c>
      <c r="I866">
        <v>265.0449999999999</v>
      </c>
      <c r="J866">
        <v>66</v>
      </c>
      <c r="K866" t="s">
        <v>15</v>
      </c>
      <c r="L866">
        <f>Table14[[#This Row],[maxPHe]]/Table14[[#This Row],[nv]]</f>
        <v>4.0158333333333323</v>
      </c>
      <c r="M866">
        <f>LN(Table14[[#This Row],[maxPress(bar)]])</f>
        <v>13.077867751166954</v>
      </c>
      <c r="N866">
        <f>LN(Table14[[#This Row],[Rs(ao)]])</f>
        <v>0.69314718055994529</v>
      </c>
      <c r="O866" s="3">
        <f>LN(Table14[[#This Row],[dens]])</f>
        <v>1.3902448808642407</v>
      </c>
      <c r="P866" s="3">
        <f>1/Table14[[#This Row],[Rs(ao)]]</f>
        <v>0.5</v>
      </c>
    </row>
    <row r="867" spans="1:16" hidden="1" x14ac:dyDescent="0.3">
      <c r="A867">
        <v>2</v>
      </c>
      <c r="B867">
        <v>1000</v>
      </c>
      <c r="C867" t="s">
        <v>14</v>
      </c>
      <c r="D867">
        <v>2</v>
      </c>
      <c r="E867" t="s">
        <v>12</v>
      </c>
      <c r="F867">
        <v>13</v>
      </c>
      <c r="G867">
        <v>626.08924999999999</v>
      </c>
      <c r="H867">
        <v>480986.43599999999</v>
      </c>
      <c r="I867">
        <v>287.71499999999992</v>
      </c>
      <c r="J867">
        <v>68</v>
      </c>
      <c r="K867" t="s">
        <v>15</v>
      </c>
      <c r="L867">
        <f>Table14[[#This Row],[maxPHe]]/Table14[[#This Row],[nv]]</f>
        <v>4.2311029411764691</v>
      </c>
      <c r="M867">
        <f>LN(Table14[[#This Row],[maxPress(bar)]])</f>
        <v>13.083594349106082</v>
      </c>
      <c r="N867">
        <f>LN(Table14[[#This Row],[Rs(ao)]])</f>
        <v>0.69314718055994529</v>
      </c>
      <c r="O867" s="3">
        <f>LN(Table14[[#This Row],[dens]])</f>
        <v>1.4424627016656539</v>
      </c>
      <c r="P867" s="3">
        <f>1/Table14[[#This Row],[Rs(ao)]]</f>
        <v>0.5</v>
      </c>
    </row>
    <row r="868" spans="1:16" hidden="1" x14ac:dyDescent="0.3">
      <c r="A868">
        <v>2</v>
      </c>
      <c r="B868">
        <v>1000</v>
      </c>
      <c r="C868" t="s">
        <v>14</v>
      </c>
      <c r="D868">
        <v>2</v>
      </c>
      <c r="E868" t="s">
        <v>12</v>
      </c>
      <c r="F868">
        <v>14</v>
      </c>
      <c r="G868">
        <v>597.22775000000013</v>
      </c>
      <c r="H868">
        <v>483400.989</v>
      </c>
      <c r="I868">
        <v>283.94500000000011</v>
      </c>
      <c r="J868">
        <v>69</v>
      </c>
      <c r="K868" t="s">
        <v>15</v>
      </c>
      <c r="L868">
        <f>Table14[[#This Row],[maxPHe]]/Table14[[#This Row],[nv]]</f>
        <v>4.1151449275362335</v>
      </c>
      <c r="M868">
        <f>LN(Table14[[#This Row],[maxPress(bar)]])</f>
        <v>13.088601793174126</v>
      </c>
      <c r="N868">
        <f>LN(Table14[[#This Row],[Rs(ao)]])</f>
        <v>0.69314718055994529</v>
      </c>
      <c r="O868" s="3">
        <f>LN(Table14[[#This Row],[dens]])</f>
        <v>1.414674052837215</v>
      </c>
      <c r="P868" s="3">
        <f>1/Table14[[#This Row],[Rs(ao)]]</f>
        <v>0.5</v>
      </c>
    </row>
    <row r="869" spans="1:16" hidden="1" x14ac:dyDescent="0.3">
      <c r="A869">
        <v>2</v>
      </c>
      <c r="B869">
        <v>1000</v>
      </c>
      <c r="C869" t="s">
        <v>14</v>
      </c>
      <c r="D869">
        <v>2</v>
      </c>
      <c r="E869" t="s">
        <v>12</v>
      </c>
      <c r="F869">
        <v>15</v>
      </c>
      <c r="G869">
        <v>576.63375000000008</v>
      </c>
      <c r="H869">
        <v>482010.45104999992</v>
      </c>
      <c r="I869">
        <v>273.82499999999987</v>
      </c>
      <c r="J869">
        <v>66</v>
      </c>
      <c r="K869" t="s">
        <v>15</v>
      </c>
      <c r="L869">
        <f>Table14[[#This Row],[maxPHe]]/Table14[[#This Row],[nv]]</f>
        <v>4.1488636363636342</v>
      </c>
      <c r="M869">
        <f>LN(Table14[[#This Row],[maxPress(bar)]])</f>
        <v>13.085721075474019</v>
      </c>
      <c r="N869">
        <f>LN(Table14[[#This Row],[Rs(ao)]])</f>
        <v>0.69314718055994529</v>
      </c>
      <c r="O869" s="3">
        <f>LN(Table14[[#This Row],[dens]])</f>
        <v>1.4228344741833843</v>
      </c>
      <c r="P869" s="3">
        <f>1/Table14[[#This Row],[Rs(ao)]]</f>
        <v>0.5</v>
      </c>
    </row>
    <row r="870" spans="1:16" hidden="1" x14ac:dyDescent="0.3">
      <c r="A870">
        <v>2</v>
      </c>
      <c r="B870">
        <v>1000</v>
      </c>
      <c r="C870" t="s">
        <v>14</v>
      </c>
      <c r="D870">
        <v>2</v>
      </c>
      <c r="E870" t="s">
        <v>12</v>
      </c>
      <c r="F870">
        <v>16</v>
      </c>
      <c r="G870">
        <v>575.0992500000001</v>
      </c>
      <c r="H870">
        <v>482679.81979999988</v>
      </c>
      <c r="I870">
        <v>281.51500000000021</v>
      </c>
      <c r="J870">
        <v>70</v>
      </c>
      <c r="K870" t="s">
        <v>16</v>
      </c>
      <c r="L870">
        <f>Table14[[#This Row],[maxPHe]]/Table14[[#This Row],[nv]]</f>
        <v>4.0216428571428606</v>
      </c>
      <c r="M870">
        <f>LN(Table14[[#This Row],[maxPress(bar)]])</f>
        <v>13.087108813855238</v>
      </c>
      <c r="N870">
        <f>LN(Table14[[#This Row],[Rs(ao)]])</f>
        <v>0.69314718055994529</v>
      </c>
      <c r="O870" s="3">
        <f>LN(Table14[[#This Row],[dens]])</f>
        <v>1.3916904900787685</v>
      </c>
      <c r="P870" s="3">
        <f>1/Table14[[#This Row],[Rs(ao)]]</f>
        <v>0.5</v>
      </c>
    </row>
    <row r="871" spans="1:16" hidden="1" x14ac:dyDescent="0.3">
      <c r="A871">
        <v>2</v>
      </c>
      <c r="B871">
        <v>1000</v>
      </c>
      <c r="C871" t="s">
        <v>14</v>
      </c>
      <c r="D871">
        <v>2</v>
      </c>
      <c r="E871" t="s">
        <v>12</v>
      </c>
      <c r="F871">
        <v>17</v>
      </c>
      <c r="G871">
        <v>561.78225000000009</v>
      </c>
      <c r="H871">
        <v>470512.48690000002</v>
      </c>
      <c r="I871">
        <v>274.85500000000002</v>
      </c>
      <c r="J871">
        <v>68</v>
      </c>
      <c r="K871" t="s">
        <v>16</v>
      </c>
      <c r="L871">
        <f>Table14[[#This Row],[maxPHe]]/Table14[[#This Row],[nv]]</f>
        <v>4.0419852941176471</v>
      </c>
      <c r="M871">
        <f>LN(Table14[[#This Row],[maxPress(bar)]])</f>
        <v>13.061577777294083</v>
      </c>
      <c r="N871">
        <f>LN(Table14[[#This Row],[Rs(ao)]])</f>
        <v>0.69314718055994529</v>
      </c>
      <c r="O871" s="3">
        <f>LN(Table14[[#This Row],[dens]])</f>
        <v>1.3967359807060447</v>
      </c>
      <c r="P871" s="3">
        <f>1/Table14[[#This Row],[Rs(ao)]]</f>
        <v>0.5</v>
      </c>
    </row>
    <row r="872" spans="1:16" hidden="1" x14ac:dyDescent="0.3">
      <c r="A872">
        <v>2</v>
      </c>
      <c r="B872">
        <v>1000</v>
      </c>
      <c r="C872" t="s">
        <v>14</v>
      </c>
      <c r="D872">
        <v>2</v>
      </c>
      <c r="E872" t="s">
        <v>12</v>
      </c>
      <c r="F872">
        <v>18</v>
      </c>
      <c r="G872">
        <v>558.66324999999995</v>
      </c>
      <c r="H872">
        <v>486614.01</v>
      </c>
      <c r="I872">
        <v>272.23500000000013</v>
      </c>
      <c r="J872">
        <v>67</v>
      </c>
      <c r="K872" t="s">
        <v>15</v>
      </c>
      <c r="L872">
        <f>Table14[[#This Row],[maxPHe]]/Table14[[#This Row],[nv]]</f>
        <v>4.0632089552238826</v>
      </c>
      <c r="M872">
        <f>LN(Table14[[#This Row],[maxPress(bar)]])</f>
        <v>13.095226500532378</v>
      </c>
      <c r="N872">
        <f>LN(Table14[[#This Row],[Rs(ao)]])</f>
        <v>0.69314718055994529</v>
      </c>
      <c r="O872" s="3">
        <f>LN(Table14[[#This Row],[dens]])</f>
        <v>1.4019730444855081</v>
      </c>
      <c r="P872" s="3">
        <f>1/Table14[[#This Row],[Rs(ao)]]</f>
        <v>0.5</v>
      </c>
    </row>
    <row r="873" spans="1:16" hidden="1" x14ac:dyDescent="0.3">
      <c r="A873">
        <v>2</v>
      </c>
      <c r="B873">
        <v>1000</v>
      </c>
      <c r="C873" t="s">
        <v>14</v>
      </c>
      <c r="D873">
        <v>2</v>
      </c>
      <c r="E873" t="s">
        <v>12</v>
      </c>
      <c r="F873">
        <v>19</v>
      </c>
      <c r="G873">
        <v>584.00974999999994</v>
      </c>
      <c r="H873">
        <v>481139.16619999998</v>
      </c>
      <c r="I873">
        <v>279.30499999999978</v>
      </c>
      <c r="J873">
        <v>68</v>
      </c>
      <c r="K873" t="s">
        <v>16</v>
      </c>
      <c r="L873">
        <f>Table14[[#This Row],[maxPHe]]/Table14[[#This Row],[nv]]</f>
        <v>4.1074264705882317</v>
      </c>
      <c r="M873">
        <f>LN(Table14[[#This Row],[maxPress(bar)]])</f>
        <v>13.083911834060093</v>
      </c>
      <c r="N873">
        <f>LN(Table14[[#This Row],[Rs(ao)]])</f>
        <v>0.69314718055994529</v>
      </c>
      <c r="O873" s="3">
        <f>LN(Table14[[#This Row],[dens]])</f>
        <v>1.4127966695123877</v>
      </c>
      <c r="P873" s="3">
        <f>1/Table14[[#This Row],[Rs(ao)]]</f>
        <v>0.5</v>
      </c>
    </row>
    <row r="874" spans="1:16" hidden="1" x14ac:dyDescent="0.3">
      <c r="A874">
        <v>2</v>
      </c>
      <c r="B874">
        <v>1000</v>
      </c>
      <c r="C874" t="s">
        <v>14</v>
      </c>
      <c r="D874">
        <v>2</v>
      </c>
      <c r="E874" t="s">
        <v>12</v>
      </c>
      <c r="F874">
        <v>1</v>
      </c>
      <c r="G874">
        <v>136.88124999999999</v>
      </c>
      <c r="H874">
        <v>212797.35445000001</v>
      </c>
      <c r="I874">
        <v>120.875</v>
      </c>
      <c r="J874">
        <v>65</v>
      </c>
      <c r="K874" t="s">
        <v>13</v>
      </c>
      <c r="L874">
        <f>Table14[[#This Row],[maxPHe]]/Table14[[#This Row],[nv]]</f>
        <v>1.8596153846153847</v>
      </c>
      <c r="M874">
        <f>LN(Table14[[#This Row],[maxPress(bar)]])</f>
        <v>12.268095604276482</v>
      </c>
      <c r="N874">
        <f>LN(Table14[[#This Row],[Rs(ao)]])</f>
        <v>0.69314718055994529</v>
      </c>
      <c r="O874" s="3">
        <f>LN(Table14[[#This Row],[dens]])</f>
        <v>0.62036968387782132</v>
      </c>
      <c r="P874" s="3">
        <f>1/Table14[[#This Row],[Rs(ao)]]</f>
        <v>0.5</v>
      </c>
    </row>
    <row r="875" spans="1:16" hidden="1" x14ac:dyDescent="0.3">
      <c r="A875">
        <v>2</v>
      </c>
      <c r="B875">
        <v>1000</v>
      </c>
      <c r="C875" t="s">
        <v>14</v>
      </c>
      <c r="D875">
        <v>2</v>
      </c>
      <c r="E875" t="s">
        <v>12</v>
      </c>
      <c r="F875">
        <v>20</v>
      </c>
      <c r="G875">
        <v>559.35625000000005</v>
      </c>
      <c r="H875">
        <v>485724.77944999997</v>
      </c>
      <c r="I875">
        <v>274.375</v>
      </c>
      <c r="J875">
        <v>68</v>
      </c>
      <c r="K875" t="s">
        <v>16</v>
      </c>
      <c r="L875">
        <f>Table14[[#This Row],[maxPHe]]/Table14[[#This Row],[nv]]</f>
        <v>4.0349264705882355</v>
      </c>
      <c r="M875">
        <f>LN(Table14[[#This Row],[maxPress(bar)]])</f>
        <v>13.093397445047698</v>
      </c>
      <c r="N875">
        <f>LN(Table14[[#This Row],[Rs(ao)]])</f>
        <v>0.69314718055994529</v>
      </c>
      <c r="O875" s="3">
        <f>LN(Table14[[#This Row],[dens]])</f>
        <v>1.3949880786533291</v>
      </c>
      <c r="P875" s="3">
        <f>1/Table14[[#This Row],[Rs(ao)]]</f>
        <v>0.5</v>
      </c>
    </row>
    <row r="876" spans="1:16" hidden="1" x14ac:dyDescent="0.3">
      <c r="A876">
        <v>2</v>
      </c>
      <c r="B876">
        <v>1000</v>
      </c>
      <c r="C876" t="s">
        <v>14</v>
      </c>
      <c r="D876">
        <v>2</v>
      </c>
      <c r="E876" t="s">
        <v>12</v>
      </c>
      <c r="F876">
        <v>2</v>
      </c>
      <c r="G876">
        <v>581.73275000000012</v>
      </c>
      <c r="H876">
        <v>361286.13045</v>
      </c>
      <c r="I876">
        <v>216.84500000000011</v>
      </c>
      <c r="J876">
        <v>70</v>
      </c>
      <c r="K876" t="s">
        <v>13</v>
      </c>
      <c r="L876">
        <f>Table14[[#This Row],[maxPHe]]/Table14[[#This Row],[nv]]</f>
        <v>3.0977857142857159</v>
      </c>
      <c r="M876">
        <f>LN(Table14[[#This Row],[maxPress(bar)]])</f>
        <v>12.797425528494109</v>
      </c>
      <c r="N876">
        <f>LN(Table14[[#This Row],[Rs(ao)]])</f>
        <v>0.69314718055994529</v>
      </c>
      <c r="O876" s="3">
        <f>LN(Table14[[#This Row],[dens]])</f>
        <v>1.1306875705532322</v>
      </c>
      <c r="P876" s="3">
        <f>1/Table14[[#This Row],[Rs(ao)]]</f>
        <v>0.5</v>
      </c>
    </row>
    <row r="877" spans="1:16" hidden="1" x14ac:dyDescent="0.3">
      <c r="A877">
        <v>2</v>
      </c>
      <c r="B877">
        <v>1000</v>
      </c>
      <c r="C877" t="s">
        <v>14</v>
      </c>
      <c r="D877">
        <v>2</v>
      </c>
      <c r="E877" t="s">
        <v>12</v>
      </c>
      <c r="F877">
        <v>3</v>
      </c>
      <c r="G877">
        <v>507.17824999999999</v>
      </c>
      <c r="H877">
        <v>426206.49190000002</v>
      </c>
      <c r="I877">
        <v>245.93500000000009</v>
      </c>
      <c r="J877">
        <v>67</v>
      </c>
      <c r="K877" t="s">
        <v>13</v>
      </c>
      <c r="L877">
        <f>Table14[[#This Row],[maxPHe]]/Table14[[#This Row],[nv]]</f>
        <v>3.6706716417910461</v>
      </c>
      <c r="M877">
        <f>LN(Table14[[#This Row],[maxPress(bar)]])</f>
        <v>12.962679230581328</v>
      </c>
      <c r="N877">
        <f>LN(Table14[[#This Row],[Rs(ao)]])</f>
        <v>0.69314718055994529</v>
      </c>
      <c r="O877" s="3">
        <f>LN(Table14[[#This Row],[dens]])</f>
        <v>1.3003746539848469</v>
      </c>
      <c r="P877" s="3">
        <f>1/Table14[[#This Row],[Rs(ao)]]</f>
        <v>0.5</v>
      </c>
    </row>
    <row r="878" spans="1:16" hidden="1" x14ac:dyDescent="0.3">
      <c r="A878">
        <v>2</v>
      </c>
      <c r="B878">
        <v>1000</v>
      </c>
      <c r="C878" t="s">
        <v>14</v>
      </c>
      <c r="D878">
        <v>2</v>
      </c>
      <c r="E878" t="s">
        <v>12</v>
      </c>
      <c r="F878">
        <v>4</v>
      </c>
      <c r="G878">
        <v>625.39625000000001</v>
      </c>
      <c r="H878">
        <v>458863.32634999999</v>
      </c>
      <c r="I878">
        <v>275.57499999999999</v>
      </c>
      <c r="J878">
        <v>70</v>
      </c>
      <c r="K878" t="s">
        <v>15</v>
      </c>
      <c r="L878">
        <f>Table14[[#This Row],[maxPHe]]/Table14[[#This Row],[nv]]</f>
        <v>3.9367857142857141</v>
      </c>
      <c r="M878">
        <f>LN(Table14[[#This Row],[maxPress(bar)]])</f>
        <v>13.036507680758842</v>
      </c>
      <c r="N878">
        <f>LN(Table14[[#This Row],[Rs(ao)]])</f>
        <v>0.69314718055994529</v>
      </c>
      <c r="O878" s="3">
        <f>LN(Table14[[#This Row],[dens]])</f>
        <v>1.3703645818000201</v>
      </c>
      <c r="P878" s="3">
        <f>1/Table14[[#This Row],[Rs(ao)]]</f>
        <v>0.5</v>
      </c>
    </row>
    <row r="879" spans="1:16" hidden="1" x14ac:dyDescent="0.3">
      <c r="A879">
        <v>2</v>
      </c>
      <c r="B879">
        <v>1000</v>
      </c>
      <c r="C879" t="s">
        <v>14</v>
      </c>
      <c r="D879">
        <v>2</v>
      </c>
      <c r="E879" t="s">
        <v>12</v>
      </c>
      <c r="F879">
        <v>5</v>
      </c>
      <c r="G879">
        <v>410.79225000000002</v>
      </c>
      <c r="H879">
        <v>433155.61870000011</v>
      </c>
      <c r="I879">
        <v>246.655</v>
      </c>
      <c r="J879">
        <v>69</v>
      </c>
      <c r="K879" t="s">
        <v>15</v>
      </c>
      <c r="L879">
        <f>Table14[[#This Row],[maxPHe]]/Table14[[#This Row],[nv]]</f>
        <v>3.5747101449275362</v>
      </c>
      <c r="M879">
        <f>LN(Table14[[#This Row],[maxPress(bar)]])</f>
        <v>12.978852338952958</v>
      </c>
      <c r="N879">
        <f>LN(Table14[[#This Row],[Rs(ao)]])</f>
        <v>0.69314718055994529</v>
      </c>
      <c r="O879" s="3">
        <f>LN(Table14[[#This Row],[dens]])</f>
        <v>1.2738840945169967</v>
      </c>
      <c r="P879" s="3">
        <f>1/Table14[[#This Row],[Rs(ao)]]</f>
        <v>0.5</v>
      </c>
    </row>
    <row r="880" spans="1:16" hidden="1" x14ac:dyDescent="0.3">
      <c r="A880">
        <v>2</v>
      </c>
      <c r="B880">
        <v>1000</v>
      </c>
      <c r="C880" t="s">
        <v>14</v>
      </c>
      <c r="D880">
        <v>2</v>
      </c>
      <c r="E880" t="s">
        <v>12</v>
      </c>
      <c r="F880">
        <v>6</v>
      </c>
      <c r="G880">
        <v>506.58425000000011</v>
      </c>
      <c r="H880">
        <v>481766.99404999998</v>
      </c>
      <c r="I880">
        <v>250.815</v>
      </c>
      <c r="J880">
        <v>62</v>
      </c>
      <c r="K880" t="s">
        <v>15</v>
      </c>
      <c r="L880">
        <f>Table14[[#This Row],[maxPHe]]/Table14[[#This Row],[nv]]</f>
        <v>4.0454032258064512</v>
      </c>
      <c r="M880">
        <f>LN(Table14[[#This Row],[maxPress(bar)]])</f>
        <v>13.085215861316092</v>
      </c>
      <c r="N880">
        <f>LN(Table14[[#This Row],[Rs(ao)]])</f>
        <v>0.69314718055994529</v>
      </c>
      <c r="O880" s="3">
        <f>LN(Table14[[#This Row],[dens]])</f>
        <v>1.3975812305376505</v>
      </c>
      <c r="P880" s="3">
        <f>1/Table14[[#This Row],[Rs(ao)]]</f>
        <v>0.5</v>
      </c>
    </row>
    <row r="881" spans="1:16" hidden="1" x14ac:dyDescent="0.3">
      <c r="A881">
        <v>2</v>
      </c>
      <c r="B881">
        <v>1000</v>
      </c>
      <c r="C881" t="s">
        <v>14</v>
      </c>
      <c r="D881">
        <v>2</v>
      </c>
      <c r="E881" t="s">
        <v>12</v>
      </c>
      <c r="F881">
        <v>7</v>
      </c>
      <c r="G881">
        <v>530.29724999999996</v>
      </c>
      <c r="H881">
        <v>467912.69420000003</v>
      </c>
      <c r="I881">
        <v>266.55499999999989</v>
      </c>
      <c r="J881">
        <v>67</v>
      </c>
      <c r="K881" t="s">
        <v>16</v>
      </c>
      <c r="L881">
        <f>Table14[[#This Row],[maxPHe]]/Table14[[#This Row],[nv]]</f>
        <v>3.978432835820894</v>
      </c>
      <c r="M881">
        <f>LN(Table14[[#This Row],[maxPress(bar)]])</f>
        <v>13.056037006642308</v>
      </c>
      <c r="N881">
        <f>LN(Table14[[#This Row],[Rs(ao)]])</f>
        <v>0.69314718055994529</v>
      </c>
      <c r="O881" s="3">
        <f>LN(Table14[[#This Row],[dens]])</f>
        <v>1.380887981908586</v>
      </c>
      <c r="P881" s="3">
        <f>1/Table14[[#This Row],[Rs(ao)]]</f>
        <v>0.5</v>
      </c>
    </row>
    <row r="882" spans="1:16" hidden="1" x14ac:dyDescent="0.3">
      <c r="A882">
        <v>2</v>
      </c>
      <c r="B882">
        <v>1000</v>
      </c>
      <c r="C882" t="s">
        <v>14</v>
      </c>
      <c r="D882">
        <v>2</v>
      </c>
      <c r="E882" t="s">
        <v>12</v>
      </c>
      <c r="F882">
        <v>8</v>
      </c>
      <c r="G882">
        <v>608.36625000000004</v>
      </c>
      <c r="H882">
        <v>485920.04909999989</v>
      </c>
      <c r="I882">
        <v>284.17500000000013</v>
      </c>
      <c r="J882">
        <v>68</v>
      </c>
      <c r="K882" t="s">
        <v>15</v>
      </c>
      <c r="L882">
        <f>Table14[[#This Row],[maxPHe]]/Table14[[#This Row],[nv]]</f>
        <v>4.1790441176470603</v>
      </c>
      <c r="M882">
        <f>LN(Table14[[#This Row],[maxPress(bar)]])</f>
        <v>13.09379938132501</v>
      </c>
      <c r="N882">
        <f>LN(Table14[[#This Row],[Rs(ao)]])</f>
        <v>0.69314718055994529</v>
      </c>
      <c r="O882" s="3">
        <f>LN(Table14[[#This Row],[dens]])</f>
        <v>1.4300825403966679</v>
      </c>
      <c r="P882" s="3">
        <f>1/Table14[[#This Row],[Rs(ao)]]</f>
        <v>0.5</v>
      </c>
    </row>
    <row r="883" spans="1:16" hidden="1" x14ac:dyDescent="0.3">
      <c r="A883">
        <v>2</v>
      </c>
      <c r="B883">
        <v>1000</v>
      </c>
      <c r="C883" t="s">
        <v>14</v>
      </c>
      <c r="D883">
        <v>2</v>
      </c>
      <c r="E883" t="s">
        <v>12</v>
      </c>
      <c r="F883">
        <v>9</v>
      </c>
      <c r="G883">
        <v>539.40575000000013</v>
      </c>
      <c r="H883">
        <v>473084.82034999988</v>
      </c>
      <c r="I883">
        <v>272.3850000000001</v>
      </c>
      <c r="J883">
        <v>69</v>
      </c>
      <c r="K883" t="s">
        <v>16</v>
      </c>
      <c r="L883">
        <f>Table14[[#This Row],[maxPHe]]/Table14[[#This Row],[nv]]</f>
        <v>3.9476086956521756</v>
      </c>
      <c r="M883">
        <f>LN(Table14[[#This Row],[maxPress(bar)]])</f>
        <v>13.067029975604594</v>
      </c>
      <c r="N883">
        <f>LN(Table14[[#This Row],[Rs(ao)]])</f>
        <v>0.69314718055994529</v>
      </c>
      <c r="O883" s="3">
        <f>LN(Table14[[#This Row],[dens]])</f>
        <v>1.373110002082611</v>
      </c>
      <c r="P883" s="3">
        <f>1/Table14[[#This Row],[Rs(ao)]]</f>
        <v>0.5</v>
      </c>
    </row>
    <row r="884" spans="1:16" hidden="1" x14ac:dyDescent="0.3">
      <c r="A884">
        <v>2</v>
      </c>
      <c r="B884">
        <v>1000</v>
      </c>
      <c r="C884" t="s">
        <v>14</v>
      </c>
      <c r="D884">
        <v>3</v>
      </c>
      <c r="E884" t="s">
        <v>12</v>
      </c>
      <c r="F884">
        <v>10</v>
      </c>
      <c r="G884">
        <v>1705.4952499999999</v>
      </c>
      <c r="H884">
        <v>377130.43455000012</v>
      </c>
      <c r="I884">
        <v>812.59500000000037</v>
      </c>
      <c r="J884">
        <v>225</v>
      </c>
      <c r="K884" t="s">
        <v>15</v>
      </c>
      <c r="L884">
        <f>Table14[[#This Row],[maxPHe]]/Table14[[#This Row],[nv]]</f>
        <v>3.6115333333333348</v>
      </c>
      <c r="M884">
        <f>LN(Table14[[#This Row],[maxPress(bar)]])</f>
        <v>12.840346386831513</v>
      </c>
      <c r="N884">
        <f>LN(Table14[[#This Row],[Rs(ao)]])</f>
        <v>1.0986122886681098</v>
      </c>
      <c r="O884" s="3">
        <f>LN(Table14[[#This Row],[dens]])</f>
        <v>1.2841324282414257</v>
      </c>
      <c r="P884" s="3">
        <f>1/Table14[[#This Row],[Rs(ao)]]</f>
        <v>0.33333333333333331</v>
      </c>
    </row>
    <row r="885" spans="1:16" hidden="1" x14ac:dyDescent="0.3">
      <c r="A885">
        <v>2</v>
      </c>
      <c r="B885">
        <v>1000</v>
      </c>
      <c r="C885" t="s">
        <v>14</v>
      </c>
      <c r="D885">
        <v>3</v>
      </c>
      <c r="E885" t="s">
        <v>12</v>
      </c>
      <c r="F885">
        <v>11</v>
      </c>
      <c r="G885">
        <v>1557.2772500000001</v>
      </c>
      <c r="H885">
        <v>373719.13459999999</v>
      </c>
      <c r="I885">
        <v>782.9549999999997</v>
      </c>
      <c r="J885">
        <v>225</v>
      </c>
      <c r="K885" t="s">
        <v>16</v>
      </c>
      <c r="L885">
        <f>Table14[[#This Row],[maxPHe]]/Table14[[#This Row],[nv]]</f>
        <v>3.4797999999999987</v>
      </c>
      <c r="M885">
        <f>LN(Table14[[#This Row],[maxPress(bar)]])</f>
        <v>12.831259817266835</v>
      </c>
      <c r="N885">
        <f>LN(Table14[[#This Row],[Rs(ao)]])</f>
        <v>1.0986122886681098</v>
      </c>
      <c r="O885" s="3">
        <f>LN(Table14[[#This Row],[dens]])</f>
        <v>1.2469748208704783</v>
      </c>
      <c r="P885" s="3">
        <f>1/Table14[[#This Row],[Rs(ao)]]</f>
        <v>0.33333333333333331</v>
      </c>
    </row>
    <row r="886" spans="1:16" hidden="1" x14ac:dyDescent="0.3">
      <c r="A886">
        <v>2</v>
      </c>
      <c r="B886">
        <v>1000</v>
      </c>
      <c r="C886" t="s">
        <v>14</v>
      </c>
      <c r="D886">
        <v>3</v>
      </c>
      <c r="E886" t="s">
        <v>12</v>
      </c>
      <c r="F886">
        <v>12</v>
      </c>
      <c r="G886">
        <v>1644.0097499999999</v>
      </c>
      <c r="H886">
        <v>378412.45124999998</v>
      </c>
      <c r="I886">
        <v>802.30499999999995</v>
      </c>
      <c r="J886">
        <v>226</v>
      </c>
      <c r="K886" t="s">
        <v>15</v>
      </c>
      <c r="L886">
        <f>Table14[[#This Row],[maxPHe]]/Table14[[#This Row],[nv]]</f>
        <v>3.5500221238938052</v>
      </c>
      <c r="M886">
        <f>LN(Table14[[#This Row],[maxPress(bar)]])</f>
        <v>12.843740020613218</v>
      </c>
      <c r="N886">
        <f>LN(Table14[[#This Row],[Rs(ao)]])</f>
        <v>1.0986122886681098</v>
      </c>
      <c r="O886" s="3">
        <f>LN(Table14[[#This Row],[dens]])</f>
        <v>1.2669538355506671</v>
      </c>
      <c r="P886" s="3">
        <f>1/Table14[[#This Row],[Rs(ao)]]</f>
        <v>0.33333333333333331</v>
      </c>
    </row>
    <row r="887" spans="1:16" hidden="1" x14ac:dyDescent="0.3">
      <c r="A887">
        <v>2</v>
      </c>
      <c r="B887">
        <v>1000</v>
      </c>
      <c r="C887" t="s">
        <v>14</v>
      </c>
      <c r="D887">
        <v>3</v>
      </c>
      <c r="E887" t="s">
        <v>12</v>
      </c>
      <c r="F887">
        <v>13</v>
      </c>
      <c r="G887">
        <v>1628.6632500000001</v>
      </c>
      <c r="H887">
        <v>376918.6461999999</v>
      </c>
      <c r="I887">
        <v>803.23500000000001</v>
      </c>
      <c r="J887">
        <v>228</v>
      </c>
      <c r="K887" t="s">
        <v>16</v>
      </c>
      <c r="L887">
        <f>Table14[[#This Row],[maxPHe]]/Table14[[#This Row],[nv]]</f>
        <v>3.5229605263157895</v>
      </c>
      <c r="M887">
        <f>LN(Table14[[#This Row],[maxPress(bar)]])</f>
        <v>12.839784650570635</v>
      </c>
      <c r="N887">
        <f>LN(Table14[[#This Row],[Rs(ao)]])</f>
        <v>1.0986122886681098</v>
      </c>
      <c r="O887" s="3">
        <f>LN(Table14[[#This Row],[dens]])</f>
        <v>1.259301694730842</v>
      </c>
      <c r="P887" s="3">
        <f>1/Table14[[#This Row],[Rs(ao)]]</f>
        <v>0.33333333333333331</v>
      </c>
    </row>
    <row r="888" spans="1:16" hidden="1" x14ac:dyDescent="0.3">
      <c r="A888">
        <v>2</v>
      </c>
      <c r="B888">
        <v>1000</v>
      </c>
      <c r="C888" t="s">
        <v>14</v>
      </c>
      <c r="D888">
        <v>3</v>
      </c>
      <c r="E888" t="s">
        <v>12</v>
      </c>
      <c r="F888">
        <v>14</v>
      </c>
      <c r="G888">
        <v>1605.39625</v>
      </c>
      <c r="H888">
        <v>378879.70730000001</v>
      </c>
      <c r="I888">
        <v>792.57500000000039</v>
      </c>
      <c r="J888">
        <v>225</v>
      </c>
      <c r="K888" t="s">
        <v>15</v>
      </c>
      <c r="L888">
        <f>Table14[[#This Row],[maxPHe]]/Table14[[#This Row],[nv]]</f>
        <v>3.5225555555555572</v>
      </c>
      <c r="M888">
        <f>LN(Table14[[#This Row],[maxPress(bar)]])</f>
        <v>12.844974038697307</v>
      </c>
      <c r="N888">
        <f>LN(Table14[[#This Row],[Rs(ao)]])</f>
        <v>1.0986122886681098</v>
      </c>
      <c r="O888" s="3">
        <f>LN(Table14[[#This Row],[dens]])</f>
        <v>1.2591867362931712</v>
      </c>
      <c r="P888" s="3">
        <f>1/Table14[[#This Row],[Rs(ao)]]</f>
        <v>0.33333333333333331</v>
      </c>
    </row>
    <row r="889" spans="1:16" hidden="1" x14ac:dyDescent="0.3">
      <c r="A889">
        <v>2</v>
      </c>
      <c r="B889">
        <v>1000</v>
      </c>
      <c r="C889" t="s">
        <v>14</v>
      </c>
      <c r="D889">
        <v>3</v>
      </c>
      <c r="E889" t="s">
        <v>12</v>
      </c>
      <c r="F889">
        <v>15</v>
      </c>
      <c r="G889">
        <v>1692.1287500000001</v>
      </c>
      <c r="H889">
        <v>375860.03924999997</v>
      </c>
      <c r="I889">
        <v>811.9250000000003</v>
      </c>
      <c r="J889">
        <v>226</v>
      </c>
      <c r="K889" t="s">
        <v>16</v>
      </c>
      <c r="L889">
        <f>Table14[[#This Row],[maxPHe]]/Table14[[#This Row],[nv]]</f>
        <v>3.5925884955752228</v>
      </c>
      <c r="M889">
        <f>LN(Table14[[#This Row],[maxPress(bar)]])</f>
        <v>12.836972117037767</v>
      </c>
      <c r="N889">
        <f>LN(Table14[[#This Row],[Rs(ao)]])</f>
        <v>1.0986122886681098</v>
      </c>
      <c r="O889" s="3">
        <f>LN(Table14[[#This Row],[dens]])</f>
        <v>1.2788729720915066</v>
      </c>
      <c r="P889" s="3">
        <f>1/Table14[[#This Row],[Rs(ao)]]</f>
        <v>0.33333333333333331</v>
      </c>
    </row>
    <row r="890" spans="1:16" hidden="1" x14ac:dyDescent="0.3">
      <c r="A890">
        <v>2</v>
      </c>
      <c r="B890">
        <v>1000</v>
      </c>
      <c r="C890" t="s">
        <v>14</v>
      </c>
      <c r="D890">
        <v>3</v>
      </c>
      <c r="E890" t="s">
        <v>12</v>
      </c>
      <c r="F890">
        <v>16</v>
      </c>
      <c r="G890">
        <v>1542.1782499999999</v>
      </c>
      <c r="H890">
        <v>375088.71769999998</v>
      </c>
      <c r="I890">
        <v>775.93499999999983</v>
      </c>
      <c r="J890">
        <v>223</v>
      </c>
      <c r="K890" t="s">
        <v>16</v>
      </c>
      <c r="L890">
        <f>Table14[[#This Row],[maxPHe]]/Table14[[#This Row],[nv]]</f>
        <v>3.479529147982062</v>
      </c>
      <c r="M890">
        <f>LN(Table14[[#This Row],[maxPress(bar)]])</f>
        <v>12.83491785750512</v>
      </c>
      <c r="N890">
        <f>LN(Table14[[#This Row],[Rs(ao)]])</f>
        <v>1.0986122886681098</v>
      </c>
      <c r="O890" s="3">
        <f>LN(Table14[[#This Row],[dens]])</f>
        <v>1.2468969823281952</v>
      </c>
      <c r="P890" s="3">
        <f>1/Table14[[#This Row],[Rs(ao)]]</f>
        <v>0.33333333333333331</v>
      </c>
    </row>
    <row r="891" spans="1:16" hidden="1" x14ac:dyDescent="0.3">
      <c r="A891">
        <v>2</v>
      </c>
      <c r="B891">
        <v>1000</v>
      </c>
      <c r="C891" t="s">
        <v>14</v>
      </c>
      <c r="D891">
        <v>3</v>
      </c>
      <c r="E891" t="s">
        <v>12</v>
      </c>
      <c r="F891">
        <v>17</v>
      </c>
      <c r="G891">
        <v>1557.0297499999999</v>
      </c>
      <c r="H891">
        <v>378834.05125000008</v>
      </c>
      <c r="I891">
        <v>778.90499999999986</v>
      </c>
      <c r="J891">
        <v>223</v>
      </c>
      <c r="K891" t="s">
        <v>16</v>
      </c>
      <c r="L891">
        <f>Table14[[#This Row],[maxPHe]]/Table14[[#This Row],[nv]]</f>
        <v>3.4928475336322862</v>
      </c>
      <c r="M891">
        <f>LN(Table14[[#This Row],[maxPress(bar)]])</f>
        <v>12.844853528677421</v>
      </c>
      <c r="N891">
        <f>LN(Table14[[#This Row],[Rs(ao)]])</f>
        <v>1.0986122886681098</v>
      </c>
      <c r="O891" s="3">
        <f>LN(Table14[[#This Row],[dens]])</f>
        <v>1.2507173157544624</v>
      </c>
      <c r="P891" s="3">
        <f>1/Table14[[#This Row],[Rs(ao)]]</f>
        <v>0.33333333333333331</v>
      </c>
    </row>
    <row r="892" spans="1:16" hidden="1" x14ac:dyDescent="0.3">
      <c r="A892">
        <v>2</v>
      </c>
      <c r="B892">
        <v>1000</v>
      </c>
      <c r="C892" t="s">
        <v>14</v>
      </c>
      <c r="D892">
        <v>3</v>
      </c>
      <c r="E892" t="s">
        <v>12</v>
      </c>
      <c r="F892">
        <v>18</v>
      </c>
      <c r="G892">
        <v>1770.79225</v>
      </c>
      <c r="H892">
        <v>377528.16875000013</v>
      </c>
      <c r="I892">
        <v>843.65500000000009</v>
      </c>
      <c r="J892">
        <v>235</v>
      </c>
      <c r="K892" t="s">
        <v>15</v>
      </c>
      <c r="L892">
        <f>Table14[[#This Row],[maxPHe]]/Table14[[#This Row],[nv]]</f>
        <v>3.5900212765957451</v>
      </c>
      <c r="M892">
        <f>LN(Table14[[#This Row],[maxPress(bar)]])</f>
        <v>12.84140046409264</v>
      </c>
      <c r="N892">
        <f>LN(Table14[[#This Row],[Rs(ao)]])</f>
        <v>1.0986122886681098</v>
      </c>
      <c r="O892" s="3">
        <f>LN(Table14[[#This Row],[dens]])</f>
        <v>1.2781581291109663</v>
      </c>
      <c r="P892" s="3">
        <f>1/Table14[[#This Row],[Rs(ao)]]</f>
        <v>0.33333333333333331</v>
      </c>
    </row>
    <row r="893" spans="1:16" hidden="1" x14ac:dyDescent="0.3">
      <c r="A893">
        <v>2</v>
      </c>
      <c r="B893">
        <v>1000</v>
      </c>
      <c r="C893" t="s">
        <v>14</v>
      </c>
      <c r="D893">
        <v>3</v>
      </c>
      <c r="E893" t="s">
        <v>12</v>
      </c>
      <c r="F893">
        <v>19</v>
      </c>
      <c r="G893">
        <v>1638.76225</v>
      </c>
      <c r="H893">
        <v>373646.43335000012</v>
      </c>
      <c r="I893">
        <v>814.25500000000056</v>
      </c>
      <c r="J893">
        <v>233</v>
      </c>
      <c r="K893" t="s">
        <v>16</v>
      </c>
      <c r="L893">
        <f>Table14[[#This Row],[maxPHe]]/Table14[[#This Row],[nv]]</f>
        <v>3.4946566523605176</v>
      </c>
      <c r="M893">
        <f>LN(Table14[[#This Row],[maxPress(bar)]])</f>
        <v>12.831065263882664</v>
      </c>
      <c r="N893">
        <f>LN(Table14[[#This Row],[Rs(ao)]])</f>
        <v>1.0986122886681098</v>
      </c>
      <c r="O893" s="3">
        <f>LN(Table14[[#This Row],[dens]])</f>
        <v>1.2512351311919923</v>
      </c>
      <c r="P893" s="3">
        <f>1/Table14[[#This Row],[Rs(ao)]]</f>
        <v>0.33333333333333331</v>
      </c>
    </row>
    <row r="894" spans="1:16" hidden="1" x14ac:dyDescent="0.3">
      <c r="A894">
        <v>2</v>
      </c>
      <c r="B894">
        <v>1000</v>
      </c>
      <c r="C894" t="s">
        <v>14</v>
      </c>
      <c r="D894">
        <v>3</v>
      </c>
      <c r="E894" t="s">
        <v>12</v>
      </c>
      <c r="F894">
        <v>1</v>
      </c>
      <c r="G894">
        <v>431.43574999999998</v>
      </c>
      <c r="H894">
        <v>118433.71505</v>
      </c>
      <c r="I894">
        <v>373.78500000000003</v>
      </c>
      <c r="J894">
        <v>229</v>
      </c>
      <c r="K894" t="s">
        <v>13</v>
      </c>
      <c r="L894">
        <f>Table14[[#This Row],[maxPHe]]/Table14[[#This Row],[nv]]</f>
        <v>1.6322489082969434</v>
      </c>
      <c r="M894">
        <f>LN(Table14[[#This Row],[maxPress(bar)]])</f>
        <v>11.682108716386757</v>
      </c>
      <c r="N894">
        <f>LN(Table14[[#This Row],[Rs(ao)]])</f>
        <v>1.0986122886681098</v>
      </c>
      <c r="O894" s="3">
        <f>LN(Table14[[#This Row],[dens]])</f>
        <v>0.48995876225114177</v>
      </c>
      <c r="P894" s="3">
        <f>1/Table14[[#This Row],[Rs(ao)]]</f>
        <v>0.33333333333333331</v>
      </c>
    </row>
    <row r="895" spans="1:16" hidden="1" x14ac:dyDescent="0.3">
      <c r="A895">
        <v>2</v>
      </c>
      <c r="B895">
        <v>1000</v>
      </c>
      <c r="C895" t="s">
        <v>14</v>
      </c>
      <c r="D895">
        <v>3</v>
      </c>
      <c r="E895" t="s">
        <v>12</v>
      </c>
      <c r="F895">
        <v>20</v>
      </c>
      <c r="G895">
        <v>1630.1982499999999</v>
      </c>
      <c r="H895">
        <v>377910.28379999998</v>
      </c>
      <c r="I895">
        <v>804.53499999999974</v>
      </c>
      <c r="J895">
        <v>229</v>
      </c>
      <c r="K895" t="s">
        <v>15</v>
      </c>
      <c r="L895">
        <f>Table14[[#This Row],[maxPHe]]/Table14[[#This Row],[nv]]</f>
        <v>3.513253275109169</v>
      </c>
      <c r="M895">
        <f>LN(Table14[[#This Row],[maxPress(bar)]])</f>
        <v>12.84241210198663</v>
      </c>
      <c r="N895">
        <f>LN(Table14[[#This Row],[Rs(ao)]])</f>
        <v>1.0986122886681098</v>
      </c>
      <c r="O895" s="3">
        <f>LN(Table14[[#This Row],[dens]])</f>
        <v>1.2565424672146548</v>
      </c>
      <c r="P895" s="3">
        <f>1/Table14[[#This Row],[Rs(ao)]]</f>
        <v>0.33333333333333331</v>
      </c>
    </row>
    <row r="896" spans="1:16" hidden="1" x14ac:dyDescent="0.3">
      <c r="A896">
        <v>2</v>
      </c>
      <c r="B896">
        <v>1000</v>
      </c>
      <c r="C896" t="s">
        <v>14</v>
      </c>
      <c r="D896">
        <v>3</v>
      </c>
      <c r="E896" t="s">
        <v>12</v>
      </c>
      <c r="F896">
        <v>2</v>
      </c>
      <c r="G896">
        <v>1256.78225</v>
      </c>
      <c r="H896">
        <v>223327.37059999999</v>
      </c>
      <c r="I896">
        <v>536.85500000000036</v>
      </c>
      <c r="J896">
        <v>227</v>
      </c>
      <c r="K896" t="s">
        <v>13</v>
      </c>
      <c r="L896">
        <f>Table14[[#This Row],[maxPHe]]/Table14[[#This Row],[nv]]</f>
        <v>2.3650000000000015</v>
      </c>
      <c r="M896">
        <f>LN(Table14[[#This Row],[maxPress(bar)]])</f>
        <v>12.316394003536649</v>
      </c>
      <c r="N896">
        <f>LN(Table14[[#This Row],[Rs(ao)]])</f>
        <v>1.0986122886681098</v>
      </c>
      <c r="O896" s="3">
        <f>LN(Table14[[#This Row],[dens]])</f>
        <v>0.86077802194389696</v>
      </c>
      <c r="P896" s="3">
        <f>1/Table14[[#This Row],[Rs(ao)]]</f>
        <v>0.33333333333333331</v>
      </c>
    </row>
    <row r="897" spans="1:16" hidden="1" x14ac:dyDescent="0.3">
      <c r="A897">
        <v>2</v>
      </c>
      <c r="B897">
        <v>1000</v>
      </c>
      <c r="C897" t="s">
        <v>14</v>
      </c>
      <c r="D897">
        <v>3</v>
      </c>
      <c r="E897" t="s">
        <v>12</v>
      </c>
      <c r="F897">
        <v>3</v>
      </c>
      <c r="G897">
        <v>1233.76225</v>
      </c>
      <c r="H897">
        <v>311634.01754999999</v>
      </c>
      <c r="I897">
        <v>666.25500000000022</v>
      </c>
      <c r="J897">
        <v>222</v>
      </c>
      <c r="K897" t="s">
        <v>13</v>
      </c>
      <c r="L897">
        <f>Table14[[#This Row],[maxPHe]]/Table14[[#This Row],[nv]]</f>
        <v>3.0011486486486496</v>
      </c>
      <c r="M897">
        <f>LN(Table14[[#This Row],[maxPress(bar)]])</f>
        <v>12.649584757591303</v>
      </c>
      <c r="N897">
        <f>LN(Table14[[#This Row],[Rs(ao)]])</f>
        <v>1.0986122886681098</v>
      </c>
      <c r="O897" s="3">
        <f>LN(Table14[[#This Row],[dens]])</f>
        <v>1.0989950982700467</v>
      </c>
      <c r="P897" s="3">
        <f>1/Table14[[#This Row],[Rs(ao)]]</f>
        <v>0.33333333333333331</v>
      </c>
    </row>
    <row r="898" spans="1:16" hidden="1" x14ac:dyDescent="0.3">
      <c r="A898">
        <v>2</v>
      </c>
      <c r="B898">
        <v>1000</v>
      </c>
      <c r="C898" t="s">
        <v>14</v>
      </c>
      <c r="D898">
        <v>3</v>
      </c>
      <c r="E898" t="s">
        <v>12</v>
      </c>
      <c r="F898">
        <v>4</v>
      </c>
      <c r="G898">
        <v>1695.09925</v>
      </c>
      <c r="H898">
        <v>344441.69099999999</v>
      </c>
      <c r="I898">
        <v>773.51499999999976</v>
      </c>
      <c r="J898">
        <v>231</v>
      </c>
      <c r="K898" t="s">
        <v>15</v>
      </c>
      <c r="L898">
        <f>Table14[[#This Row],[maxPHe]]/Table14[[#This Row],[nv]]</f>
        <v>3.3485497835497826</v>
      </c>
      <c r="M898">
        <f>LN(Table14[[#This Row],[maxPress(bar)]])</f>
        <v>12.749680098216237</v>
      </c>
      <c r="N898">
        <f>LN(Table14[[#This Row],[Rs(ao)]])</f>
        <v>1.0986122886681098</v>
      </c>
      <c r="O898" s="3">
        <f>LN(Table14[[#This Row],[dens]])</f>
        <v>1.208527351675631</v>
      </c>
      <c r="P898" s="3">
        <f>1/Table14[[#This Row],[Rs(ao)]]</f>
        <v>0.33333333333333331</v>
      </c>
    </row>
    <row r="899" spans="1:16" hidden="1" x14ac:dyDescent="0.3">
      <c r="A899">
        <v>2</v>
      </c>
      <c r="B899">
        <v>1000</v>
      </c>
      <c r="C899" t="s">
        <v>14</v>
      </c>
      <c r="D899">
        <v>3</v>
      </c>
      <c r="E899" t="s">
        <v>12</v>
      </c>
      <c r="F899">
        <v>5</v>
      </c>
      <c r="G899">
        <v>1591.68325</v>
      </c>
      <c r="H899">
        <v>363951.44209999999</v>
      </c>
      <c r="I899">
        <v>789.83500000000038</v>
      </c>
      <c r="J899">
        <v>225</v>
      </c>
      <c r="K899" t="s">
        <v>15</v>
      </c>
      <c r="L899">
        <f>Table14[[#This Row],[maxPHe]]/Table14[[#This Row],[nv]]</f>
        <v>3.5103777777777796</v>
      </c>
      <c r="M899">
        <f>LN(Table14[[#This Row],[maxPress(bar)]])</f>
        <v>12.804775736896021</v>
      </c>
      <c r="N899">
        <f>LN(Table14[[#This Row],[Rs(ao)]])</f>
        <v>1.0986122886681098</v>
      </c>
      <c r="O899" s="3">
        <f>LN(Table14[[#This Row],[dens]])</f>
        <v>1.255723660682708</v>
      </c>
      <c r="P899" s="3">
        <f>1/Table14[[#This Row],[Rs(ao)]]</f>
        <v>0.33333333333333331</v>
      </c>
    </row>
    <row r="900" spans="1:16" hidden="1" x14ac:dyDescent="0.3">
      <c r="A900">
        <v>2</v>
      </c>
      <c r="B900">
        <v>1000</v>
      </c>
      <c r="C900" t="s">
        <v>14</v>
      </c>
      <c r="D900">
        <v>3</v>
      </c>
      <c r="E900" t="s">
        <v>12</v>
      </c>
      <c r="F900">
        <v>6</v>
      </c>
      <c r="G900">
        <v>1589.45525</v>
      </c>
      <c r="H900">
        <v>369538.81284999999</v>
      </c>
      <c r="I900">
        <v>791.39500000000044</v>
      </c>
      <c r="J900">
        <v>226</v>
      </c>
      <c r="K900" t="s">
        <v>15</v>
      </c>
      <c r="L900">
        <f>Table14[[#This Row],[maxPHe]]/Table14[[#This Row],[nv]]</f>
        <v>3.5017477876106216</v>
      </c>
      <c r="M900">
        <f>LN(Table14[[#This Row],[maxPress(bar)]])</f>
        <v>12.820011055396542</v>
      </c>
      <c r="N900">
        <f>LN(Table14[[#This Row],[Rs(ao)]])</f>
        <v>1.0986122886681098</v>
      </c>
      <c r="O900" s="3">
        <f>LN(Table14[[#This Row],[dens]])</f>
        <v>1.2532622117414662</v>
      </c>
      <c r="P900" s="3">
        <f>1/Table14[[#This Row],[Rs(ao)]]</f>
        <v>0.33333333333333331</v>
      </c>
    </row>
    <row r="901" spans="1:16" hidden="1" x14ac:dyDescent="0.3">
      <c r="A901">
        <v>2</v>
      </c>
      <c r="B901">
        <v>1000</v>
      </c>
      <c r="C901" t="s">
        <v>14</v>
      </c>
      <c r="D901">
        <v>3</v>
      </c>
      <c r="E901" t="s">
        <v>12</v>
      </c>
      <c r="F901">
        <v>7</v>
      </c>
      <c r="G901">
        <v>1544.4057499999999</v>
      </c>
      <c r="H901">
        <v>366984.64175000001</v>
      </c>
      <c r="I901">
        <v>778.3850000000001</v>
      </c>
      <c r="J901">
        <v>224</v>
      </c>
      <c r="K901" t="s">
        <v>15</v>
      </c>
      <c r="L901">
        <f>Table14[[#This Row],[maxPHe]]/Table14[[#This Row],[nv]]</f>
        <v>3.4749330357142862</v>
      </c>
      <c r="M901">
        <f>LN(Table14[[#This Row],[maxPress(bar)]])</f>
        <v>12.813075278068409</v>
      </c>
      <c r="N901">
        <f>LN(Table14[[#This Row],[Rs(ao)]])</f>
        <v>1.0986122886681098</v>
      </c>
      <c r="O901" s="3">
        <f>LN(Table14[[#This Row],[dens]])</f>
        <v>1.2455752085330338</v>
      </c>
      <c r="P901" s="3">
        <f>1/Table14[[#This Row],[Rs(ao)]]</f>
        <v>0.33333333333333331</v>
      </c>
    </row>
    <row r="902" spans="1:16" hidden="1" x14ac:dyDescent="0.3">
      <c r="A902">
        <v>2</v>
      </c>
      <c r="B902">
        <v>1000</v>
      </c>
      <c r="C902" t="s">
        <v>14</v>
      </c>
      <c r="D902">
        <v>3</v>
      </c>
      <c r="E902" t="s">
        <v>12</v>
      </c>
      <c r="F902">
        <v>8</v>
      </c>
      <c r="G902">
        <v>1587.7227499999999</v>
      </c>
      <c r="H902">
        <v>371376.25675</v>
      </c>
      <c r="I902">
        <v>789.04500000000041</v>
      </c>
      <c r="J902">
        <v>225</v>
      </c>
      <c r="K902" t="s">
        <v>15</v>
      </c>
      <c r="L902">
        <f>Table14[[#This Row],[maxPHe]]/Table14[[#This Row],[nv]]</f>
        <v>3.5068666666666686</v>
      </c>
      <c r="M902">
        <f>LN(Table14[[#This Row],[maxPress(bar)]])</f>
        <v>12.824970996804959</v>
      </c>
      <c r="N902">
        <f>LN(Table14[[#This Row],[Rs(ao)]])</f>
        <v>1.0986122886681098</v>
      </c>
      <c r="O902" s="3">
        <f>LN(Table14[[#This Row],[dens]])</f>
        <v>1.2547229512355977</v>
      </c>
      <c r="P902" s="3">
        <f>1/Table14[[#This Row],[Rs(ao)]]</f>
        <v>0.33333333333333331</v>
      </c>
    </row>
    <row r="903" spans="1:16" hidden="1" x14ac:dyDescent="0.3">
      <c r="A903">
        <v>2</v>
      </c>
      <c r="B903">
        <v>1000</v>
      </c>
      <c r="C903" t="s">
        <v>14</v>
      </c>
      <c r="D903">
        <v>3</v>
      </c>
      <c r="E903" t="s">
        <v>12</v>
      </c>
      <c r="F903">
        <v>9</v>
      </c>
      <c r="G903">
        <v>1579.5542499999999</v>
      </c>
      <c r="H903">
        <v>368731.85415000009</v>
      </c>
      <c r="I903">
        <v>789.41500000000053</v>
      </c>
      <c r="J903">
        <v>226</v>
      </c>
      <c r="K903" t="s">
        <v>16</v>
      </c>
      <c r="L903">
        <f>Table14[[#This Row],[maxPHe]]/Table14[[#This Row],[nv]]</f>
        <v>3.492986725663719</v>
      </c>
      <c r="M903">
        <f>LN(Table14[[#This Row],[maxPress(bar)]])</f>
        <v>12.817824976340614</v>
      </c>
      <c r="N903">
        <f>LN(Table14[[#This Row],[Rs(ao)]])</f>
        <v>1.0986122886681098</v>
      </c>
      <c r="O903" s="3">
        <f>LN(Table14[[#This Row],[dens]])</f>
        <v>1.250757165549429</v>
      </c>
      <c r="P903" s="3">
        <f>1/Table14[[#This Row],[Rs(ao)]]</f>
        <v>0.33333333333333331</v>
      </c>
    </row>
    <row r="904" spans="1:16" hidden="1" x14ac:dyDescent="0.3">
      <c r="A904">
        <v>2</v>
      </c>
      <c r="B904">
        <v>1000</v>
      </c>
      <c r="C904" t="s">
        <v>14</v>
      </c>
      <c r="D904">
        <v>4</v>
      </c>
      <c r="E904" t="s">
        <v>12</v>
      </c>
      <c r="F904">
        <v>10</v>
      </c>
      <c r="G904">
        <v>3312.6732499999998</v>
      </c>
      <c r="H904">
        <v>306014.04129999998</v>
      </c>
      <c r="I904">
        <v>1676.0350000000001</v>
      </c>
      <c r="J904">
        <v>534</v>
      </c>
      <c r="K904" t="s">
        <v>16</v>
      </c>
      <c r="L904">
        <f>Table14[[#This Row],[maxPHe]]/Table14[[#This Row],[nv]]</f>
        <v>3.1386423220973785</v>
      </c>
      <c r="M904">
        <f>LN(Table14[[#This Row],[maxPress(bar)]])</f>
        <v>12.631386266483068</v>
      </c>
      <c r="N904">
        <f>LN(Table14[[#This Row],[Rs(ao)]])</f>
        <v>1.3862943611198906</v>
      </c>
      <c r="O904" s="3">
        <f>LN(Table14[[#This Row],[dens]])</f>
        <v>1.1437903249186783</v>
      </c>
      <c r="P904" s="3">
        <f>1/Table14[[#This Row],[Rs(ao)]]</f>
        <v>0.25</v>
      </c>
    </row>
    <row r="905" spans="1:16" hidden="1" x14ac:dyDescent="0.3">
      <c r="A905">
        <v>2</v>
      </c>
      <c r="B905">
        <v>1000</v>
      </c>
      <c r="C905" t="s">
        <v>14</v>
      </c>
      <c r="D905">
        <v>4</v>
      </c>
      <c r="E905" t="s">
        <v>12</v>
      </c>
      <c r="F905">
        <v>11</v>
      </c>
      <c r="G905">
        <v>3673.0197500000008</v>
      </c>
      <c r="H905">
        <v>319857.35889999999</v>
      </c>
      <c r="I905">
        <v>1748.1049999999991</v>
      </c>
      <c r="J905">
        <v>534</v>
      </c>
      <c r="K905" t="s">
        <v>16</v>
      </c>
      <c r="L905">
        <f>Table14[[#This Row],[maxPHe]]/Table14[[#This Row],[nv]]</f>
        <v>3.2736048689138562</v>
      </c>
      <c r="M905">
        <f>LN(Table14[[#This Row],[maxPress(bar)]])</f>
        <v>12.675630421960813</v>
      </c>
      <c r="N905">
        <f>LN(Table14[[#This Row],[Rs(ao)]])</f>
        <v>1.3862943611198906</v>
      </c>
      <c r="O905" s="3">
        <f>LN(Table14[[#This Row],[dens]])</f>
        <v>1.1858917841011218</v>
      </c>
      <c r="P905" s="3">
        <f>1/Table14[[#This Row],[Rs(ao)]]</f>
        <v>0.25</v>
      </c>
    </row>
    <row r="906" spans="1:16" hidden="1" x14ac:dyDescent="0.3">
      <c r="A906">
        <v>2</v>
      </c>
      <c r="B906">
        <v>1000</v>
      </c>
      <c r="C906" t="s">
        <v>14</v>
      </c>
      <c r="D906">
        <v>4</v>
      </c>
      <c r="E906" t="s">
        <v>12</v>
      </c>
      <c r="F906">
        <v>12</v>
      </c>
      <c r="G906">
        <v>3517.5742500000001</v>
      </c>
      <c r="H906">
        <v>317064.96879999997</v>
      </c>
      <c r="I906">
        <v>1709.014999999999</v>
      </c>
      <c r="J906">
        <v>529</v>
      </c>
      <c r="K906" t="s">
        <v>15</v>
      </c>
      <c r="L906">
        <f>Table14[[#This Row],[maxPHe]]/Table14[[#This Row],[nv]]</f>
        <v>3.2306521739130414</v>
      </c>
      <c r="M906">
        <f>LN(Table14[[#This Row],[maxPress(bar)]])</f>
        <v>12.666861980756162</v>
      </c>
      <c r="N906">
        <f>LN(Table14[[#This Row],[Rs(ao)]])</f>
        <v>1.3862943611198906</v>
      </c>
      <c r="O906" s="3">
        <f>LN(Table14[[#This Row],[dens]])</f>
        <v>1.1726840282813824</v>
      </c>
      <c r="P906" s="3">
        <f>1/Table14[[#This Row],[Rs(ao)]]</f>
        <v>0.25</v>
      </c>
    </row>
    <row r="907" spans="1:16" hidden="1" x14ac:dyDescent="0.3">
      <c r="A907">
        <v>2</v>
      </c>
      <c r="B907">
        <v>1000</v>
      </c>
      <c r="C907" t="s">
        <v>14</v>
      </c>
      <c r="D907">
        <v>4</v>
      </c>
      <c r="E907" t="s">
        <v>12</v>
      </c>
      <c r="F907">
        <v>13</v>
      </c>
      <c r="G907">
        <v>3641.1387500000001</v>
      </c>
      <c r="H907">
        <v>320187.98249999993</v>
      </c>
      <c r="I907">
        <v>1743.724999999999</v>
      </c>
      <c r="J907">
        <v>535</v>
      </c>
      <c r="K907" t="s">
        <v>16</v>
      </c>
      <c r="L907">
        <f>Table14[[#This Row],[maxPHe]]/Table14[[#This Row],[nv]]</f>
        <v>3.2592990654205587</v>
      </c>
      <c r="M907">
        <f>LN(Table14[[#This Row],[maxPress(bar)]])</f>
        <v>12.676663547609955</v>
      </c>
      <c r="N907">
        <f>LN(Table14[[#This Row],[Rs(ao)]])</f>
        <v>1.3862943611198906</v>
      </c>
      <c r="O907" s="3">
        <f>LN(Table14[[#This Row],[dens]])</f>
        <v>1.1815121616533313</v>
      </c>
      <c r="P907" s="3">
        <f>1/Table14[[#This Row],[Rs(ao)]]</f>
        <v>0.25</v>
      </c>
    </row>
    <row r="908" spans="1:16" hidden="1" x14ac:dyDescent="0.3">
      <c r="A908">
        <v>2</v>
      </c>
      <c r="B908">
        <v>1000</v>
      </c>
      <c r="C908" t="s">
        <v>14</v>
      </c>
      <c r="D908">
        <v>4</v>
      </c>
      <c r="E908" t="s">
        <v>12</v>
      </c>
      <c r="F908">
        <v>14</v>
      </c>
      <c r="G908">
        <v>3682.3267500000002</v>
      </c>
      <c r="H908">
        <v>317876.20199999987</v>
      </c>
      <c r="I908">
        <v>1761.9650000000011</v>
      </c>
      <c r="J908">
        <v>541</v>
      </c>
      <c r="K908" t="s">
        <v>15</v>
      </c>
      <c r="L908">
        <f>Table14[[#This Row],[maxPHe]]/Table14[[#This Row],[nv]]</f>
        <v>3.2568669131238468</v>
      </c>
      <c r="M908">
        <f>LN(Table14[[#This Row],[maxPress(bar)]])</f>
        <v>12.669417284077868</v>
      </c>
      <c r="N908">
        <f>LN(Table14[[#This Row],[Rs(ao)]])</f>
        <v>1.3862943611198906</v>
      </c>
      <c r="O908" s="3">
        <f>LN(Table14[[#This Row],[dens]])</f>
        <v>1.1807656636612098</v>
      </c>
      <c r="P908" s="3">
        <f>1/Table14[[#This Row],[Rs(ao)]]</f>
        <v>0.25</v>
      </c>
    </row>
    <row r="909" spans="1:16" hidden="1" x14ac:dyDescent="0.3">
      <c r="A909">
        <v>2</v>
      </c>
      <c r="B909">
        <v>1000</v>
      </c>
      <c r="C909" t="s">
        <v>14</v>
      </c>
      <c r="D909">
        <v>4</v>
      </c>
      <c r="E909" t="s">
        <v>12</v>
      </c>
      <c r="F909">
        <v>15</v>
      </c>
      <c r="G909">
        <v>3639.3562499999998</v>
      </c>
      <c r="H909">
        <v>317146.28289999999</v>
      </c>
      <c r="I909">
        <v>1753.375</v>
      </c>
      <c r="J909">
        <v>541</v>
      </c>
      <c r="K909" t="s">
        <v>16</v>
      </c>
      <c r="L909">
        <f>Table14[[#This Row],[maxPHe]]/Table14[[#This Row],[nv]]</f>
        <v>3.2409889094269873</v>
      </c>
      <c r="M909">
        <f>LN(Table14[[#This Row],[maxPress(bar)]])</f>
        <v>12.667118406671745</v>
      </c>
      <c r="N909">
        <f>LN(Table14[[#This Row],[Rs(ao)]])</f>
        <v>1.3862943611198906</v>
      </c>
      <c r="O909" s="3">
        <f>LN(Table14[[#This Row],[dens]])</f>
        <v>1.175878502193354</v>
      </c>
      <c r="P909" s="3">
        <f>1/Table14[[#This Row],[Rs(ao)]]</f>
        <v>0.25</v>
      </c>
    </row>
    <row r="910" spans="1:16" hidden="1" x14ac:dyDescent="0.3">
      <c r="A910">
        <v>2</v>
      </c>
      <c r="B910">
        <v>1000</v>
      </c>
      <c r="C910" t="s">
        <v>14</v>
      </c>
      <c r="D910">
        <v>4</v>
      </c>
      <c r="E910" t="s">
        <v>12</v>
      </c>
      <c r="F910">
        <v>16</v>
      </c>
      <c r="G910">
        <v>3712.6732499999998</v>
      </c>
      <c r="H910">
        <v>322656.11575</v>
      </c>
      <c r="I910">
        <v>1758.035000000001</v>
      </c>
      <c r="J910">
        <v>535</v>
      </c>
      <c r="K910" t="s">
        <v>16</v>
      </c>
      <c r="L910">
        <f>Table14[[#This Row],[maxPHe]]/Table14[[#This Row],[nv]]</f>
        <v>3.2860467289719644</v>
      </c>
      <c r="M910">
        <f>LN(Table14[[#This Row],[maxPress(bar)]])</f>
        <v>12.684342377934076</v>
      </c>
      <c r="N910">
        <f>LN(Table14[[#This Row],[Rs(ao)]])</f>
        <v>1.3862943611198906</v>
      </c>
      <c r="O910" s="3">
        <f>LN(Table14[[#This Row],[dens]])</f>
        <v>1.1896852401384208</v>
      </c>
      <c r="P910" s="3">
        <f>1/Table14[[#This Row],[Rs(ao)]]</f>
        <v>0.25</v>
      </c>
    </row>
    <row r="911" spans="1:16" hidden="1" x14ac:dyDescent="0.3">
      <c r="A911">
        <v>2</v>
      </c>
      <c r="B911">
        <v>1000</v>
      </c>
      <c r="C911" t="s">
        <v>14</v>
      </c>
      <c r="D911">
        <v>4</v>
      </c>
      <c r="E911" t="s">
        <v>12</v>
      </c>
      <c r="F911">
        <v>17</v>
      </c>
      <c r="G911">
        <v>3711.8812499999999</v>
      </c>
      <c r="H911">
        <v>322884.25140000012</v>
      </c>
      <c r="I911">
        <v>1764.875</v>
      </c>
      <c r="J911">
        <v>539</v>
      </c>
      <c r="K911" t="s">
        <v>15</v>
      </c>
      <c r="L911">
        <f>Table14[[#This Row],[maxPHe]]/Table14[[#This Row],[nv]]</f>
        <v>3.2743506493506493</v>
      </c>
      <c r="M911">
        <f>LN(Table14[[#This Row],[maxPress(bar)]])</f>
        <v>12.685049183181608</v>
      </c>
      <c r="N911">
        <f>LN(Table14[[#This Row],[Rs(ao)]])</f>
        <v>1.3862943611198906</v>
      </c>
      <c r="O911" s="3">
        <f>LN(Table14[[#This Row],[dens]])</f>
        <v>1.186119574420692</v>
      </c>
      <c r="P911" s="3">
        <f>1/Table14[[#This Row],[Rs(ao)]]</f>
        <v>0.25</v>
      </c>
    </row>
    <row r="912" spans="1:16" hidden="1" x14ac:dyDescent="0.3">
      <c r="A912">
        <v>2</v>
      </c>
      <c r="B912">
        <v>1000</v>
      </c>
      <c r="C912" t="s">
        <v>14</v>
      </c>
      <c r="D912">
        <v>4</v>
      </c>
      <c r="E912" t="s">
        <v>12</v>
      </c>
      <c r="F912">
        <v>18</v>
      </c>
      <c r="G912">
        <v>3650.54475</v>
      </c>
      <c r="H912">
        <v>318827.60304999998</v>
      </c>
      <c r="I912">
        <v>1758.605</v>
      </c>
      <c r="J912">
        <v>543</v>
      </c>
      <c r="K912" t="s">
        <v>16</v>
      </c>
      <c r="L912">
        <f>Table14[[#This Row],[maxPHe]]/Table14[[#This Row],[nv]]</f>
        <v>3.2386832412523021</v>
      </c>
      <c r="M912">
        <f>LN(Table14[[#This Row],[maxPress(bar)]])</f>
        <v>12.672405806372083</v>
      </c>
      <c r="N912">
        <f>LN(Table14[[#This Row],[Rs(ao)]])</f>
        <v>1.3862943611198906</v>
      </c>
      <c r="O912" s="3">
        <f>LN(Table14[[#This Row],[dens]])</f>
        <v>1.1751668401776285</v>
      </c>
      <c r="P912" s="3">
        <f>1/Table14[[#This Row],[Rs(ao)]]</f>
        <v>0.25</v>
      </c>
    </row>
    <row r="913" spans="1:16" hidden="1" x14ac:dyDescent="0.3">
      <c r="A913">
        <v>2</v>
      </c>
      <c r="B913">
        <v>1000</v>
      </c>
      <c r="C913" t="s">
        <v>14</v>
      </c>
      <c r="D913">
        <v>4</v>
      </c>
      <c r="E913" t="s">
        <v>12</v>
      </c>
      <c r="F913">
        <v>19</v>
      </c>
      <c r="G913">
        <v>3675.4952499999999</v>
      </c>
      <c r="H913">
        <v>321603.87355000002</v>
      </c>
      <c r="I913">
        <v>1745.5949999999989</v>
      </c>
      <c r="J913">
        <v>532</v>
      </c>
      <c r="K913" t="s">
        <v>15</v>
      </c>
      <c r="L913">
        <f>Table14[[#This Row],[maxPHe]]/Table14[[#This Row],[nv]]</f>
        <v>3.2811936090225542</v>
      </c>
      <c r="M913">
        <f>LN(Table14[[#This Row],[maxPress(bar)]])</f>
        <v>12.68107586083506</v>
      </c>
      <c r="N913">
        <f>LN(Table14[[#This Row],[Rs(ao)]])</f>
        <v>1.3862943611198906</v>
      </c>
      <c r="O913" s="3">
        <f>LN(Table14[[#This Row],[dens]])</f>
        <v>1.1882072613884211</v>
      </c>
      <c r="P913" s="3">
        <f>1/Table14[[#This Row],[Rs(ao)]]</f>
        <v>0.25</v>
      </c>
    </row>
    <row r="914" spans="1:16" hidden="1" x14ac:dyDescent="0.3">
      <c r="A914">
        <v>2</v>
      </c>
      <c r="B914">
        <v>1000</v>
      </c>
      <c r="C914" t="s">
        <v>14</v>
      </c>
      <c r="D914">
        <v>4</v>
      </c>
      <c r="E914" t="s">
        <v>12</v>
      </c>
      <c r="F914">
        <v>1</v>
      </c>
      <c r="G914">
        <v>698.16824999999994</v>
      </c>
      <c r="H914">
        <v>74857.214034999997</v>
      </c>
      <c r="I914">
        <v>749.1350000000001</v>
      </c>
      <c r="J914">
        <v>535</v>
      </c>
      <c r="K914" t="s">
        <v>13</v>
      </c>
      <c r="L914">
        <f>Table14[[#This Row],[maxPHe]]/Table14[[#This Row],[nv]]</f>
        <v>1.4002523364485984</v>
      </c>
      <c r="M914">
        <f>LN(Table14[[#This Row],[maxPress(bar)]])</f>
        <v>11.22333776509665</v>
      </c>
      <c r="N914">
        <f>LN(Table14[[#This Row],[Rs(ao)]])</f>
        <v>1.3862943611198906</v>
      </c>
      <c r="O914" s="3">
        <f>LN(Table14[[#This Row],[dens]])</f>
        <v>0.3366524607003053</v>
      </c>
      <c r="P914" s="3">
        <f>1/Table14[[#This Row],[Rs(ao)]]</f>
        <v>0.25</v>
      </c>
    </row>
    <row r="915" spans="1:16" hidden="1" x14ac:dyDescent="0.3">
      <c r="A915">
        <v>2</v>
      </c>
      <c r="B915">
        <v>1000</v>
      </c>
      <c r="C915" t="s">
        <v>14</v>
      </c>
      <c r="D915">
        <v>4</v>
      </c>
      <c r="E915" t="s">
        <v>12</v>
      </c>
      <c r="F915">
        <v>20</v>
      </c>
      <c r="G915">
        <v>3631.8812499999999</v>
      </c>
      <c r="H915">
        <v>317891.45445000002</v>
      </c>
      <c r="I915">
        <v>1751.8750000000009</v>
      </c>
      <c r="J915">
        <v>541</v>
      </c>
      <c r="K915" t="s">
        <v>16</v>
      </c>
      <c r="L915">
        <f>Table14[[#This Row],[maxPHe]]/Table14[[#This Row],[nv]]</f>
        <v>3.2382162661737541</v>
      </c>
      <c r="M915">
        <f>LN(Table14[[#This Row],[maxPress(bar)]])</f>
        <v>12.66946526528562</v>
      </c>
      <c r="N915">
        <f>LN(Table14[[#This Row],[Rs(ao)]])</f>
        <v>1.3862943611198906</v>
      </c>
      <c r="O915" s="3">
        <f>LN(Table14[[#This Row],[dens]])</f>
        <v>1.1750226430725719</v>
      </c>
      <c r="P915" s="3">
        <f>1/Table14[[#This Row],[Rs(ao)]]</f>
        <v>0.25</v>
      </c>
    </row>
    <row r="916" spans="1:16" hidden="1" x14ac:dyDescent="0.3">
      <c r="A916">
        <v>2</v>
      </c>
      <c r="B916">
        <v>1000</v>
      </c>
      <c r="C916" t="s">
        <v>14</v>
      </c>
      <c r="D916">
        <v>4</v>
      </c>
      <c r="E916" t="s">
        <v>12</v>
      </c>
      <c r="F916">
        <v>2</v>
      </c>
      <c r="G916">
        <v>2871.38625</v>
      </c>
      <c r="H916">
        <v>177605.6061</v>
      </c>
      <c r="I916">
        <v>1188.775000000001</v>
      </c>
      <c r="J916">
        <v>540</v>
      </c>
      <c r="K916" t="s">
        <v>13</v>
      </c>
      <c r="L916">
        <f>Table14[[#This Row],[maxPHe]]/Table14[[#This Row],[nv]]</f>
        <v>2.2014351851851872</v>
      </c>
      <c r="M916">
        <f>LN(Table14[[#This Row],[maxPress(bar)]])</f>
        <v>12.087320674920393</v>
      </c>
      <c r="N916">
        <f>LN(Table14[[#This Row],[Rs(ao)]])</f>
        <v>1.3862943611198906</v>
      </c>
      <c r="O916" s="3">
        <f>LN(Table14[[#This Row],[dens]])</f>
        <v>0.7891095045743598</v>
      </c>
      <c r="P916" s="3">
        <f>1/Table14[[#This Row],[Rs(ao)]]</f>
        <v>0.25</v>
      </c>
    </row>
    <row r="917" spans="1:16" hidden="1" x14ac:dyDescent="0.3">
      <c r="A917">
        <v>2</v>
      </c>
      <c r="B917">
        <v>1000</v>
      </c>
      <c r="C917" t="s">
        <v>14</v>
      </c>
      <c r="D917">
        <v>4</v>
      </c>
      <c r="E917" t="s">
        <v>12</v>
      </c>
      <c r="F917">
        <v>3</v>
      </c>
      <c r="G917">
        <v>2499.5542500000001</v>
      </c>
      <c r="H917">
        <v>235823.56575000001</v>
      </c>
      <c r="I917">
        <v>1423.415</v>
      </c>
      <c r="J917">
        <v>541</v>
      </c>
      <c r="K917" t="s">
        <v>13</v>
      </c>
      <c r="L917">
        <f>Table14[[#This Row],[maxPHe]]/Table14[[#This Row],[nv]]</f>
        <v>2.6310813308687613</v>
      </c>
      <c r="M917">
        <f>LN(Table14[[#This Row],[maxPress(bar)]])</f>
        <v>12.370839201659212</v>
      </c>
      <c r="N917">
        <f>LN(Table14[[#This Row],[Rs(ao)]])</f>
        <v>1.3862943611198906</v>
      </c>
      <c r="O917" s="3">
        <f>LN(Table14[[#This Row],[dens]])</f>
        <v>0.96739491411125933</v>
      </c>
      <c r="P917" s="3">
        <f>1/Table14[[#This Row],[Rs(ao)]]</f>
        <v>0.25</v>
      </c>
    </row>
    <row r="918" spans="1:16" hidden="1" x14ac:dyDescent="0.3">
      <c r="A918">
        <v>2</v>
      </c>
      <c r="B918">
        <v>1000</v>
      </c>
      <c r="C918" t="s">
        <v>14</v>
      </c>
      <c r="D918">
        <v>4</v>
      </c>
      <c r="E918" t="s">
        <v>12</v>
      </c>
      <c r="F918">
        <v>4</v>
      </c>
      <c r="G918">
        <v>3423.5147499999998</v>
      </c>
      <c r="H918">
        <v>277632.20159999997</v>
      </c>
      <c r="I918">
        <v>1600.2050000000011</v>
      </c>
      <c r="J918">
        <v>536</v>
      </c>
      <c r="K918" t="s">
        <v>15</v>
      </c>
      <c r="L918">
        <f>Table14[[#This Row],[maxPHe]]/Table14[[#This Row],[nv]]</f>
        <v>2.985457089552241</v>
      </c>
      <c r="M918">
        <f>LN(Table14[[#This Row],[maxPress(bar)]])</f>
        <v>12.534052500887306</v>
      </c>
      <c r="N918">
        <f>LN(Table14[[#This Row],[Rs(ao)]])</f>
        <v>1.3862943611198906</v>
      </c>
      <c r="O918" s="3">
        <f>LN(Table14[[#This Row],[dens]])</f>
        <v>1.0937528639497647</v>
      </c>
      <c r="P918" s="3">
        <f>1/Table14[[#This Row],[Rs(ao)]]</f>
        <v>0.25</v>
      </c>
    </row>
    <row r="919" spans="1:16" hidden="1" x14ac:dyDescent="0.3">
      <c r="A919">
        <v>2</v>
      </c>
      <c r="B919">
        <v>1000</v>
      </c>
      <c r="C919" t="s">
        <v>14</v>
      </c>
      <c r="D919">
        <v>4</v>
      </c>
      <c r="E919" t="s">
        <v>12</v>
      </c>
      <c r="F919">
        <v>5</v>
      </c>
      <c r="G919">
        <v>3291.1387500000001</v>
      </c>
      <c r="H919">
        <v>295565.26905</v>
      </c>
      <c r="I919">
        <v>1680.725000000001</v>
      </c>
      <c r="J919">
        <v>539</v>
      </c>
      <c r="K919" t="s">
        <v>15</v>
      </c>
      <c r="L919">
        <f>Table14[[#This Row],[maxPHe]]/Table14[[#This Row],[nv]]</f>
        <v>3.1182282003710595</v>
      </c>
      <c r="M919">
        <f>LN(Table14[[#This Row],[maxPress(bar)]])</f>
        <v>12.596644968088381</v>
      </c>
      <c r="N919">
        <f>LN(Table14[[#This Row],[Rs(ao)]])</f>
        <v>1.3862943611198906</v>
      </c>
      <c r="O919" s="3">
        <f>LN(Table14[[#This Row],[dens]])</f>
        <v>1.1372649560174628</v>
      </c>
      <c r="P919" s="3">
        <f>1/Table14[[#This Row],[Rs(ao)]]</f>
        <v>0.25</v>
      </c>
    </row>
    <row r="920" spans="1:16" hidden="1" x14ac:dyDescent="0.3">
      <c r="A920">
        <v>2</v>
      </c>
      <c r="B920">
        <v>1000</v>
      </c>
      <c r="C920" t="s">
        <v>14</v>
      </c>
      <c r="D920">
        <v>4</v>
      </c>
      <c r="E920" t="s">
        <v>12</v>
      </c>
      <c r="F920">
        <v>6</v>
      </c>
      <c r="G920">
        <v>3378.8612499999999</v>
      </c>
      <c r="H920">
        <v>302545.68060000002</v>
      </c>
      <c r="I920">
        <v>1701.2750000000001</v>
      </c>
      <c r="J920">
        <v>541</v>
      </c>
      <c r="K920" t="s">
        <v>16</v>
      </c>
      <c r="L920">
        <f>Table14[[#This Row],[maxPHe]]/Table14[[#This Row],[nv]]</f>
        <v>3.1446857670979669</v>
      </c>
      <c r="M920">
        <f>LN(Table14[[#This Row],[maxPress(bar)]])</f>
        <v>12.619987555300067</v>
      </c>
      <c r="N920">
        <f>LN(Table14[[#This Row],[Rs(ao)]])</f>
        <v>1.3862943611198906</v>
      </c>
      <c r="O920" s="3">
        <f>LN(Table14[[#This Row],[dens]])</f>
        <v>1.1457139700883718</v>
      </c>
      <c r="P920" s="3">
        <f>1/Table14[[#This Row],[Rs(ao)]]</f>
        <v>0.25</v>
      </c>
    </row>
    <row r="921" spans="1:16" hidden="1" x14ac:dyDescent="0.3">
      <c r="A921">
        <v>2</v>
      </c>
      <c r="B921">
        <v>1000</v>
      </c>
      <c r="C921" t="s">
        <v>14</v>
      </c>
      <c r="D921">
        <v>4</v>
      </c>
      <c r="E921" t="s">
        <v>12</v>
      </c>
      <c r="F921">
        <v>7</v>
      </c>
      <c r="G921">
        <v>3401.5842499999999</v>
      </c>
      <c r="H921">
        <v>308536.31280000001</v>
      </c>
      <c r="I921">
        <v>1687.8149999999989</v>
      </c>
      <c r="J921">
        <v>530</v>
      </c>
      <c r="K921" t="s">
        <v>15</v>
      </c>
      <c r="L921">
        <f>Table14[[#This Row],[maxPHe]]/Table14[[#This Row],[nv]]</f>
        <v>3.1845566037735829</v>
      </c>
      <c r="M921">
        <f>LN(Table14[[#This Row],[maxPress(bar)]])</f>
        <v>12.639594823018086</v>
      </c>
      <c r="N921">
        <f>LN(Table14[[#This Row],[Rs(ao)]])</f>
        <v>1.3862943611198906</v>
      </c>
      <c r="O921" s="3">
        <f>LN(Table14[[#This Row],[dens]])</f>
        <v>1.158313065447129</v>
      </c>
      <c r="P921" s="3">
        <f>1/Table14[[#This Row],[Rs(ao)]]</f>
        <v>0.25</v>
      </c>
    </row>
    <row r="922" spans="1:16" hidden="1" x14ac:dyDescent="0.3">
      <c r="A922">
        <v>2</v>
      </c>
      <c r="B922">
        <v>1000</v>
      </c>
      <c r="C922" t="s">
        <v>14</v>
      </c>
      <c r="D922">
        <v>4</v>
      </c>
      <c r="E922" t="s">
        <v>12</v>
      </c>
      <c r="F922">
        <v>8</v>
      </c>
      <c r="G922">
        <v>3365.4457499999999</v>
      </c>
      <c r="H922">
        <v>307337.6078</v>
      </c>
      <c r="I922">
        <v>1680.5850000000009</v>
      </c>
      <c r="J922">
        <v>530</v>
      </c>
      <c r="K922" t="s">
        <v>15</v>
      </c>
      <c r="L922">
        <f>Table14[[#This Row],[maxPHe]]/Table14[[#This Row],[nv]]</f>
        <v>3.1709150943396245</v>
      </c>
      <c r="M922">
        <f>LN(Table14[[#This Row],[maxPress(bar)]])</f>
        <v>12.635702122016852</v>
      </c>
      <c r="N922">
        <f>LN(Table14[[#This Row],[Rs(ao)]])</f>
        <v>1.3862943611198906</v>
      </c>
      <c r="O922" s="3">
        <f>LN(Table14[[#This Row],[dens]])</f>
        <v>1.1540202195243279</v>
      </c>
      <c r="P922" s="3">
        <f>1/Table14[[#This Row],[Rs(ao)]]</f>
        <v>0.25</v>
      </c>
    </row>
    <row r="923" spans="1:16" hidden="1" x14ac:dyDescent="0.3">
      <c r="A923">
        <v>2</v>
      </c>
      <c r="B923">
        <v>1000</v>
      </c>
      <c r="C923" t="s">
        <v>14</v>
      </c>
      <c r="D923">
        <v>4</v>
      </c>
      <c r="E923" t="s">
        <v>12</v>
      </c>
      <c r="F923">
        <v>9</v>
      </c>
      <c r="G923">
        <v>3530.2972500000001</v>
      </c>
      <c r="H923">
        <v>312338.11034999997</v>
      </c>
      <c r="I923">
        <v>1716.5549999999989</v>
      </c>
      <c r="J923">
        <v>532</v>
      </c>
      <c r="K923" t="s">
        <v>15</v>
      </c>
      <c r="L923">
        <f>Table14[[#This Row],[maxPHe]]/Table14[[#This Row],[nv]]</f>
        <v>3.2266071428571408</v>
      </c>
      <c r="M923">
        <f>LN(Table14[[#This Row],[maxPress(bar)]])</f>
        <v>12.651841567045947</v>
      </c>
      <c r="N923">
        <f>LN(Table14[[#This Row],[Rs(ao)]])</f>
        <v>1.3862943611198906</v>
      </c>
      <c r="O923" s="3">
        <f>LN(Table14[[#This Row],[dens]])</f>
        <v>1.1714311649885896</v>
      </c>
      <c r="P923" s="3">
        <f>1/Table14[[#This Row],[Rs(ao)]]</f>
        <v>0.25</v>
      </c>
    </row>
    <row r="924" spans="1:16" hidden="1" x14ac:dyDescent="0.3">
      <c r="A924">
        <v>2</v>
      </c>
      <c r="B924">
        <v>1000</v>
      </c>
      <c r="C924" t="s">
        <v>11</v>
      </c>
      <c r="D924">
        <v>1</v>
      </c>
      <c r="E924" t="s">
        <v>12</v>
      </c>
      <c r="F924">
        <v>0.5</v>
      </c>
      <c r="G924">
        <v>26.584250000000001</v>
      </c>
      <c r="H924">
        <v>486465.30564999999</v>
      </c>
      <c r="I924">
        <v>22.815000000000008</v>
      </c>
      <c r="J924">
        <v>10</v>
      </c>
      <c r="K924" t="s">
        <v>13</v>
      </c>
      <c r="L924">
        <f>Table14[[#This Row],[maxPHe]]/Table14[[#This Row],[nv]]</f>
        <v>2.2815000000000007</v>
      </c>
      <c r="M924">
        <f>LN(Table14[[#This Row],[maxPress(bar)]])</f>
        <v>13.09492086388228</v>
      </c>
      <c r="N924">
        <f>LN(Table14[[#This Row],[Rs(ao)]])</f>
        <v>0</v>
      </c>
      <c r="O924" s="3">
        <f>LN(Table14[[#This Row],[dens]])</f>
        <v>0.8248331213853205</v>
      </c>
      <c r="P924" s="3">
        <f>1/Table14[[#This Row],[Rs(ao)]]</f>
        <v>1</v>
      </c>
    </row>
    <row r="925" spans="1:16" hidden="1" x14ac:dyDescent="0.3">
      <c r="A925">
        <v>2</v>
      </c>
      <c r="B925">
        <v>1000</v>
      </c>
      <c r="C925" t="s">
        <v>11</v>
      </c>
      <c r="D925">
        <v>1</v>
      </c>
      <c r="E925" t="s">
        <v>12</v>
      </c>
      <c r="F925">
        <v>10</v>
      </c>
      <c r="G925">
        <v>125.94074999999999</v>
      </c>
      <c r="H925">
        <v>725504.40194999997</v>
      </c>
      <c r="I925">
        <v>54.685000000000002</v>
      </c>
      <c r="J925">
        <v>10</v>
      </c>
      <c r="K925" t="s">
        <v>16</v>
      </c>
      <c r="L925">
        <f>Table14[[#This Row],[maxPHe]]/Table14[[#This Row],[nv]]</f>
        <v>5.4685000000000006</v>
      </c>
      <c r="M925">
        <f>LN(Table14[[#This Row],[maxPress(bar)]])</f>
        <v>13.494622418758683</v>
      </c>
      <c r="N925">
        <f>LN(Table14[[#This Row],[Rs(ao)]])</f>
        <v>0</v>
      </c>
      <c r="O925" s="3">
        <f>LN(Table14[[#This Row],[dens]])</f>
        <v>1.6990043557931436</v>
      </c>
      <c r="P925" s="3">
        <f>1/Table14[[#This Row],[Rs(ao)]]</f>
        <v>1</v>
      </c>
    </row>
    <row r="926" spans="1:16" hidden="1" x14ac:dyDescent="0.3">
      <c r="A926">
        <v>2</v>
      </c>
      <c r="B926">
        <v>1000</v>
      </c>
      <c r="C926" t="s">
        <v>11</v>
      </c>
      <c r="D926">
        <v>1</v>
      </c>
      <c r="E926" t="s">
        <v>12</v>
      </c>
      <c r="F926">
        <v>11</v>
      </c>
      <c r="G926">
        <v>54.108750000000008</v>
      </c>
      <c r="H926">
        <v>717769.54395000008</v>
      </c>
      <c r="I926">
        <v>37.324999999999989</v>
      </c>
      <c r="J926">
        <v>9</v>
      </c>
      <c r="K926" t="s">
        <v>16</v>
      </c>
      <c r="L926">
        <f>Table14[[#This Row],[maxPHe]]/Table14[[#This Row],[nv]]</f>
        <v>4.1472222222222213</v>
      </c>
      <c r="M926">
        <f>LN(Table14[[#This Row],[maxPress(bar)]])</f>
        <v>13.483903827079679</v>
      </c>
      <c r="N926">
        <f>LN(Table14[[#This Row],[Rs(ao)]])</f>
        <v>0</v>
      </c>
      <c r="O926" s="3">
        <f>LN(Table14[[#This Row],[dens]])</f>
        <v>1.4224387660890345</v>
      </c>
      <c r="P926" s="3">
        <f>1/Table14[[#This Row],[Rs(ao)]]</f>
        <v>1</v>
      </c>
    </row>
    <row r="927" spans="1:16" hidden="1" x14ac:dyDescent="0.3">
      <c r="A927">
        <v>2</v>
      </c>
      <c r="B927">
        <v>1000</v>
      </c>
      <c r="C927" t="s">
        <v>11</v>
      </c>
      <c r="D927">
        <v>1</v>
      </c>
      <c r="E927" t="s">
        <v>12</v>
      </c>
      <c r="F927">
        <v>12</v>
      </c>
      <c r="G927">
        <v>103.01975</v>
      </c>
      <c r="H927">
        <v>768580.45319999987</v>
      </c>
      <c r="I927">
        <v>45.104999999999983</v>
      </c>
      <c r="J927">
        <v>8</v>
      </c>
      <c r="K927" t="s">
        <v>16</v>
      </c>
      <c r="L927">
        <f>Table14[[#This Row],[maxPHe]]/Table14[[#This Row],[nv]]</f>
        <v>5.6381249999999978</v>
      </c>
      <c r="M927">
        <f>LN(Table14[[#This Row],[maxPress(bar)]])</f>
        <v>13.5523005250955</v>
      </c>
      <c r="N927">
        <f>LN(Table14[[#This Row],[Rs(ao)]])</f>
        <v>0</v>
      </c>
      <c r="O927" s="3">
        <f>LN(Table14[[#This Row],[dens]])</f>
        <v>1.7295515634287657</v>
      </c>
      <c r="P927" s="3">
        <f>1/Table14[[#This Row],[Rs(ao)]]</f>
        <v>1</v>
      </c>
    </row>
    <row r="928" spans="1:16" hidden="1" x14ac:dyDescent="0.3">
      <c r="A928">
        <v>2</v>
      </c>
      <c r="B928">
        <v>1000</v>
      </c>
      <c r="C928" t="s">
        <v>11</v>
      </c>
      <c r="D928">
        <v>1</v>
      </c>
      <c r="E928" t="s">
        <v>12</v>
      </c>
      <c r="F928">
        <v>13</v>
      </c>
      <c r="G928">
        <v>129.30674999999999</v>
      </c>
      <c r="H928">
        <v>792923.1301500001</v>
      </c>
      <c r="I928">
        <v>50.365000000000023</v>
      </c>
      <c r="J928">
        <v>8</v>
      </c>
      <c r="K928" t="s">
        <v>16</v>
      </c>
      <c r="L928">
        <f>Table14[[#This Row],[maxPHe]]/Table14[[#This Row],[nv]]</f>
        <v>6.2956250000000029</v>
      </c>
      <c r="M928">
        <f>LN(Table14[[#This Row],[maxPress(bar)]])</f>
        <v>13.583481560420328</v>
      </c>
      <c r="N928">
        <f>LN(Table14[[#This Row],[Rs(ao)]])</f>
        <v>0</v>
      </c>
      <c r="O928" s="3">
        <f>LN(Table14[[#This Row],[dens]])</f>
        <v>1.839854947714809</v>
      </c>
      <c r="P928" s="3">
        <f>1/Table14[[#This Row],[Rs(ao)]]</f>
        <v>1</v>
      </c>
    </row>
    <row r="929" spans="1:16" hidden="1" x14ac:dyDescent="0.3">
      <c r="A929">
        <v>2</v>
      </c>
      <c r="B929">
        <v>1000</v>
      </c>
      <c r="C929" t="s">
        <v>11</v>
      </c>
      <c r="D929">
        <v>1</v>
      </c>
      <c r="E929" t="s">
        <v>12</v>
      </c>
      <c r="F929">
        <v>14</v>
      </c>
      <c r="G929">
        <v>47.277250000000009</v>
      </c>
      <c r="H929">
        <v>883477.07260000007</v>
      </c>
      <c r="I929">
        <v>27.954999999999991</v>
      </c>
      <c r="J929">
        <v>6</v>
      </c>
      <c r="K929" t="s">
        <v>16</v>
      </c>
      <c r="L929">
        <f>Table14[[#This Row],[maxPHe]]/Table14[[#This Row],[nv]]</f>
        <v>4.6591666666666649</v>
      </c>
      <c r="M929">
        <f>LN(Table14[[#This Row],[maxPress(bar)]])</f>
        <v>13.691620619754344</v>
      </c>
      <c r="N929">
        <f>LN(Table14[[#This Row],[Rs(ao)]])</f>
        <v>0</v>
      </c>
      <c r="O929" s="3">
        <f>LN(Table14[[#This Row],[dens]])</f>
        <v>1.5388366052505533</v>
      </c>
      <c r="P929" s="3">
        <f>1/Table14[[#This Row],[Rs(ao)]]</f>
        <v>1</v>
      </c>
    </row>
    <row r="930" spans="1:16" hidden="1" x14ac:dyDescent="0.3">
      <c r="A930">
        <v>2</v>
      </c>
      <c r="B930">
        <v>1000</v>
      </c>
      <c r="C930" t="s">
        <v>11</v>
      </c>
      <c r="D930">
        <v>1</v>
      </c>
      <c r="E930" t="s">
        <v>12</v>
      </c>
      <c r="F930">
        <v>15</v>
      </c>
      <c r="G930">
        <v>124.75225</v>
      </c>
      <c r="H930">
        <v>756090.45914999989</v>
      </c>
      <c r="I930">
        <v>51.454999999999977</v>
      </c>
      <c r="J930">
        <v>9</v>
      </c>
      <c r="K930" t="s">
        <v>16</v>
      </c>
      <c r="L930">
        <f>Table14[[#This Row],[maxPHe]]/Table14[[#This Row],[nv]]</f>
        <v>5.7172222222222198</v>
      </c>
      <c r="M930">
        <f>LN(Table14[[#This Row],[maxPress(bar)]])</f>
        <v>13.535916302963903</v>
      </c>
      <c r="N930">
        <f>LN(Table14[[#This Row],[Rs(ao)]])</f>
        <v>0</v>
      </c>
      <c r="O930" s="3">
        <f>LN(Table14[[#This Row],[dens]])</f>
        <v>1.7434830619518351</v>
      </c>
      <c r="P930" s="3">
        <f>1/Table14[[#This Row],[Rs(ao)]]</f>
        <v>1</v>
      </c>
    </row>
    <row r="931" spans="1:16" hidden="1" x14ac:dyDescent="0.3">
      <c r="A931">
        <v>2</v>
      </c>
      <c r="B931">
        <v>1000</v>
      </c>
      <c r="C931" t="s">
        <v>11</v>
      </c>
      <c r="D931">
        <v>1</v>
      </c>
      <c r="E931" t="s">
        <v>12</v>
      </c>
      <c r="F931">
        <v>16</v>
      </c>
      <c r="G931">
        <v>106.13875</v>
      </c>
      <c r="H931">
        <v>733357.32494999981</v>
      </c>
      <c r="I931">
        <v>47.724999999999987</v>
      </c>
      <c r="J931">
        <v>9</v>
      </c>
      <c r="K931" t="s">
        <v>16</v>
      </c>
      <c r="L931">
        <f>Table14[[#This Row],[maxPHe]]/Table14[[#This Row],[nv]]</f>
        <v>5.3027777777777763</v>
      </c>
      <c r="M931">
        <f>LN(Table14[[#This Row],[maxPress(bar)]])</f>
        <v>13.505388344966192</v>
      </c>
      <c r="N931">
        <f>LN(Table14[[#This Row],[Rs(ao)]])</f>
        <v>0</v>
      </c>
      <c r="O931" s="3">
        <f>LN(Table14[[#This Row],[dens]])</f>
        <v>1.6682307922755917</v>
      </c>
      <c r="P931" s="3">
        <f>1/Table14[[#This Row],[Rs(ao)]]</f>
        <v>1</v>
      </c>
    </row>
    <row r="932" spans="1:16" hidden="1" x14ac:dyDescent="0.3">
      <c r="A932">
        <v>2</v>
      </c>
      <c r="B932">
        <v>1000</v>
      </c>
      <c r="C932" t="s">
        <v>11</v>
      </c>
      <c r="D932">
        <v>1</v>
      </c>
      <c r="E932" t="s">
        <v>12</v>
      </c>
      <c r="F932">
        <v>17</v>
      </c>
      <c r="G932">
        <v>98.910750000000021</v>
      </c>
      <c r="H932">
        <v>739448.83159999992</v>
      </c>
      <c r="I932">
        <v>46.284999999999989</v>
      </c>
      <c r="J932">
        <v>9</v>
      </c>
      <c r="K932" t="s">
        <v>16</v>
      </c>
      <c r="L932">
        <f>Table14[[#This Row],[maxPHe]]/Table14[[#This Row],[nv]]</f>
        <v>5.142777777777777</v>
      </c>
      <c r="M932">
        <f>LN(Table14[[#This Row],[maxPress(bar)]])</f>
        <v>13.513660365500353</v>
      </c>
      <c r="N932">
        <f>LN(Table14[[#This Row],[Rs(ao)]])</f>
        <v>0</v>
      </c>
      <c r="O932" s="3">
        <f>LN(Table14[[#This Row],[dens]])</f>
        <v>1.6375933571829551</v>
      </c>
      <c r="P932" s="3">
        <f>1/Table14[[#This Row],[Rs(ao)]]</f>
        <v>1</v>
      </c>
    </row>
    <row r="933" spans="1:16" hidden="1" x14ac:dyDescent="0.3">
      <c r="A933">
        <v>2</v>
      </c>
      <c r="B933">
        <v>1000</v>
      </c>
      <c r="C933" t="s">
        <v>11</v>
      </c>
      <c r="D933">
        <v>1</v>
      </c>
      <c r="E933" t="s">
        <v>12</v>
      </c>
      <c r="F933">
        <v>18</v>
      </c>
      <c r="G933">
        <v>152.72274999999999</v>
      </c>
      <c r="H933">
        <v>702513.27684999991</v>
      </c>
      <c r="I933">
        <v>62.044999999999987</v>
      </c>
      <c r="J933">
        <v>11</v>
      </c>
      <c r="K933" t="s">
        <v>15</v>
      </c>
      <c r="L933">
        <f>Table14[[#This Row],[maxPHe]]/Table14[[#This Row],[nv]]</f>
        <v>5.6404545454545447</v>
      </c>
      <c r="M933">
        <f>LN(Table14[[#This Row],[maxPress(bar)]])</f>
        <v>13.46241957944205</v>
      </c>
      <c r="N933">
        <f>LN(Table14[[#This Row],[Rs(ao)]])</f>
        <v>0</v>
      </c>
      <c r="O933" s="3">
        <f>LN(Table14[[#This Row],[dens]])</f>
        <v>1.7299646554282122</v>
      </c>
      <c r="P933" s="3">
        <f>1/Table14[[#This Row],[Rs(ao)]]</f>
        <v>1</v>
      </c>
    </row>
    <row r="934" spans="1:16" hidden="1" x14ac:dyDescent="0.3">
      <c r="A934">
        <v>2</v>
      </c>
      <c r="B934">
        <v>1000</v>
      </c>
      <c r="C934" t="s">
        <v>11</v>
      </c>
      <c r="D934">
        <v>1</v>
      </c>
      <c r="E934" t="s">
        <v>12</v>
      </c>
      <c r="F934">
        <v>19</v>
      </c>
      <c r="G934">
        <v>156.23775000000001</v>
      </c>
      <c r="H934">
        <v>734803.48199999984</v>
      </c>
      <c r="I934">
        <v>60.745000000000033</v>
      </c>
      <c r="J934">
        <v>10</v>
      </c>
      <c r="K934" t="s">
        <v>16</v>
      </c>
      <c r="L934">
        <f>Table14[[#This Row],[maxPHe]]/Table14[[#This Row],[nv]]</f>
        <v>6.0745000000000031</v>
      </c>
      <c r="M934">
        <f>LN(Table14[[#This Row],[maxPress(bar)]])</f>
        <v>13.50735837101629</v>
      </c>
      <c r="N934">
        <f>LN(Table14[[#This Row],[Rs(ao)]])</f>
        <v>0</v>
      </c>
      <c r="O934" s="3">
        <f>LN(Table14[[#This Row],[dens]])</f>
        <v>1.8040996813126602</v>
      </c>
      <c r="P934" s="3">
        <f>1/Table14[[#This Row],[Rs(ao)]]</f>
        <v>1</v>
      </c>
    </row>
    <row r="935" spans="1:16" hidden="1" x14ac:dyDescent="0.3">
      <c r="A935">
        <v>2</v>
      </c>
      <c r="B935">
        <v>1000</v>
      </c>
      <c r="C935" t="s">
        <v>11</v>
      </c>
      <c r="D935">
        <v>1</v>
      </c>
      <c r="E935" t="s">
        <v>12</v>
      </c>
      <c r="F935">
        <v>1</v>
      </c>
      <c r="G935">
        <v>58.217750000000002</v>
      </c>
      <c r="H935">
        <v>541837.02190000005</v>
      </c>
      <c r="I935">
        <v>26.14500000000001</v>
      </c>
      <c r="J935">
        <v>8</v>
      </c>
      <c r="K935" t="s">
        <v>13</v>
      </c>
      <c r="L935">
        <f>Table14[[#This Row],[maxPHe]]/Table14[[#This Row],[nv]]</f>
        <v>3.2681250000000013</v>
      </c>
      <c r="M935">
        <f>LN(Table14[[#This Row],[maxPress(bar)]])</f>
        <v>13.202720537601719</v>
      </c>
      <c r="N935">
        <f>LN(Table14[[#This Row],[Rs(ao)]])</f>
        <v>0</v>
      </c>
      <c r="O935" s="3">
        <f>LN(Table14[[#This Row],[dens]])</f>
        <v>1.1842164259602583</v>
      </c>
      <c r="P935" s="3">
        <f>1/Table14[[#This Row],[Rs(ao)]]</f>
        <v>1</v>
      </c>
    </row>
    <row r="936" spans="1:16" hidden="1" x14ac:dyDescent="0.3">
      <c r="A936">
        <v>2</v>
      </c>
      <c r="B936">
        <v>1000</v>
      </c>
      <c r="C936" t="s">
        <v>11</v>
      </c>
      <c r="D936">
        <v>1</v>
      </c>
      <c r="E936" t="s">
        <v>12</v>
      </c>
      <c r="F936">
        <v>20</v>
      </c>
      <c r="G936">
        <v>92.029750000000007</v>
      </c>
      <c r="H936">
        <v>799764.37855000014</v>
      </c>
      <c r="I936">
        <v>42.905000000000001</v>
      </c>
      <c r="J936">
        <v>8</v>
      </c>
      <c r="K936" t="s">
        <v>16</v>
      </c>
      <c r="L936">
        <f>Table14[[#This Row],[maxPHe]]/Table14[[#This Row],[nv]]</f>
        <v>5.3631250000000001</v>
      </c>
      <c r="M936">
        <f>LN(Table14[[#This Row],[maxPress(bar)]])</f>
        <v>13.592072436456025</v>
      </c>
      <c r="N936">
        <f>LN(Table14[[#This Row],[Rs(ao)]])</f>
        <v>0</v>
      </c>
      <c r="O936" s="3">
        <f>LN(Table14[[#This Row],[dens]])</f>
        <v>1.6795468275792484</v>
      </c>
      <c r="P936" s="3">
        <f>1/Table14[[#This Row],[Rs(ao)]]</f>
        <v>1</v>
      </c>
    </row>
    <row r="937" spans="1:16" hidden="1" x14ac:dyDescent="0.3">
      <c r="A937">
        <v>2</v>
      </c>
      <c r="B937">
        <v>1000</v>
      </c>
      <c r="C937" t="s">
        <v>11</v>
      </c>
      <c r="D937">
        <v>1</v>
      </c>
      <c r="E937" t="s">
        <v>12</v>
      </c>
      <c r="F937">
        <v>2</v>
      </c>
      <c r="G937">
        <v>68.069249999999997</v>
      </c>
      <c r="H937">
        <v>518058.50439999998</v>
      </c>
      <c r="I937">
        <v>34.114999999999966</v>
      </c>
      <c r="J937">
        <v>12</v>
      </c>
      <c r="K937" t="s">
        <v>15</v>
      </c>
      <c r="L937">
        <f>Table14[[#This Row],[maxPHe]]/Table14[[#This Row],[nv]]</f>
        <v>2.8429166666666639</v>
      </c>
      <c r="M937">
        <f>LN(Table14[[#This Row],[maxPress(bar)]])</f>
        <v>13.157843457721199</v>
      </c>
      <c r="N937">
        <f>LN(Table14[[#This Row],[Rs(ao)]])</f>
        <v>0</v>
      </c>
      <c r="O937" s="3">
        <f>LN(Table14[[#This Row],[dens]])</f>
        <v>1.0448305204793857</v>
      </c>
      <c r="P937" s="3">
        <f>1/Table14[[#This Row],[Rs(ao)]]</f>
        <v>1</v>
      </c>
    </row>
    <row r="938" spans="1:16" hidden="1" x14ac:dyDescent="0.3">
      <c r="A938">
        <v>2</v>
      </c>
      <c r="B938">
        <v>1000</v>
      </c>
      <c r="C938" t="s">
        <v>11</v>
      </c>
      <c r="D938">
        <v>1</v>
      </c>
      <c r="E938" t="s">
        <v>12</v>
      </c>
      <c r="F938">
        <v>3</v>
      </c>
      <c r="G938">
        <v>96.881249999999994</v>
      </c>
      <c r="H938">
        <v>678205.57655</v>
      </c>
      <c r="I938">
        <v>45.874999999999993</v>
      </c>
      <c r="J938">
        <v>10</v>
      </c>
      <c r="K938" t="s">
        <v>15</v>
      </c>
      <c r="L938">
        <f>Table14[[#This Row],[maxPHe]]/Table14[[#This Row],[nv]]</f>
        <v>4.5874999999999995</v>
      </c>
      <c r="M938">
        <f>LN(Table14[[#This Row],[maxPress(bar)]])</f>
        <v>13.427205731214332</v>
      </c>
      <c r="N938">
        <f>LN(Table14[[#This Row],[Rs(ao)]])</f>
        <v>0</v>
      </c>
      <c r="O938" s="3">
        <f>LN(Table14[[#This Row],[dens]])</f>
        <v>1.5233352133806886</v>
      </c>
      <c r="P938" s="3">
        <f>1/Table14[[#This Row],[Rs(ao)]]</f>
        <v>1</v>
      </c>
    </row>
    <row r="939" spans="1:16" hidden="1" x14ac:dyDescent="0.3">
      <c r="A939">
        <v>2</v>
      </c>
      <c r="B939">
        <v>1000</v>
      </c>
      <c r="C939" t="s">
        <v>11</v>
      </c>
      <c r="D939">
        <v>1</v>
      </c>
      <c r="E939" t="s">
        <v>12</v>
      </c>
      <c r="F939">
        <v>4</v>
      </c>
      <c r="G939">
        <v>74.900750000000002</v>
      </c>
      <c r="H939">
        <v>872426.52449999994</v>
      </c>
      <c r="I939">
        <v>31.484999999999999</v>
      </c>
      <c r="J939">
        <v>6</v>
      </c>
      <c r="K939" t="s">
        <v>15</v>
      </c>
      <c r="L939">
        <f>Table14[[#This Row],[maxPHe]]/Table14[[#This Row],[nv]]</f>
        <v>5.2474999999999996</v>
      </c>
      <c r="M939">
        <f>LN(Table14[[#This Row],[maxPress(bar)]])</f>
        <v>13.679033716905188</v>
      </c>
      <c r="N939">
        <f>LN(Table14[[#This Row],[Rs(ao)]])</f>
        <v>0</v>
      </c>
      <c r="O939" s="3">
        <f>LN(Table14[[#This Row],[dens]])</f>
        <v>1.657751772712651</v>
      </c>
      <c r="P939" s="3">
        <f>1/Table14[[#This Row],[Rs(ao)]]</f>
        <v>1</v>
      </c>
    </row>
    <row r="940" spans="1:16" hidden="1" x14ac:dyDescent="0.3">
      <c r="A940">
        <v>2</v>
      </c>
      <c r="B940">
        <v>1000</v>
      </c>
      <c r="C940" t="s">
        <v>11</v>
      </c>
      <c r="D940">
        <v>1</v>
      </c>
      <c r="E940" t="s">
        <v>12</v>
      </c>
      <c r="F940">
        <v>5</v>
      </c>
      <c r="G940">
        <v>102.12875</v>
      </c>
      <c r="H940">
        <v>762401.22039999999</v>
      </c>
      <c r="I940">
        <v>44.924999999999983</v>
      </c>
      <c r="J940">
        <v>8</v>
      </c>
      <c r="K940" t="s">
        <v>16</v>
      </c>
      <c r="L940">
        <f>Table14[[#This Row],[maxPHe]]/Table14[[#This Row],[nv]]</f>
        <v>5.6156249999999979</v>
      </c>
      <c r="M940">
        <f>LN(Table14[[#This Row],[maxPress(bar)]])</f>
        <v>13.544228232055371</v>
      </c>
      <c r="N940">
        <f>LN(Table14[[#This Row],[Rs(ao)]])</f>
        <v>0</v>
      </c>
      <c r="O940" s="3">
        <f>LN(Table14[[#This Row],[dens]])</f>
        <v>1.7255528909897864</v>
      </c>
      <c r="P940" s="3">
        <f>1/Table14[[#This Row],[Rs(ao)]]</f>
        <v>1</v>
      </c>
    </row>
    <row r="941" spans="1:16" hidden="1" x14ac:dyDescent="0.3">
      <c r="A941">
        <v>2</v>
      </c>
      <c r="B941">
        <v>1000</v>
      </c>
      <c r="C941" t="s">
        <v>11</v>
      </c>
      <c r="D941">
        <v>1</v>
      </c>
      <c r="E941" t="s">
        <v>12</v>
      </c>
      <c r="F941">
        <v>6</v>
      </c>
      <c r="G941">
        <v>96.386250000000004</v>
      </c>
      <c r="H941">
        <v>787636.68944999983</v>
      </c>
      <c r="I941">
        <v>43.77500000000002</v>
      </c>
      <c r="J941">
        <v>8</v>
      </c>
      <c r="K941" t="s">
        <v>15</v>
      </c>
      <c r="L941">
        <f>Table14[[#This Row],[maxPHe]]/Table14[[#This Row],[nv]]</f>
        <v>5.4718750000000025</v>
      </c>
      <c r="M941">
        <f>LN(Table14[[#This Row],[maxPress(bar)]])</f>
        <v>13.576792208524479</v>
      </c>
      <c r="N941">
        <f>LN(Table14[[#This Row],[Rs(ao)]])</f>
        <v>0</v>
      </c>
      <c r="O941" s="3">
        <f>LN(Table14[[#This Row],[dens]])</f>
        <v>1.69962133649208</v>
      </c>
      <c r="P941" s="3">
        <f>1/Table14[[#This Row],[Rs(ao)]]</f>
        <v>1</v>
      </c>
    </row>
    <row r="942" spans="1:16" hidden="1" x14ac:dyDescent="0.3">
      <c r="A942">
        <v>2</v>
      </c>
      <c r="B942">
        <v>1000</v>
      </c>
      <c r="C942" t="s">
        <v>11</v>
      </c>
      <c r="D942">
        <v>1</v>
      </c>
      <c r="E942" t="s">
        <v>12</v>
      </c>
      <c r="F942">
        <v>7</v>
      </c>
      <c r="G942">
        <v>134.00975</v>
      </c>
      <c r="H942">
        <v>763229.56329999992</v>
      </c>
      <c r="I942">
        <v>53.305000000000021</v>
      </c>
      <c r="J942">
        <v>9</v>
      </c>
      <c r="K942" t="s">
        <v>15</v>
      </c>
      <c r="L942">
        <f>Table14[[#This Row],[maxPHe]]/Table14[[#This Row],[nv]]</f>
        <v>5.9227777777777799</v>
      </c>
      <c r="M942">
        <f>LN(Table14[[#This Row],[maxPress(bar)]])</f>
        <v>13.545314134346079</v>
      </c>
      <c r="N942">
        <f>LN(Table14[[#This Row],[Rs(ao)]])</f>
        <v>0</v>
      </c>
      <c r="O942" s="3">
        <f>LN(Table14[[#This Row],[dens]])</f>
        <v>1.7788055580662194</v>
      </c>
      <c r="P942" s="3">
        <f>1/Table14[[#This Row],[Rs(ao)]]</f>
        <v>1</v>
      </c>
    </row>
    <row r="943" spans="1:16" hidden="1" x14ac:dyDescent="0.3">
      <c r="A943">
        <v>2</v>
      </c>
      <c r="B943">
        <v>1000</v>
      </c>
      <c r="C943" t="s">
        <v>11</v>
      </c>
      <c r="D943">
        <v>1</v>
      </c>
      <c r="E943" t="s">
        <v>12</v>
      </c>
      <c r="F943">
        <v>8</v>
      </c>
      <c r="G943">
        <v>88.861250000000013</v>
      </c>
      <c r="H943">
        <v>750792.71494999994</v>
      </c>
      <c r="I943">
        <v>44.275000000000013</v>
      </c>
      <c r="J943">
        <v>9</v>
      </c>
      <c r="K943" t="s">
        <v>16</v>
      </c>
      <c r="L943">
        <f>Table14[[#This Row],[maxPHe]]/Table14[[#This Row],[nv]]</f>
        <v>4.9194444444444461</v>
      </c>
      <c r="M943">
        <f>LN(Table14[[#This Row],[maxPress(bar)]])</f>
        <v>13.528884880597335</v>
      </c>
      <c r="N943">
        <f>LN(Table14[[#This Row],[Rs(ao)]])</f>
        <v>0</v>
      </c>
      <c r="O943" s="3">
        <f>LN(Table14[[#This Row],[dens]])</f>
        <v>1.5931956063326782</v>
      </c>
      <c r="P943" s="3">
        <f>1/Table14[[#This Row],[Rs(ao)]]</f>
        <v>1</v>
      </c>
    </row>
    <row r="944" spans="1:16" hidden="1" x14ac:dyDescent="0.3">
      <c r="A944">
        <v>2</v>
      </c>
      <c r="B944">
        <v>1000</v>
      </c>
      <c r="C944" t="s">
        <v>11</v>
      </c>
      <c r="D944">
        <v>1</v>
      </c>
      <c r="E944" t="s">
        <v>12</v>
      </c>
      <c r="F944">
        <v>9</v>
      </c>
      <c r="G944">
        <v>144.90074999999999</v>
      </c>
      <c r="H944">
        <v>769183.67229999998</v>
      </c>
      <c r="I944">
        <v>55.484999999999992</v>
      </c>
      <c r="J944">
        <v>9</v>
      </c>
      <c r="K944" t="s">
        <v>15</v>
      </c>
      <c r="L944">
        <f>Table14[[#This Row],[maxPHe]]/Table14[[#This Row],[nv]]</f>
        <v>6.1649999999999991</v>
      </c>
      <c r="M944">
        <f>LN(Table14[[#This Row],[maxPress(bar)]])</f>
        <v>13.553085065612395</v>
      </c>
      <c r="N944">
        <f>LN(Table14[[#This Row],[Rs(ao)]])</f>
        <v>0</v>
      </c>
      <c r="O944" s="3">
        <f>LN(Table14[[#This Row],[dens]])</f>
        <v>1.8188881366163074</v>
      </c>
      <c r="P944" s="3">
        <f>1/Table14[[#This Row],[Rs(ao)]]</f>
        <v>1</v>
      </c>
    </row>
    <row r="945" spans="1:16" hidden="1" x14ac:dyDescent="0.3">
      <c r="A945">
        <v>2</v>
      </c>
      <c r="B945">
        <v>1000</v>
      </c>
      <c r="C945" t="s">
        <v>11</v>
      </c>
      <c r="D945">
        <v>2</v>
      </c>
      <c r="E945" t="s">
        <v>12</v>
      </c>
      <c r="F945">
        <v>0.5</v>
      </c>
      <c r="G945">
        <v>195.09925000000001</v>
      </c>
      <c r="H945">
        <v>232506.84344999999</v>
      </c>
      <c r="I945">
        <v>136.51499999999999</v>
      </c>
      <c r="J945">
        <v>68</v>
      </c>
      <c r="K945" t="s">
        <v>13</v>
      </c>
      <c r="L945">
        <f>Table14[[#This Row],[maxPHe]]/Table14[[#This Row],[nv]]</f>
        <v>2.0075735294117645</v>
      </c>
      <c r="M945">
        <f>LN(Table14[[#This Row],[maxPress(bar)]])</f>
        <v>12.356674937769919</v>
      </c>
      <c r="N945">
        <f>LN(Table14[[#This Row],[Rs(ao)]])</f>
        <v>0.69314718055994529</v>
      </c>
      <c r="O945" s="3">
        <f>LN(Table14[[#This Row],[dens]])</f>
        <v>0.69692679352132192</v>
      </c>
      <c r="P945" s="3">
        <f>1/Table14[[#This Row],[Rs(ao)]]</f>
        <v>0.5</v>
      </c>
    </row>
    <row r="946" spans="1:16" hidden="1" x14ac:dyDescent="0.3">
      <c r="A946">
        <v>2</v>
      </c>
      <c r="B946">
        <v>1000</v>
      </c>
      <c r="C946" t="s">
        <v>11</v>
      </c>
      <c r="D946">
        <v>2</v>
      </c>
      <c r="E946" t="s">
        <v>12</v>
      </c>
      <c r="F946">
        <v>10</v>
      </c>
      <c r="G946">
        <v>529.90075000000013</v>
      </c>
      <c r="H946">
        <v>474021.06829999998</v>
      </c>
      <c r="I946">
        <v>270.48500000000013</v>
      </c>
      <c r="J946">
        <v>69</v>
      </c>
      <c r="K946" t="s">
        <v>16</v>
      </c>
      <c r="L946">
        <f>Table14[[#This Row],[maxPHe]]/Table14[[#This Row],[nv]]</f>
        <v>3.9200724637681179</v>
      </c>
      <c r="M946">
        <f>LN(Table14[[#This Row],[maxPress(bar)]])</f>
        <v>13.069007047579731</v>
      </c>
      <c r="N946">
        <f>LN(Table14[[#This Row],[Rs(ao)]])</f>
        <v>0.69314718055994529</v>
      </c>
      <c r="O946" s="3">
        <f>LN(Table14[[#This Row],[dens]])</f>
        <v>1.3661101392866457</v>
      </c>
      <c r="P946" s="3">
        <f>1/Table14[[#This Row],[Rs(ao)]]</f>
        <v>0.5</v>
      </c>
    </row>
    <row r="947" spans="1:16" hidden="1" x14ac:dyDescent="0.3">
      <c r="A947">
        <v>2</v>
      </c>
      <c r="B947">
        <v>1000</v>
      </c>
      <c r="C947" t="s">
        <v>11</v>
      </c>
      <c r="D947">
        <v>2</v>
      </c>
      <c r="E947" t="s">
        <v>12</v>
      </c>
      <c r="F947">
        <v>11</v>
      </c>
      <c r="G947">
        <v>541.23775000000001</v>
      </c>
      <c r="H947">
        <v>494165.76730000001</v>
      </c>
      <c r="I947">
        <v>259.74500000000012</v>
      </c>
      <c r="J947">
        <v>63</v>
      </c>
      <c r="K947" t="s">
        <v>16</v>
      </c>
      <c r="L947">
        <f>Table14[[#This Row],[maxPHe]]/Table14[[#This Row],[nv]]</f>
        <v>4.1229365079365099</v>
      </c>
      <c r="M947">
        <f>LN(Table14[[#This Row],[maxPress(bar)]])</f>
        <v>13.110626301217978</v>
      </c>
      <c r="N947">
        <f>LN(Table14[[#This Row],[Rs(ao)]])</f>
        <v>0.69314718055994529</v>
      </c>
      <c r="O947" s="3">
        <f>LN(Table14[[#This Row],[dens]])</f>
        <v>1.4165656541243827</v>
      </c>
      <c r="P947" s="3">
        <f>1/Table14[[#This Row],[Rs(ao)]]</f>
        <v>0.5</v>
      </c>
    </row>
    <row r="948" spans="1:16" hidden="1" x14ac:dyDescent="0.3">
      <c r="A948">
        <v>2</v>
      </c>
      <c r="B948">
        <v>1000</v>
      </c>
      <c r="C948" t="s">
        <v>11</v>
      </c>
      <c r="D948">
        <v>2</v>
      </c>
      <c r="E948" t="s">
        <v>12</v>
      </c>
      <c r="F948">
        <v>12</v>
      </c>
      <c r="G948">
        <v>628.16825000000006</v>
      </c>
      <c r="H948">
        <v>488507.40795000002</v>
      </c>
      <c r="I948">
        <v>290.13499999999982</v>
      </c>
      <c r="J948">
        <v>69</v>
      </c>
      <c r="K948" t="s">
        <v>16</v>
      </c>
      <c r="L948">
        <f>Table14[[#This Row],[maxPHe]]/Table14[[#This Row],[nv]]</f>
        <v>4.2048550724637659</v>
      </c>
      <c r="M948">
        <f>LN(Table14[[#This Row],[maxPress(bar)]])</f>
        <v>13.099109915037811</v>
      </c>
      <c r="N948">
        <f>LN(Table14[[#This Row],[Rs(ao)]])</f>
        <v>0.69314718055994529</v>
      </c>
      <c r="O948" s="3">
        <f>LN(Table14[[#This Row],[dens]])</f>
        <v>1.4362398273051031</v>
      </c>
      <c r="P948" s="3">
        <f>1/Table14[[#This Row],[Rs(ao)]]</f>
        <v>0.5</v>
      </c>
    </row>
    <row r="949" spans="1:16" hidden="1" x14ac:dyDescent="0.3">
      <c r="A949">
        <v>2</v>
      </c>
      <c r="B949">
        <v>1000</v>
      </c>
      <c r="C949" t="s">
        <v>11</v>
      </c>
      <c r="D949">
        <v>2</v>
      </c>
      <c r="E949" t="s">
        <v>12</v>
      </c>
      <c r="F949">
        <v>13</v>
      </c>
      <c r="G949">
        <v>566.93074999999999</v>
      </c>
      <c r="H949">
        <v>485029.97855</v>
      </c>
      <c r="I949">
        <v>271.88499999999999</v>
      </c>
      <c r="J949">
        <v>66</v>
      </c>
      <c r="K949" t="s">
        <v>16</v>
      </c>
      <c r="L949">
        <f>Table14[[#This Row],[maxPHe]]/Table14[[#This Row],[nv]]</f>
        <v>4.1194696969696967</v>
      </c>
      <c r="M949">
        <f>LN(Table14[[#This Row],[maxPress(bar)]])</f>
        <v>13.09196597945267</v>
      </c>
      <c r="N949">
        <f>LN(Table14[[#This Row],[Rs(ao)]])</f>
        <v>0.69314718055994529</v>
      </c>
      <c r="O949" s="3">
        <f>LN(Table14[[#This Row],[dens]])</f>
        <v>1.4157244407492915</v>
      </c>
      <c r="P949" s="3">
        <f>1/Table14[[#This Row],[Rs(ao)]]</f>
        <v>0.5</v>
      </c>
    </row>
    <row r="950" spans="1:16" hidden="1" x14ac:dyDescent="0.3">
      <c r="A950">
        <v>2</v>
      </c>
      <c r="B950">
        <v>1000</v>
      </c>
      <c r="C950" t="s">
        <v>11</v>
      </c>
      <c r="D950">
        <v>2</v>
      </c>
      <c r="E950" t="s">
        <v>12</v>
      </c>
      <c r="F950">
        <v>14</v>
      </c>
      <c r="G950">
        <v>515.09924999999998</v>
      </c>
      <c r="H950">
        <v>470722.3777500001</v>
      </c>
      <c r="I950">
        <v>267.51499999999982</v>
      </c>
      <c r="J950">
        <v>69</v>
      </c>
      <c r="K950" t="s">
        <v>16</v>
      </c>
      <c r="L950">
        <f>Table14[[#This Row],[maxPHe]]/Table14[[#This Row],[nv]]</f>
        <v>3.8770289855072435</v>
      </c>
      <c r="M950">
        <f>LN(Table14[[#This Row],[maxPress(bar)]])</f>
        <v>13.062023767686837</v>
      </c>
      <c r="N950">
        <f>LN(Table14[[#This Row],[Rs(ao)]])</f>
        <v>0.69314718055994529</v>
      </c>
      <c r="O950" s="3">
        <f>LN(Table14[[#This Row],[dens]])</f>
        <v>1.3550691349330253</v>
      </c>
      <c r="P950" s="3">
        <f>1/Table14[[#This Row],[Rs(ao)]]</f>
        <v>0.5</v>
      </c>
    </row>
    <row r="951" spans="1:16" hidden="1" x14ac:dyDescent="0.3">
      <c r="A951">
        <v>2</v>
      </c>
      <c r="B951">
        <v>1000</v>
      </c>
      <c r="C951" t="s">
        <v>11</v>
      </c>
      <c r="D951">
        <v>2</v>
      </c>
      <c r="E951" t="s">
        <v>12</v>
      </c>
      <c r="F951">
        <v>15</v>
      </c>
      <c r="G951">
        <v>656.28725000000009</v>
      </c>
      <c r="H951">
        <v>472949.22864999989</v>
      </c>
      <c r="I951">
        <v>293.75500000000022</v>
      </c>
      <c r="J951">
        <v>68</v>
      </c>
      <c r="K951" t="s">
        <v>16</v>
      </c>
      <c r="L951">
        <f>Table14[[#This Row],[maxPHe]]/Table14[[#This Row],[nv]]</f>
        <v>4.3199264705882383</v>
      </c>
      <c r="M951">
        <f>LN(Table14[[#This Row],[maxPress(bar)]])</f>
        <v>13.066743322706484</v>
      </c>
      <c r="N951">
        <f>LN(Table14[[#This Row],[Rs(ao)]])</f>
        <v>0.69314718055994529</v>
      </c>
      <c r="O951" s="3">
        <f>LN(Table14[[#This Row],[dens]])</f>
        <v>1.4632383814139982</v>
      </c>
      <c r="P951" s="3">
        <f>1/Table14[[#This Row],[Rs(ao)]]</f>
        <v>0.5</v>
      </c>
    </row>
    <row r="952" spans="1:16" hidden="1" x14ac:dyDescent="0.3">
      <c r="A952">
        <v>2</v>
      </c>
      <c r="B952">
        <v>1000</v>
      </c>
      <c r="C952" t="s">
        <v>11</v>
      </c>
      <c r="D952">
        <v>2</v>
      </c>
      <c r="E952" t="s">
        <v>12</v>
      </c>
      <c r="F952">
        <v>16</v>
      </c>
      <c r="G952">
        <v>543.61374999999998</v>
      </c>
      <c r="H952">
        <v>476264.81930000009</v>
      </c>
      <c r="I952">
        <v>271.22500000000008</v>
      </c>
      <c r="J952">
        <v>68</v>
      </c>
      <c r="K952" t="s">
        <v>16</v>
      </c>
      <c r="L952">
        <f>Table14[[#This Row],[maxPHe]]/Table14[[#This Row],[nv]]</f>
        <v>3.9886029411764716</v>
      </c>
      <c r="M952">
        <f>LN(Table14[[#This Row],[maxPress(bar)]])</f>
        <v>13.073729321579355</v>
      </c>
      <c r="N952">
        <f>LN(Table14[[#This Row],[Rs(ao)]])</f>
        <v>0.69314718055994529</v>
      </c>
      <c r="O952" s="3">
        <f>LN(Table14[[#This Row],[dens]])</f>
        <v>1.383441029532408</v>
      </c>
      <c r="P952" s="3">
        <f>1/Table14[[#This Row],[Rs(ao)]]</f>
        <v>0.5</v>
      </c>
    </row>
    <row r="953" spans="1:16" hidden="1" x14ac:dyDescent="0.3">
      <c r="A953">
        <v>2</v>
      </c>
      <c r="B953">
        <v>1000</v>
      </c>
      <c r="C953" t="s">
        <v>11</v>
      </c>
      <c r="D953">
        <v>2</v>
      </c>
      <c r="E953" t="s">
        <v>12</v>
      </c>
      <c r="F953">
        <v>17</v>
      </c>
      <c r="G953">
        <v>600.84175000000005</v>
      </c>
      <c r="H953">
        <v>485707.36115000001</v>
      </c>
      <c r="I953">
        <v>284.66500000000008</v>
      </c>
      <c r="J953">
        <v>69</v>
      </c>
      <c r="K953" t="s">
        <v>15</v>
      </c>
      <c r="L953">
        <f>Table14[[#This Row],[maxPHe]]/Table14[[#This Row],[nv]]</f>
        <v>4.1255797101449287</v>
      </c>
      <c r="M953">
        <f>LN(Table14[[#This Row],[maxPress(bar)]])</f>
        <v>13.09336158397357</v>
      </c>
      <c r="N953">
        <f>LN(Table14[[#This Row],[Rs(ao)]])</f>
        <v>0.69314718055994529</v>
      </c>
      <c r="O953" s="3">
        <f>LN(Table14[[#This Row],[dens]])</f>
        <v>1.4172065457051248</v>
      </c>
      <c r="P953" s="3">
        <f>1/Table14[[#This Row],[Rs(ao)]]</f>
        <v>0.5</v>
      </c>
    </row>
    <row r="954" spans="1:16" hidden="1" x14ac:dyDescent="0.3">
      <c r="A954">
        <v>2</v>
      </c>
      <c r="B954">
        <v>1000</v>
      </c>
      <c r="C954" t="s">
        <v>11</v>
      </c>
      <c r="D954">
        <v>2</v>
      </c>
      <c r="E954" t="s">
        <v>12</v>
      </c>
      <c r="F954">
        <v>18</v>
      </c>
      <c r="G954">
        <v>560.59424999999999</v>
      </c>
      <c r="H954">
        <v>481676.79885000002</v>
      </c>
      <c r="I954">
        <v>274.61500000000001</v>
      </c>
      <c r="J954">
        <v>68</v>
      </c>
      <c r="K954" t="s">
        <v>16</v>
      </c>
      <c r="L954">
        <f>Table14[[#This Row],[maxPHe]]/Table14[[#This Row],[nv]]</f>
        <v>4.0384558823529417</v>
      </c>
      <c r="M954">
        <f>LN(Table14[[#This Row],[maxPress(bar)]])</f>
        <v>13.085028626314054</v>
      </c>
      <c r="N954">
        <f>LN(Table14[[#This Row],[Rs(ao)]])</f>
        <v>0.69314718055994529</v>
      </c>
      <c r="O954" s="3">
        <f>LN(Table14[[#This Row],[dens]])</f>
        <v>1.3958624115748366</v>
      </c>
      <c r="P954" s="3">
        <f>1/Table14[[#This Row],[Rs(ao)]]</f>
        <v>0.5</v>
      </c>
    </row>
    <row r="955" spans="1:16" hidden="1" x14ac:dyDescent="0.3">
      <c r="A955">
        <v>2</v>
      </c>
      <c r="B955">
        <v>1000</v>
      </c>
      <c r="C955" t="s">
        <v>11</v>
      </c>
      <c r="D955">
        <v>2</v>
      </c>
      <c r="E955" t="s">
        <v>12</v>
      </c>
      <c r="F955">
        <v>19</v>
      </c>
      <c r="G955">
        <v>552.12875000000008</v>
      </c>
      <c r="H955">
        <v>490527.14189999999</v>
      </c>
      <c r="I955">
        <v>264.9249999999999</v>
      </c>
      <c r="J955">
        <v>64</v>
      </c>
      <c r="K955" t="s">
        <v>16</v>
      </c>
      <c r="L955">
        <f>Table14[[#This Row],[maxPHe]]/Table14[[#This Row],[nv]]</f>
        <v>4.1394531249999984</v>
      </c>
      <c r="M955">
        <f>LN(Table14[[#This Row],[maxPress(bar)]])</f>
        <v>13.103235891624816</v>
      </c>
      <c r="N955">
        <f>LN(Table14[[#This Row],[Rs(ao)]])</f>
        <v>0.69314718055994529</v>
      </c>
      <c r="O955" s="3">
        <f>LN(Table14[[#This Row],[dens]])</f>
        <v>1.4205636837012274</v>
      </c>
      <c r="P955" s="3">
        <f>1/Table14[[#This Row],[Rs(ao)]]</f>
        <v>0.5</v>
      </c>
    </row>
    <row r="956" spans="1:16" hidden="1" x14ac:dyDescent="0.3">
      <c r="A956">
        <v>2</v>
      </c>
      <c r="B956">
        <v>1000</v>
      </c>
      <c r="C956" t="s">
        <v>11</v>
      </c>
      <c r="D956">
        <v>2</v>
      </c>
      <c r="E956" t="s">
        <v>12</v>
      </c>
      <c r="F956">
        <v>1</v>
      </c>
      <c r="G956">
        <v>319.70274999999998</v>
      </c>
      <c r="H956">
        <v>293387.34165000002</v>
      </c>
      <c r="I956">
        <v>156.44499999999999</v>
      </c>
      <c r="J956">
        <v>64</v>
      </c>
      <c r="K956" t="s">
        <v>13</v>
      </c>
      <c r="L956">
        <f>Table14[[#This Row],[maxPHe]]/Table14[[#This Row],[nv]]</f>
        <v>2.4444531249999999</v>
      </c>
      <c r="M956">
        <f>LN(Table14[[#This Row],[maxPress(bar)]])</f>
        <v>12.589249000099771</v>
      </c>
      <c r="N956">
        <f>LN(Table14[[#This Row],[Rs(ao)]])</f>
        <v>0.69314718055994529</v>
      </c>
      <c r="O956" s="3">
        <f>LN(Table14[[#This Row],[dens]])</f>
        <v>0.89382142715215485</v>
      </c>
      <c r="P956" s="3">
        <f>1/Table14[[#This Row],[Rs(ao)]]</f>
        <v>0.5</v>
      </c>
    </row>
    <row r="957" spans="1:16" hidden="1" x14ac:dyDescent="0.3">
      <c r="A957">
        <v>2</v>
      </c>
      <c r="B957">
        <v>1000</v>
      </c>
      <c r="C957" t="s">
        <v>11</v>
      </c>
      <c r="D957">
        <v>2</v>
      </c>
      <c r="E957" t="s">
        <v>12</v>
      </c>
      <c r="F957">
        <v>20</v>
      </c>
      <c r="G957">
        <v>534.70275000000004</v>
      </c>
      <c r="H957">
        <v>481354.88504999998</v>
      </c>
      <c r="I957">
        <v>267.44499999999982</v>
      </c>
      <c r="J957">
        <v>67</v>
      </c>
      <c r="K957" t="s">
        <v>15</v>
      </c>
      <c r="L957">
        <f>Table14[[#This Row],[maxPHe]]/Table14[[#This Row],[nv]]</f>
        <v>3.9917164179104452</v>
      </c>
      <c r="M957">
        <f>LN(Table14[[#This Row],[maxPress(bar)]])</f>
        <v>13.084360083799053</v>
      </c>
      <c r="N957">
        <f>LN(Table14[[#This Row],[Rs(ao)]])</f>
        <v>0.69314718055994529</v>
      </c>
      <c r="O957" s="3">
        <f>LN(Table14[[#This Row],[dens]])</f>
        <v>1.3842213183283441</v>
      </c>
      <c r="P957" s="3">
        <f>1/Table14[[#This Row],[Rs(ao)]]</f>
        <v>0.5</v>
      </c>
    </row>
    <row r="958" spans="1:16" hidden="1" x14ac:dyDescent="0.3">
      <c r="A958">
        <v>2</v>
      </c>
      <c r="B958">
        <v>1000</v>
      </c>
      <c r="C958" t="s">
        <v>11</v>
      </c>
      <c r="D958">
        <v>2</v>
      </c>
      <c r="E958" t="s">
        <v>12</v>
      </c>
      <c r="F958">
        <v>2</v>
      </c>
      <c r="G958">
        <v>482.22775000000001</v>
      </c>
      <c r="H958">
        <v>350737.19819999998</v>
      </c>
      <c r="I958">
        <v>193.94499999999991</v>
      </c>
      <c r="J958">
        <v>68</v>
      </c>
      <c r="K958" t="s">
        <v>15</v>
      </c>
      <c r="L958">
        <f>Table14[[#This Row],[maxPHe]]/Table14[[#This Row],[nv]]</f>
        <v>2.8521323529411751</v>
      </c>
      <c r="M958">
        <f>LN(Table14[[#This Row],[maxPress(bar)]])</f>
        <v>12.76779249893797</v>
      </c>
      <c r="N958">
        <f>LN(Table14[[#This Row],[Rs(ao)]])</f>
        <v>0.69314718055994529</v>
      </c>
      <c r="O958" s="3">
        <f>LN(Table14[[#This Row],[dens]])</f>
        <v>1.0480669085373981</v>
      </c>
      <c r="P958" s="3">
        <f>1/Table14[[#This Row],[Rs(ao)]]</f>
        <v>0.5</v>
      </c>
    </row>
    <row r="959" spans="1:16" hidden="1" x14ac:dyDescent="0.3">
      <c r="A959">
        <v>2</v>
      </c>
      <c r="B959">
        <v>1000</v>
      </c>
      <c r="C959" t="s">
        <v>11</v>
      </c>
      <c r="D959">
        <v>2</v>
      </c>
      <c r="E959" t="s">
        <v>12</v>
      </c>
      <c r="F959">
        <v>3</v>
      </c>
      <c r="G959">
        <v>468.01974999999999</v>
      </c>
      <c r="H959">
        <v>442751.13135000021</v>
      </c>
      <c r="I959">
        <v>228.1050000000001</v>
      </c>
      <c r="J959">
        <v>62</v>
      </c>
      <c r="K959" t="s">
        <v>15</v>
      </c>
      <c r="L959">
        <f>Table14[[#This Row],[maxPHe]]/Table14[[#This Row],[nv]]</f>
        <v>3.6791129032258083</v>
      </c>
      <c r="M959">
        <f>LN(Table14[[#This Row],[maxPress(bar)]])</f>
        <v>13.000763110921319</v>
      </c>
      <c r="N959">
        <f>LN(Table14[[#This Row],[Rs(ao)]])</f>
        <v>0.69314718055994529</v>
      </c>
      <c r="O959" s="3">
        <f>LN(Table14[[#This Row],[dens]])</f>
        <v>1.302671664215441</v>
      </c>
      <c r="P959" s="3">
        <f>1/Table14[[#This Row],[Rs(ao)]]</f>
        <v>0.5</v>
      </c>
    </row>
    <row r="960" spans="1:16" hidden="1" x14ac:dyDescent="0.3">
      <c r="A960">
        <v>2</v>
      </c>
      <c r="B960">
        <v>1000</v>
      </c>
      <c r="C960" t="s">
        <v>11</v>
      </c>
      <c r="D960">
        <v>2</v>
      </c>
      <c r="E960" t="s">
        <v>12</v>
      </c>
      <c r="F960">
        <v>4</v>
      </c>
      <c r="G960">
        <v>546.78224999999998</v>
      </c>
      <c r="H960">
        <v>446722.04489999992</v>
      </c>
      <c r="I960">
        <v>257.8549999999999</v>
      </c>
      <c r="J960">
        <v>69</v>
      </c>
      <c r="K960" t="s">
        <v>15</v>
      </c>
      <c r="L960">
        <f>Table14[[#This Row],[maxPHe]]/Table14[[#This Row],[nv]]</f>
        <v>3.7370289855072452</v>
      </c>
      <c r="M960">
        <f>LN(Table14[[#This Row],[maxPress(bar)]])</f>
        <v>13.009691856693363</v>
      </c>
      <c r="N960">
        <f>LN(Table14[[#This Row],[Rs(ao)]])</f>
        <v>0.69314718055994529</v>
      </c>
      <c r="O960" s="3">
        <f>LN(Table14[[#This Row],[dens]])</f>
        <v>1.3182909068305706</v>
      </c>
      <c r="P960" s="3">
        <f>1/Table14[[#This Row],[Rs(ao)]]</f>
        <v>0.5</v>
      </c>
    </row>
    <row r="961" spans="1:16" hidden="1" x14ac:dyDescent="0.3">
      <c r="A961">
        <v>2</v>
      </c>
      <c r="B961">
        <v>1000</v>
      </c>
      <c r="C961" t="s">
        <v>11</v>
      </c>
      <c r="D961">
        <v>2</v>
      </c>
      <c r="E961" t="s">
        <v>12</v>
      </c>
      <c r="F961">
        <v>5</v>
      </c>
      <c r="G961">
        <v>480.69324999999998</v>
      </c>
      <c r="H961">
        <v>456978.17359999998</v>
      </c>
      <c r="I961">
        <v>262.63499999999988</v>
      </c>
      <c r="J961">
        <v>70</v>
      </c>
      <c r="K961" t="s">
        <v>16</v>
      </c>
      <c r="L961">
        <f>Table14[[#This Row],[maxPHe]]/Table14[[#This Row],[nv]]</f>
        <v>3.7519285714285697</v>
      </c>
      <c r="M961">
        <f>LN(Table14[[#This Row],[maxPress(bar)]])</f>
        <v>13.032390908560734</v>
      </c>
      <c r="N961">
        <f>LN(Table14[[#This Row],[Rs(ao)]])</f>
        <v>0.69314718055994529</v>
      </c>
      <c r="O961" s="3">
        <f>LN(Table14[[#This Row],[dens]])</f>
        <v>1.3222699934970303</v>
      </c>
      <c r="P961" s="3">
        <f>1/Table14[[#This Row],[Rs(ao)]]</f>
        <v>0.5</v>
      </c>
    </row>
    <row r="962" spans="1:16" hidden="1" x14ac:dyDescent="0.3">
      <c r="A962">
        <v>2</v>
      </c>
      <c r="B962">
        <v>1000</v>
      </c>
      <c r="C962" t="s">
        <v>11</v>
      </c>
      <c r="D962">
        <v>2</v>
      </c>
      <c r="E962" t="s">
        <v>12</v>
      </c>
      <c r="F962">
        <v>6</v>
      </c>
      <c r="G962">
        <v>541.98024999999996</v>
      </c>
      <c r="H962">
        <v>473837.71214999992</v>
      </c>
      <c r="I962">
        <v>270.8950000000001</v>
      </c>
      <c r="J962">
        <v>68</v>
      </c>
      <c r="K962" t="s">
        <v>15</v>
      </c>
      <c r="L962">
        <f>Table14[[#This Row],[maxPHe]]/Table14[[#This Row],[nv]]</f>
        <v>3.9837500000000015</v>
      </c>
      <c r="M962">
        <f>LN(Table14[[#This Row],[maxPress(bar)]])</f>
        <v>13.068620162621615</v>
      </c>
      <c r="N962">
        <f>LN(Table14[[#This Row],[Rs(ao)]])</f>
        <v>0.69314718055994529</v>
      </c>
      <c r="O962" s="3">
        <f>LN(Table14[[#This Row],[dens]])</f>
        <v>1.3822235867494095</v>
      </c>
      <c r="P962" s="3">
        <f>1/Table14[[#This Row],[Rs(ao)]]</f>
        <v>0.5</v>
      </c>
    </row>
    <row r="963" spans="1:16" hidden="1" x14ac:dyDescent="0.3">
      <c r="A963">
        <v>2</v>
      </c>
      <c r="B963">
        <v>1000</v>
      </c>
      <c r="C963" t="s">
        <v>11</v>
      </c>
      <c r="D963">
        <v>2</v>
      </c>
      <c r="E963" t="s">
        <v>12</v>
      </c>
      <c r="F963">
        <v>7</v>
      </c>
      <c r="G963">
        <v>619.85125000000005</v>
      </c>
      <c r="H963">
        <v>491852.66004999989</v>
      </c>
      <c r="I963">
        <v>284.47500000000008</v>
      </c>
      <c r="J963">
        <v>67</v>
      </c>
      <c r="K963" t="s">
        <v>15</v>
      </c>
      <c r="L963">
        <f>Table14[[#This Row],[maxPHe]]/Table14[[#This Row],[nv]]</f>
        <v>4.2458955223880608</v>
      </c>
      <c r="M963">
        <f>LN(Table14[[#This Row],[maxPress(bar)]])</f>
        <v>13.105934479180828</v>
      </c>
      <c r="N963">
        <f>LN(Table14[[#This Row],[Rs(ao)]])</f>
        <v>0.69314718055994529</v>
      </c>
      <c r="O963" s="3">
        <f>LN(Table14[[#This Row],[dens]])</f>
        <v>1.4459527568521064</v>
      </c>
      <c r="P963" s="3">
        <f>1/Table14[[#This Row],[Rs(ao)]]</f>
        <v>0.5</v>
      </c>
    </row>
    <row r="964" spans="1:16" hidden="1" x14ac:dyDescent="0.3">
      <c r="A964">
        <v>2</v>
      </c>
      <c r="B964">
        <v>1000</v>
      </c>
      <c r="C964" t="s">
        <v>11</v>
      </c>
      <c r="D964">
        <v>2</v>
      </c>
      <c r="E964" t="s">
        <v>12</v>
      </c>
      <c r="F964">
        <v>8</v>
      </c>
      <c r="G964">
        <v>573.46524999999997</v>
      </c>
      <c r="H964">
        <v>468130.70695000008</v>
      </c>
      <c r="I964">
        <v>286.19500000000011</v>
      </c>
      <c r="J964">
        <v>72</v>
      </c>
      <c r="K964" t="s">
        <v>16</v>
      </c>
      <c r="L964">
        <f>Table14[[#This Row],[maxPHe]]/Table14[[#This Row],[nv]]</f>
        <v>3.9749305555555572</v>
      </c>
      <c r="M964">
        <f>LN(Table14[[#This Row],[maxPress(bar)]])</f>
        <v>13.056502824260752</v>
      </c>
      <c r="N964">
        <f>LN(Table14[[#This Row],[Rs(ao)]])</f>
        <v>0.69314718055994529</v>
      </c>
      <c r="O964" s="3">
        <f>LN(Table14[[#This Row],[dens]])</f>
        <v>1.3800072776531991</v>
      </c>
      <c r="P964" s="3">
        <f>1/Table14[[#This Row],[Rs(ao)]]</f>
        <v>0.5</v>
      </c>
    </row>
    <row r="965" spans="1:16" hidden="1" x14ac:dyDescent="0.3">
      <c r="A965">
        <v>2</v>
      </c>
      <c r="B965">
        <v>1000</v>
      </c>
      <c r="C965" t="s">
        <v>11</v>
      </c>
      <c r="D965">
        <v>2</v>
      </c>
      <c r="E965" t="s">
        <v>12</v>
      </c>
      <c r="F965">
        <v>9</v>
      </c>
      <c r="G965">
        <v>555.34675000000004</v>
      </c>
      <c r="H965">
        <v>492792.72189999989</v>
      </c>
      <c r="I965">
        <v>265.56499999999983</v>
      </c>
      <c r="J965">
        <v>64</v>
      </c>
      <c r="K965" t="s">
        <v>16</v>
      </c>
      <c r="L965">
        <f>Table14[[#This Row],[maxPHe]]/Table14[[#This Row],[nv]]</f>
        <v>4.1494531249999973</v>
      </c>
      <c r="M965">
        <f>LN(Table14[[#This Row],[maxPress(bar)]])</f>
        <v>13.107843922220633</v>
      </c>
      <c r="N965">
        <f>LN(Table14[[#This Row],[Rs(ao)]])</f>
        <v>0.69314718055994529</v>
      </c>
      <c r="O965" s="3">
        <f>LN(Table14[[#This Row],[dens]])</f>
        <v>1.4229765484508066</v>
      </c>
      <c r="P965" s="3">
        <f>1/Table14[[#This Row],[Rs(ao)]]</f>
        <v>0.5</v>
      </c>
    </row>
    <row r="966" spans="1:16" hidden="1" x14ac:dyDescent="0.3">
      <c r="A966">
        <v>2</v>
      </c>
      <c r="B966">
        <v>1000</v>
      </c>
      <c r="C966" t="s">
        <v>11</v>
      </c>
      <c r="D966">
        <v>3</v>
      </c>
      <c r="E966" t="s">
        <v>12</v>
      </c>
      <c r="F966">
        <v>0.5</v>
      </c>
      <c r="G966">
        <v>551.38625000000013</v>
      </c>
      <c r="H966">
        <v>133142.77124999999</v>
      </c>
      <c r="I966">
        <v>397.77499999999998</v>
      </c>
      <c r="J966">
        <v>229</v>
      </c>
      <c r="K966" t="s">
        <v>13</v>
      </c>
      <c r="L966">
        <f>Table14[[#This Row],[maxPHe]]/Table14[[#This Row],[nv]]</f>
        <v>1.737008733624454</v>
      </c>
      <c r="M966">
        <f>LN(Table14[[#This Row],[maxPress(bar)]])</f>
        <v>11.799177299494181</v>
      </c>
      <c r="N966">
        <f>LN(Table14[[#This Row],[Rs(ao)]])</f>
        <v>1.0986122886681098</v>
      </c>
      <c r="O966" s="3">
        <f>LN(Table14[[#This Row],[dens]])</f>
        <v>0.55216451523968046</v>
      </c>
      <c r="P966" s="3">
        <f>1/Table14[[#This Row],[Rs(ao)]]</f>
        <v>0.33333333333333331</v>
      </c>
    </row>
    <row r="967" spans="1:16" hidden="1" x14ac:dyDescent="0.3">
      <c r="A967">
        <v>2</v>
      </c>
      <c r="B967">
        <v>1000</v>
      </c>
      <c r="C967" t="s">
        <v>11</v>
      </c>
      <c r="D967">
        <v>3</v>
      </c>
      <c r="E967" t="s">
        <v>12</v>
      </c>
      <c r="F967">
        <v>10</v>
      </c>
      <c r="G967">
        <v>1597.2772500000001</v>
      </c>
      <c r="H967">
        <v>373228.01415</v>
      </c>
      <c r="I967">
        <v>799.95500000000004</v>
      </c>
      <c r="J967">
        <v>230</v>
      </c>
      <c r="K967" t="s">
        <v>16</v>
      </c>
      <c r="L967">
        <f>Table14[[#This Row],[maxPHe]]/Table14[[#This Row],[nv]]</f>
        <v>3.4780652173913045</v>
      </c>
      <c r="M967">
        <f>LN(Table14[[#This Row],[maxPress(bar)]])</f>
        <v>12.829944809848723</v>
      </c>
      <c r="N967">
        <f>LN(Table14[[#This Row],[Rs(ao)]])</f>
        <v>1.0986122886681098</v>
      </c>
      <c r="O967" s="3">
        <f>LN(Table14[[#This Row],[dens]])</f>
        <v>1.2464761671626414</v>
      </c>
      <c r="P967" s="3">
        <f>1/Table14[[#This Row],[Rs(ao)]]</f>
        <v>0.33333333333333331</v>
      </c>
    </row>
    <row r="968" spans="1:16" hidden="1" x14ac:dyDescent="0.3">
      <c r="A968">
        <v>2</v>
      </c>
      <c r="B968">
        <v>1000</v>
      </c>
      <c r="C968" t="s">
        <v>11</v>
      </c>
      <c r="D968">
        <v>3</v>
      </c>
      <c r="E968" t="s">
        <v>12</v>
      </c>
      <c r="F968">
        <v>11</v>
      </c>
      <c r="G968">
        <v>1708.7127499999999</v>
      </c>
      <c r="H968">
        <v>384266.62890000001</v>
      </c>
      <c r="I968">
        <v>811.24499999999978</v>
      </c>
      <c r="J968">
        <v>224</v>
      </c>
      <c r="K968" t="s">
        <v>15</v>
      </c>
      <c r="L968">
        <f>Table14[[#This Row],[maxPHe]]/Table14[[#This Row],[nv]]</f>
        <v>3.6216294642857134</v>
      </c>
      <c r="M968">
        <f>LN(Table14[[#This Row],[maxPress(bar)]])</f>
        <v>12.859091936716892</v>
      </c>
      <c r="N968">
        <f>LN(Table14[[#This Row],[Rs(ao)]])</f>
        <v>1.0986122886681098</v>
      </c>
      <c r="O968" s="3">
        <f>LN(Table14[[#This Row],[dens]])</f>
        <v>1.286924052816069</v>
      </c>
      <c r="P968" s="3">
        <f>1/Table14[[#This Row],[Rs(ao)]]</f>
        <v>0.33333333333333331</v>
      </c>
    </row>
    <row r="969" spans="1:16" hidden="1" x14ac:dyDescent="0.3">
      <c r="A969">
        <v>2</v>
      </c>
      <c r="B969">
        <v>1000</v>
      </c>
      <c r="C969" t="s">
        <v>11</v>
      </c>
      <c r="D969">
        <v>3</v>
      </c>
      <c r="E969" t="s">
        <v>12</v>
      </c>
      <c r="F969">
        <v>12</v>
      </c>
      <c r="G969">
        <v>1524.4057499999999</v>
      </c>
      <c r="H969">
        <v>370517.08344999998</v>
      </c>
      <c r="I969">
        <v>778.3850000000001</v>
      </c>
      <c r="J969">
        <v>226</v>
      </c>
      <c r="K969" t="s">
        <v>15</v>
      </c>
      <c r="L969">
        <f>Table14[[#This Row],[maxPHe]]/Table14[[#This Row],[nv]]</f>
        <v>3.4441814159292039</v>
      </c>
      <c r="M969">
        <f>LN(Table14[[#This Row],[maxPress(bar)]])</f>
        <v>12.822654831832072</v>
      </c>
      <c r="N969">
        <f>LN(Table14[[#This Row],[Rs(ao)]])</f>
        <v>1.0986122886681098</v>
      </c>
      <c r="O969" s="3">
        <f>LN(Table14[[#This Row],[dens]])</f>
        <v>1.2366862611157876</v>
      </c>
      <c r="P969" s="3">
        <f>1/Table14[[#This Row],[Rs(ao)]]</f>
        <v>0.33333333333333331</v>
      </c>
    </row>
    <row r="970" spans="1:16" hidden="1" x14ac:dyDescent="0.3">
      <c r="A970">
        <v>2</v>
      </c>
      <c r="B970">
        <v>1000</v>
      </c>
      <c r="C970" t="s">
        <v>11</v>
      </c>
      <c r="D970">
        <v>3</v>
      </c>
      <c r="E970" t="s">
        <v>12</v>
      </c>
      <c r="F970">
        <v>13</v>
      </c>
      <c r="G970">
        <v>1633.51475</v>
      </c>
      <c r="H970">
        <v>379746.62784999987</v>
      </c>
      <c r="I970">
        <v>800.20500000000004</v>
      </c>
      <c r="J970">
        <v>226</v>
      </c>
      <c r="K970" t="s">
        <v>15</v>
      </c>
      <c r="L970">
        <f>Table14[[#This Row],[maxPHe]]/Table14[[#This Row],[nv]]</f>
        <v>3.5407300884955752</v>
      </c>
      <c r="M970">
        <f>LN(Table14[[#This Row],[maxPress(bar)]])</f>
        <v>12.847259540497591</v>
      </c>
      <c r="N970">
        <f>LN(Table14[[#This Row],[Rs(ao)]])</f>
        <v>1.0986122886681098</v>
      </c>
      <c r="O970" s="3">
        <f>LN(Table14[[#This Row],[dens]])</f>
        <v>1.2643329455692178</v>
      </c>
      <c r="P970" s="3">
        <f>1/Table14[[#This Row],[Rs(ao)]]</f>
        <v>0.33333333333333331</v>
      </c>
    </row>
    <row r="971" spans="1:16" hidden="1" x14ac:dyDescent="0.3">
      <c r="A971">
        <v>2</v>
      </c>
      <c r="B971">
        <v>1000</v>
      </c>
      <c r="C971" t="s">
        <v>11</v>
      </c>
      <c r="D971">
        <v>3</v>
      </c>
      <c r="E971" t="s">
        <v>12</v>
      </c>
      <c r="F971">
        <v>14</v>
      </c>
      <c r="G971">
        <v>1613.06925</v>
      </c>
      <c r="H971">
        <v>373276.91005000012</v>
      </c>
      <c r="I971">
        <v>794.11500000000012</v>
      </c>
      <c r="J971">
        <v>225</v>
      </c>
      <c r="K971" t="s">
        <v>16</v>
      </c>
      <c r="L971">
        <f>Table14[[#This Row],[maxPHe]]/Table14[[#This Row],[nv]]</f>
        <v>3.5294000000000008</v>
      </c>
      <c r="M971">
        <f>LN(Table14[[#This Row],[maxPress(bar)]])</f>
        <v>12.830075809386662</v>
      </c>
      <c r="N971">
        <f>LN(Table14[[#This Row],[Rs(ao)]])</f>
        <v>1.0986122886681098</v>
      </c>
      <c r="O971" s="3">
        <f>LN(Table14[[#This Row],[dens]])</f>
        <v>1.261127884826996</v>
      </c>
      <c r="P971" s="3">
        <f>1/Table14[[#This Row],[Rs(ao)]]</f>
        <v>0.33333333333333331</v>
      </c>
    </row>
    <row r="972" spans="1:16" hidden="1" x14ac:dyDescent="0.3">
      <c r="A972">
        <v>2</v>
      </c>
      <c r="B972">
        <v>1000</v>
      </c>
      <c r="C972" t="s">
        <v>11</v>
      </c>
      <c r="D972">
        <v>3</v>
      </c>
      <c r="E972" t="s">
        <v>12</v>
      </c>
      <c r="F972">
        <v>15</v>
      </c>
      <c r="G972">
        <v>1537.1287500000001</v>
      </c>
      <c r="H972">
        <v>374665.42135000002</v>
      </c>
      <c r="I972">
        <v>770.92500000000007</v>
      </c>
      <c r="J972">
        <v>221</v>
      </c>
      <c r="K972" t="s">
        <v>15</v>
      </c>
      <c r="L972">
        <f>Table14[[#This Row],[maxPHe]]/Table14[[#This Row],[nv]]</f>
        <v>3.4883484162895932</v>
      </c>
      <c r="M972">
        <f>LN(Table14[[#This Row],[maxPress(bar)]])</f>
        <v>12.833788696963207</v>
      </c>
      <c r="N972">
        <f>LN(Table14[[#This Row],[Rs(ao)]])</f>
        <v>1.0986122886681098</v>
      </c>
      <c r="O972" s="3">
        <f>LN(Table14[[#This Row],[dens]])</f>
        <v>1.2494283910493427</v>
      </c>
      <c r="P972" s="3">
        <f>1/Table14[[#This Row],[Rs(ao)]]</f>
        <v>0.33333333333333331</v>
      </c>
    </row>
    <row r="973" spans="1:16" hidden="1" x14ac:dyDescent="0.3">
      <c r="A973">
        <v>2</v>
      </c>
      <c r="B973">
        <v>1000</v>
      </c>
      <c r="C973" t="s">
        <v>11</v>
      </c>
      <c r="D973">
        <v>3</v>
      </c>
      <c r="E973" t="s">
        <v>12</v>
      </c>
      <c r="F973">
        <v>16</v>
      </c>
      <c r="G973">
        <v>1674.20775</v>
      </c>
      <c r="H973">
        <v>373173.17204999999</v>
      </c>
      <c r="I973">
        <v>810.34499999999969</v>
      </c>
      <c r="J973">
        <v>227</v>
      </c>
      <c r="K973" t="s">
        <v>15</v>
      </c>
      <c r="L973">
        <f>Table14[[#This Row],[maxPHe]]/Table14[[#This Row],[nv]]</f>
        <v>3.5698017621145359</v>
      </c>
      <c r="M973">
        <f>LN(Table14[[#This Row],[maxPress(bar)]])</f>
        <v>12.829797859117367</v>
      </c>
      <c r="N973">
        <f>LN(Table14[[#This Row],[Rs(ao)]])</f>
        <v>1.0986122886681098</v>
      </c>
      <c r="O973" s="3">
        <f>LN(Table14[[#This Row],[dens]])</f>
        <v>1.2725100654303081</v>
      </c>
      <c r="P973" s="3">
        <f>1/Table14[[#This Row],[Rs(ao)]]</f>
        <v>0.33333333333333331</v>
      </c>
    </row>
    <row r="974" spans="1:16" hidden="1" x14ac:dyDescent="0.3">
      <c r="A974">
        <v>2</v>
      </c>
      <c r="B974">
        <v>1000</v>
      </c>
      <c r="C974" t="s">
        <v>11</v>
      </c>
      <c r="D974">
        <v>3</v>
      </c>
      <c r="E974" t="s">
        <v>12</v>
      </c>
      <c r="F974">
        <v>17</v>
      </c>
      <c r="G974">
        <v>1688.21775</v>
      </c>
      <c r="H974">
        <v>379917.65490000002</v>
      </c>
      <c r="I974">
        <v>811.14499999999964</v>
      </c>
      <c r="J974">
        <v>226</v>
      </c>
      <c r="K974" t="s">
        <v>15</v>
      </c>
      <c r="L974">
        <f>Table14[[#This Row],[maxPHe]]/Table14[[#This Row],[nv]]</f>
        <v>3.5891371681415913</v>
      </c>
      <c r="M974">
        <f>LN(Table14[[#This Row],[maxPress(bar)]])</f>
        <v>12.847709810588665</v>
      </c>
      <c r="N974">
        <f>LN(Table14[[#This Row],[Rs(ao)]])</f>
        <v>1.0986122886681098</v>
      </c>
      <c r="O974" s="3">
        <f>LN(Table14[[#This Row],[dens]])</f>
        <v>1.2779118304771004</v>
      </c>
      <c r="P974" s="3">
        <f>1/Table14[[#This Row],[Rs(ao)]]</f>
        <v>0.33333333333333331</v>
      </c>
    </row>
    <row r="975" spans="1:16" hidden="1" x14ac:dyDescent="0.3">
      <c r="A975">
        <v>2</v>
      </c>
      <c r="B975">
        <v>1000</v>
      </c>
      <c r="C975" t="s">
        <v>11</v>
      </c>
      <c r="D975">
        <v>3</v>
      </c>
      <c r="E975" t="s">
        <v>12</v>
      </c>
      <c r="F975">
        <v>18</v>
      </c>
      <c r="G975">
        <v>1557.52475</v>
      </c>
      <c r="H975">
        <v>375909.09269999998</v>
      </c>
      <c r="I975">
        <v>785.00499999999954</v>
      </c>
      <c r="J975">
        <v>226</v>
      </c>
      <c r="K975" t="s">
        <v>15</v>
      </c>
      <c r="L975">
        <f>Table14[[#This Row],[maxPHe]]/Table14[[#This Row],[nv]]</f>
        <v>3.4734734513274317</v>
      </c>
      <c r="M975">
        <f>LN(Table14[[#This Row],[maxPress(bar)]])</f>
        <v>12.837102618405765</v>
      </c>
      <c r="N975">
        <f>LN(Table14[[#This Row],[Rs(ao)]])</f>
        <v>1.0986122886681098</v>
      </c>
      <c r="O975" s="3">
        <f>LN(Table14[[#This Row],[dens]])</f>
        <v>1.2451550879165889</v>
      </c>
      <c r="P975" s="3">
        <f>1/Table14[[#This Row],[Rs(ao)]]</f>
        <v>0.33333333333333331</v>
      </c>
    </row>
    <row r="976" spans="1:16" hidden="1" x14ac:dyDescent="0.3">
      <c r="A976">
        <v>2</v>
      </c>
      <c r="B976">
        <v>1000</v>
      </c>
      <c r="C976" t="s">
        <v>11</v>
      </c>
      <c r="D976">
        <v>3</v>
      </c>
      <c r="E976" t="s">
        <v>12</v>
      </c>
      <c r="F976">
        <v>19</v>
      </c>
      <c r="G976">
        <v>1653.46525</v>
      </c>
      <c r="H976">
        <v>381049.44184999989</v>
      </c>
      <c r="I976">
        <v>804.19499999999982</v>
      </c>
      <c r="J976">
        <v>226</v>
      </c>
      <c r="K976" t="s">
        <v>15</v>
      </c>
      <c r="L976">
        <f>Table14[[#This Row],[maxPHe]]/Table14[[#This Row],[nv]]</f>
        <v>3.5583849557522118</v>
      </c>
      <c r="M976">
        <f>LN(Table14[[#This Row],[maxPress(bar)]])</f>
        <v>12.850684414324787</v>
      </c>
      <c r="N976">
        <f>LN(Table14[[#This Row],[Rs(ao)]])</f>
        <v>1.0986122886681098</v>
      </c>
      <c r="O976" s="3">
        <f>LN(Table14[[#This Row],[dens]])</f>
        <v>1.2693067778126939</v>
      </c>
      <c r="P976" s="3">
        <f>1/Table14[[#This Row],[Rs(ao)]]</f>
        <v>0.33333333333333331</v>
      </c>
    </row>
    <row r="977" spans="1:16" hidden="1" x14ac:dyDescent="0.3">
      <c r="A977">
        <v>2</v>
      </c>
      <c r="B977">
        <v>1000</v>
      </c>
      <c r="C977" t="s">
        <v>11</v>
      </c>
      <c r="D977">
        <v>3</v>
      </c>
      <c r="E977" t="s">
        <v>12</v>
      </c>
      <c r="F977">
        <v>1</v>
      </c>
      <c r="G977">
        <v>910.09924999999998</v>
      </c>
      <c r="H977">
        <v>168000.58374999999</v>
      </c>
      <c r="I977">
        <v>473.5150000000001</v>
      </c>
      <c r="J977">
        <v>233</v>
      </c>
      <c r="K977" t="s">
        <v>13</v>
      </c>
      <c r="L977">
        <f>Table14[[#This Row],[maxPHe]]/Table14[[#This Row],[nv]]</f>
        <v>2.0322532188841205</v>
      </c>
      <c r="M977">
        <f>LN(Table14[[#This Row],[maxPress(bar)]])</f>
        <v>12.03172273308174</v>
      </c>
      <c r="N977">
        <f>LN(Table14[[#This Row],[Rs(ao)]])</f>
        <v>1.0986122886681098</v>
      </c>
      <c r="O977" s="3">
        <f>LN(Table14[[#This Row],[dens]])</f>
        <v>0.70914513754493647</v>
      </c>
      <c r="P977" s="3">
        <f>1/Table14[[#This Row],[Rs(ao)]]</f>
        <v>0.33333333333333331</v>
      </c>
    </row>
    <row r="978" spans="1:16" hidden="1" x14ac:dyDescent="0.3">
      <c r="A978">
        <v>2</v>
      </c>
      <c r="B978">
        <v>1000</v>
      </c>
      <c r="C978" t="s">
        <v>11</v>
      </c>
      <c r="D978">
        <v>3</v>
      </c>
      <c r="E978" t="s">
        <v>12</v>
      </c>
      <c r="F978">
        <v>20</v>
      </c>
      <c r="G978">
        <v>1582.0297499999999</v>
      </c>
      <c r="H978">
        <v>373398.31030000001</v>
      </c>
      <c r="I978">
        <v>796.90500000000009</v>
      </c>
      <c r="J978">
        <v>230</v>
      </c>
      <c r="K978" t="s">
        <v>16</v>
      </c>
      <c r="L978">
        <f>Table14[[#This Row],[maxPHe]]/Table14[[#This Row],[nv]]</f>
        <v>3.4648043478260875</v>
      </c>
      <c r="M978">
        <f>LN(Table14[[#This Row],[maxPress(bar)]])</f>
        <v>12.830400984905445</v>
      </c>
      <c r="N978">
        <f>LN(Table14[[#This Row],[Rs(ao)]])</f>
        <v>1.0986122886681098</v>
      </c>
      <c r="O978" s="3">
        <f>LN(Table14[[#This Row],[dens]])</f>
        <v>1.2426561657737865</v>
      </c>
      <c r="P978" s="3">
        <f>1/Table14[[#This Row],[Rs(ao)]]</f>
        <v>0.33333333333333331</v>
      </c>
    </row>
    <row r="979" spans="1:16" hidden="1" x14ac:dyDescent="0.3">
      <c r="A979">
        <v>2</v>
      </c>
      <c r="B979">
        <v>1000</v>
      </c>
      <c r="C979" t="s">
        <v>11</v>
      </c>
      <c r="D979">
        <v>3</v>
      </c>
      <c r="E979" t="s">
        <v>12</v>
      </c>
      <c r="F979">
        <v>2</v>
      </c>
      <c r="G979">
        <v>1284.20775</v>
      </c>
      <c r="H979">
        <v>225637.60415</v>
      </c>
      <c r="I979">
        <v>544.34500000000025</v>
      </c>
      <c r="J979">
        <v>229</v>
      </c>
      <c r="K979" t="s">
        <v>13</v>
      </c>
      <c r="L979">
        <f>Table14[[#This Row],[maxPHe]]/Table14[[#This Row],[nv]]</f>
        <v>2.3770524017467261</v>
      </c>
      <c r="M979">
        <f>LN(Table14[[#This Row],[maxPress(bar)]])</f>
        <v>12.326685469777686</v>
      </c>
      <c r="N979">
        <f>LN(Table14[[#This Row],[Rs(ao)]])</f>
        <v>1.0986122886681098</v>
      </c>
      <c r="O979" s="3">
        <f>LN(Table14[[#This Row],[dens]])</f>
        <v>0.86586123346393307</v>
      </c>
      <c r="P979" s="3">
        <f>1/Table14[[#This Row],[Rs(ao)]]</f>
        <v>0.33333333333333331</v>
      </c>
    </row>
    <row r="980" spans="1:16" hidden="1" x14ac:dyDescent="0.3">
      <c r="A980">
        <v>2</v>
      </c>
      <c r="B980">
        <v>1000</v>
      </c>
      <c r="C980" t="s">
        <v>11</v>
      </c>
      <c r="D980">
        <v>3</v>
      </c>
      <c r="E980" t="s">
        <v>12</v>
      </c>
      <c r="F980">
        <v>3</v>
      </c>
      <c r="G980">
        <v>1166.8317500000001</v>
      </c>
      <c r="H980">
        <v>301791.08075000008</v>
      </c>
      <c r="I980">
        <v>660.86499999999967</v>
      </c>
      <c r="J980">
        <v>227</v>
      </c>
      <c r="K980" t="s">
        <v>15</v>
      </c>
      <c r="L980">
        <f>Table14[[#This Row],[maxPHe]]/Table14[[#This Row],[nv]]</f>
        <v>2.911299559471364</v>
      </c>
      <c r="M980">
        <f>LN(Table14[[#This Row],[maxPress(bar)]])</f>
        <v>12.617490271366913</v>
      </c>
      <c r="N980">
        <f>LN(Table14[[#This Row],[Rs(ao)]])</f>
        <v>1.0986122886681098</v>
      </c>
      <c r="O980" s="3">
        <f>LN(Table14[[#This Row],[dens]])</f>
        <v>1.0685995655052183</v>
      </c>
      <c r="P980" s="3">
        <f>1/Table14[[#This Row],[Rs(ao)]]</f>
        <v>0.33333333333333331</v>
      </c>
    </row>
    <row r="981" spans="1:16" hidden="1" x14ac:dyDescent="0.3">
      <c r="A981">
        <v>2</v>
      </c>
      <c r="B981">
        <v>1000</v>
      </c>
      <c r="C981" t="s">
        <v>11</v>
      </c>
      <c r="D981">
        <v>3</v>
      </c>
      <c r="E981" t="s">
        <v>12</v>
      </c>
      <c r="F981">
        <v>4</v>
      </c>
      <c r="G981">
        <v>1448.91075</v>
      </c>
      <c r="H981">
        <v>336520.6752</v>
      </c>
      <c r="I981">
        <v>714.28500000000042</v>
      </c>
      <c r="J981">
        <v>225</v>
      </c>
      <c r="K981" t="s">
        <v>15</v>
      </c>
      <c r="L981">
        <f>Table14[[#This Row],[maxPHe]]/Table14[[#This Row],[nv]]</f>
        <v>3.1746000000000021</v>
      </c>
      <c r="M981">
        <f>LN(Table14[[#This Row],[maxPress(bar)]])</f>
        <v>12.726414868081374</v>
      </c>
      <c r="N981">
        <f>LN(Table14[[#This Row],[Rs(ao)]])</f>
        <v>1.0986122886681098</v>
      </c>
      <c r="O981" s="3">
        <f>LN(Table14[[#This Row],[dens]])</f>
        <v>1.1551816401560047</v>
      </c>
      <c r="P981" s="3">
        <f>1/Table14[[#This Row],[Rs(ao)]]</f>
        <v>0.33333333333333331</v>
      </c>
    </row>
    <row r="982" spans="1:16" hidden="1" x14ac:dyDescent="0.3">
      <c r="A982">
        <v>2</v>
      </c>
      <c r="B982">
        <v>1000</v>
      </c>
      <c r="C982" t="s">
        <v>11</v>
      </c>
      <c r="D982">
        <v>3</v>
      </c>
      <c r="E982" t="s">
        <v>12</v>
      </c>
      <c r="F982">
        <v>5</v>
      </c>
      <c r="G982">
        <v>1414.15825</v>
      </c>
      <c r="H982">
        <v>360985.81485000008</v>
      </c>
      <c r="I982">
        <v>750.33500000000015</v>
      </c>
      <c r="J982">
        <v>223</v>
      </c>
      <c r="K982" t="s">
        <v>15</v>
      </c>
      <c r="L982">
        <f>Table14[[#This Row],[maxPHe]]/Table14[[#This Row],[nv]]</f>
        <v>3.3647309417040367</v>
      </c>
      <c r="M982">
        <f>LN(Table14[[#This Row],[maxPress(bar)]])</f>
        <v>12.796593942498665</v>
      </c>
      <c r="N982">
        <f>LN(Table14[[#This Row],[Rs(ao)]])</f>
        <v>1.0986122886681098</v>
      </c>
      <c r="O982" s="3">
        <f>LN(Table14[[#This Row],[dens]])</f>
        <v>1.2133480020110439</v>
      </c>
      <c r="P982" s="3">
        <f>1/Table14[[#This Row],[Rs(ao)]]</f>
        <v>0.33333333333333331</v>
      </c>
    </row>
    <row r="983" spans="1:16" hidden="1" x14ac:dyDescent="0.3">
      <c r="A983">
        <v>2</v>
      </c>
      <c r="B983">
        <v>1000</v>
      </c>
      <c r="C983" t="s">
        <v>11</v>
      </c>
      <c r="D983">
        <v>3</v>
      </c>
      <c r="E983" t="s">
        <v>12</v>
      </c>
      <c r="F983">
        <v>6</v>
      </c>
      <c r="G983">
        <v>1518.51475</v>
      </c>
      <c r="H983">
        <v>360966.73164999997</v>
      </c>
      <c r="I983">
        <v>788.2050000000005</v>
      </c>
      <c r="J983">
        <v>232</v>
      </c>
      <c r="K983" t="s">
        <v>15</v>
      </c>
      <c r="L983">
        <f>Table14[[#This Row],[maxPHe]]/Table14[[#This Row],[nv]]</f>
        <v>3.3974353448275885</v>
      </c>
      <c r="M983">
        <f>LN(Table14[[#This Row],[maxPress(bar)]])</f>
        <v>12.796541076974201</v>
      </c>
      <c r="N983">
        <f>LN(Table14[[#This Row],[Rs(ao)]])</f>
        <v>1.0986122886681098</v>
      </c>
      <c r="O983" s="3">
        <f>LN(Table14[[#This Row],[dens]])</f>
        <v>1.223020836642096</v>
      </c>
      <c r="P983" s="3">
        <f>1/Table14[[#This Row],[Rs(ao)]]</f>
        <v>0.33333333333333331</v>
      </c>
    </row>
    <row r="984" spans="1:16" hidden="1" x14ac:dyDescent="0.3">
      <c r="A984">
        <v>2</v>
      </c>
      <c r="B984">
        <v>1000</v>
      </c>
      <c r="C984" t="s">
        <v>11</v>
      </c>
      <c r="D984">
        <v>3</v>
      </c>
      <c r="E984" t="s">
        <v>12</v>
      </c>
      <c r="F984">
        <v>7</v>
      </c>
      <c r="G984">
        <v>1449.15825</v>
      </c>
      <c r="H984">
        <v>365079.91440000013</v>
      </c>
      <c r="I984">
        <v>765.33500000000015</v>
      </c>
      <c r="J984">
        <v>227</v>
      </c>
      <c r="K984" t="s">
        <v>15</v>
      </c>
      <c r="L984">
        <f>Table14[[#This Row],[maxPHe]]/Table14[[#This Row],[nv]]</f>
        <v>3.3715198237885469</v>
      </c>
      <c r="M984">
        <f>LN(Table14[[#This Row],[maxPress(bar)]])</f>
        <v>12.807871552161629</v>
      </c>
      <c r="N984">
        <f>LN(Table14[[#This Row],[Rs(ao)]])</f>
        <v>1.0986122886681098</v>
      </c>
      <c r="O984" s="3">
        <f>LN(Table14[[#This Row],[dens]])</f>
        <v>1.2153636289879222</v>
      </c>
      <c r="P984" s="3">
        <f>1/Table14[[#This Row],[Rs(ao)]]</f>
        <v>0.33333333333333331</v>
      </c>
    </row>
    <row r="985" spans="1:16" hidden="1" x14ac:dyDescent="0.3">
      <c r="A985">
        <v>2</v>
      </c>
      <c r="B985">
        <v>1000</v>
      </c>
      <c r="C985" t="s">
        <v>11</v>
      </c>
      <c r="D985">
        <v>3</v>
      </c>
      <c r="E985" t="s">
        <v>12</v>
      </c>
      <c r="F985">
        <v>8</v>
      </c>
      <c r="G985">
        <v>1555.4952499999999</v>
      </c>
      <c r="H985">
        <v>372356.36245000002</v>
      </c>
      <c r="I985">
        <v>788.59500000000037</v>
      </c>
      <c r="J985">
        <v>228</v>
      </c>
      <c r="K985" t="s">
        <v>15</v>
      </c>
      <c r="L985">
        <f>Table14[[#This Row],[maxPHe]]/Table14[[#This Row],[nv]]</f>
        <v>3.4587500000000015</v>
      </c>
      <c r="M985">
        <f>LN(Table14[[#This Row],[maxPress(bar)]])</f>
        <v>12.827606638276276</v>
      </c>
      <c r="N985">
        <f>LN(Table14[[#This Row],[Rs(ao)]])</f>
        <v>1.0986122886681098</v>
      </c>
      <c r="O985" s="3">
        <f>LN(Table14[[#This Row],[dens]])</f>
        <v>1.240907252118999</v>
      </c>
      <c r="P985" s="3">
        <f>1/Table14[[#This Row],[Rs(ao)]]</f>
        <v>0.33333333333333331</v>
      </c>
    </row>
    <row r="986" spans="1:16" hidden="1" x14ac:dyDescent="0.3">
      <c r="A986">
        <v>2</v>
      </c>
      <c r="B986">
        <v>1000</v>
      </c>
      <c r="C986" t="s">
        <v>11</v>
      </c>
      <c r="D986">
        <v>3</v>
      </c>
      <c r="E986" t="s">
        <v>12</v>
      </c>
      <c r="F986">
        <v>9</v>
      </c>
      <c r="G986">
        <v>1545.4952499999999</v>
      </c>
      <c r="H986">
        <v>372835.23460000003</v>
      </c>
      <c r="I986">
        <v>780.59499999999991</v>
      </c>
      <c r="J986">
        <v>225</v>
      </c>
      <c r="K986" t="s">
        <v>15</v>
      </c>
      <c r="L986">
        <f>Table14[[#This Row],[maxPHe]]/Table14[[#This Row],[nv]]</f>
        <v>3.4693111111111108</v>
      </c>
      <c r="M986">
        <f>LN(Table14[[#This Row],[maxPress(bar)]])</f>
        <v>12.828891870739479</v>
      </c>
      <c r="N986">
        <f>LN(Table14[[#This Row],[Rs(ao)]])</f>
        <v>1.0986122886681098</v>
      </c>
      <c r="O986" s="3">
        <f>LN(Table14[[#This Row],[dens]])</f>
        <v>1.2439560471923463</v>
      </c>
      <c r="P986" s="3">
        <f>1/Table14[[#This Row],[Rs(ao)]]</f>
        <v>0.33333333333333331</v>
      </c>
    </row>
    <row r="987" spans="1:16" hidden="1" x14ac:dyDescent="0.3">
      <c r="A987">
        <v>2</v>
      </c>
      <c r="B987">
        <v>1000</v>
      </c>
      <c r="C987" t="s">
        <v>11</v>
      </c>
      <c r="D987">
        <v>4</v>
      </c>
      <c r="E987" t="s">
        <v>12</v>
      </c>
      <c r="F987">
        <v>0.5</v>
      </c>
      <c r="G987">
        <v>1433.4157499999999</v>
      </c>
      <c r="H987">
        <v>108816.45195</v>
      </c>
      <c r="I987">
        <v>889.18500000000051</v>
      </c>
      <c r="J987">
        <v>528</v>
      </c>
      <c r="K987" t="s">
        <v>13</v>
      </c>
      <c r="L987">
        <f>Table14[[#This Row],[maxPHe]]/Table14[[#This Row],[nv]]</f>
        <v>1.6840625000000009</v>
      </c>
      <c r="M987">
        <f>LN(Table14[[#This Row],[maxPress(bar)]])</f>
        <v>11.597417814748216</v>
      </c>
      <c r="N987">
        <f>LN(Table14[[#This Row],[Rs(ao)]])</f>
        <v>1.3862943611198906</v>
      </c>
      <c r="O987" s="3">
        <f>LN(Table14[[#This Row],[dens]])</f>
        <v>0.52120902914567935</v>
      </c>
      <c r="P987" s="3">
        <f>1/Table14[[#This Row],[Rs(ao)]]</f>
        <v>0.25</v>
      </c>
    </row>
    <row r="988" spans="1:16" hidden="1" x14ac:dyDescent="0.3">
      <c r="A988">
        <v>2</v>
      </c>
      <c r="B988">
        <v>1000</v>
      </c>
      <c r="C988" t="s">
        <v>11</v>
      </c>
      <c r="D988">
        <v>4</v>
      </c>
      <c r="E988" t="s">
        <v>12</v>
      </c>
      <c r="F988">
        <v>10</v>
      </c>
      <c r="G988">
        <v>3608.8612499999999</v>
      </c>
      <c r="H988">
        <v>314172.05239999993</v>
      </c>
      <c r="I988">
        <v>1754.275000000001</v>
      </c>
      <c r="J988">
        <v>545</v>
      </c>
      <c r="K988" t="s">
        <v>15</v>
      </c>
      <c r="L988">
        <f>Table14[[#This Row],[maxPHe]]/Table14[[#This Row],[nv]]</f>
        <v>3.2188532110091761</v>
      </c>
      <c r="M988">
        <f>LN(Table14[[#This Row],[maxPress(bar)]])</f>
        <v>12.657696052407026</v>
      </c>
      <c r="N988">
        <f>LN(Table14[[#This Row],[Rs(ao)]])</f>
        <v>1.3862943611198906</v>
      </c>
      <c r="O988" s="3">
        <f>LN(Table14[[#This Row],[dens]])</f>
        <v>1.1690251504720692</v>
      </c>
      <c r="P988" s="3">
        <f>1/Table14[[#This Row],[Rs(ao)]]</f>
        <v>0.25</v>
      </c>
    </row>
    <row r="989" spans="1:16" hidden="1" x14ac:dyDescent="0.3">
      <c r="A989">
        <v>2</v>
      </c>
      <c r="B989">
        <v>1000</v>
      </c>
      <c r="C989" t="s">
        <v>11</v>
      </c>
      <c r="D989">
        <v>4</v>
      </c>
      <c r="E989" t="s">
        <v>12</v>
      </c>
      <c r="F989">
        <v>11</v>
      </c>
      <c r="G989">
        <v>3739.2572500000001</v>
      </c>
      <c r="H989">
        <v>326404.73635000002</v>
      </c>
      <c r="I989">
        <v>1753.355</v>
      </c>
      <c r="J989">
        <v>529</v>
      </c>
      <c r="K989" t="s">
        <v>16</v>
      </c>
      <c r="L989">
        <f>Table14[[#This Row],[maxPHe]]/Table14[[#This Row],[nv]]</f>
        <v>3.3144706994328921</v>
      </c>
      <c r="M989">
        <f>LN(Table14[[#This Row],[maxPress(bar)]])</f>
        <v>12.695893412843033</v>
      </c>
      <c r="N989">
        <f>LN(Table14[[#This Row],[Rs(ao)]])</f>
        <v>1.3862943611198906</v>
      </c>
      <c r="O989" s="3">
        <f>LN(Table14[[#This Row],[dens]])</f>
        <v>1.1982979425434428</v>
      </c>
      <c r="P989" s="3">
        <f>1/Table14[[#This Row],[Rs(ao)]]</f>
        <v>0.25</v>
      </c>
    </row>
    <row r="990" spans="1:16" hidden="1" x14ac:dyDescent="0.3">
      <c r="A990">
        <v>2</v>
      </c>
      <c r="B990">
        <v>1000</v>
      </c>
      <c r="C990" t="s">
        <v>11</v>
      </c>
      <c r="D990">
        <v>4</v>
      </c>
      <c r="E990" t="s">
        <v>12</v>
      </c>
      <c r="F990">
        <v>12</v>
      </c>
      <c r="G990">
        <v>3520.4952499999999</v>
      </c>
      <c r="H990">
        <v>318054.80800000008</v>
      </c>
      <c r="I990">
        <v>1712.5949999999989</v>
      </c>
      <c r="J990">
        <v>531</v>
      </c>
      <c r="K990" t="s">
        <v>15</v>
      </c>
      <c r="L990">
        <f>Table14[[#This Row],[maxPHe]]/Table14[[#This Row],[nv]]</f>
        <v>3.2252259887005628</v>
      </c>
      <c r="M990">
        <f>LN(Table14[[#This Row],[maxPress(bar)]])</f>
        <v>12.669978999112638</v>
      </c>
      <c r="N990">
        <f>LN(Table14[[#This Row],[Rs(ao)]])</f>
        <v>1.3862943611198906</v>
      </c>
      <c r="O990" s="3">
        <f>LN(Table14[[#This Row],[dens]])</f>
        <v>1.1710030218083451</v>
      </c>
      <c r="P990" s="3">
        <f>1/Table14[[#This Row],[Rs(ao)]]</f>
        <v>0.25</v>
      </c>
    </row>
    <row r="991" spans="1:16" hidden="1" x14ac:dyDescent="0.3">
      <c r="A991">
        <v>2</v>
      </c>
      <c r="B991">
        <v>1000</v>
      </c>
      <c r="C991" t="s">
        <v>11</v>
      </c>
      <c r="D991">
        <v>4</v>
      </c>
      <c r="E991" t="s">
        <v>12</v>
      </c>
      <c r="F991">
        <v>13</v>
      </c>
      <c r="G991">
        <v>3606.1387500000001</v>
      </c>
      <c r="H991">
        <v>319104.17034999997</v>
      </c>
      <c r="I991">
        <v>1734.7249999999999</v>
      </c>
      <c r="J991">
        <v>534</v>
      </c>
      <c r="K991" t="s">
        <v>15</v>
      </c>
      <c r="L991">
        <f>Table14[[#This Row],[maxPHe]]/Table14[[#This Row],[nv]]</f>
        <v>3.2485486891385764</v>
      </c>
      <c r="M991">
        <f>LN(Table14[[#This Row],[maxPress(bar)]])</f>
        <v>12.67327288128153</v>
      </c>
      <c r="N991">
        <f>LN(Table14[[#This Row],[Rs(ao)]])</f>
        <v>1.3862943611198906</v>
      </c>
      <c r="O991" s="3">
        <f>LN(Table14[[#This Row],[dens]])</f>
        <v>1.1782083394171616</v>
      </c>
      <c r="P991" s="3">
        <f>1/Table14[[#This Row],[Rs(ao)]]</f>
        <v>0.25</v>
      </c>
    </row>
    <row r="992" spans="1:16" hidden="1" x14ac:dyDescent="0.3">
      <c r="A992">
        <v>2</v>
      </c>
      <c r="B992">
        <v>1000</v>
      </c>
      <c r="C992" t="s">
        <v>11</v>
      </c>
      <c r="D992">
        <v>4</v>
      </c>
      <c r="E992" t="s">
        <v>12</v>
      </c>
      <c r="F992">
        <v>14</v>
      </c>
      <c r="G992">
        <v>3430.4952499999999</v>
      </c>
      <c r="H992">
        <v>316322.7656499999</v>
      </c>
      <c r="I992">
        <v>1704.595</v>
      </c>
      <c r="J992">
        <v>537</v>
      </c>
      <c r="K992" t="s">
        <v>16</v>
      </c>
      <c r="L992">
        <f>Table14[[#This Row],[maxPHe]]/Table14[[#This Row],[nv]]</f>
        <v>3.1742923649906891</v>
      </c>
      <c r="M992">
        <f>LN(Table14[[#This Row],[maxPress(bar)]])</f>
        <v>12.664518381569307</v>
      </c>
      <c r="N992">
        <f>LN(Table14[[#This Row],[Rs(ao)]])</f>
        <v>1.3862943611198906</v>
      </c>
      <c r="O992" s="3">
        <f>LN(Table14[[#This Row],[dens]])</f>
        <v>1.1550847303355609</v>
      </c>
      <c r="P992" s="3">
        <f>1/Table14[[#This Row],[Rs(ao)]]</f>
        <v>0.25</v>
      </c>
    </row>
    <row r="993" spans="1:16" hidden="1" x14ac:dyDescent="0.3">
      <c r="A993">
        <v>2</v>
      </c>
      <c r="B993">
        <v>1000</v>
      </c>
      <c r="C993" t="s">
        <v>11</v>
      </c>
      <c r="D993">
        <v>4</v>
      </c>
      <c r="E993" t="s">
        <v>12</v>
      </c>
      <c r="F993">
        <v>15</v>
      </c>
      <c r="G993">
        <v>3584.7027499999999</v>
      </c>
      <c r="H993">
        <v>317526.69644999999</v>
      </c>
      <c r="I993">
        <v>1737.4450000000011</v>
      </c>
      <c r="J993">
        <v>538</v>
      </c>
      <c r="K993" t="s">
        <v>15</v>
      </c>
      <c r="L993">
        <f>Table14[[#This Row],[maxPHe]]/Table14[[#This Row],[nv]]</f>
        <v>3.2294516728624556</v>
      </c>
      <c r="M993">
        <f>LN(Table14[[#This Row],[maxPress(bar)]])</f>
        <v>12.668317177087166</v>
      </c>
      <c r="N993">
        <f>LN(Table14[[#This Row],[Rs(ao)]])</f>
        <v>1.3862943611198906</v>
      </c>
      <c r="O993" s="3">
        <f>LN(Table14[[#This Row],[dens]])</f>
        <v>1.1723123620998845</v>
      </c>
      <c r="P993" s="3">
        <f>1/Table14[[#This Row],[Rs(ao)]]</f>
        <v>0.25</v>
      </c>
    </row>
    <row r="994" spans="1:16" hidden="1" x14ac:dyDescent="0.3">
      <c r="A994">
        <v>2</v>
      </c>
      <c r="B994">
        <v>1000</v>
      </c>
      <c r="C994" t="s">
        <v>11</v>
      </c>
      <c r="D994">
        <v>4</v>
      </c>
      <c r="E994" t="s">
        <v>12</v>
      </c>
      <c r="F994">
        <v>16</v>
      </c>
      <c r="G994">
        <v>3727.47525</v>
      </c>
      <c r="H994">
        <v>325232.61859999999</v>
      </c>
      <c r="I994">
        <v>1763.9949999999999</v>
      </c>
      <c r="J994">
        <v>537</v>
      </c>
      <c r="K994" t="s">
        <v>15</v>
      </c>
      <c r="L994">
        <f>Table14[[#This Row],[maxPHe]]/Table14[[#This Row],[nv]]</f>
        <v>3.2849068901303538</v>
      </c>
      <c r="M994">
        <f>LN(Table14[[#This Row],[maxPress(bar)]])</f>
        <v>12.692295954823795</v>
      </c>
      <c r="N994">
        <f>LN(Table14[[#This Row],[Rs(ao)]])</f>
        <v>1.3862943611198906</v>
      </c>
      <c r="O994" s="3">
        <f>LN(Table14[[#This Row],[dens]])</f>
        <v>1.1893383075867345</v>
      </c>
      <c r="P994" s="3">
        <f>1/Table14[[#This Row],[Rs(ao)]]</f>
        <v>0.25</v>
      </c>
    </row>
    <row r="995" spans="1:16" hidden="1" x14ac:dyDescent="0.3">
      <c r="A995">
        <v>2</v>
      </c>
      <c r="B995">
        <v>1000</v>
      </c>
      <c r="C995" t="s">
        <v>11</v>
      </c>
      <c r="D995">
        <v>4</v>
      </c>
      <c r="E995" t="s">
        <v>12</v>
      </c>
      <c r="F995">
        <v>17</v>
      </c>
      <c r="G995">
        <v>3852.0792500000011</v>
      </c>
      <c r="H995">
        <v>327685.96645000012</v>
      </c>
      <c r="I995">
        <v>1790.915</v>
      </c>
      <c r="J995">
        <v>538</v>
      </c>
      <c r="K995" t="s">
        <v>15</v>
      </c>
      <c r="L995">
        <f>Table14[[#This Row],[maxPHe]]/Table14[[#This Row],[nv]]</f>
        <v>3.328838289962825</v>
      </c>
      <c r="M995">
        <f>LN(Table14[[#This Row],[maxPress(bar)]])</f>
        <v>12.69981100938786</v>
      </c>
      <c r="N995">
        <f>LN(Table14[[#This Row],[Rs(ao)]])</f>
        <v>1.3862943611198906</v>
      </c>
      <c r="O995" s="3">
        <f>LN(Table14[[#This Row],[dens]])</f>
        <v>1.2026233812528673</v>
      </c>
      <c r="P995" s="3">
        <f>1/Table14[[#This Row],[Rs(ao)]]</f>
        <v>0.25</v>
      </c>
    </row>
    <row r="996" spans="1:16" hidden="1" x14ac:dyDescent="0.3">
      <c r="A996">
        <v>2</v>
      </c>
      <c r="B996">
        <v>1000</v>
      </c>
      <c r="C996" t="s">
        <v>11</v>
      </c>
      <c r="D996">
        <v>4</v>
      </c>
      <c r="E996" t="s">
        <v>12</v>
      </c>
      <c r="F996">
        <v>18</v>
      </c>
      <c r="G996">
        <v>3703.7127500000001</v>
      </c>
      <c r="H996">
        <v>326120.07715000003</v>
      </c>
      <c r="I996">
        <v>1768.2449999999999</v>
      </c>
      <c r="J996">
        <v>542</v>
      </c>
      <c r="K996" t="s">
        <v>16</v>
      </c>
      <c r="L996">
        <f>Table14[[#This Row],[maxPHe]]/Table14[[#This Row],[nv]]</f>
        <v>3.2624446494464943</v>
      </c>
      <c r="M996">
        <f>LN(Table14[[#This Row],[maxPress(bar)]])</f>
        <v>12.69502092734618</v>
      </c>
      <c r="N996">
        <f>LN(Table14[[#This Row],[Rs(ao)]])</f>
        <v>1.3862943611198906</v>
      </c>
      <c r="O996" s="3">
        <f>LN(Table14[[#This Row],[dens]])</f>
        <v>1.1824768068179945</v>
      </c>
      <c r="P996" s="3">
        <f>1/Table14[[#This Row],[Rs(ao)]]</f>
        <v>0.25</v>
      </c>
    </row>
    <row r="997" spans="1:16" hidden="1" x14ac:dyDescent="0.3">
      <c r="A997">
        <v>2</v>
      </c>
      <c r="B997">
        <v>1000</v>
      </c>
      <c r="C997" t="s">
        <v>11</v>
      </c>
      <c r="D997">
        <v>4</v>
      </c>
      <c r="E997" t="s">
        <v>12</v>
      </c>
      <c r="F997">
        <v>19</v>
      </c>
      <c r="G997">
        <v>3777.77225</v>
      </c>
      <c r="H997">
        <v>327691.52094999998</v>
      </c>
      <c r="I997">
        <v>1773.0549999999989</v>
      </c>
      <c r="J997">
        <v>536</v>
      </c>
      <c r="K997" t="s">
        <v>15</v>
      </c>
      <c r="L997">
        <f>Table14[[#This Row],[maxPHe]]/Table14[[#This Row],[nv]]</f>
        <v>3.3079384328358188</v>
      </c>
      <c r="M997">
        <f>LN(Table14[[#This Row],[maxPress(bar)]])</f>
        <v>12.699827959924328</v>
      </c>
      <c r="N997">
        <f>LN(Table14[[#This Row],[Rs(ao)]])</f>
        <v>1.3862943611198906</v>
      </c>
      <c r="O997" s="3">
        <f>LN(Table14[[#This Row],[dens]])</f>
        <v>1.1963251653908524</v>
      </c>
      <c r="P997" s="3">
        <f>1/Table14[[#This Row],[Rs(ao)]]</f>
        <v>0.25</v>
      </c>
    </row>
    <row r="998" spans="1:16" hidden="1" x14ac:dyDescent="0.3">
      <c r="A998">
        <v>2</v>
      </c>
      <c r="B998">
        <v>1000</v>
      </c>
      <c r="C998" t="s">
        <v>11</v>
      </c>
      <c r="D998">
        <v>4</v>
      </c>
      <c r="E998" t="s">
        <v>12</v>
      </c>
      <c r="F998">
        <v>1</v>
      </c>
      <c r="G998">
        <v>1999.5047500000001</v>
      </c>
      <c r="H998">
        <v>132376.95965</v>
      </c>
      <c r="I998">
        <v>1013.405000000001</v>
      </c>
      <c r="J998">
        <v>539</v>
      </c>
      <c r="K998" t="s">
        <v>13</v>
      </c>
      <c r="L998">
        <f>Table14[[#This Row],[maxPHe]]/Table14[[#This Row],[nv]]</f>
        <v>1.8801576994434155</v>
      </c>
      <c r="M998">
        <f>LN(Table14[[#This Row],[maxPress(bar)]])</f>
        <v>11.793408886571282</v>
      </c>
      <c r="N998">
        <f>LN(Table14[[#This Row],[Rs(ao)]])</f>
        <v>1.3862943611198906</v>
      </c>
      <c r="O998" s="3">
        <f>LN(Table14[[#This Row],[dens]])</f>
        <v>0.63135565600657018</v>
      </c>
      <c r="P998" s="3">
        <f>1/Table14[[#This Row],[Rs(ao)]]</f>
        <v>0.25</v>
      </c>
    </row>
    <row r="999" spans="1:16" hidden="1" x14ac:dyDescent="0.3">
      <c r="A999">
        <v>2</v>
      </c>
      <c r="B999">
        <v>1000</v>
      </c>
      <c r="C999" t="s">
        <v>11</v>
      </c>
      <c r="D999">
        <v>4</v>
      </c>
      <c r="E999" t="s">
        <v>12</v>
      </c>
      <c r="F999">
        <v>20</v>
      </c>
      <c r="G999">
        <v>3628.8117499999998</v>
      </c>
      <c r="H999">
        <v>320635.60779999988</v>
      </c>
      <c r="I999">
        <v>1743.2650000000001</v>
      </c>
      <c r="J999">
        <v>536</v>
      </c>
      <c r="K999" t="s">
        <v>15</v>
      </c>
      <c r="L999">
        <f>Table14[[#This Row],[maxPHe]]/Table14[[#This Row],[nv]]</f>
        <v>3.2523600746268659</v>
      </c>
      <c r="M999">
        <f>LN(Table14[[#This Row],[maxPress(bar)]])</f>
        <v>12.678060579116217</v>
      </c>
      <c r="N999">
        <f>LN(Table14[[#This Row],[Rs(ao)]])</f>
        <v>1.3862943611198906</v>
      </c>
      <c r="O999" s="3">
        <f>LN(Table14[[#This Row],[dens]])</f>
        <v>1.1793809096111103</v>
      </c>
      <c r="P999" s="3">
        <f>1/Table14[[#This Row],[Rs(ao)]]</f>
        <v>0.25</v>
      </c>
    </row>
    <row r="1000" spans="1:16" hidden="1" x14ac:dyDescent="0.3">
      <c r="A1000">
        <v>2</v>
      </c>
      <c r="B1000">
        <v>1000</v>
      </c>
      <c r="C1000" t="s">
        <v>11</v>
      </c>
      <c r="D1000">
        <v>4</v>
      </c>
      <c r="E1000" t="s">
        <v>12</v>
      </c>
      <c r="F1000">
        <v>2</v>
      </c>
      <c r="G1000">
        <v>2831.1882500000002</v>
      </c>
      <c r="H1000">
        <v>179256.33869999999</v>
      </c>
      <c r="I1000">
        <v>1176.735000000001</v>
      </c>
      <c r="J1000">
        <v>536</v>
      </c>
      <c r="K1000" t="s">
        <v>13</v>
      </c>
      <c r="L1000">
        <f>Table14[[#This Row],[maxPHe]]/Table14[[#This Row],[nv]]</f>
        <v>2.195401119402987</v>
      </c>
      <c r="M1000">
        <f>LN(Table14[[#This Row],[maxPress(bar)]])</f>
        <v>12.096572120179729</v>
      </c>
      <c r="N1000">
        <f>LN(Table14[[#This Row],[Rs(ao)]])</f>
        <v>1.3862943611198906</v>
      </c>
      <c r="O1000" s="3">
        <f>LN(Table14[[#This Row],[dens]])</f>
        <v>0.78636477215661316</v>
      </c>
      <c r="P1000" s="3">
        <f>1/Table14[[#This Row],[Rs(ao)]]</f>
        <v>0.25</v>
      </c>
    </row>
    <row r="1001" spans="1:16" hidden="1" x14ac:dyDescent="0.3">
      <c r="A1001">
        <v>2</v>
      </c>
      <c r="B1001">
        <v>1000</v>
      </c>
      <c r="C1001" t="s">
        <v>11</v>
      </c>
      <c r="D1001">
        <v>4</v>
      </c>
      <c r="E1001" t="s">
        <v>12</v>
      </c>
      <c r="F1001">
        <v>3</v>
      </c>
      <c r="G1001">
        <v>2212.47525</v>
      </c>
      <c r="H1001">
        <v>229376.07269999999</v>
      </c>
      <c r="I1001">
        <v>1343.994999999999</v>
      </c>
      <c r="J1001">
        <v>527</v>
      </c>
      <c r="K1001" t="s">
        <v>15</v>
      </c>
      <c r="L1001">
        <f>Table14[[#This Row],[maxPHe]]/Table14[[#This Row],[nv]]</f>
        <v>2.5502751423149888</v>
      </c>
      <c r="M1001">
        <f>LN(Table14[[#This Row],[maxPress(bar)]])</f>
        <v>12.34311817440129</v>
      </c>
      <c r="N1001">
        <f>LN(Table14[[#This Row],[Rs(ao)]])</f>
        <v>1.3862943611198906</v>
      </c>
      <c r="O1001" s="3">
        <f>LN(Table14[[#This Row],[dens]])</f>
        <v>0.93620125229671647</v>
      </c>
      <c r="P1001" s="3">
        <f>1/Table14[[#This Row],[Rs(ao)]]</f>
        <v>0.25</v>
      </c>
    </row>
    <row r="1002" spans="1:16" hidden="1" x14ac:dyDescent="0.3">
      <c r="A1002">
        <v>2</v>
      </c>
      <c r="B1002">
        <v>1000</v>
      </c>
      <c r="C1002" t="s">
        <v>11</v>
      </c>
      <c r="D1002">
        <v>4</v>
      </c>
      <c r="E1002" t="s">
        <v>12</v>
      </c>
      <c r="F1002">
        <v>4</v>
      </c>
      <c r="G1002">
        <v>3112.47525</v>
      </c>
      <c r="H1002">
        <v>267339.00365000003</v>
      </c>
      <c r="I1002">
        <v>1545.994999999999</v>
      </c>
      <c r="J1002">
        <v>541</v>
      </c>
      <c r="K1002" t="s">
        <v>13</v>
      </c>
      <c r="L1002">
        <f>Table14[[#This Row],[maxPHe]]/Table14[[#This Row],[nv]]</f>
        <v>2.8576617375231033</v>
      </c>
      <c r="M1002">
        <f>LN(Table14[[#This Row],[maxPress(bar)]])</f>
        <v>12.496272808616446</v>
      </c>
      <c r="N1002">
        <f>LN(Table14[[#This Row],[Rs(ao)]])</f>
        <v>1.3862943611198906</v>
      </c>
      <c r="O1002" s="3">
        <f>LN(Table14[[#This Row],[dens]])</f>
        <v>1.0500037161430031</v>
      </c>
      <c r="P1002" s="3">
        <f>1/Table14[[#This Row],[Rs(ao)]]</f>
        <v>0.25</v>
      </c>
    </row>
    <row r="1003" spans="1:16" hidden="1" x14ac:dyDescent="0.3">
      <c r="A1003">
        <v>2</v>
      </c>
      <c r="B1003">
        <v>1000</v>
      </c>
      <c r="C1003" t="s">
        <v>11</v>
      </c>
      <c r="D1003">
        <v>4</v>
      </c>
      <c r="E1003" t="s">
        <v>12</v>
      </c>
      <c r="F1003">
        <v>5</v>
      </c>
      <c r="G1003">
        <v>3005.1982499999999</v>
      </c>
      <c r="H1003">
        <v>287796.21004999999</v>
      </c>
      <c r="I1003">
        <v>1614.5350000000001</v>
      </c>
      <c r="J1003">
        <v>534</v>
      </c>
      <c r="K1003" t="s">
        <v>15</v>
      </c>
      <c r="L1003">
        <f>Table14[[#This Row],[maxPHe]]/Table14[[#This Row],[nv]]</f>
        <v>3.0234737827715357</v>
      </c>
      <c r="M1003">
        <f>LN(Table14[[#This Row],[maxPress(bar)]])</f>
        <v>12.57000790465516</v>
      </c>
      <c r="N1003">
        <f>LN(Table14[[#This Row],[Rs(ao)]])</f>
        <v>1.3862943611198906</v>
      </c>
      <c r="O1003" s="3">
        <f>LN(Table14[[#This Row],[dens]])</f>
        <v>1.1064064295414062</v>
      </c>
      <c r="P1003" s="3">
        <f>1/Table14[[#This Row],[Rs(ao)]]</f>
        <v>0.25</v>
      </c>
    </row>
    <row r="1004" spans="1:16" hidden="1" x14ac:dyDescent="0.3">
      <c r="A1004">
        <v>2</v>
      </c>
      <c r="B1004">
        <v>1000</v>
      </c>
      <c r="C1004" t="s">
        <v>11</v>
      </c>
      <c r="D1004">
        <v>4</v>
      </c>
      <c r="E1004" t="s">
        <v>12</v>
      </c>
      <c r="F1004">
        <v>6</v>
      </c>
      <c r="G1004">
        <v>3189.7027499999999</v>
      </c>
      <c r="H1004">
        <v>298774.5696499999</v>
      </c>
      <c r="I1004">
        <v>1655.4449999999999</v>
      </c>
      <c r="J1004">
        <v>536</v>
      </c>
      <c r="K1004" t="s">
        <v>15</v>
      </c>
      <c r="L1004">
        <f>Table14[[#This Row],[maxPHe]]/Table14[[#This Row],[nv]]</f>
        <v>3.0885167910447762</v>
      </c>
      <c r="M1004">
        <f>LN(Table14[[#This Row],[maxPress(bar)]])</f>
        <v>12.607444620352487</v>
      </c>
      <c r="N1004">
        <f>LN(Table14[[#This Row],[Rs(ao)]])</f>
        <v>1.3862943611198906</v>
      </c>
      <c r="O1004" s="3">
        <f>LN(Table14[[#This Row],[dens]])</f>
        <v>1.1276909727732543</v>
      </c>
      <c r="P1004" s="3">
        <f>1/Table14[[#This Row],[Rs(ao)]]</f>
        <v>0.25</v>
      </c>
    </row>
    <row r="1005" spans="1:16" hidden="1" x14ac:dyDescent="0.3">
      <c r="A1005">
        <v>2</v>
      </c>
      <c r="B1005">
        <v>1000</v>
      </c>
      <c r="C1005" t="s">
        <v>11</v>
      </c>
      <c r="D1005">
        <v>4</v>
      </c>
      <c r="E1005" t="s">
        <v>12</v>
      </c>
      <c r="F1005">
        <v>7</v>
      </c>
      <c r="G1005">
        <v>3420.1487499999998</v>
      </c>
      <c r="H1005">
        <v>309713.53735</v>
      </c>
      <c r="I1005">
        <v>1692.5250000000001</v>
      </c>
      <c r="J1005">
        <v>531</v>
      </c>
      <c r="K1005" t="s">
        <v>15</v>
      </c>
      <c r="L1005">
        <f>Table14[[#This Row],[maxPHe]]/Table14[[#This Row],[nv]]</f>
        <v>3.1874293785310734</v>
      </c>
      <c r="M1005">
        <f>LN(Table14[[#This Row],[maxPress(bar)]])</f>
        <v>12.643403076178091</v>
      </c>
      <c r="N1005">
        <f>LN(Table14[[#This Row],[Rs(ao)]])</f>
        <v>1.3862943611198906</v>
      </c>
      <c r="O1005" s="3">
        <f>LN(Table14[[#This Row],[dens]])</f>
        <v>1.1592147544841449</v>
      </c>
      <c r="P1005" s="3">
        <f>1/Table14[[#This Row],[Rs(ao)]]</f>
        <v>0.25</v>
      </c>
    </row>
    <row r="1006" spans="1:16" hidden="1" x14ac:dyDescent="0.3">
      <c r="A1006">
        <v>2</v>
      </c>
      <c r="B1006">
        <v>1000</v>
      </c>
      <c r="C1006" t="s">
        <v>11</v>
      </c>
      <c r="D1006">
        <v>4</v>
      </c>
      <c r="E1006" t="s">
        <v>12</v>
      </c>
      <c r="F1006">
        <v>8</v>
      </c>
      <c r="G1006">
        <v>3487.9702499999999</v>
      </c>
      <c r="H1006">
        <v>312223.96545000002</v>
      </c>
      <c r="I1006">
        <v>1715.0949999999989</v>
      </c>
      <c r="J1006">
        <v>536</v>
      </c>
      <c r="K1006" t="s">
        <v>15</v>
      </c>
      <c r="L1006">
        <f>Table14[[#This Row],[maxPHe]]/Table14[[#This Row],[nv]]</f>
        <v>3.19980410447761</v>
      </c>
      <c r="M1006">
        <f>LN(Table14[[#This Row],[maxPress(bar)]])</f>
        <v>12.651476047249938</v>
      </c>
      <c r="N1006">
        <f>LN(Table14[[#This Row],[Rs(ao)]])</f>
        <v>1.3862943611198906</v>
      </c>
      <c r="O1006" s="3">
        <f>LN(Table14[[#This Row],[dens]])</f>
        <v>1.1630895905810754</v>
      </c>
      <c r="P1006" s="3">
        <f>1/Table14[[#This Row],[Rs(ao)]]</f>
        <v>0.25</v>
      </c>
    </row>
    <row r="1007" spans="1:16" hidden="1" x14ac:dyDescent="0.3">
      <c r="A1007">
        <v>2</v>
      </c>
      <c r="B1007">
        <v>1000</v>
      </c>
      <c r="C1007" t="s">
        <v>11</v>
      </c>
      <c r="D1007">
        <v>4</v>
      </c>
      <c r="E1007" t="s">
        <v>12</v>
      </c>
      <c r="F1007">
        <v>9</v>
      </c>
      <c r="G1007">
        <v>3519.6532499999998</v>
      </c>
      <c r="H1007">
        <v>315069.40000000002</v>
      </c>
      <c r="I1007">
        <v>1736.434999999999</v>
      </c>
      <c r="J1007">
        <v>545</v>
      </c>
      <c r="K1007" t="s">
        <v>15</v>
      </c>
      <c r="L1007">
        <f>Table14[[#This Row],[maxPHe]]/Table14[[#This Row],[nv]]</f>
        <v>3.1861192660550439</v>
      </c>
      <c r="M1007">
        <f>LN(Table14[[#This Row],[maxPress(bar)]])</f>
        <v>12.66054821100176</v>
      </c>
      <c r="N1007">
        <f>LN(Table14[[#This Row],[Rs(ao)]])</f>
        <v>1.3862943611198906</v>
      </c>
      <c r="O1007" s="3">
        <f>LN(Table14[[#This Row],[dens]])</f>
        <v>1.1588036452049855</v>
      </c>
      <c r="P1007" s="3">
        <f>1/Table14[[#This Row],[Rs(ao)]]</f>
        <v>0.25</v>
      </c>
    </row>
    <row r="1008" spans="1:16" hidden="1" x14ac:dyDescent="0.3">
      <c r="A1008">
        <v>2</v>
      </c>
      <c r="B1008">
        <v>1500</v>
      </c>
      <c r="C1008" t="s">
        <v>14</v>
      </c>
      <c r="D1008">
        <v>1</v>
      </c>
      <c r="E1008" t="s">
        <v>12</v>
      </c>
      <c r="F1008">
        <v>0.4</v>
      </c>
      <c r="G1008">
        <v>14.65325</v>
      </c>
      <c r="H1008">
        <v>422200.38669999997</v>
      </c>
      <c r="I1008">
        <v>16.435000000000009</v>
      </c>
      <c r="J1008">
        <v>8</v>
      </c>
      <c r="K1008" t="s">
        <v>13</v>
      </c>
      <c r="L1008">
        <f>Table14[[#This Row],[maxPHe]]/Table14[[#This Row],[nv]]</f>
        <v>2.0543750000000012</v>
      </c>
      <c r="M1008">
        <f>LN(Table14[[#This Row],[maxPress(bar)]])</f>
        <v>12.953235330312564</v>
      </c>
      <c r="N1008">
        <f>LN(Table14[[#This Row],[Rs(ao)]])</f>
        <v>0</v>
      </c>
      <c r="O1008" s="3">
        <f>LN(Table14[[#This Row],[dens]])</f>
        <v>0.71997166543634739</v>
      </c>
      <c r="P1008" s="3">
        <f>1/Table14[[#This Row],[Rs(ao)]]</f>
        <v>1</v>
      </c>
    </row>
    <row r="1009" spans="1:16" hidden="1" x14ac:dyDescent="0.3">
      <c r="A1009">
        <v>2</v>
      </c>
      <c r="B1009">
        <v>1500</v>
      </c>
      <c r="C1009" t="s">
        <v>14</v>
      </c>
      <c r="D1009">
        <v>1</v>
      </c>
      <c r="E1009" t="s">
        <v>12</v>
      </c>
      <c r="F1009">
        <v>10</v>
      </c>
      <c r="G1009">
        <v>127.72275</v>
      </c>
      <c r="H1009">
        <v>679787.0549499999</v>
      </c>
      <c r="I1009">
        <v>50.045000000000023</v>
      </c>
      <c r="J1009">
        <v>9</v>
      </c>
      <c r="K1009" t="s">
        <v>16</v>
      </c>
      <c r="L1009">
        <f>Table14[[#This Row],[maxPHe]]/Table14[[#This Row],[nv]]</f>
        <v>5.5605555555555579</v>
      </c>
      <c r="M1009">
        <f>LN(Table14[[#This Row],[maxPress(bar)]])</f>
        <v>13.42953487362389</v>
      </c>
      <c r="N1009">
        <f>LN(Table14[[#This Row],[Rs(ao)]])</f>
        <v>0</v>
      </c>
      <c r="O1009" s="3">
        <f>LN(Table14[[#This Row],[dens]])</f>
        <v>1.7156980233347632</v>
      </c>
      <c r="P1009" s="3">
        <f>1/Table14[[#This Row],[Rs(ao)]]</f>
        <v>1</v>
      </c>
    </row>
    <row r="1010" spans="1:16" hidden="1" x14ac:dyDescent="0.3">
      <c r="A1010">
        <v>2</v>
      </c>
      <c r="B1010">
        <v>1500</v>
      </c>
      <c r="C1010" t="s">
        <v>14</v>
      </c>
      <c r="D1010">
        <v>1</v>
      </c>
      <c r="E1010" t="s">
        <v>12</v>
      </c>
      <c r="F1010">
        <v>11</v>
      </c>
      <c r="G1010">
        <v>78.564249999999987</v>
      </c>
      <c r="H1010">
        <v>575971.74685000011</v>
      </c>
      <c r="I1010">
        <v>45.214999999999982</v>
      </c>
      <c r="J1010">
        <v>11</v>
      </c>
      <c r="K1010" t="s">
        <v>15</v>
      </c>
      <c r="L1010">
        <f>Table14[[#This Row],[maxPHe]]/Table14[[#This Row],[nv]]</f>
        <v>4.1104545454545436</v>
      </c>
      <c r="M1010">
        <f>LN(Table14[[#This Row],[maxPress(bar)]])</f>
        <v>13.26381388786737</v>
      </c>
      <c r="N1010">
        <f>LN(Table14[[#This Row],[Rs(ao)]])</f>
        <v>0</v>
      </c>
      <c r="O1010" s="3">
        <f>LN(Table14[[#This Row],[dens]])</f>
        <v>1.4135336173940725</v>
      </c>
      <c r="P1010" s="3">
        <f>1/Table14[[#This Row],[Rs(ao)]]</f>
        <v>1</v>
      </c>
    </row>
    <row r="1011" spans="1:16" hidden="1" x14ac:dyDescent="0.3">
      <c r="A1011">
        <v>2</v>
      </c>
      <c r="B1011">
        <v>1500</v>
      </c>
      <c r="C1011" t="s">
        <v>14</v>
      </c>
      <c r="D1011">
        <v>1</v>
      </c>
      <c r="E1011" t="s">
        <v>12</v>
      </c>
      <c r="F1011">
        <v>12</v>
      </c>
      <c r="G1011">
        <v>111.48524999999999</v>
      </c>
      <c r="H1011">
        <v>648956.84895000001</v>
      </c>
      <c r="I1011">
        <v>49.795000000000023</v>
      </c>
      <c r="J1011">
        <v>10</v>
      </c>
      <c r="K1011" t="s">
        <v>15</v>
      </c>
      <c r="L1011">
        <f>Table14[[#This Row],[maxPHe]]/Table14[[#This Row],[nv]]</f>
        <v>4.9795000000000025</v>
      </c>
      <c r="M1011">
        <f>LN(Table14[[#This Row],[maxPress(bar)]])</f>
        <v>13.383121504954966</v>
      </c>
      <c r="N1011">
        <f>LN(Table14[[#This Row],[Rs(ao)]])</f>
        <v>0</v>
      </c>
      <c r="O1011" s="3">
        <f>LN(Table14[[#This Row],[dens]])</f>
        <v>1.6053294843895576</v>
      </c>
      <c r="P1011" s="3">
        <f>1/Table14[[#This Row],[Rs(ao)]]</f>
        <v>1</v>
      </c>
    </row>
    <row r="1012" spans="1:16" hidden="1" x14ac:dyDescent="0.3">
      <c r="A1012">
        <v>2</v>
      </c>
      <c r="B1012">
        <v>1500</v>
      </c>
      <c r="C1012" t="s">
        <v>14</v>
      </c>
      <c r="D1012">
        <v>1</v>
      </c>
      <c r="E1012" t="s">
        <v>12</v>
      </c>
      <c r="F1012">
        <v>13</v>
      </c>
      <c r="G1012">
        <v>76.83175</v>
      </c>
      <c r="H1012">
        <v>647701.44284999999</v>
      </c>
      <c r="I1012">
        <v>39.864999999999981</v>
      </c>
      <c r="J1012">
        <v>9</v>
      </c>
      <c r="K1012" t="s">
        <v>16</v>
      </c>
      <c r="L1012">
        <f>Table14[[#This Row],[maxPHe]]/Table14[[#This Row],[nv]]</f>
        <v>4.4294444444444423</v>
      </c>
      <c r="M1012">
        <f>LN(Table14[[#This Row],[maxPress(bar)]])</f>
        <v>13.381185132820217</v>
      </c>
      <c r="N1012">
        <f>LN(Table14[[#This Row],[Rs(ao)]])</f>
        <v>0</v>
      </c>
      <c r="O1012" s="3">
        <f>LN(Table14[[#This Row],[dens]])</f>
        <v>1.4882741686182388</v>
      </c>
      <c r="P1012" s="3">
        <f>1/Table14[[#This Row],[Rs(ao)]]</f>
        <v>1</v>
      </c>
    </row>
    <row r="1013" spans="1:16" hidden="1" x14ac:dyDescent="0.3">
      <c r="A1013">
        <v>2</v>
      </c>
      <c r="B1013">
        <v>1500</v>
      </c>
      <c r="C1013" t="s">
        <v>14</v>
      </c>
      <c r="D1013">
        <v>1</v>
      </c>
      <c r="E1013" t="s">
        <v>12</v>
      </c>
      <c r="F1013">
        <v>14</v>
      </c>
      <c r="G1013">
        <v>124.35625</v>
      </c>
      <c r="H1013">
        <v>712095.29059999995</v>
      </c>
      <c r="I1013">
        <v>47.375000000000043</v>
      </c>
      <c r="J1013">
        <v>8</v>
      </c>
      <c r="K1013" t="s">
        <v>15</v>
      </c>
      <c r="L1013">
        <f>Table14[[#This Row],[maxPHe]]/Table14[[#This Row],[nv]]</f>
        <v>5.9218750000000053</v>
      </c>
      <c r="M1013">
        <f>LN(Table14[[#This Row],[maxPress(bar)]])</f>
        <v>13.475967016551353</v>
      </c>
      <c r="N1013">
        <f>LN(Table14[[#This Row],[Rs(ao)]])</f>
        <v>0</v>
      </c>
      <c r="O1013" s="3">
        <f>LN(Table14[[#This Row],[dens]])</f>
        <v>1.7786531217227555</v>
      </c>
      <c r="P1013" s="3">
        <f>1/Table14[[#This Row],[Rs(ao)]]</f>
        <v>1</v>
      </c>
    </row>
    <row r="1014" spans="1:16" hidden="1" x14ac:dyDescent="0.3">
      <c r="A1014">
        <v>2</v>
      </c>
      <c r="B1014">
        <v>1500</v>
      </c>
      <c r="C1014" t="s">
        <v>14</v>
      </c>
      <c r="D1014">
        <v>1</v>
      </c>
      <c r="E1014" t="s">
        <v>12</v>
      </c>
      <c r="F1014">
        <v>15</v>
      </c>
      <c r="G1014">
        <v>107.42574999999999</v>
      </c>
      <c r="H1014">
        <v>670083.53745000006</v>
      </c>
      <c r="I1014">
        <v>45.984999999999992</v>
      </c>
      <c r="J1014">
        <v>9</v>
      </c>
      <c r="K1014" t="s">
        <v>15</v>
      </c>
      <c r="L1014">
        <f>Table14[[#This Row],[maxPHe]]/Table14[[#This Row],[nv]]</f>
        <v>5.1094444444444438</v>
      </c>
      <c r="M1014">
        <f>LN(Table14[[#This Row],[maxPress(bar)]])</f>
        <v>13.415157666356093</v>
      </c>
      <c r="N1014">
        <f>LN(Table14[[#This Row],[Rs(ao)]])</f>
        <v>0</v>
      </c>
      <c r="O1014" s="3">
        <f>LN(Table14[[#This Row],[dens]])</f>
        <v>1.6310906790184414</v>
      </c>
      <c r="P1014" s="3">
        <f>1/Table14[[#This Row],[Rs(ao)]]</f>
        <v>1</v>
      </c>
    </row>
    <row r="1015" spans="1:16" hidden="1" x14ac:dyDescent="0.3">
      <c r="A1015">
        <v>2</v>
      </c>
      <c r="B1015">
        <v>1500</v>
      </c>
      <c r="C1015" t="s">
        <v>14</v>
      </c>
      <c r="D1015">
        <v>1</v>
      </c>
      <c r="E1015" t="s">
        <v>12</v>
      </c>
      <c r="F1015">
        <v>16</v>
      </c>
      <c r="G1015">
        <v>80.000000000000014</v>
      </c>
      <c r="H1015">
        <v>695602.27510000009</v>
      </c>
      <c r="I1015">
        <v>35.5</v>
      </c>
      <c r="J1015">
        <v>7</v>
      </c>
      <c r="K1015" t="s">
        <v>16</v>
      </c>
      <c r="L1015">
        <f>Table14[[#This Row],[maxPHe]]/Table14[[#This Row],[nv]]</f>
        <v>5.0714285714285712</v>
      </c>
      <c r="M1015">
        <f>LN(Table14[[#This Row],[maxPress(bar)]])</f>
        <v>13.452533332158469</v>
      </c>
      <c r="N1015">
        <f>LN(Table14[[#This Row],[Rs(ao)]])</f>
        <v>0</v>
      </c>
      <c r="O1015" s="3">
        <f>LN(Table14[[#This Row],[dens]])</f>
        <v>1.6236225474260568</v>
      </c>
      <c r="P1015" s="3">
        <f>1/Table14[[#This Row],[Rs(ao)]]</f>
        <v>1</v>
      </c>
    </row>
    <row r="1016" spans="1:16" hidden="1" x14ac:dyDescent="0.3">
      <c r="A1016">
        <v>2</v>
      </c>
      <c r="B1016">
        <v>1500</v>
      </c>
      <c r="C1016" t="s">
        <v>14</v>
      </c>
      <c r="D1016">
        <v>1</v>
      </c>
      <c r="E1016" t="s">
        <v>12</v>
      </c>
      <c r="F1016">
        <v>17</v>
      </c>
      <c r="G1016">
        <v>117.67325</v>
      </c>
      <c r="H1016">
        <v>650664.22690000013</v>
      </c>
      <c r="I1016">
        <v>51.034999999999982</v>
      </c>
      <c r="J1016">
        <v>10</v>
      </c>
      <c r="K1016" t="s">
        <v>16</v>
      </c>
      <c r="L1016">
        <f>Table14[[#This Row],[maxPHe]]/Table14[[#This Row],[nv]]</f>
        <v>5.1034999999999986</v>
      </c>
      <c r="M1016">
        <f>LN(Table14[[#This Row],[maxPress(bar)]])</f>
        <v>13.385749007638642</v>
      </c>
      <c r="N1016">
        <f>LN(Table14[[#This Row],[Rs(ao)]])</f>
        <v>0</v>
      </c>
      <c r="O1016" s="3">
        <f>LN(Table14[[#This Row],[dens]])</f>
        <v>1.6299265788614157</v>
      </c>
      <c r="P1016" s="3">
        <f>1/Table14[[#This Row],[Rs(ao)]]</f>
        <v>1</v>
      </c>
    </row>
    <row r="1017" spans="1:16" hidden="1" x14ac:dyDescent="0.3">
      <c r="A1017">
        <v>2</v>
      </c>
      <c r="B1017">
        <v>1500</v>
      </c>
      <c r="C1017" t="s">
        <v>14</v>
      </c>
      <c r="D1017">
        <v>1</v>
      </c>
      <c r="E1017" t="s">
        <v>12</v>
      </c>
      <c r="F1017">
        <v>18</v>
      </c>
      <c r="G1017">
        <v>64.752250000000004</v>
      </c>
      <c r="H1017">
        <v>694763.1710999998</v>
      </c>
      <c r="I1017">
        <v>35.454999999999998</v>
      </c>
      <c r="J1017">
        <v>8</v>
      </c>
      <c r="K1017" t="s">
        <v>16</v>
      </c>
      <c r="L1017">
        <f>Table14[[#This Row],[maxPHe]]/Table14[[#This Row],[nv]]</f>
        <v>4.4318749999999998</v>
      </c>
      <c r="M1017">
        <f>LN(Table14[[#This Row],[maxPress(bar)]])</f>
        <v>13.451326305467509</v>
      </c>
      <c r="N1017">
        <f>LN(Table14[[#This Row],[Rs(ao)]])</f>
        <v>0</v>
      </c>
      <c r="O1017" s="3">
        <f>LN(Table14[[#This Row],[dens]])</f>
        <v>1.488822745076124</v>
      </c>
      <c r="P1017" s="3">
        <f>1/Table14[[#This Row],[Rs(ao)]]</f>
        <v>1</v>
      </c>
    </row>
    <row r="1018" spans="1:16" hidden="1" x14ac:dyDescent="0.3">
      <c r="A1018">
        <v>2</v>
      </c>
      <c r="B1018">
        <v>1500</v>
      </c>
      <c r="C1018" t="s">
        <v>14</v>
      </c>
      <c r="D1018">
        <v>1</v>
      </c>
      <c r="E1018" t="s">
        <v>12</v>
      </c>
      <c r="F1018">
        <v>19</v>
      </c>
      <c r="G1018">
        <v>89.504750000000016</v>
      </c>
      <c r="H1018">
        <v>728199.1445500002</v>
      </c>
      <c r="I1018">
        <v>40.404999999999987</v>
      </c>
      <c r="J1018">
        <v>8</v>
      </c>
      <c r="K1018" t="s">
        <v>16</v>
      </c>
      <c r="L1018">
        <f>Table14[[#This Row],[maxPHe]]/Table14[[#This Row],[nv]]</f>
        <v>5.0506249999999984</v>
      </c>
      <c r="M1018">
        <f>LN(Table14[[#This Row],[maxPress(bar)]])</f>
        <v>13.498329839976831</v>
      </c>
      <c r="N1018">
        <f>LN(Table14[[#This Row],[Rs(ao)]])</f>
        <v>0</v>
      </c>
      <c r="O1018" s="3">
        <f>LN(Table14[[#This Row],[dens]])</f>
        <v>1.6195119980055748</v>
      </c>
      <c r="P1018" s="3">
        <f>1/Table14[[#This Row],[Rs(ao)]]</f>
        <v>1</v>
      </c>
    </row>
    <row r="1019" spans="1:16" hidden="1" x14ac:dyDescent="0.3">
      <c r="A1019">
        <v>2</v>
      </c>
      <c r="B1019">
        <v>1500</v>
      </c>
      <c r="C1019" t="s">
        <v>14</v>
      </c>
      <c r="D1019">
        <v>1</v>
      </c>
      <c r="E1019" t="s">
        <v>12</v>
      </c>
      <c r="F1019">
        <v>1</v>
      </c>
      <c r="G1019">
        <v>45.297249999999998</v>
      </c>
      <c r="H1019">
        <v>618142.32980000007</v>
      </c>
      <c r="I1019">
        <v>19.55500000000001</v>
      </c>
      <c r="J1019">
        <v>6</v>
      </c>
      <c r="K1019" t="s">
        <v>13</v>
      </c>
      <c r="L1019">
        <f>Table14[[#This Row],[maxPHe]]/Table14[[#This Row],[nv]]</f>
        <v>3.2591666666666685</v>
      </c>
      <c r="M1019">
        <f>LN(Table14[[#This Row],[maxPress(bar)]])</f>
        <v>13.334474017042956</v>
      </c>
      <c r="N1019">
        <f>LN(Table14[[#This Row],[Rs(ao)]])</f>
        <v>0</v>
      </c>
      <c r="O1019" s="3">
        <f>LN(Table14[[#This Row],[dens]])</f>
        <v>1.181471538979423</v>
      </c>
      <c r="P1019" s="3">
        <f>1/Table14[[#This Row],[Rs(ao)]]</f>
        <v>1</v>
      </c>
    </row>
    <row r="1020" spans="1:16" hidden="1" x14ac:dyDescent="0.3">
      <c r="A1020">
        <v>2</v>
      </c>
      <c r="B1020">
        <v>1500</v>
      </c>
      <c r="C1020" t="s">
        <v>14</v>
      </c>
      <c r="D1020">
        <v>1</v>
      </c>
      <c r="E1020" t="s">
        <v>12</v>
      </c>
      <c r="F1020">
        <v>20</v>
      </c>
      <c r="G1020">
        <v>58.564250000000001</v>
      </c>
      <c r="H1020">
        <v>739162.50575000001</v>
      </c>
      <c r="I1020">
        <v>31.215</v>
      </c>
      <c r="J1020">
        <v>7</v>
      </c>
      <c r="K1020" t="s">
        <v>15</v>
      </c>
      <c r="L1020">
        <f>Table14[[#This Row],[maxPHe]]/Table14[[#This Row],[nv]]</f>
        <v>4.4592857142857145</v>
      </c>
      <c r="M1020">
        <f>LN(Table14[[#This Row],[maxPress(bar)]])</f>
        <v>13.513273075282369</v>
      </c>
      <c r="N1020">
        <f>LN(Table14[[#This Row],[Rs(ao)]])</f>
        <v>0</v>
      </c>
      <c r="O1020" s="3">
        <f>LN(Table14[[#This Row],[dens]])</f>
        <v>1.4949885994583942</v>
      </c>
      <c r="P1020" s="3">
        <f>1/Table14[[#This Row],[Rs(ao)]]</f>
        <v>1</v>
      </c>
    </row>
    <row r="1021" spans="1:16" hidden="1" x14ac:dyDescent="0.3">
      <c r="A1021">
        <v>2</v>
      </c>
      <c r="B1021">
        <v>1500</v>
      </c>
      <c r="C1021" t="s">
        <v>14</v>
      </c>
      <c r="D1021">
        <v>1</v>
      </c>
      <c r="E1021" t="s">
        <v>12</v>
      </c>
      <c r="F1021">
        <v>2</v>
      </c>
      <c r="G1021">
        <v>101.73275</v>
      </c>
      <c r="H1021">
        <v>607625.63800000004</v>
      </c>
      <c r="I1021">
        <v>34.845000000000013</v>
      </c>
      <c r="J1021">
        <v>9</v>
      </c>
      <c r="K1021" t="s">
        <v>13</v>
      </c>
      <c r="L1021">
        <f>Table14[[#This Row],[maxPHe]]/Table14[[#This Row],[nv]]</f>
        <v>3.8716666666666679</v>
      </c>
      <c r="M1021">
        <f>LN(Table14[[#This Row],[maxPress(bar)]])</f>
        <v>13.31731424433692</v>
      </c>
      <c r="N1021">
        <f>LN(Table14[[#This Row],[Rs(ao)]])</f>
        <v>0</v>
      </c>
      <c r="O1021" s="3">
        <f>LN(Table14[[#This Row],[dens]])</f>
        <v>1.353685077554263</v>
      </c>
      <c r="P1021" s="3">
        <f>1/Table14[[#This Row],[Rs(ao)]]</f>
        <v>1</v>
      </c>
    </row>
    <row r="1022" spans="1:16" hidden="1" x14ac:dyDescent="0.3">
      <c r="A1022">
        <v>2</v>
      </c>
      <c r="B1022">
        <v>1500</v>
      </c>
      <c r="C1022" t="s">
        <v>14</v>
      </c>
      <c r="D1022">
        <v>1</v>
      </c>
      <c r="E1022" t="s">
        <v>12</v>
      </c>
      <c r="F1022">
        <v>3</v>
      </c>
      <c r="G1022">
        <v>83.366250000000008</v>
      </c>
      <c r="H1022">
        <v>690420.02030000009</v>
      </c>
      <c r="I1022">
        <v>36.175000000000018</v>
      </c>
      <c r="J1022">
        <v>8</v>
      </c>
      <c r="K1022" t="s">
        <v>15</v>
      </c>
      <c r="L1022">
        <f>Table14[[#This Row],[maxPHe]]/Table14[[#This Row],[nv]]</f>
        <v>4.5218750000000023</v>
      </c>
      <c r="M1022">
        <f>LN(Table14[[#This Row],[maxPress(bar)]])</f>
        <v>13.445055416447952</v>
      </c>
      <c r="N1022">
        <f>LN(Table14[[#This Row],[Rs(ao)]])</f>
        <v>0</v>
      </c>
      <c r="O1022" s="3">
        <f>LN(Table14[[#This Row],[dens]])</f>
        <v>1.5089267308377121</v>
      </c>
      <c r="P1022" s="3">
        <f>1/Table14[[#This Row],[Rs(ao)]]</f>
        <v>1</v>
      </c>
    </row>
    <row r="1023" spans="1:16" hidden="1" x14ac:dyDescent="0.3">
      <c r="A1023">
        <v>2</v>
      </c>
      <c r="B1023">
        <v>1500</v>
      </c>
      <c r="C1023" t="s">
        <v>14</v>
      </c>
      <c r="D1023">
        <v>1</v>
      </c>
      <c r="E1023" t="s">
        <v>12</v>
      </c>
      <c r="F1023">
        <v>4</v>
      </c>
      <c r="G1023">
        <v>79.55425000000001</v>
      </c>
      <c r="H1023">
        <v>738242.48254999996</v>
      </c>
      <c r="I1023">
        <v>33.415000000000013</v>
      </c>
      <c r="J1023">
        <v>7</v>
      </c>
      <c r="K1023" t="s">
        <v>15</v>
      </c>
      <c r="L1023">
        <f>Table14[[#This Row],[maxPHe]]/Table14[[#This Row],[nv]]</f>
        <v>4.7735714285714304</v>
      </c>
      <c r="M1023">
        <f>LN(Table14[[#This Row],[maxPress(bar)]])</f>
        <v>13.512027616757168</v>
      </c>
      <c r="N1023">
        <f>LN(Table14[[#This Row],[Rs(ao)]])</f>
        <v>0</v>
      </c>
      <c r="O1023" s="3">
        <f>LN(Table14[[#This Row],[dens]])</f>
        <v>1.5630947519077205</v>
      </c>
      <c r="P1023" s="3">
        <f>1/Table14[[#This Row],[Rs(ao)]]</f>
        <v>1</v>
      </c>
    </row>
    <row r="1024" spans="1:16" hidden="1" x14ac:dyDescent="0.3">
      <c r="A1024">
        <v>2</v>
      </c>
      <c r="B1024">
        <v>1500</v>
      </c>
      <c r="C1024" t="s">
        <v>14</v>
      </c>
      <c r="D1024">
        <v>1</v>
      </c>
      <c r="E1024" t="s">
        <v>12</v>
      </c>
      <c r="F1024">
        <v>5</v>
      </c>
      <c r="G1024">
        <v>116.73275</v>
      </c>
      <c r="H1024">
        <v>678824.18985000008</v>
      </c>
      <c r="I1024">
        <v>47.844999999999992</v>
      </c>
      <c r="J1024">
        <v>9</v>
      </c>
      <c r="K1024" t="s">
        <v>15</v>
      </c>
      <c r="L1024">
        <f>Table14[[#This Row],[maxPHe]]/Table14[[#This Row],[nv]]</f>
        <v>5.3161111111111099</v>
      </c>
      <c r="M1024">
        <f>LN(Table14[[#This Row],[maxPress(bar)]])</f>
        <v>13.428117447903483</v>
      </c>
      <c r="N1024">
        <f>LN(Table14[[#This Row],[Rs(ao)]])</f>
        <v>0</v>
      </c>
      <c r="O1024" s="3">
        <f>LN(Table14[[#This Row],[dens]])</f>
        <v>1.6707420418950065</v>
      </c>
      <c r="P1024" s="3">
        <f>1/Table14[[#This Row],[Rs(ao)]]</f>
        <v>1</v>
      </c>
    </row>
    <row r="1025" spans="1:16" hidden="1" x14ac:dyDescent="0.3">
      <c r="A1025">
        <v>2</v>
      </c>
      <c r="B1025">
        <v>1500</v>
      </c>
      <c r="C1025" t="s">
        <v>14</v>
      </c>
      <c r="D1025">
        <v>1</v>
      </c>
      <c r="E1025" t="s">
        <v>12</v>
      </c>
      <c r="F1025">
        <v>6</v>
      </c>
      <c r="G1025">
        <v>121.03975</v>
      </c>
      <c r="H1025">
        <v>681567.19859999989</v>
      </c>
      <c r="I1025">
        <v>48.705000000000013</v>
      </c>
      <c r="J1025">
        <v>9</v>
      </c>
      <c r="K1025" t="s">
        <v>15</v>
      </c>
      <c r="L1025">
        <f>Table14[[#This Row],[maxPHe]]/Table14[[#This Row],[nv]]</f>
        <v>5.411666666666668</v>
      </c>
      <c r="M1025">
        <f>LN(Table14[[#This Row],[maxPress(bar)]])</f>
        <v>13.432150129219522</v>
      </c>
      <c r="N1025">
        <f>LN(Table14[[#This Row],[Rs(ao)]])</f>
        <v>0</v>
      </c>
      <c r="O1025" s="3">
        <f>LN(Table14[[#This Row],[dens]])</f>
        <v>1.6885571168866997</v>
      </c>
      <c r="P1025" s="3">
        <f>1/Table14[[#This Row],[Rs(ao)]]</f>
        <v>1</v>
      </c>
    </row>
    <row r="1026" spans="1:16" hidden="1" x14ac:dyDescent="0.3">
      <c r="A1026">
        <v>2</v>
      </c>
      <c r="B1026">
        <v>1500</v>
      </c>
      <c r="C1026" t="s">
        <v>14</v>
      </c>
      <c r="D1026">
        <v>1</v>
      </c>
      <c r="E1026" t="s">
        <v>12</v>
      </c>
      <c r="F1026">
        <v>7</v>
      </c>
      <c r="G1026">
        <v>69.108750000000001</v>
      </c>
      <c r="H1026">
        <v>750097.61595000012</v>
      </c>
      <c r="I1026">
        <v>33.32500000000001</v>
      </c>
      <c r="J1026">
        <v>7</v>
      </c>
      <c r="K1026" t="s">
        <v>15</v>
      </c>
      <c r="L1026">
        <f>Table14[[#This Row],[maxPHe]]/Table14[[#This Row],[nv]]</f>
        <v>4.760714285714287</v>
      </c>
      <c r="M1026">
        <f>LN(Table14[[#This Row],[maxPress(bar)]])</f>
        <v>13.527958631643118</v>
      </c>
      <c r="N1026">
        <f>LN(Table14[[#This Row],[Rs(ao)]])</f>
        <v>0</v>
      </c>
      <c r="O1026" s="3">
        <f>LN(Table14[[#This Row],[dens]])</f>
        <v>1.5603977170094594</v>
      </c>
      <c r="P1026" s="3">
        <f>1/Table14[[#This Row],[Rs(ao)]]</f>
        <v>1</v>
      </c>
    </row>
    <row r="1027" spans="1:16" hidden="1" x14ac:dyDescent="0.3">
      <c r="A1027">
        <v>2</v>
      </c>
      <c r="B1027">
        <v>1500</v>
      </c>
      <c r="C1027" t="s">
        <v>14</v>
      </c>
      <c r="D1027">
        <v>1</v>
      </c>
      <c r="E1027" t="s">
        <v>12</v>
      </c>
      <c r="F1027">
        <v>8</v>
      </c>
      <c r="G1027">
        <v>85.495249999999984</v>
      </c>
      <c r="H1027">
        <v>742804.07895</v>
      </c>
      <c r="I1027">
        <v>36.594999999999978</v>
      </c>
      <c r="J1027">
        <v>7</v>
      </c>
      <c r="K1027" t="s">
        <v>16</v>
      </c>
      <c r="L1027">
        <f>Table14[[#This Row],[maxPHe]]/Table14[[#This Row],[nv]]</f>
        <v>5.2278571428571396</v>
      </c>
      <c r="M1027">
        <f>LN(Table14[[#This Row],[maxPress(bar)]])</f>
        <v>13.51818759976225</v>
      </c>
      <c r="N1027">
        <f>LN(Table14[[#This Row],[Rs(ao)]])</f>
        <v>0</v>
      </c>
      <c r="O1027" s="3">
        <f>LN(Table14[[#This Row],[dens]])</f>
        <v>1.6540014699978765</v>
      </c>
      <c r="P1027" s="3">
        <f>1/Table14[[#This Row],[Rs(ao)]]</f>
        <v>1</v>
      </c>
    </row>
    <row r="1028" spans="1:16" hidden="1" x14ac:dyDescent="0.3">
      <c r="A1028">
        <v>2</v>
      </c>
      <c r="B1028">
        <v>1500</v>
      </c>
      <c r="C1028" t="s">
        <v>14</v>
      </c>
      <c r="D1028">
        <v>1</v>
      </c>
      <c r="E1028" t="s">
        <v>12</v>
      </c>
      <c r="F1028">
        <v>9</v>
      </c>
      <c r="G1028">
        <v>102.27725</v>
      </c>
      <c r="H1028">
        <v>701270.6575999998</v>
      </c>
      <c r="I1028">
        <v>42.955000000000013</v>
      </c>
      <c r="J1028">
        <v>8</v>
      </c>
      <c r="K1028" t="s">
        <v>16</v>
      </c>
      <c r="L1028">
        <f>Table14[[#This Row],[maxPHe]]/Table14[[#This Row],[nv]]</f>
        <v>5.3693750000000016</v>
      </c>
      <c r="M1028">
        <f>LN(Table14[[#This Row],[maxPress(bar)]])</f>
        <v>13.460649193638277</v>
      </c>
      <c r="N1028">
        <f>LN(Table14[[#This Row],[Rs(ao)]])</f>
        <v>0</v>
      </c>
      <c r="O1028" s="3">
        <f>LN(Table14[[#This Row],[dens]])</f>
        <v>1.6807115144101843</v>
      </c>
      <c r="P1028" s="3">
        <f>1/Table14[[#This Row],[Rs(ao)]]</f>
        <v>1</v>
      </c>
    </row>
    <row r="1029" spans="1:16" hidden="1" x14ac:dyDescent="0.3">
      <c r="A1029">
        <v>2</v>
      </c>
      <c r="B1029">
        <v>1500</v>
      </c>
      <c r="C1029" t="s">
        <v>14</v>
      </c>
      <c r="D1029">
        <v>2</v>
      </c>
      <c r="E1029" t="s">
        <v>12</v>
      </c>
      <c r="F1029">
        <v>10</v>
      </c>
      <c r="G1029">
        <v>469.55425000000002</v>
      </c>
      <c r="H1029">
        <v>406499.51744999998</v>
      </c>
      <c r="I1029">
        <v>243.41499999999999</v>
      </c>
      <c r="J1029">
        <v>68</v>
      </c>
      <c r="K1029" t="s">
        <v>15</v>
      </c>
      <c r="L1029">
        <f>Table14[[#This Row],[maxPHe]]/Table14[[#This Row],[nv]]</f>
        <v>3.5796323529411764</v>
      </c>
      <c r="M1029">
        <f>LN(Table14[[#This Row],[maxPress(bar)]])</f>
        <v>12.915338020884427</v>
      </c>
      <c r="N1029">
        <f>LN(Table14[[#This Row],[Rs(ao)]])</f>
        <v>0.69314718055994529</v>
      </c>
      <c r="O1029" s="3">
        <f>LN(Table14[[#This Row],[dens]])</f>
        <v>1.2752601004299777</v>
      </c>
      <c r="P1029" s="3">
        <f>1/Table14[[#This Row],[Rs(ao)]]</f>
        <v>0.5</v>
      </c>
    </row>
    <row r="1030" spans="1:16" hidden="1" x14ac:dyDescent="0.3">
      <c r="A1030">
        <v>2</v>
      </c>
      <c r="B1030">
        <v>1500</v>
      </c>
      <c r="C1030" t="s">
        <v>14</v>
      </c>
      <c r="D1030">
        <v>2</v>
      </c>
      <c r="E1030" t="s">
        <v>12</v>
      </c>
      <c r="F1030">
        <v>11</v>
      </c>
      <c r="G1030">
        <v>575.69325000000015</v>
      </c>
      <c r="H1030">
        <v>417874.34190000012</v>
      </c>
      <c r="I1030">
        <v>258.6350000000001</v>
      </c>
      <c r="J1030">
        <v>65</v>
      </c>
      <c r="K1030" t="s">
        <v>16</v>
      </c>
      <c r="L1030">
        <f>Table14[[#This Row],[maxPHe]]/Table14[[#This Row],[nv]]</f>
        <v>3.9790000000000014</v>
      </c>
      <c r="M1030">
        <f>LN(Table14[[#This Row],[maxPress(bar)]])</f>
        <v>12.942936048848292</v>
      </c>
      <c r="N1030">
        <f>LN(Table14[[#This Row],[Rs(ao)]])</f>
        <v>0.69314718055994529</v>
      </c>
      <c r="O1030" s="3">
        <f>LN(Table14[[#This Row],[dens]])</f>
        <v>1.3810305314447919</v>
      </c>
      <c r="P1030" s="3">
        <f>1/Table14[[#This Row],[Rs(ao)]]</f>
        <v>0.5</v>
      </c>
    </row>
    <row r="1031" spans="1:16" hidden="1" x14ac:dyDescent="0.3">
      <c r="A1031">
        <v>2</v>
      </c>
      <c r="B1031">
        <v>1500</v>
      </c>
      <c r="C1031" t="s">
        <v>14</v>
      </c>
      <c r="D1031">
        <v>2</v>
      </c>
      <c r="E1031" t="s">
        <v>12</v>
      </c>
      <c r="F1031">
        <v>12</v>
      </c>
      <c r="G1031">
        <v>507.17824999999999</v>
      </c>
      <c r="H1031">
        <v>415215.24294999999</v>
      </c>
      <c r="I1031">
        <v>248.93499999999989</v>
      </c>
      <c r="J1031">
        <v>67</v>
      </c>
      <c r="K1031" t="s">
        <v>16</v>
      </c>
      <c r="L1031">
        <f>Table14[[#This Row],[maxPHe]]/Table14[[#This Row],[nv]]</f>
        <v>3.715447761194028</v>
      </c>
      <c r="M1031">
        <f>LN(Table14[[#This Row],[maxPress(bar)]])</f>
        <v>12.936552322467257</v>
      </c>
      <c r="N1031">
        <f>LN(Table14[[#This Row],[Rs(ao)]])</f>
        <v>0.69314718055994529</v>
      </c>
      <c r="O1031" s="3">
        <f>LN(Table14[[#This Row],[dens]])</f>
        <v>1.3124991988190724</v>
      </c>
      <c r="P1031" s="3">
        <f>1/Table14[[#This Row],[Rs(ao)]]</f>
        <v>0.5</v>
      </c>
    </row>
    <row r="1032" spans="1:16" hidden="1" x14ac:dyDescent="0.3">
      <c r="A1032">
        <v>2</v>
      </c>
      <c r="B1032">
        <v>1500</v>
      </c>
      <c r="C1032" t="s">
        <v>14</v>
      </c>
      <c r="D1032">
        <v>2</v>
      </c>
      <c r="E1032" t="s">
        <v>12</v>
      </c>
      <c r="F1032">
        <v>13</v>
      </c>
      <c r="G1032">
        <v>418.11874999999998</v>
      </c>
      <c r="H1032">
        <v>405266.80245000002</v>
      </c>
      <c r="I1032">
        <v>229.12500000000011</v>
      </c>
      <c r="J1032">
        <v>66</v>
      </c>
      <c r="K1032" t="s">
        <v>15</v>
      </c>
      <c r="L1032">
        <f>Table14[[#This Row],[maxPHe]]/Table14[[#This Row],[nv]]</f>
        <v>3.4715909090909109</v>
      </c>
      <c r="M1032">
        <f>LN(Table14[[#This Row],[maxPress(bar)]])</f>
        <v>12.912300900675476</v>
      </c>
      <c r="N1032">
        <f>LN(Table14[[#This Row],[Rs(ao)]])</f>
        <v>0.69314718055994529</v>
      </c>
      <c r="O1032" s="3">
        <f>LN(Table14[[#This Row],[dens]])</f>
        <v>1.244612964133444</v>
      </c>
      <c r="P1032" s="3">
        <f>1/Table14[[#This Row],[Rs(ao)]]</f>
        <v>0.5</v>
      </c>
    </row>
    <row r="1033" spans="1:16" hidden="1" x14ac:dyDescent="0.3">
      <c r="A1033">
        <v>2</v>
      </c>
      <c r="B1033">
        <v>1500</v>
      </c>
      <c r="C1033" t="s">
        <v>14</v>
      </c>
      <c r="D1033">
        <v>2</v>
      </c>
      <c r="E1033" t="s">
        <v>12</v>
      </c>
      <c r="F1033">
        <v>14</v>
      </c>
      <c r="G1033">
        <v>620.69325000000003</v>
      </c>
      <c r="H1033">
        <v>432717.39104999998</v>
      </c>
      <c r="I1033">
        <v>275.63499999999999</v>
      </c>
      <c r="J1033">
        <v>69</v>
      </c>
      <c r="K1033" t="s">
        <v>15</v>
      </c>
      <c r="L1033">
        <f>Table14[[#This Row],[maxPHe]]/Table14[[#This Row],[nv]]</f>
        <v>3.9947101449275362</v>
      </c>
      <c r="M1033">
        <f>LN(Table14[[#This Row],[maxPress(bar)]])</f>
        <v>12.977840117339667</v>
      </c>
      <c r="N1033">
        <f>LN(Table14[[#This Row],[Rs(ao)]])</f>
        <v>0.69314718055994529</v>
      </c>
      <c r="O1033" s="3">
        <f>LN(Table14[[#This Row],[dens]])</f>
        <v>1.3849710221248432</v>
      </c>
      <c r="P1033" s="3">
        <f>1/Table14[[#This Row],[Rs(ao)]]</f>
        <v>0.5</v>
      </c>
    </row>
    <row r="1034" spans="1:16" hidden="1" x14ac:dyDescent="0.3">
      <c r="A1034">
        <v>2</v>
      </c>
      <c r="B1034">
        <v>1500</v>
      </c>
      <c r="C1034" t="s">
        <v>14</v>
      </c>
      <c r="D1034">
        <v>2</v>
      </c>
      <c r="E1034" t="s">
        <v>12</v>
      </c>
      <c r="F1034">
        <v>15</v>
      </c>
      <c r="G1034">
        <v>515.29725000000008</v>
      </c>
      <c r="H1034">
        <v>420569.93684999988</v>
      </c>
      <c r="I1034">
        <v>252.55500000000001</v>
      </c>
      <c r="J1034">
        <v>68</v>
      </c>
      <c r="K1034" t="s">
        <v>16</v>
      </c>
      <c r="L1034">
        <f>Table14[[#This Row],[maxPHe]]/Table14[[#This Row],[nv]]</f>
        <v>3.7140441176470591</v>
      </c>
      <c r="M1034">
        <f>LN(Table14[[#This Row],[maxPress(bar)]])</f>
        <v>12.949366062877317</v>
      </c>
      <c r="N1034">
        <f>LN(Table14[[#This Row],[Rs(ao)]])</f>
        <v>0.69314718055994529</v>
      </c>
      <c r="O1034" s="3">
        <f>LN(Table14[[#This Row],[dens]])</f>
        <v>1.3121213416017661</v>
      </c>
      <c r="P1034" s="3">
        <f>1/Table14[[#This Row],[Rs(ao)]]</f>
        <v>0.5</v>
      </c>
    </row>
    <row r="1035" spans="1:16" hidden="1" x14ac:dyDescent="0.3">
      <c r="A1035">
        <v>2</v>
      </c>
      <c r="B1035">
        <v>1500</v>
      </c>
      <c r="C1035" t="s">
        <v>14</v>
      </c>
      <c r="D1035">
        <v>2</v>
      </c>
      <c r="E1035" t="s">
        <v>12</v>
      </c>
      <c r="F1035">
        <v>16</v>
      </c>
      <c r="G1035">
        <v>495.29725000000002</v>
      </c>
      <c r="H1035">
        <v>409035.80080000003</v>
      </c>
      <c r="I1035">
        <v>246.55500000000009</v>
      </c>
      <c r="J1035">
        <v>67</v>
      </c>
      <c r="K1035" t="s">
        <v>15</v>
      </c>
      <c r="L1035">
        <f>Table14[[#This Row],[maxPHe]]/Table14[[#This Row],[nv]]</f>
        <v>3.6799253731343295</v>
      </c>
      <c r="M1035">
        <f>LN(Table14[[#This Row],[maxPress(bar)]])</f>
        <v>12.921557963712528</v>
      </c>
      <c r="N1035">
        <f>LN(Table14[[#This Row],[Rs(ao)]])</f>
        <v>0.69314718055994529</v>
      </c>
      <c r="O1035" s="3">
        <f>LN(Table14[[#This Row],[dens]])</f>
        <v>1.3028924729356326</v>
      </c>
      <c r="P1035" s="3">
        <f>1/Table14[[#This Row],[Rs(ao)]]</f>
        <v>0.5</v>
      </c>
    </row>
    <row r="1036" spans="1:16" hidden="1" x14ac:dyDescent="0.3">
      <c r="A1036">
        <v>2</v>
      </c>
      <c r="B1036">
        <v>1500</v>
      </c>
      <c r="C1036" t="s">
        <v>14</v>
      </c>
      <c r="D1036">
        <v>2</v>
      </c>
      <c r="E1036" t="s">
        <v>12</v>
      </c>
      <c r="F1036">
        <v>17</v>
      </c>
      <c r="G1036">
        <v>509.30675000000002</v>
      </c>
      <c r="H1036">
        <v>412899.22509999998</v>
      </c>
      <c r="I1036">
        <v>245.3649999999999</v>
      </c>
      <c r="J1036">
        <v>65</v>
      </c>
      <c r="K1036" t="s">
        <v>15</v>
      </c>
      <c r="L1036">
        <f>Table14[[#This Row],[maxPHe]]/Table14[[#This Row],[nv]]</f>
        <v>3.7748461538461524</v>
      </c>
      <c r="M1036">
        <f>LN(Table14[[#This Row],[maxPress(bar)]])</f>
        <v>12.930958835146821</v>
      </c>
      <c r="N1036">
        <f>LN(Table14[[#This Row],[Rs(ao)]])</f>
        <v>0.69314718055994529</v>
      </c>
      <c r="O1036" s="3">
        <f>LN(Table14[[#This Row],[dens]])</f>
        <v>1.3283596279224843</v>
      </c>
      <c r="P1036" s="3">
        <f>1/Table14[[#This Row],[Rs(ao)]]</f>
        <v>0.5</v>
      </c>
    </row>
    <row r="1037" spans="1:16" hidden="1" x14ac:dyDescent="0.3">
      <c r="A1037">
        <v>2</v>
      </c>
      <c r="B1037">
        <v>1500</v>
      </c>
      <c r="C1037" t="s">
        <v>14</v>
      </c>
      <c r="D1037">
        <v>2</v>
      </c>
      <c r="E1037" t="s">
        <v>12</v>
      </c>
      <c r="F1037">
        <v>18</v>
      </c>
      <c r="G1037">
        <v>497.52474999999998</v>
      </c>
      <c r="H1037">
        <v>411398.27104999998</v>
      </c>
      <c r="I1037">
        <v>247.00500000000011</v>
      </c>
      <c r="J1037">
        <v>67</v>
      </c>
      <c r="K1037" t="s">
        <v>16</v>
      </c>
      <c r="L1037">
        <f>Table14[[#This Row],[maxPHe]]/Table14[[#This Row],[nv]]</f>
        <v>3.686641791044778</v>
      </c>
      <c r="M1037">
        <f>LN(Table14[[#This Row],[maxPress(bar)]])</f>
        <v>12.927317053591288</v>
      </c>
      <c r="N1037">
        <f>LN(Table14[[#This Row],[Rs(ao)]])</f>
        <v>0.69314718055994529</v>
      </c>
      <c r="O1037" s="3">
        <f>LN(Table14[[#This Row],[dens]])</f>
        <v>1.3047159599471063</v>
      </c>
      <c r="P1037" s="3">
        <f>1/Table14[[#This Row],[Rs(ao)]]</f>
        <v>0.5</v>
      </c>
    </row>
    <row r="1038" spans="1:16" hidden="1" x14ac:dyDescent="0.3">
      <c r="A1038">
        <v>2</v>
      </c>
      <c r="B1038">
        <v>1500</v>
      </c>
      <c r="C1038" t="s">
        <v>14</v>
      </c>
      <c r="D1038">
        <v>2</v>
      </c>
      <c r="E1038" t="s">
        <v>12</v>
      </c>
      <c r="F1038">
        <v>19</v>
      </c>
      <c r="G1038">
        <v>555.74275</v>
      </c>
      <c r="H1038">
        <v>419041.62335000001</v>
      </c>
      <c r="I1038">
        <v>260.64499999999998</v>
      </c>
      <c r="J1038">
        <v>68</v>
      </c>
      <c r="K1038" t="s">
        <v>15</v>
      </c>
      <c r="L1038">
        <f>Table14[[#This Row],[maxPHe]]/Table14[[#This Row],[nv]]</f>
        <v>3.8330147058823525</v>
      </c>
      <c r="M1038">
        <f>LN(Table14[[#This Row],[maxPress(bar)]])</f>
        <v>12.945725533707879</v>
      </c>
      <c r="N1038">
        <f>LN(Table14[[#This Row],[Rs(ao)]])</f>
        <v>0.69314718055994529</v>
      </c>
      <c r="O1038" s="3">
        <f>LN(Table14[[#This Row],[dens]])</f>
        <v>1.3436516230418154</v>
      </c>
      <c r="P1038" s="3">
        <f>1/Table14[[#This Row],[Rs(ao)]]</f>
        <v>0.5</v>
      </c>
    </row>
    <row r="1039" spans="1:16" hidden="1" x14ac:dyDescent="0.3">
      <c r="A1039">
        <v>2</v>
      </c>
      <c r="B1039">
        <v>1500</v>
      </c>
      <c r="C1039" t="s">
        <v>14</v>
      </c>
      <c r="D1039">
        <v>2</v>
      </c>
      <c r="E1039" t="s">
        <v>12</v>
      </c>
      <c r="F1039">
        <v>1</v>
      </c>
      <c r="G1039">
        <v>127.97024999999999</v>
      </c>
      <c r="H1039">
        <v>186693.20710000009</v>
      </c>
      <c r="I1039">
        <v>115.095</v>
      </c>
      <c r="J1039">
        <v>68</v>
      </c>
      <c r="K1039" t="s">
        <v>13</v>
      </c>
      <c r="L1039">
        <f>Table14[[#This Row],[maxPHe]]/Table14[[#This Row],[nv]]</f>
        <v>1.6925735294117648</v>
      </c>
      <c r="M1039">
        <f>LN(Table14[[#This Row],[maxPress(bar)]])</f>
        <v>12.137221944829335</v>
      </c>
      <c r="N1039">
        <f>LN(Table14[[#This Row],[Rs(ao)]])</f>
        <v>0.69314718055994529</v>
      </c>
      <c r="O1039" s="3">
        <f>LN(Table14[[#This Row],[dens]])</f>
        <v>0.52625016912163158</v>
      </c>
      <c r="P1039" s="3">
        <f>1/Table14[[#This Row],[Rs(ao)]]</f>
        <v>0.5</v>
      </c>
    </row>
    <row r="1040" spans="1:16" hidden="1" x14ac:dyDescent="0.3">
      <c r="A1040">
        <v>2</v>
      </c>
      <c r="B1040">
        <v>1500</v>
      </c>
      <c r="C1040" t="s">
        <v>14</v>
      </c>
      <c r="D1040">
        <v>2</v>
      </c>
      <c r="E1040" t="s">
        <v>12</v>
      </c>
      <c r="F1040">
        <v>20</v>
      </c>
      <c r="G1040">
        <v>514.40575000000001</v>
      </c>
      <c r="H1040">
        <v>430063.87089999998</v>
      </c>
      <c r="I1040">
        <v>248.38499999999999</v>
      </c>
      <c r="J1040">
        <v>66</v>
      </c>
      <c r="K1040" t="s">
        <v>15</v>
      </c>
      <c r="L1040">
        <f>Table14[[#This Row],[maxPHe]]/Table14[[#This Row],[nv]]</f>
        <v>3.7634090909090907</v>
      </c>
      <c r="M1040">
        <f>LN(Table14[[#This Row],[maxPress(bar)]])</f>
        <v>12.971689013615965</v>
      </c>
      <c r="N1040">
        <f>LN(Table14[[#This Row],[Rs(ao)]])</f>
        <v>0.69314718055994529</v>
      </c>
      <c r="O1040" s="3">
        <f>LN(Table14[[#This Row],[dens]])</f>
        <v>1.3253252197361316</v>
      </c>
      <c r="P1040" s="3">
        <f>1/Table14[[#This Row],[Rs(ao)]]</f>
        <v>0.5</v>
      </c>
    </row>
    <row r="1041" spans="1:16" hidden="1" x14ac:dyDescent="0.3">
      <c r="A1041">
        <v>2</v>
      </c>
      <c r="B1041">
        <v>1500</v>
      </c>
      <c r="C1041" t="s">
        <v>14</v>
      </c>
      <c r="D1041">
        <v>2</v>
      </c>
      <c r="E1041" t="s">
        <v>12</v>
      </c>
      <c r="F1041">
        <v>2</v>
      </c>
      <c r="G1041">
        <v>464.70274999999998</v>
      </c>
      <c r="H1041">
        <v>302091.69874999998</v>
      </c>
      <c r="I1041">
        <v>180.44499999999999</v>
      </c>
      <c r="J1041">
        <v>66</v>
      </c>
      <c r="K1041" t="s">
        <v>13</v>
      </c>
      <c r="L1041">
        <f>Table14[[#This Row],[maxPHe]]/Table14[[#This Row],[nv]]</f>
        <v>2.7340151515151514</v>
      </c>
      <c r="M1041">
        <f>LN(Table14[[#This Row],[maxPress(bar)]])</f>
        <v>12.618485888513277</v>
      </c>
      <c r="N1041">
        <f>LN(Table14[[#This Row],[Rs(ao)]])</f>
        <v>0.69314718055994529</v>
      </c>
      <c r="O1041" s="3">
        <f>LN(Table14[[#This Row],[dens]])</f>
        <v>1.0057712801719727</v>
      </c>
      <c r="P1041" s="3">
        <f>1/Table14[[#This Row],[Rs(ao)]]</f>
        <v>0.5</v>
      </c>
    </row>
    <row r="1042" spans="1:16" hidden="1" x14ac:dyDescent="0.3">
      <c r="A1042">
        <v>2</v>
      </c>
      <c r="B1042">
        <v>1500</v>
      </c>
      <c r="C1042" t="s">
        <v>14</v>
      </c>
      <c r="D1042">
        <v>2</v>
      </c>
      <c r="E1042" t="s">
        <v>12</v>
      </c>
      <c r="F1042">
        <v>3</v>
      </c>
      <c r="G1042">
        <v>525.54475000000014</v>
      </c>
      <c r="H1042">
        <v>382678.54660000012</v>
      </c>
      <c r="I1042">
        <v>239.6050000000001</v>
      </c>
      <c r="J1042">
        <v>68</v>
      </c>
      <c r="K1042" t="s">
        <v>13</v>
      </c>
      <c r="L1042">
        <f>Table14[[#This Row],[maxPHe]]/Table14[[#This Row],[nv]]</f>
        <v>3.5236029411764722</v>
      </c>
      <c r="M1042">
        <f>LN(Table14[[#This Row],[maxPress(bar)]])</f>
        <v>12.854950611833601</v>
      </c>
      <c r="N1042">
        <f>LN(Table14[[#This Row],[Rs(ao)]])</f>
        <v>0.69314718055994529</v>
      </c>
      <c r="O1042" s="3">
        <f>LN(Table14[[#This Row],[dens]])</f>
        <v>1.2594840289609746</v>
      </c>
      <c r="P1042" s="3">
        <f>1/Table14[[#This Row],[Rs(ao)]]</f>
        <v>0.5</v>
      </c>
    </row>
    <row r="1043" spans="1:16" hidden="1" x14ac:dyDescent="0.3">
      <c r="A1043">
        <v>2</v>
      </c>
      <c r="B1043">
        <v>1500</v>
      </c>
      <c r="C1043" t="s">
        <v>14</v>
      </c>
      <c r="D1043">
        <v>2</v>
      </c>
      <c r="E1043" t="s">
        <v>12</v>
      </c>
      <c r="F1043">
        <v>4</v>
      </c>
      <c r="G1043">
        <v>606.53475000000003</v>
      </c>
      <c r="H1043">
        <v>403069.25550000003</v>
      </c>
      <c r="I1043">
        <v>253.80500000000009</v>
      </c>
      <c r="J1043">
        <v>67</v>
      </c>
      <c r="K1043" t="s">
        <v>15</v>
      </c>
      <c r="L1043">
        <f>Table14[[#This Row],[maxPHe]]/Table14[[#This Row],[nv]]</f>
        <v>3.7881343283582103</v>
      </c>
      <c r="M1043">
        <f>LN(Table14[[#This Row],[maxPress(bar)]])</f>
        <v>12.906863676040253</v>
      </c>
      <c r="N1043">
        <f>LN(Table14[[#This Row],[Rs(ao)]])</f>
        <v>0.69314718055994529</v>
      </c>
      <c r="O1043" s="3">
        <f>LN(Table14[[#This Row],[dens]])</f>
        <v>1.3318736362468837</v>
      </c>
      <c r="P1043" s="3">
        <f>1/Table14[[#This Row],[Rs(ao)]]</f>
        <v>0.5</v>
      </c>
    </row>
    <row r="1044" spans="1:16" hidden="1" x14ac:dyDescent="0.3">
      <c r="A1044">
        <v>2</v>
      </c>
      <c r="B1044">
        <v>1500</v>
      </c>
      <c r="C1044" t="s">
        <v>14</v>
      </c>
      <c r="D1044">
        <v>2</v>
      </c>
      <c r="E1044" t="s">
        <v>12</v>
      </c>
      <c r="F1044">
        <v>5</v>
      </c>
      <c r="G1044">
        <v>518.51474999999994</v>
      </c>
      <c r="H1044">
        <v>393865.33409999992</v>
      </c>
      <c r="I1044">
        <v>253.20500000000001</v>
      </c>
      <c r="J1044">
        <v>68</v>
      </c>
      <c r="K1044" t="s">
        <v>15</v>
      </c>
      <c r="L1044">
        <f>Table14[[#This Row],[maxPHe]]/Table14[[#This Row],[nv]]</f>
        <v>3.7236029411764706</v>
      </c>
      <c r="M1044">
        <f>LN(Table14[[#This Row],[maxPress(bar)]])</f>
        <v>12.883764338231636</v>
      </c>
      <c r="N1044">
        <f>LN(Table14[[#This Row],[Rs(ao)]])</f>
        <v>0.69314718055994529</v>
      </c>
      <c r="O1044" s="3">
        <f>LN(Table14[[#This Row],[dens]])</f>
        <v>1.3146917321343274</v>
      </c>
      <c r="P1044" s="3">
        <f>1/Table14[[#This Row],[Rs(ao)]]</f>
        <v>0.5</v>
      </c>
    </row>
    <row r="1045" spans="1:16" hidden="1" x14ac:dyDescent="0.3">
      <c r="A1045">
        <v>2</v>
      </c>
      <c r="B1045">
        <v>1500</v>
      </c>
      <c r="C1045" t="s">
        <v>14</v>
      </c>
      <c r="D1045">
        <v>2</v>
      </c>
      <c r="E1045" t="s">
        <v>12</v>
      </c>
      <c r="F1045">
        <v>6</v>
      </c>
      <c r="G1045">
        <v>592.97025000000008</v>
      </c>
      <c r="H1045">
        <v>405006.658</v>
      </c>
      <c r="I1045">
        <v>274.09500000000003</v>
      </c>
      <c r="J1045">
        <v>71</v>
      </c>
      <c r="K1045" t="s">
        <v>16</v>
      </c>
      <c r="L1045">
        <f>Table14[[#This Row],[maxPHe]]/Table14[[#This Row],[nv]]</f>
        <v>3.8604929577464793</v>
      </c>
      <c r="M1045">
        <f>LN(Table14[[#This Row],[maxPress(bar)]])</f>
        <v>12.911658785459721</v>
      </c>
      <c r="N1045">
        <f>LN(Table14[[#This Row],[Rs(ao)]])</f>
        <v>0.69314718055994529</v>
      </c>
      <c r="O1045" s="3">
        <f>LN(Table14[[#This Row],[dens]])</f>
        <v>1.350794884583352</v>
      </c>
      <c r="P1045" s="3">
        <f>1/Table14[[#This Row],[Rs(ao)]]</f>
        <v>0.5</v>
      </c>
    </row>
    <row r="1046" spans="1:16" hidden="1" x14ac:dyDescent="0.3">
      <c r="A1046">
        <v>2</v>
      </c>
      <c r="B1046">
        <v>1500</v>
      </c>
      <c r="C1046" t="s">
        <v>14</v>
      </c>
      <c r="D1046">
        <v>2</v>
      </c>
      <c r="E1046" t="s">
        <v>12</v>
      </c>
      <c r="F1046">
        <v>7</v>
      </c>
      <c r="G1046">
        <v>476.03975000000003</v>
      </c>
      <c r="H1046">
        <v>394207.94799999997</v>
      </c>
      <c r="I1046">
        <v>246.70500000000001</v>
      </c>
      <c r="J1046">
        <v>69</v>
      </c>
      <c r="K1046" t="s">
        <v>15</v>
      </c>
      <c r="L1046">
        <f>Table14[[#This Row],[maxPHe]]/Table14[[#This Row],[nv]]</f>
        <v>3.5754347826086956</v>
      </c>
      <c r="M1046">
        <f>LN(Table14[[#This Row],[maxPress(bar)]])</f>
        <v>12.884633835851634</v>
      </c>
      <c r="N1046">
        <f>LN(Table14[[#This Row],[Rs(ao)]])</f>
        <v>0.69314718055994529</v>
      </c>
      <c r="O1046" s="3">
        <f>LN(Table14[[#This Row],[dens]])</f>
        <v>1.2740867862640826</v>
      </c>
      <c r="P1046" s="3">
        <f>1/Table14[[#This Row],[Rs(ao)]]</f>
        <v>0.5</v>
      </c>
    </row>
    <row r="1047" spans="1:16" hidden="1" x14ac:dyDescent="0.3">
      <c r="A1047">
        <v>2</v>
      </c>
      <c r="B1047">
        <v>1500</v>
      </c>
      <c r="C1047" t="s">
        <v>14</v>
      </c>
      <c r="D1047">
        <v>2</v>
      </c>
      <c r="E1047" t="s">
        <v>12</v>
      </c>
      <c r="F1047">
        <v>8</v>
      </c>
      <c r="G1047">
        <v>467.17824999999999</v>
      </c>
      <c r="H1047">
        <v>410143.07274999988</v>
      </c>
      <c r="I1047">
        <v>242.935</v>
      </c>
      <c r="J1047">
        <v>68</v>
      </c>
      <c r="K1047" t="s">
        <v>16</v>
      </c>
      <c r="L1047">
        <f>Table14[[#This Row],[maxPHe]]/Table14[[#This Row],[nv]]</f>
        <v>3.5725735294117649</v>
      </c>
      <c r="M1047">
        <f>LN(Table14[[#This Row],[maxPress(bar)]])</f>
        <v>12.924261335735663</v>
      </c>
      <c r="N1047">
        <f>LN(Table14[[#This Row],[Rs(ao)]])</f>
        <v>0.69314718055994529</v>
      </c>
      <c r="O1047" s="3">
        <f>LN(Table14[[#This Row],[dens]])</f>
        <v>1.2732862126707536</v>
      </c>
      <c r="P1047" s="3">
        <f>1/Table14[[#This Row],[Rs(ao)]]</f>
        <v>0.5</v>
      </c>
    </row>
    <row r="1048" spans="1:16" hidden="1" x14ac:dyDescent="0.3">
      <c r="A1048">
        <v>2</v>
      </c>
      <c r="B1048">
        <v>1500</v>
      </c>
      <c r="C1048" t="s">
        <v>14</v>
      </c>
      <c r="D1048">
        <v>2</v>
      </c>
      <c r="E1048" t="s">
        <v>12</v>
      </c>
      <c r="F1048">
        <v>9</v>
      </c>
      <c r="G1048">
        <v>477.27724999999998</v>
      </c>
      <c r="H1048">
        <v>413518.73635000002</v>
      </c>
      <c r="I1048">
        <v>242.95500000000001</v>
      </c>
      <c r="J1048">
        <v>67</v>
      </c>
      <c r="K1048" t="s">
        <v>16</v>
      </c>
      <c r="L1048">
        <f>Table14[[#This Row],[maxPHe]]/Table14[[#This Row],[nv]]</f>
        <v>3.6261940298507462</v>
      </c>
      <c r="M1048">
        <f>LN(Table14[[#This Row],[maxPress(bar)]])</f>
        <v>12.932458104027566</v>
      </c>
      <c r="N1048">
        <f>LN(Table14[[#This Row],[Rs(ao)]])</f>
        <v>0.69314718055994529</v>
      </c>
      <c r="O1048" s="3">
        <f>LN(Table14[[#This Row],[dens]])</f>
        <v>1.2881836216155036</v>
      </c>
      <c r="P1048" s="3">
        <f>1/Table14[[#This Row],[Rs(ao)]]</f>
        <v>0.5</v>
      </c>
    </row>
    <row r="1049" spans="1:16" hidden="1" x14ac:dyDescent="0.3">
      <c r="A1049">
        <v>2</v>
      </c>
      <c r="B1049">
        <v>1500</v>
      </c>
      <c r="C1049" t="s">
        <v>14</v>
      </c>
      <c r="D1049">
        <v>3</v>
      </c>
      <c r="E1049" t="s">
        <v>12</v>
      </c>
      <c r="F1049">
        <v>10</v>
      </c>
      <c r="G1049">
        <v>1503.21775</v>
      </c>
      <c r="H1049">
        <v>324088.42635000002</v>
      </c>
      <c r="I1049">
        <v>737.14500000000032</v>
      </c>
      <c r="J1049">
        <v>228</v>
      </c>
      <c r="K1049" t="s">
        <v>15</v>
      </c>
      <c r="L1049">
        <f>Table14[[#This Row],[maxPHe]]/Table14[[#This Row],[nv]]</f>
        <v>3.2330921052631592</v>
      </c>
      <c r="M1049">
        <f>LN(Table14[[#This Row],[maxPress(bar)]])</f>
        <v>12.688771678371683</v>
      </c>
      <c r="N1049">
        <f>LN(Table14[[#This Row],[Rs(ao)]])</f>
        <v>1.0986122886681098</v>
      </c>
      <c r="O1049" s="3">
        <f>LN(Table14[[#This Row],[dens]])</f>
        <v>1.1734389874383737</v>
      </c>
      <c r="P1049" s="3">
        <f>1/Table14[[#This Row],[Rs(ao)]]</f>
        <v>0.33333333333333331</v>
      </c>
    </row>
    <row r="1050" spans="1:16" hidden="1" x14ac:dyDescent="0.3">
      <c r="A1050">
        <v>2</v>
      </c>
      <c r="B1050">
        <v>1500</v>
      </c>
      <c r="C1050" t="s">
        <v>14</v>
      </c>
      <c r="D1050">
        <v>3</v>
      </c>
      <c r="E1050" t="s">
        <v>12</v>
      </c>
      <c r="F1050">
        <v>11</v>
      </c>
      <c r="G1050">
        <v>1452.37625</v>
      </c>
      <c r="H1050">
        <v>322491.08960000001</v>
      </c>
      <c r="I1050">
        <v>722.9749999999998</v>
      </c>
      <c r="J1050">
        <v>226</v>
      </c>
      <c r="K1050" t="s">
        <v>15</v>
      </c>
      <c r="L1050">
        <f>Table14[[#This Row],[maxPHe]]/Table14[[#This Row],[nv]]</f>
        <v>3.1990044247787601</v>
      </c>
      <c r="M1050">
        <f>LN(Table14[[#This Row],[maxPress(bar)]])</f>
        <v>12.683830785688986</v>
      </c>
      <c r="N1050">
        <f>LN(Table14[[#This Row],[Rs(ao)]])</f>
        <v>1.0986122886681098</v>
      </c>
      <c r="O1050" s="3">
        <f>LN(Table14[[#This Row],[dens]])</f>
        <v>1.1628396441420292</v>
      </c>
      <c r="P1050" s="3">
        <f>1/Table14[[#This Row],[Rs(ao)]]</f>
        <v>0.33333333333333331</v>
      </c>
    </row>
    <row r="1051" spans="1:16" hidden="1" x14ac:dyDescent="0.3">
      <c r="A1051">
        <v>2</v>
      </c>
      <c r="B1051">
        <v>1500</v>
      </c>
      <c r="C1051" t="s">
        <v>14</v>
      </c>
      <c r="D1051">
        <v>3</v>
      </c>
      <c r="E1051" t="s">
        <v>12</v>
      </c>
      <c r="F1051">
        <v>12</v>
      </c>
      <c r="G1051">
        <v>1474.60375</v>
      </c>
      <c r="H1051">
        <v>326523.94669999991</v>
      </c>
      <c r="I1051">
        <v>726.42499999999984</v>
      </c>
      <c r="J1051">
        <v>225</v>
      </c>
      <c r="K1051" t="s">
        <v>15</v>
      </c>
      <c r="L1051">
        <f>Table14[[#This Row],[maxPHe]]/Table14[[#This Row],[nv]]</f>
        <v>3.228555555555555</v>
      </c>
      <c r="M1051">
        <f>LN(Table14[[#This Row],[maxPress(bar)]])</f>
        <v>12.696258568653825</v>
      </c>
      <c r="N1051">
        <f>LN(Table14[[#This Row],[Rs(ao)]])</f>
        <v>1.0986122886681098</v>
      </c>
      <c r="O1051" s="3">
        <f>LN(Table14[[#This Row],[dens]])</f>
        <v>1.1720348407899954</v>
      </c>
      <c r="P1051" s="3">
        <f>1/Table14[[#This Row],[Rs(ao)]]</f>
        <v>0.33333333333333331</v>
      </c>
    </row>
    <row r="1052" spans="1:16" hidden="1" x14ac:dyDescent="0.3">
      <c r="A1052">
        <v>2</v>
      </c>
      <c r="B1052">
        <v>1500</v>
      </c>
      <c r="C1052" t="s">
        <v>14</v>
      </c>
      <c r="D1052">
        <v>3</v>
      </c>
      <c r="E1052" t="s">
        <v>12</v>
      </c>
      <c r="F1052">
        <v>13</v>
      </c>
      <c r="G1052">
        <v>1453.61375</v>
      </c>
      <c r="H1052">
        <v>321315.1045999999</v>
      </c>
      <c r="I1052">
        <v>732.22499999999968</v>
      </c>
      <c r="J1052">
        <v>231</v>
      </c>
      <c r="K1052" t="s">
        <v>16</v>
      </c>
      <c r="L1052">
        <f>Table14[[#This Row],[maxPHe]]/Table14[[#This Row],[nv]]</f>
        <v>3.1698051948051935</v>
      </c>
      <c r="M1052">
        <f>LN(Table14[[#This Row],[maxPress(bar)]])</f>
        <v>12.680177554892218</v>
      </c>
      <c r="N1052">
        <f>LN(Table14[[#This Row],[Rs(ao)]])</f>
        <v>1.0986122886681098</v>
      </c>
      <c r="O1052" s="3">
        <f>LN(Table14[[#This Row],[dens]])</f>
        <v>1.153670133258051</v>
      </c>
      <c r="P1052" s="3">
        <f>1/Table14[[#This Row],[Rs(ao)]]</f>
        <v>0.33333333333333331</v>
      </c>
    </row>
    <row r="1053" spans="1:16" hidden="1" x14ac:dyDescent="0.3">
      <c r="A1053">
        <v>2</v>
      </c>
      <c r="B1053">
        <v>1500</v>
      </c>
      <c r="C1053" t="s">
        <v>14</v>
      </c>
      <c r="D1053">
        <v>3</v>
      </c>
      <c r="E1053" t="s">
        <v>12</v>
      </c>
      <c r="F1053">
        <v>14</v>
      </c>
      <c r="G1053">
        <v>1368.9602500000001</v>
      </c>
      <c r="H1053">
        <v>321829.00339999999</v>
      </c>
      <c r="I1053">
        <v>700.29499999999996</v>
      </c>
      <c r="J1053">
        <v>222</v>
      </c>
      <c r="K1053" t="s">
        <v>16</v>
      </c>
      <c r="L1053">
        <f>Table14[[#This Row],[maxPHe]]/Table14[[#This Row],[nv]]</f>
        <v>3.1544819819819816</v>
      </c>
      <c r="M1053">
        <f>LN(Table14[[#This Row],[maxPress(bar)]])</f>
        <v>12.681775638130413</v>
      </c>
      <c r="N1053">
        <f>LN(Table14[[#This Row],[Rs(ao)]])</f>
        <v>1.0986122886681098</v>
      </c>
      <c r="O1053" s="3">
        <f>LN(Table14[[#This Row],[dens]])</f>
        <v>1.1488242929664743</v>
      </c>
      <c r="P1053" s="3">
        <f>1/Table14[[#This Row],[Rs(ao)]]</f>
        <v>0.33333333333333331</v>
      </c>
    </row>
    <row r="1054" spans="1:16" hidden="1" x14ac:dyDescent="0.3">
      <c r="A1054">
        <v>2</v>
      </c>
      <c r="B1054">
        <v>1500</v>
      </c>
      <c r="C1054" t="s">
        <v>14</v>
      </c>
      <c r="D1054">
        <v>3</v>
      </c>
      <c r="E1054" t="s">
        <v>12</v>
      </c>
      <c r="F1054">
        <v>15</v>
      </c>
      <c r="G1054">
        <v>1467.9702500000001</v>
      </c>
      <c r="H1054">
        <v>325182.54119999998</v>
      </c>
      <c r="I1054">
        <v>731.09499999999969</v>
      </c>
      <c r="J1054">
        <v>229</v>
      </c>
      <c r="K1054" t="s">
        <v>16</v>
      </c>
      <c r="L1054">
        <f>Table14[[#This Row],[maxPHe]]/Table14[[#This Row],[nv]]</f>
        <v>3.1925545851528372</v>
      </c>
      <c r="M1054">
        <f>LN(Table14[[#This Row],[maxPress(bar)]])</f>
        <v>12.692141968867766</v>
      </c>
      <c r="N1054">
        <f>LN(Table14[[#This Row],[Rs(ao)]])</f>
        <v>1.0986122886681098</v>
      </c>
      <c r="O1054" s="3">
        <f>LN(Table14[[#This Row],[dens]])</f>
        <v>1.1608214067119327</v>
      </c>
      <c r="P1054" s="3">
        <f>1/Table14[[#This Row],[Rs(ao)]]</f>
        <v>0.33333333333333331</v>
      </c>
    </row>
    <row r="1055" spans="1:16" hidden="1" x14ac:dyDescent="0.3">
      <c r="A1055">
        <v>2</v>
      </c>
      <c r="B1055">
        <v>1500</v>
      </c>
      <c r="C1055" t="s">
        <v>14</v>
      </c>
      <c r="D1055">
        <v>3</v>
      </c>
      <c r="E1055" t="s">
        <v>12</v>
      </c>
      <c r="F1055">
        <v>16</v>
      </c>
      <c r="G1055">
        <v>1398.6632500000001</v>
      </c>
      <c r="H1055">
        <v>323786.28615</v>
      </c>
      <c r="I1055">
        <v>711.23499999999956</v>
      </c>
      <c r="J1055">
        <v>225</v>
      </c>
      <c r="K1055" t="s">
        <v>15</v>
      </c>
      <c r="L1055">
        <f>Table14[[#This Row],[maxPHe]]/Table14[[#This Row],[nv]]</f>
        <v>3.1610444444444425</v>
      </c>
      <c r="M1055">
        <f>LN(Table14[[#This Row],[maxPress(bar)]])</f>
        <v>12.687838966487504</v>
      </c>
      <c r="N1055">
        <f>LN(Table14[[#This Row],[Rs(ao)]])</f>
        <v>1.0986122886681098</v>
      </c>
      <c r="O1055" s="3">
        <f>LN(Table14[[#This Row],[dens]])</f>
        <v>1.1509024933827992</v>
      </c>
      <c r="P1055" s="3">
        <f>1/Table14[[#This Row],[Rs(ao)]]</f>
        <v>0.33333333333333331</v>
      </c>
    </row>
    <row r="1056" spans="1:16" hidden="1" x14ac:dyDescent="0.3">
      <c r="A1056">
        <v>2</v>
      </c>
      <c r="B1056">
        <v>1500</v>
      </c>
      <c r="C1056" t="s">
        <v>14</v>
      </c>
      <c r="D1056">
        <v>3</v>
      </c>
      <c r="E1056" t="s">
        <v>12</v>
      </c>
      <c r="F1056">
        <v>17</v>
      </c>
      <c r="G1056">
        <v>1567.6732500000001</v>
      </c>
      <c r="H1056">
        <v>332580.94264999998</v>
      </c>
      <c r="I1056">
        <v>746.03500000000008</v>
      </c>
      <c r="J1056">
        <v>226</v>
      </c>
      <c r="K1056" t="s">
        <v>15</v>
      </c>
      <c r="L1056">
        <f>Table14[[#This Row],[maxPHe]]/Table14[[#This Row],[nv]]</f>
        <v>3.3010398230088498</v>
      </c>
      <c r="M1056">
        <f>LN(Table14[[#This Row],[maxPress(bar)]])</f>
        <v>12.714638545993532</v>
      </c>
      <c r="N1056">
        <f>LN(Table14[[#This Row],[Rs(ao)]])</f>
        <v>1.0986122886681098</v>
      </c>
      <c r="O1056" s="3">
        <f>LN(Table14[[#This Row],[dens]])</f>
        <v>1.1942375167209927</v>
      </c>
      <c r="P1056" s="3">
        <f>1/Table14[[#This Row],[Rs(ao)]]</f>
        <v>0.33333333333333331</v>
      </c>
    </row>
    <row r="1057" spans="1:16" hidden="1" x14ac:dyDescent="0.3">
      <c r="A1057">
        <v>2</v>
      </c>
      <c r="B1057">
        <v>1500</v>
      </c>
      <c r="C1057" t="s">
        <v>14</v>
      </c>
      <c r="D1057">
        <v>3</v>
      </c>
      <c r="E1057" t="s">
        <v>12</v>
      </c>
      <c r="F1057">
        <v>18</v>
      </c>
      <c r="G1057">
        <v>1425.54475</v>
      </c>
      <c r="H1057">
        <v>325843.21100000001</v>
      </c>
      <c r="I1057">
        <v>712.60500000000036</v>
      </c>
      <c r="J1057">
        <v>223</v>
      </c>
      <c r="K1057" t="s">
        <v>16</v>
      </c>
      <c r="L1057">
        <f>Table14[[#This Row],[maxPHe]]/Table14[[#This Row],[nv]]</f>
        <v>3.1955381165919299</v>
      </c>
      <c r="M1057">
        <f>LN(Table14[[#This Row],[maxPress(bar)]])</f>
        <v>12.694171596803569</v>
      </c>
      <c r="N1057">
        <f>LN(Table14[[#This Row],[Rs(ao)]])</f>
        <v>1.0986122886681098</v>
      </c>
      <c r="O1057" s="3">
        <f>LN(Table14[[#This Row],[dens]])</f>
        <v>1.1617554982460809</v>
      </c>
      <c r="P1057" s="3">
        <f>1/Table14[[#This Row],[Rs(ao)]]</f>
        <v>0.33333333333333331</v>
      </c>
    </row>
    <row r="1058" spans="1:16" hidden="1" x14ac:dyDescent="0.3">
      <c r="A1058">
        <v>2</v>
      </c>
      <c r="B1058">
        <v>1500</v>
      </c>
      <c r="C1058" t="s">
        <v>14</v>
      </c>
      <c r="D1058">
        <v>3</v>
      </c>
      <c r="E1058" t="s">
        <v>12</v>
      </c>
      <c r="F1058">
        <v>19</v>
      </c>
      <c r="G1058">
        <v>1475.4457500000001</v>
      </c>
      <c r="H1058">
        <v>325295.57890000002</v>
      </c>
      <c r="I1058">
        <v>727.58499999999992</v>
      </c>
      <c r="J1058">
        <v>226</v>
      </c>
      <c r="K1058" t="s">
        <v>16</v>
      </c>
      <c r="L1058">
        <f>Table14[[#This Row],[maxPHe]]/Table14[[#This Row],[nv]]</f>
        <v>3.2194026548672561</v>
      </c>
      <c r="M1058">
        <f>LN(Table14[[#This Row],[maxPress(bar)]])</f>
        <v>12.692489521529861</v>
      </c>
      <c r="N1058">
        <f>LN(Table14[[#This Row],[Rs(ao)]])</f>
        <v>1.0986122886681098</v>
      </c>
      <c r="O1058" s="3">
        <f>LN(Table14[[#This Row],[dens]])</f>
        <v>1.1691958314362496</v>
      </c>
      <c r="P1058" s="3">
        <f>1/Table14[[#This Row],[Rs(ao)]]</f>
        <v>0.33333333333333331</v>
      </c>
    </row>
    <row r="1059" spans="1:16" hidden="1" x14ac:dyDescent="0.3">
      <c r="A1059">
        <v>2</v>
      </c>
      <c r="B1059">
        <v>1500</v>
      </c>
      <c r="C1059" t="s">
        <v>14</v>
      </c>
      <c r="D1059">
        <v>3</v>
      </c>
      <c r="E1059" t="s">
        <v>12</v>
      </c>
      <c r="F1059">
        <v>1</v>
      </c>
      <c r="G1059">
        <v>532.37625000000003</v>
      </c>
      <c r="H1059">
        <v>116266.656795</v>
      </c>
      <c r="I1059">
        <v>360.97500000000002</v>
      </c>
      <c r="J1059">
        <v>221</v>
      </c>
      <c r="K1059" t="s">
        <v>13</v>
      </c>
      <c r="L1059">
        <f>Table14[[#This Row],[maxPHe]]/Table14[[#This Row],[nv]]</f>
        <v>1.6333710407239821</v>
      </c>
      <c r="M1059">
        <f>LN(Table14[[#This Row],[maxPress(bar)]])</f>
        <v>11.663641597443458</v>
      </c>
      <c r="N1059">
        <f>LN(Table14[[#This Row],[Rs(ao)]])</f>
        <v>1.0986122886681098</v>
      </c>
      <c r="O1059" s="3">
        <f>LN(Table14[[#This Row],[dens]])</f>
        <v>0.49064600233953004</v>
      </c>
      <c r="P1059" s="3">
        <f>1/Table14[[#This Row],[Rs(ao)]]</f>
        <v>0.33333333333333331</v>
      </c>
    </row>
    <row r="1060" spans="1:16" hidden="1" x14ac:dyDescent="0.3">
      <c r="A1060">
        <v>2</v>
      </c>
      <c r="B1060">
        <v>1500</v>
      </c>
      <c r="C1060" t="s">
        <v>14</v>
      </c>
      <c r="D1060">
        <v>3</v>
      </c>
      <c r="E1060" t="s">
        <v>12</v>
      </c>
      <c r="F1060">
        <v>20</v>
      </c>
      <c r="G1060">
        <v>1413.6632500000001</v>
      </c>
      <c r="H1060">
        <v>325548.57610000001</v>
      </c>
      <c r="I1060">
        <v>712.23500000000024</v>
      </c>
      <c r="J1060">
        <v>224</v>
      </c>
      <c r="K1060" t="s">
        <v>15</v>
      </c>
      <c r="L1060">
        <f>Table14[[#This Row],[maxPHe]]/Table14[[#This Row],[nv]]</f>
        <v>3.1796205357142866</v>
      </c>
      <c r="M1060">
        <f>LN(Table14[[#This Row],[maxPress(bar)]])</f>
        <v>12.693266964826538</v>
      </c>
      <c r="N1060">
        <f>LN(Table14[[#This Row],[Rs(ao)]])</f>
        <v>1.0986122886681098</v>
      </c>
      <c r="O1060" s="3">
        <f>LN(Table14[[#This Row],[dens]])</f>
        <v>1.1567618612801527</v>
      </c>
      <c r="P1060" s="3">
        <f>1/Table14[[#This Row],[Rs(ao)]]</f>
        <v>0.33333333333333331</v>
      </c>
    </row>
    <row r="1061" spans="1:16" hidden="1" x14ac:dyDescent="0.3">
      <c r="A1061">
        <v>2</v>
      </c>
      <c r="B1061">
        <v>1500</v>
      </c>
      <c r="C1061" t="s">
        <v>14</v>
      </c>
      <c r="D1061">
        <v>3</v>
      </c>
      <c r="E1061" t="s">
        <v>12</v>
      </c>
      <c r="F1061">
        <v>2</v>
      </c>
      <c r="G1061">
        <v>1057.2772500000001</v>
      </c>
      <c r="H1061">
        <v>183234.51010000001</v>
      </c>
      <c r="I1061">
        <v>467.95500000000021</v>
      </c>
      <c r="J1061">
        <v>223</v>
      </c>
      <c r="K1061" t="s">
        <v>13</v>
      </c>
      <c r="L1061">
        <f>Table14[[#This Row],[maxPHe]]/Table14[[#This Row],[nv]]</f>
        <v>2.0984529147982074</v>
      </c>
      <c r="M1061">
        <f>LN(Table14[[#This Row],[maxPress(bar)]])</f>
        <v>12.118522087390327</v>
      </c>
      <c r="N1061">
        <f>LN(Table14[[#This Row],[Rs(ao)]])</f>
        <v>1.0986122886681098</v>
      </c>
      <c r="O1061" s="3">
        <f>LN(Table14[[#This Row],[dens]])</f>
        <v>0.74120036598829719</v>
      </c>
      <c r="P1061" s="3">
        <f>1/Table14[[#This Row],[Rs(ao)]]</f>
        <v>0.33333333333333331</v>
      </c>
    </row>
    <row r="1062" spans="1:16" hidden="1" x14ac:dyDescent="0.3">
      <c r="A1062">
        <v>2</v>
      </c>
      <c r="B1062">
        <v>1500</v>
      </c>
      <c r="C1062" t="s">
        <v>14</v>
      </c>
      <c r="D1062">
        <v>3</v>
      </c>
      <c r="E1062" t="s">
        <v>12</v>
      </c>
      <c r="F1062">
        <v>3</v>
      </c>
      <c r="G1062">
        <v>1141.7327499999999</v>
      </c>
      <c r="H1062">
        <v>263713.62195</v>
      </c>
      <c r="I1062">
        <v>620.84500000000014</v>
      </c>
      <c r="J1062">
        <v>228</v>
      </c>
      <c r="K1062" t="s">
        <v>13</v>
      </c>
      <c r="L1062">
        <f>Table14[[#This Row],[maxPHe]]/Table14[[#This Row],[nv]]</f>
        <v>2.7230043859649129</v>
      </c>
      <c r="M1062">
        <f>LN(Table14[[#This Row],[maxPress(bar)]])</f>
        <v>12.482619028003789</v>
      </c>
      <c r="N1062">
        <f>LN(Table14[[#This Row],[Rs(ao)]])</f>
        <v>1.0986122886681098</v>
      </c>
      <c r="O1062" s="3">
        <f>LN(Table14[[#This Row],[dens]])</f>
        <v>1.0017358244009067</v>
      </c>
      <c r="P1062" s="3">
        <f>1/Table14[[#This Row],[Rs(ao)]]</f>
        <v>0.33333333333333331</v>
      </c>
    </row>
    <row r="1063" spans="1:16" hidden="1" x14ac:dyDescent="0.3">
      <c r="A1063">
        <v>2</v>
      </c>
      <c r="B1063">
        <v>1500</v>
      </c>
      <c r="C1063" t="s">
        <v>14</v>
      </c>
      <c r="D1063">
        <v>3</v>
      </c>
      <c r="E1063" t="s">
        <v>12</v>
      </c>
      <c r="F1063">
        <v>4</v>
      </c>
      <c r="G1063">
        <v>1465.09925</v>
      </c>
      <c r="H1063">
        <v>297012.4849000001</v>
      </c>
      <c r="I1063">
        <v>688.51500000000044</v>
      </c>
      <c r="J1063">
        <v>230</v>
      </c>
      <c r="K1063" t="s">
        <v>15</v>
      </c>
      <c r="L1063">
        <f>Table14[[#This Row],[maxPHe]]/Table14[[#This Row],[nv]]</f>
        <v>2.9935434782608716</v>
      </c>
      <c r="M1063">
        <f>LN(Table14[[#This Row],[maxPress(bar)]])</f>
        <v>12.601529453601657</v>
      </c>
      <c r="N1063">
        <f>LN(Table14[[#This Row],[Rs(ao)]])</f>
        <v>1.0986122886681098</v>
      </c>
      <c r="O1063" s="3">
        <f>LN(Table14[[#This Row],[dens]])</f>
        <v>1.0964577955005674</v>
      </c>
      <c r="P1063" s="3">
        <f>1/Table14[[#This Row],[Rs(ao)]]</f>
        <v>0.33333333333333331</v>
      </c>
    </row>
    <row r="1064" spans="1:16" hidden="1" x14ac:dyDescent="0.3">
      <c r="A1064">
        <v>2</v>
      </c>
      <c r="B1064">
        <v>1500</v>
      </c>
      <c r="C1064" t="s">
        <v>14</v>
      </c>
      <c r="D1064">
        <v>3</v>
      </c>
      <c r="E1064" t="s">
        <v>12</v>
      </c>
      <c r="F1064">
        <v>5</v>
      </c>
      <c r="G1064">
        <v>1339.8512499999999</v>
      </c>
      <c r="H1064">
        <v>307129.6749499999</v>
      </c>
      <c r="I1064">
        <v>705.4749999999998</v>
      </c>
      <c r="J1064">
        <v>229</v>
      </c>
      <c r="K1064" t="s">
        <v>15</v>
      </c>
      <c r="L1064">
        <f>Table14[[#This Row],[maxPHe]]/Table14[[#This Row],[nv]]</f>
        <v>3.0806768558951956</v>
      </c>
      <c r="M1064">
        <f>LN(Table14[[#This Row],[maxPress(bar)]])</f>
        <v>12.635025331360053</v>
      </c>
      <c r="N1064">
        <f>LN(Table14[[#This Row],[Rs(ao)]])</f>
        <v>1.0986122886681098</v>
      </c>
      <c r="O1064" s="3">
        <f>LN(Table14[[#This Row],[dens]])</f>
        <v>1.1251493312496723</v>
      </c>
      <c r="P1064" s="3">
        <f>1/Table14[[#This Row],[Rs(ao)]]</f>
        <v>0.33333333333333331</v>
      </c>
    </row>
    <row r="1065" spans="1:16" hidden="1" x14ac:dyDescent="0.3">
      <c r="A1065">
        <v>2</v>
      </c>
      <c r="B1065">
        <v>1500</v>
      </c>
      <c r="C1065" t="s">
        <v>14</v>
      </c>
      <c r="D1065">
        <v>3</v>
      </c>
      <c r="E1065" t="s">
        <v>12</v>
      </c>
      <c r="F1065">
        <v>6</v>
      </c>
      <c r="G1065">
        <v>1522.0297499999999</v>
      </c>
      <c r="H1065">
        <v>318103.09344999993</v>
      </c>
      <c r="I1065">
        <v>736.90500000000031</v>
      </c>
      <c r="J1065">
        <v>226</v>
      </c>
      <c r="K1065" t="s">
        <v>16</v>
      </c>
      <c r="L1065">
        <f>Table14[[#This Row],[maxPHe]]/Table14[[#This Row],[nv]]</f>
        <v>3.2606415929203552</v>
      </c>
      <c r="M1065">
        <f>LN(Table14[[#This Row],[maxPress(bar)]])</f>
        <v>12.670130802462035</v>
      </c>
      <c r="N1065">
        <f>LN(Table14[[#This Row],[Rs(ao)]])</f>
        <v>1.0986122886681098</v>
      </c>
      <c r="O1065" s="3">
        <f>LN(Table14[[#This Row],[dens]])</f>
        <v>1.1819239836588131</v>
      </c>
      <c r="P1065" s="3">
        <f>1/Table14[[#This Row],[Rs(ao)]]</f>
        <v>0.33333333333333331</v>
      </c>
    </row>
    <row r="1066" spans="1:16" hidden="1" x14ac:dyDescent="0.3">
      <c r="A1066">
        <v>2</v>
      </c>
      <c r="B1066">
        <v>1500</v>
      </c>
      <c r="C1066" t="s">
        <v>14</v>
      </c>
      <c r="D1066">
        <v>3</v>
      </c>
      <c r="E1066" t="s">
        <v>12</v>
      </c>
      <c r="F1066">
        <v>7</v>
      </c>
      <c r="G1066">
        <v>1477.3267499999999</v>
      </c>
      <c r="H1066">
        <v>316077.61034999997</v>
      </c>
      <c r="I1066">
        <v>732.96499999999969</v>
      </c>
      <c r="J1066">
        <v>229</v>
      </c>
      <c r="K1066" t="s">
        <v>15</v>
      </c>
      <c r="L1066">
        <f>Table14[[#This Row],[maxPHe]]/Table14[[#This Row],[nv]]</f>
        <v>3.2007205240174659</v>
      </c>
      <c r="M1066">
        <f>LN(Table14[[#This Row],[maxPress(bar)]])</f>
        <v>12.663743064787141</v>
      </c>
      <c r="N1066">
        <f>LN(Table14[[#This Row],[Rs(ao)]])</f>
        <v>1.0986122886681098</v>
      </c>
      <c r="O1066" s="3">
        <f>LN(Table14[[#This Row],[dens]])</f>
        <v>1.163375948215585</v>
      </c>
      <c r="P1066" s="3">
        <f>1/Table14[[#This Row],[Rs(ao)]]</f>
        <v>0.33333333333333331</v>
      </c>
    </row>
    <row r="1067" spans="1:16" hidden="1" x14ac:dyDescent="0.3">
      <c r="A1067">
        <v>2</v>
      </c>
      <c r="B1067">
        <v>1500</v>
      </c>
      <c r="C1067" t="s">
        <v>14</v>
      </c>
      <c r="D1067">
        <v>3</v>
      </c>
      <c r="E1067" t="s">
        <v>12</v>
      </c>
      <c r="F1067">
        <v>8</v>
      </c>
      <c r="G1067">
        <v>1453.1187500000001</v>
      </c>
      <c r="H1067">
        <v>317892.87915000011</v>
      </c>
      <c r="I1067">
        <v>728.12500000000011</v>
      </c>
      <c r="J1067">
        <v>229</v>
      </c>
      <c r="K1067" t="s">
        <v>15</v>
      </c>
      <c r="L1067">
        <f>Table14[[#This Row],[maxPHe]]/Table14[[#This Row],[nv]]</f>
        <v>3.1795851528384285</v>
      </c>
      <c r="M1067">
        <f>LN(Table14[[#This Row],[maxPress(bar)]])</f>
        <v>12.669469746994039</v>
      </c>
      <c r="N1067">
        <f>LN(Table14[[#This Row],[Rs(ao)]])</f>
        <v>1.0986122886681098</v>
      </c>
      <c r="O1067" s="3">
        <f>LN(Table14[[#This Row],[dens]])</f>
        <v>1.1567507331998259</v>
      </c>
      <c r="P1067" s="3">
        <f>1/Table14[[#This Row],[Rs(ao)]]</f>
        <v>0.33333333333333331</v>
      </c>
    </row>
    <row r="1068" spans="1:16" hidden="1" x14ac:dyDescent="0.3">
      <c r="A1068">
        <v>2</v>
      </c>
      <c r="B1068">
        <v>1500</v>
      </c>
      <c r="C1068" t="s">
        <v>14</v>
      </c>
      <c r="D1068">
        <v>3</v>
      </c>
      <c r="E1068" t="s">
        <v>12</v>
      </c>
      <c r="F1068">
        <v>9</v>
      </c>
      <c r="G1068">
        <v>1522.1287500000001</v>
      </c>
      <c r="H1068">
        <v>321559.10985000001</v>
      </c>
      <c r="I1068">
        <v>746.92500000000018</v>
      </c>
      <c r="J1068">
        <v>232</v>
      </c>
      <c r="K1068" t="s">
        <v>16</v>
      </c>
      <c r="L1068">
        <f>Table14[[#This Row],[maxPHe]]/Table14[[#This Row],[nv]]</f>
        <v>3.2195043103448282</v>
      </c>
      <c r="M1068">
        <f>LN(Table14[[#This Row],[maxPress(bar)]])</f>
        <v>12.680936662214405</v>
      </c>
      <c r="N1068">
        <f>LN(Table14[[#This Row],[Rs(ao)]])</f>
        <v>1.0986122886681098</v>
      </c>
      <c r="O1068" s="3">
        <f>LN(Table14[[#This Row],[dens]])</f>
        <v>1.1692274068195032</v>
      </c>
      <c r="P1068" s="3">
        <f>1/Table14[[#This Row],[Rs(ao)]]</f>
        <v>0.33333333333333331</v>
      </c>
    </row>
    <row r="1069" spans="1:16" hidden="1" x14ac:dyDescent="0.3">
      <c r="A1069">
        <v>2</v>
      </c>
      <c r="B1069">
        <v>1500</v>
      </c>
      <c r="C1069" t="s">
        <v>14</v>
      </c>
      <c r="D1069">
        <v>4</v>
      </c>
      <c r="E1069" t="s">
        <v>12</v>
      </c>
      <c r="F1069">
        <v>10</v>
      </c>
      <c r="G1069">
        <v>3327.3267500000002</v>
      </c>
      <c r="H1069">
        <v>270997.48320000008</v>
      </c>
      <c r="I1069">
        <v>1584.9650000000011</v>
      </c>
      <c r="J1069">
        <v>532</v>
      </c>
      <c r="K1069" t="s">
        <v>16</v>
      </c>
      <c r="L1069">
        <f>Table14[[#This Row],[maxPHe]]/Table14[[#This Row],[nv]]</f>
        <v>2.9792575187969943</v>
      </c>
      <c r="M1069">
        <f>LN(Table14[[#This Row],[maxPress(bar)]])</f>
        <v>12.509864812733841</v>
      </c>
      <c r="N1069">
        <f>LN(Table14[[#This Row],[Rs(ao)]])</f>
        <v>1.3862943611198906</v>
      </c>
      <c r="O1069" s="3">
        <f>LN(Table14[[#This Row],[dens]])</f>
        <v>1.0916741147069984</v>
      </c>
      <c r="P1069" s="3">
        <f>1/Table14[[#This Row],[Rs(ao)]]</f>
        <v>0.25</v>
      </c>
    </row>
    <row r="1070" spans="1:16" hidden="1" x14ac:dyDescent="0.3">
      <c r="A1070">
        <v>2</v>
      </c>
      <c r="B1070">
        <v>1500</v>
      </c>
      <c r="C1070" t="s">
        <v>14</v>
      </c>
      <c r="D1070">
        <v>4</v>
      </c>
      <c r="E1070" t="s">
        <v>12</v>
      </c>
      <c r="F1070">
        <v>11</v>
      </c>
      <c r="G1070">
        <v>3116.4852500000011</v>
      </c>
      <c r="H1070">
        <v>267832.54499999998</v>
      </c>
      <c r="I1070">
        <v>1544.7950000000001</v>
      </c>
      <c r="J1070">
        <v>533</v>
      </c>
      <c r="K1070" t="s">
        <v>15</v>
      </c>
      <c r="L1070">
        <f>Table14[[#This Row],[maxPHe]]/Table14[[#This Row],[nv]]</f>
        <v>2.8983020637898687</v>
      </c>
      <c r="M1070">
        <f>LN(Table14[[#This Row],[maxPress(bar)]])</f>
        <v>12.498117232114518</v>
      </c>
      <c r="N1070">
        <f>LN(Table14[[#This Row],[Rs(ao)]])</f>
        <v>1.3862943611198906</v>
      </c>
      <c r="O1070" s="3">
        <f>LN(Table14[[#This Row],[dens]])</f>
        <v>1.0641250702782816</v>
      </c>
      <c r="P1070" s="3">
        <f>1/Table14[[#This Row],[Rs(ao)]]</f>
        <v>0.25</v>
      </c>
    </row>
    <row r="1071" spans="1:16" hidden="1" x14ac:dyDescent="0.3">
      <c r="A1071">
        <v>2</v>
      </c>
      <c r="B1071">
        <v>1500</v>
      </c>
      <c r="C1071" t="s">
        <v>14</v>
      </c>
      <c r="D1071">
        <v>4</v>
      </c>
      <c r="E1071" t="s">
        <v>12</v>
      </c>
      <c r="F1071">
        <v>12</v>
      </c>
      <c r="G1071">
        <v>3313.0197499999999</v>
      </c>
      <c r="H1071">
        <v>271090.48440000002</v>
      </c>
      <c r="I1071">
        <v>1593.105</v>
      </c>
      <c r="J1071">
        <v>539</v>
      </c>
      <c r="K1071" t="s">
        <v>15</v>
      </c>
      <c r="L1071">
        <f>Table14[[#This Row],[maxPHe]]/Table14[[#This Row],[nv]]</f>
        <v>2.9556679035250464</v>
      </c>
      <c r="M1071">
        <f>LN(Table14[[#This Row],[maxPress(bar)]])</f>
        <v>12.510207934907626</v>
      </c>
      <c r="N1071">
        <f>LN(Table14[[#This Row],[Rs(ao)]])</f>
        <v>1.3862943611198906</v>
      </c>
      <c r="O1071" s="3">
        <f>LN(Table14[[#This Row],[dens]])</f>
        <v>1.0837246501998588</v>
      </c>
      <c r="P1071" s="3">
        <f>1/Table14[[#This Row],[Rs(ao)]]</f>
        <v>0.25</v>
      </c>
    </row>
    <row r="1072" spans="1:16" hidden="1" x14ac:dyDescent="0.3">
      <c r="A1072">
        <v>2</v>
      </c>
      <c r="B1072">
        <v>1500</v>
      </c>
      <c r="C1072" t="s">
        <v>14</v>
      </c>
      <c r="D1072">
        <v>4</v>
      </c>
      <c r="E1072" t="s">
        <v>12</v>
      </c>
      <c r="F1072">
        <v>13</v>
      </c>
      <c r="G1072">
        <v>3466.3367500000008</v>
      </c>
      <c r="H1072">
        <v>273336.76020000002</v>
      </c>
      <c r="I1072">
        <v>1629.7650000000001</v>
      </c>
      <c r="J1072">
        <v>543</v>
      </c>
      <c r="K1072" t="s">
        <v>16</v>
      </c>
      <c r="L1072">
        <f>Table14[[#This Row],[maxPHe]]/Table14[[#This Row],[nv]]</f>
        <v>3.0014088397790055</v>
      </c>
      <c r="M1072">
        <f>LN(Table14[[#This Row],[maxPress(bar)]])</f>
        <v>12.518459867810808</v>
      </c>
      <c r="N1072">
        <f>LN(Table14[[#This Row],[Rs(ao)]])</f>
        <v>1.3862943611198906</v>
      </c>
      <c r="O1072" s="3">
        <f>LN(Table14[[#This Row],[dens]])</f>
        <v>1.0990817916939815</v>
      </c>
      <c r="P1072" s="3">
        <f>1/Table14[[#This Row],[Rs(ao)]]</f>
        <v>0.25</v>
      </c>
    </row>
    <row r="1073" spans="1:16" hidden="1" x14ac:dyDescent="0.3">
      <c r="A1073">
        <v>2</v>
      </c>
      <c r="B1073">
        <v>1500</v>
      </c>
      <c r="C1073" t="s">
        <v>14</v>
      </c>
      <c r="D1073">
        <v>4</v>
      </c>
      <c r="E1073" t="s">
        <v>12</v>
      </c>
      <c r="F1073">
        <v>14</v>
      </c>
      <c r="G1073">
        <v>3497.3762499999998</v>
      </c>
      <c r="H1073">
        <v>275244.29944999999</v>
      </c>
      <c r="I1073">
        <v>1629.9749999999999</v>
      </c>
      <c r="J1073">
        <v>539</v>
      </c>
      <c r="K1073" t="s">
        <v>15</v>
      </c>
      <c r="L1073">
        <f>Table14[[#This Row],[maxPHe]]/Table14[[#This Row],[nv]]</f>
        <v>3.0240723562152132</v>
      </c>
      <c r="M1073">
        <f>LN(Table14[[#This Row],[maxPress(bar)]])</f>
        <v>12.525414343925412</v>
      </c>
      <c r="N1073">
        <f>LN(Table14[[#This Row],[Rs(ao)]])</f>
        <v>1.3862943611198906</v>
      </c>
      <c r="O1073" s="3">
        <f>LN(Table14[[#This Row],[dens]])</f>
        <v>1.1066043853508785</v>
      </c>
      <c r="P1073" s="3">
        <f>1/Table14[[#This Row],[Rs(ao)]]</f>
        <v>0.25</v>
      </c>
    </row>
    <row r="1074" spans="1:16" hidden="1" x14ac:dyDescent="0.3">
      <c r="A1074">
        <v>2</v>
      </c>
      <c r="B1074">
        <v>1500</v>
      </c>
      <c r="C1074" t="s">
        <v>14</v>
      </c>
      <c r="D1074">
        <v>4</v>
      </c>
      <c r="E1074" t="s">
        <v>12</v>
      </c>
      <c r="F1074">
        <v>15</v>
      </c>
      <c r="G1074">
        <v>3489.9007499999998</v>
      </c>
      <c r="H1074">
        <v>275934.4019</v>
      </c>
      <c r="I1074">
        <v>1629.485000000001</v>
      </c>
      <c r="J1074">
        <v>540</v>
      </c>
      <c r="K1074" t="s">
        <v>15</v>
      </c>
      <c r="L1074">
        <f>Table14[[#This Row],[maxPHe]]/Table14[[#This Row],[nv]]</f>
        <v>3.0175648148148166</v>
      </c>
      <c r="M1074">
        <f>LN(Table14[[#This Row],[maxPress(bar)]])</f>
        <v>12.527918442174919</v>
      </c>
      <c r="N1074">
        <f>LN(Table14[[#This Row],[Rs(ao)]])</f>
        <v>1.3862943611198906</v>
      </c>
      <c r="O1074" s="3">
        <f>LN(Table14[[#This Row],[dens]])</f>
        <v>1.1044501533992355</v>
      </c>
      <c r="P1074" s="3">
        <f>1/Table14[[#This Row],[Rs(ao)]]</f>
        <v>0.25</v>
      </c>
    </row>
    <row r="1075" spans="1:16" hidden="1" x14ac:dyDescent="0.3">
      <c r="A1075">
        <v>2</v>
      </c>
      <c r="B1075">
        <v>1500</v>
      </c>
      <c r="C1075" t="s">
        <v>14</v>
      </c>
      <c r="D1075">
        <v>4</v>
      </c>
      <c r="E1075" t="s">
        <v>12</v>
      </c>
      <c r="F1075">
        <v>16</v>
      </c>
      <c r="G1075">
        <v>3385.7427499999999</v>
      </c>
      <c r="H1075">
        <v>274680.08525</v>
      </c>
      <c r="I1075">
        <v>1602.645</v>
      </c>
      <c r="J1075">
        <v>536</v>
      </c>
      <c r="K1075" t="s">
        <v>16</v>
      </c>
      <c r="L1075">
        <f>Table14[[#This Row],[maxPHe]]/Table14[[#This Row],[nv]]</f>
        <v>2.9900093283582088</v>
      </c>
      <c r="M1075">
        <f>LN(Table14[[#This Row],[maxPress(bar)]])</f>
        <v>12.523362373095711</v>
      </c>
      <c r="N1075">
        <f>LN(Table14[[#This Row],[Rs(ao)]])</f>
        <v>1.3862943611198906</v>
      </c>
      <c r="O1075" s="3">
        <f>LN(Table14[[#This Row],[dens]])</f>
        <v>1.0952765072499722</v>
      </c>
      <c r="P1075" s="3">
        <f>1/Table14[[#This Row],[Rs(ao)]]</f>
        <v>0.25</v>
      </c>
    </row>
    <row r="1076" spans="1:16" hidden="1" x14ac:dyDescent="0.3">
      <c r="A1076">
        <v>2</v>
      </c>
      <c r="B1076">
        <v>1500</v>
      </c>
      <c r="C1076" t="s">
        <v>14</v>
      </c>
      <c r="D1076">
        <v>4</v>
      </c>
      <c r="E1076" t="s">
        <v>12</v>
      </c>
      <c r="F1076">
        <v>17</v>
      </c>
      <c r="G1076">
        <v>3350.54475</v>
      </c>
      <c r="H1076">
        <v>274476.5649</v>
      </c>
      <c r="I1076">
        <v>1595.6049999999991</v>
      </c>
      <c r="J1076">
        <v>536</v>
      </c>
      <c r="K1076" t="s">
        <v>15</v>
      </c>
      <c r="L1076">
        <f>Table14[[#This Row],[maxPHe]]/Table14[[#This Row],[nv]]</f>
        <v>2.9768749999999984</v>
      </c>
      <c r="M1076">
        <f>LN(Table14[[#This Row],[maxPress(bar)]])</f>
        <v>12.522621162516684</v>
      </c>
      <c r="N1076">
        <f>LN(Table14[[#This Row],[Rs(ao)]])</f>
        <v>1.3862943611198906</v>
      </c>
      <c r="O1076" s="3">
        <f>LN(Table14[[#This Row],[dens]])</f>
        <v>1.0908740925729872</v>
      </c>
      <c r="P1076" s="3">
        <f>1/Table14[[#This Row],[Rs(ao)]]</f>
        <v>0.25</v>
      </c>
    </row>
    <row r="1077" spans="1:16" hidden="1" x14ac:dyDescent="0.3">
      <c r="A1077">
        <v>2</v>
      </c>
      <c r="B1077">
        <v>1500</v>
      </c>
      <c r="C1077" t="s">
        <v>14</v>
      </c>
      <c r="D1077">
        <v>4</v>
      </c>
      <c r="E1077" t="s">
        <v>12</v>
      </c>
      <c r="F1077">
        <v>18</v>
      </c>
      <c r="G1077">
        <v>3506.1387500000001</v>
      </c>
      <c r="H1077">
        <v>279436.18150000001</v>
      </c>
      <c r="I1077">
        <v>1632.725000000001</v>
      </c>
      <c r="J1077">
        <v>540</v>
      </c>
      <c r="K1077" t="s">
        <v>15</v>
      </c>
      <c r="L1077">
        <f>Table14[[#This Row],[maxPHe]]/Table14[[#This Row],[nv]]</f>
        <v>3.0235648148148169</v>
      </c>
      <c r="M1077">
        <f>LN(Table14[[#This Row],[maxPress(bar)]])</f>
        <v>12.54052921455769</v>
      </c>
      <c r="N1077">
        <f>LN(Table14[[#This Row],[Rs(ao)]])</f>
        <v>1.3862943611198906</v>
      </c>
      <c r="O1077" s="3">
        <f>LN(Table14[[#This Row],[dens]])</f>
        <v>1.1064365375163492</v>
      </c>
      <c r="P1077" s="3">
        <f>1/Table14[[#This Row],[Rs(ao)]]</f>
        <v>0.25</v>
      </c>
    </row>
    <row r="1078" spans="1:16" hidden="1" x14ac:dyDescent="0.3">
      <c r="A1078">
        <v>2</v>
      </c>
      <c r="B1078">
        <v>1500</v>
      </c>
      <c r="C1078" t="s">
        <v>14</v>
      </c>
      <c r="D1078">
        <v>4</v>
      </c>
      <c r="E1078" t="s">
        <v>12</v>
      </c>
      <c r="F1078">
        <v>19</v>
      </c>
      <c r="G1078">
        <v>3249.45525</v>
      </c>
      <c r="H1078">
        <v>272229.9102499999</v>
      </c>
      <c r="I1078">
        <v>1580.395</v>
      </c>
      <c r="J1078">
        <v>539</v>
      </c>
      <c r="K1078" t="s">
        <v>15</v>
      </c>
      <c r="L1078">
        <f>Table14[[#This Row],[maxPHe]]/Table14[[#This Row],[nv]]</f>
        <v>2.9320871985157697</v>
      </c>
      <c r="M1078">
        <f>LN(Table14[[#This Row],[maxPress(bar)]])</f>
        <v>12.514402246520593</v>
      </c>
      <c r="N1078">
        <f>LN(Table14[[#This Row],[Rs(ao)]])</f>
        <v>1.3862943611198906</v>
      </c>
      <c r="O1078" s="3">
        <f>LN(Table14[[#This Row],[dens]])</f>
        <v>1.0757145238672225</v>
      </c>
      <c r="P1078" s="3">
        <f>1/Table14[[#This Row],[Rs(ao)]]</f>
        <v>0.25</v>
      </c>
    </row>
    <row r="1079" spans="1:16" hidden="1" x14ac:dyDescent="0.3">
      <c r="A1079">
        <v>2</v>
      </c>
      <c r="B1079">
        <v>1500</v>
      </c>
      <c r="C1079" t="s">
        <v>14</v>
      </c>
      <c r="D1079">
        <v>4</v>
      </c>
      <c r="E1079" t="s">
        <v>12</v>
      </c>
      <c r="F1079">
        <v>1</v>
      </c>
      <c r="G1079">
        <v>744.75225</v>
      </c>
      <c r="H1079">
        <v>71547.966845000003</v>
      </c>
      <c r="I1079">
        <v>704.4549999999997</v>
      </c>
      <c r="J1079">
        <v>536</v>
      </c>
      <c r="K1079" t="s">
        <v>13</v>
      </c>
      <c r="L1079">
        <f>Table14[[#This Row],[maxPHe]]/Table14[[#This Row],[nv]]</f>
        <v>1.3142817164179099</v>
      </c>
      <c r="M1079">
        <f>LN(Table14[[#This Row],[maxPress(bar)]])</f>
        <v>11.178123368717825</v>
      </c>
      <c r="N1079">
        <f>LN(Table14[[#This Row],[Rs(ao)]])</f>
        <v>1.3862943611198906</v>
      </c>
      <c r="O1079" s="3">
        <f>LN(Table14[[#This Row],[dens]])</f>
        <v>0.27329029313911674</v>
      </c>
      <c r="P1079" s="3">
        <f>1/Table14[[#This Row],[Rs(ao)]]</f>
        <v>0.25</v>
      </c>
    </row>
    <row r="1080" spans="1:16" hidden="1" x14ac:dyDescent="0.3">
      <c r="A1080">
        <v>2</v>
      </c>
      <c r="B1080">
        <v>1500</v>
      </c>
      <c r="C1080" t="s">
        <v>14</v>
      </c>
      <c r="D1080">
        <v>4</v>
      </c>
      <c r="E1080" t="s">
        <v>12</v>
      </c>
      <c r="F1080">
        <v>20</v>
      </c>
      <c r="G1080">
        <v>3408.663250000001</v>
      </c>
      <c r="H1080">
        <v>278275.41255000001</v>
      </c>
      <c r="I1080">
        <v>1598.234999999999</v>
      </c>
      <c r="J1080">
        <v>530</v>
      </c>
      <c r="K1080" t="s">
        <v>15</v>
      </c>
      <c r="L1080">
        <f>Table14[[#This Row],[maxPHe]]/Table14[[#This Row],[nv]]</f>
        <v>3.0155377358490547</v>
      </c>
      <c r="M1080">
        <f>LN(Table14[[#This Row],[maxPress(bar)]])</f>
        <v>12.536366594886605</v>
      </c>
      <c r="N1080">
        <f>LN(Table14[[#This Row],[Rs(ao)]])</f>
        <v>1.3862943611198906</v>
      </c>
      <c r="O1080" s="3">
        <f>LN(Table14[[#This Row],[dens]])</f>
        <v>1.1037781677914924</v>
      </c>
      <c r="P1080" s="3">
        <f>1/Table14[[#This Row],[Rs(ao)]]</f>
        <v>0.25</v>
      </c>
    </row>
    <row r="1081" spans="1:16" hidden="1" x14ac:dyDescent="0.3">
      <c r="A1081">
        <v>2</v>
      </c>
      <c r="B1081">
        <v>1500</v>
      </c>
      <c r="C1081" t="s">
        <v>14</v>
      </c>
      <c r="D1081">
        <v>4</v>
      </c>
      <c r="E1081" t="s">
        <v>12</v>
      </c>
      <c r="F1081">
        <v>2</v>
      </c>
      <c r="G1081">
        <v>1963.6632500000001</v>
      </c>
      <c r="H1081">
        <v>128564.9369</v>
      </c>
      <c r="I1081">
        <v>950.23500000000024</v>
      </c>
      <c r="J1081">
        <v>538</v>
      </c>
      <c r="K1081" t="s">
        <v>13</v>
      </c>
      <c r="L1081">
        <f>Table14[[#This Row],[maxPHe]]/Table14[[#This Row],[nv]]</f>
        <v>1.7662360594795543</v>
      </c>
      <c r="M1081">
        <f>LN(Table14[[#This Row],[maxPress(bar)]])</f>
        <v>11.764189401198655</v>
      </c>
      <c r="N1081">
        <f>LN(Table14[[#This Row],[Rs(ao)]])</f>
        <v>1.3862943611198906</v>
      </c>
      <c r="O1081" s="3">
        <f>LN(Table14[[#This Row],[dens]])</f>
        <v>0.56885076226333176</v>
      </c>
      <c r="P1081" s="3">
        <f>1/Table14[[#This Row],[Rs(ao)]]</f>
        <v>0.25</v>
      </c>
    </row>
    <row r="1082" spans="1:16" hidden="1" x14ac:dyDescent="0.3">
      <c r="A1082">
        <v>2</v>
      </c>
      <c r="B1082">
        <v>1500</v>
      </c>
      <c r="C1082" t="s">
        <v>14</v>
      </c>
      <c r="D1082">
        <v>4</v>
      </c>
      <c r="E1082" t="s">
        <v>12</v>
      </c>
      <c r="F1082">
        <v>3</v>
      </c>
      <c r="G1082">
        <v>2225.6437500000002</v>
      </c>
      <c r="H1082">
        <v>196190.26269999999</v>
      </c>
      <c r="I1082">
        <v>1269.625</v>
      </c>
      <c r="J1082">
        <v>530</v>
      </c>
      <c r="K1082" t="s">
        <v>13</v>
      </c>
      <c r="L1082">
        <f>Table14[[#This Row],[maxPHe]]/Table14[[#This Row],[nv]]</f>
        <v>2.3955188679245283</v>
      </c>
      <c r="M1082">
        <f>LN(Table14[[#This Row],[maxPress(bar)]])</f>
        <v>12.186840195422082</v>
      </c>
      <c r="N1082">
        <f>LN(Table14[[#This Row],[Rs(ao)]])</f>
        <v>1.3862943611198906</v>
      </c>
      <c r="O1082" s="3">
        <f>LN(Table14[[#This Row],[dens]])</f>
        <v>0.87359985371349769</v>
      </c>
      <c r="P1082" s="3">
        <f>1/Table14[[#This Row],[Rs(ao)]]</f>
        <v>0.25</v>
      </c>
    </row>
    <row r="1083" spans="1:16" hidden="1" x14ac:dyDescent="0.3">
      <c r="A1083">
        <v>2</v>
      </c>
      <c r="B1083">
        <v>1500</v>
      </c>
      <c r="C1083" t="s">
        <v>14</v>
      </c>
      <c r="D1083">
        <v>4</v>
      </c>
      <c r="E1083" t="s">
        <v>12</v>
      </c>
      <c r="F1083">
        <v>4</v>
      </c>
      <c r="G1083">
        <v>2832.3762499999998</v>
      </c>
      <c r="H1083">
        <v>230592.7286</v>
      </c>
      <c r="I1083">
        <v>1395.974999999999</v>
      </c>
      <c r="J1083">
        <v>533</v>
      </c>
      <c r="K1083" t="s">
        <v>15</v>
      </c>
      <c r="L1083">
        <f>Table14[[#This Row],[maxPHe]]/Table14[[#This Row],[nv]]</f>
        <v>2.6190900562851764</v>
      </c>
      <c r="M1083">
        <f>LN(Table14[[#This Row],[maxPress(bar)]])</f>
        <v>12.348408353796085</v>
      </c>
      <c r="N1083">
        <f>LN(Table14[[#This Row],[Rs(ao)]])</f>
        <v>1.3862943611198906</v>
      </c>
      <c r="O1083" s="3">
        <f>LN(Table14[[#This Row],[dens]])</f>
        <v>0.96282695068666124</v>
      </c>
      <c r="P1083" s="3">
        <f>1/Table14[[#This Row],[Rs(ao)]]</f>
        <v>0.25</v>
      </c>
    </row>
    <row r="1084" spans="1:16" hidden="1" x14ac:dyDescent="0.3">
      <c r="A1084">
        <v>2</v>
      </c>
      <c r="B1084">
        <v>1500</v>
      </c>
      <c r="C1084" t="s">
        <v>14</v>
      </c>
      <c r="D1084">
        <v>4</v>
      </c>
      <c r="E1084" t="s">
        <v>12</v>
      </c>
      <c r="F1084">
        <v>5</v>
      </c>
      <c r="G1084">
        <v>2982.821750000001</v>
      </c>
      <c r="H1084">
        <v>253778.01749999999</v>
      </c>
      <c r="I1084">
        <v>1530.0650000000001</v>
      </c>
      <c r="J1084">
        <v>541</v>
      </c>
      <c r="K1084" t="s">
        <v>15</v>
      </c>
      <c r="L1084">
        <f>Table14[[#This Row],[maxPHe]]/Table14[[#This Row],[nv]]</f>
        <v>2.8282162661737522</v>
      </c>
      <c r="M1084">
        <f>LN(Table14[[#This Row],[maxPress(bar)]])</f>
        <v>12.444215217036083</v>
      </c>
      <c r="N1084">
        <f>LN(Table14[[#This Row],[Rs(ao)]])</f>
        <v>1.3862943611198906</v>
      </c>
      <c r="O1084" s="3">
        <f>LN(Table14[[#This Row],[dens]])</f>
        <v>1.0396462182977251</v>
      </c>
      <c r="P1084" s="3">
        <f>1/Table14[[#This Row],[Rs(ao)]]</f>
        <v>0.25</v>
      </c>
    </row>
    <row r="1085" spans="1:16" hidden="1" x14ac:dyDescent="0.3">
      <c r="A1085">
        <v>2</v>
      </c>
      <c r="B1085">
        <v>1500</v>
      </c>
      <c r="C1085" t="s">
        <v>14</v>
      </c>
      <c r="D1085">
        <v>4</v>
      </c>
      <c r="E1085" t="s">
        <v>12</v>
      </c>
      <c r="F1085">
        <v>6</v>
      </c>
      <c r="G1085">
        <v>3319.45525</v>
      </c>
      <c r="H1085">
        <v>264143.08120000002</v>
      </c>
      <c r="I1085">
        <v>1597.395</v>
      </c>
      <c r="J1085">
        <v>541</v>
      </c>
      <c r="K1085" t="s">
        <v>16</v>
      </c>
      <c r="L1085">
        <f>Table14[[#This Row],[maxPHe]]/Table14[[#This Row],[nv]]</f>
        <v>2.9526709796672828</v>
      </c>
      <c r="M1085">
        <f>LN(Table14[[#This Row],[maxPress(bar)]])</f>
        <v>12.484246209555883</v>
      </c>
      <c r="N1085">
        <f>LN(Table14[[#This Row],[Rs(ao)]])</f>
        <v>1.3862943611198906</v>
      </c>
      <c r="O1085" s="3">
        <f>LN(Table14[[#This Row],[dens]])</f>
        <v>1.0827101775455179</v>
      </c>
      <c r="P1085" s="3">
        <f>1/Table14[[#This Row],[Rs(ao)]]</f>
        <v>0.25</v>
      </c>
    </row>
    <row r="1086" spans="1:16" hidden="1" x14ac:dyDescent="0.3">
      <c r="A1086">
        <v>2</v>
      </c>
      <c r="B1086">
        <v>1500</v>
      </c>
      <c r="C1086" t="s">
        <v>14</v>
      </c>
      <c r="D1086">
        <v>4</v>
      </c>
      <c r="E1086" t="s">
        <v>12</v>
      </c>
      <c r="F1086">
        <v>7</v>
      </c>
      <c r="G1086">
        <v>3194.6037500000002</v>
      </c>
      <c r="H1086">
        <v>263945.32260000001</v>
      </c>
      <c r="I1086">
        <v>1566.425</v>
      </c>
      <c r="J1086">
        <v>537</v>
      </c>
      <c r="K1086" t="s">
        <v>15</v>
      </c>
      <c r="L1086">
        <f>Table14[[#This Row],[maxPHe]]/Table14[[#This Row],[nv]]</f>
        <v>2.9169925512104284</v>
      </c>
      <c r="M1086">
        <f>LN(Table14[[#This Row],[maxPress(bar)]])</f>
        <v>12.483497249314297</v>
      </c>
      <c r="N1086">
        <f>LN(Table14[[#This Row],[Rs(ao)]])</f>
        <v>1.3862943611198906</v>
      </c>
      <c r="O1086" s="3">
        <f>LN(Table14[[#This Row],[dens]])</f>
        <v>1.0705531373034514</v>
      </c>
      <c r="P1086" s="3">
        <f>1/Table14[[#This Row],[Rs(ao)]]</f>
        <v>0.25</v>
      </c>
    </row>
    <row r="1087" spans="1:16" hidden="1" x14ac:dyDescent="0.3">
      <c r="A1087">
        <v>2</v>
      </c>
      <c r="B1087">
        <v>1500</v>
      </c>
      <c r="C1087" t="s">
        <v>14</v>
      </c>
      <c r="D1087">
        <v>4</v>
      </c>
      <c r="E1087" t="s">
        <v>12</v>
      </c>
      <c r="F1087">
        <v>8</v>
      </c>
      <c r="G1087">
        <v>3134.6037500000011</v>
      </c>
      <c r="H1087">
        <v>262583.41710000002</v>
      </c>
      <c r="I1087">
        <v>1555.425</v>
      </c>
      <c r="J1087">
        <v>538</v>
      </c>
      <c r="K1087" t="s">
        <v>16</v>
      </c>
      <c r="L1087">
        <f>Table14[[#This Row],[maxPHe]]/Table14[[#This Row],[nv]]</f>
        <v>2.8911245353159849</v>
      </c>
      <c r="M1087">
        <f>LN(Table14[[#This Row],[maxPress(bar)]])</f>
        <v>12.478324089961198</v>
      </c>
      <c r="N1087">
        <f>LN(Table14[[#This Row],[Rs(ao)]])</f>
        <v>1.3862943611198906</v>
      </c>
      <c r="O1087" s="3">
        <f>LN(Table14[[#This Row],[dens]])</f>
        <v>1.0616455390057635</v>
      </c>
      <c r="P1087" s="3">
        <f>1/Table14[[#This Row],[Rs(ao)]]</f>
        <v>0.25</v>
      </c>
    </row>
    <row r="1088" spans="1:16" hidden="1" x14ac:dyDescent="0.3">
      <c r="A1088">
        <v>2</v>
      </c>
      <c r="B1088">
        <v>1500</v>
      </c>
      <c r="C1088" t="s">
        <v>14</v>
      </c>
      <c r="D1088">
        <v>4</v>
      </c>
      <c r="E1088" t="s">
        <v>12</v>
      </c>
      <c r="F1088">
        <v>9</v>
      </c>
      <c r="G1088">
        <v>3195.9902499999998</v>
      </c>
      <c r="H1088">
        <v>266061.19059999997</v>
      </c>
      <c r="I1088">
        <v>1567.6950000000011</v>
      </c>
      <c r="J1088">
        <v>538</v>
      </c>
      <c r="K1088" t="s">
        <v>15</v>
      </c>
      <c r="L1088">
        <f>Table14[[#This Row],[maxPHe]]/Table14[[#This Row],[nv]]</f>
        <v>2.9139312267658011</v>
      </c>
      <c r="M1088">
        <f>LN(Table14[[#This Row],[maxPress(bar)]])</f>
        <v>12.491481601158352</v>
      </c>
      <c r="N1088">
        <f>LN(Table14[[#This Row],[Rs(ao)]])</f>
        <v>1.3862943611198906</v>
      </c>
      <c r="O1088" s="3">
        <f>LN(Table14[[#This Row],[dens]])</f>
        <v>1.0695031065218912</v>
      </c>
      <c r="P1088" s="3">
        <f>1/Table14[[#This Row],[Rs(ao)]]</f>
        <v>0.25</v>
      </c>
    </row>
    <row r="1089" spans="1:16" hidden="1" x14ac:dyDescent="0.3">
      <c r="A1089">
        <v>2</v>
      </c>
      <c r="B1089">
        <v>1500</v>
      </c>
      <c r="C1089" t="s">
        <v>11</v>
      </c>
      <c r="D1089">
        <v>1</v>
      </c>
      <c r="E1089" t="s">
        <v>12</v>
      </c>
      <c r="F1089">
        <v>0.5</v>
      </c>
      <c r="G1089">
        <v>21.584250000000001</v>
      </c>
      <c r="H1089">
        <v>370167.50544999988</v>
      </c>
      <c r="I1089">
        <v>21.814999999999991</v>
      </c>
      <c r="J1089">
        <v>11</v>
      </c>
      <c r="K1089" t="s">
        <v>13</v>
      </c>
      <c r="L1089">
        <f>Table14[[#This Row],[maxPHe]]/Table14[[#This Row],[nv]]</f>
        <v>1.9831818181818173</v>
      </c>
      <c r="M1089">
        <f>LN(Table14[[#This Row],[maxPress(bar)]])</f>
        <v>12.82171089960722</v>
      </c>
      <c r="N1089">
        <f>LN(Table14[[#This Row],[Rs(ao)]])</f>
        <v>0</v>
      </c>
      <c r="O1089" s="3">
        <f>LN(Table14[[#This Row],[dens]])</f>
        <v>0.68470253377720192</v>
      </c>
      <c r="P1089" s="3">
        <f>1/Table14[[#This Row],[Rs(ao)]]</f>
        <v>1</v>
      </c>
    </row>
    <row r="1090" spans="1:16" hidden="1" x14ac:dyDescent="0.3">
      <c r="A1090">
        <v>2</v>
      </c>
      <c r="B1090">
        <v>1500</v>
      </c>
      <c r="C1090" t="s">
        <v>11</v>
      </c>
      <c r="D1090">
        <v>1</v>
      </c>
      <c r="E1090" t="s">
        <v>12</v>
      </c>
      <c r="F1090">
        <v>10</v>
      </c>
      <c r="G1090">
        <v>81.584249999999997</v>
      </c>
      <c r="H1090">
        <v>684701.33514999982</v>
      </c>
      <c r="I1090">
        <v>38.815000000000033</v>
      </c>
      <c r="J1090">
        <v>8</v>
      </c>
      <c r="K1090" t="s">
        <v>15</v>
      </c>
      <c r="L1090">
        <f>Table14[[#This Row],[maxPHe]]/Table14[[#This Row],[nv]]</f>
        <v>4.8518750000000042</v>
      </c>
      <c r="M1090">
        <f>LN(Table14[[#This Row],[maxPress(bar)]])</f>
        <v>13.436738015085345</v>
      </c>
      <c r="N1090">
        <f>LN(Table14[[#This Row],[Rs(ao)]])</f>
        <v>0</v>
      </c>
      <c r="O1090" s="3">
        <f>LN(Table14[[#This Row],[dens]])</f>
        <v>1.5793652281778086</v>
      </c>
      <c r="P1090" s="3">
        <f>1/Table14[[#This Row],[Rs(ao)]]</f>
        <v>1</v>
      </c>
    </row>
    <row r="1091" spans="1:16" hidden="1" x14ac:dyDescent="0.3">
      <c r="A1091">
        <v>2</v>
      </c>
      <c r="B1091">
        <v>1500</v>
      </c>
      <c r="C1091" t="s">
        <v>11</v>
      </c>
      <c r="D1091">
        <v>1</v>
      </c>
      <c r="E1091" t="s">
        <v>12</v>
      </c>
      <c r="F1091">
        <v>11</v>
      </c>
      <c r="G1091">
        <v>128.66325000000001</v>
      </c>
      <c r="H1091">
        <v>693620.56935000001</v>
      </c>
      <c r="I1091">
        <v>50.235000000000007</v>
      </c>
      <c r="J1091">
        <v>9</v>
      </c>
      <c r="K1091" t="s">
        <v>16</v>
      </c>
      <c r="L1091">
        <f>Table14[[#This Row],[maxPHe]]/Table14[[#This Row],[nv]]</f>
        <v>5.581666666666667</v>
      </c>
      <c r="M1091">
        <f>LN(Table14[[#This Row],[maxPress(bar)]])</f>
        <v>13.449680359934346</v>
      </c>
      <c r="N1091">
        <f>LN(Table14[[#This Row],[Rs(ao)]])</f>
        <v>0</v>
      </c>
      <c r="O1091" s="3">
        <f>LN(Table14[[#This Row],[dens]])</f>
        <v>1.7194874175780583</v>
      </c>
      <c r="P1091" s="3">
        <f>1/Table14[[#This Row],[Rs(ao)]]</f>
        <v>1</v>
      </c>
    </row>
    <row r="1092" spans="1:16" hidden="1" x14ac:dyDescent="0.3">
      <c r="A1092">
        <v>2</v>
      </c>
      <c r="B1092">
        <v>1500</v>
      </c>
      <c r="C1092" t="s">
        <v>11</v>
      </c>
      <c r="D1092">
        <v>1</v>
      </c>
      <c r="E1092" t="s">
        <v>12</v>
      </c>
      <c r="F1092">
        <v>12</v>
      </c>
      <c r="G1092">
        <v>109.50475</v>
      </c>
      <c r="H1092">
        <v>654109.25420000008</v>
      </c>
      <c r="I1092">
        <v>49.405000000000008</v>
      </c>
      <c r="J1092">
        <v>10</v>
      </c>
      <c r="K1092" t="s">
        <v>16</v>
      </c>
      <c r="L1092">
        <f>Table14[[#This Row],[maxPHe]]/Table14[[#This Row],[nv]]</f>
        <v>4.940500000000001</v>
      </c>
      <c r="M1092">
        <f>LN(Table14[[#This Row],[maxPress(bar)]])</f>
        <v>13.391029671838826</v>
      </c>
      <c r="N1092">
        <f>LN(Table14[[#This Row],[Rs(ao)]])</f>
        <v>0</v>
      </c>
      <c r="O1092" s="3">
        <f>LN(Table14[[#This Row],[dens]])</f>
        <v>1.5974665406528807</v>
      </c>
      <c r="P1092" s="3">
        <f>1/Table14[[#This Row],[Rs(ao)]]</f>
        <v>1</v>
      </c>
    </row>
    <row r="1093" spans="1:16" hidden="1" x14ac:dyDescent="0.3">
      <c r="A1093">
        <v>2</v>
      </c>
      <c r="B1093">
        <v>1500</v>
      </c>
      <c r="C1093" t="s">
        <v>11</v>
      </c>
      <c r="D1093">
        <v>1</v>
      </c>
      <c r="E1093" t="s">
        <v>12</v>
      </c>
      <c r="F1093">
        <v>13</v>
      </c>
      <c r="G1093">
        <v>93.910750000000007</v>
      </c>
      <c r="H1093">
        <v>753576.05814999994</v>
      </c>
      <c r="I1093">
        <v>38.284999999999997</v>
      </c>
      <c r="J1093">
        <v>7</v>
      </c>
      <c r="K1093" t="s">
        <v>16</v>
      </c>
      <c r="L1093">
        <f>Table14[[#This Row],[maxPHe]]/Table14[[#This Row],[nv]]</f>
        <v>5.4692857142857134</v>
      </c>
      <c r="M1093">
        <f>LN(Table14[[#This Row],[maxPress(bar)]])</f>
        <v>13.532585231768808</v>
      </c>
      <c r="N1093">
        <f>LN(Table14[[#This Row],[Rs(ao)]])</f>
        <v>0</v>
      </c>
      <c r="O1093" s="3">
        <f>LN(Table14[[#This Row],[dens]])</f>
        <v>1.6991480255097733</v>
      </c>
      <c r="P1093" s="3">
        <f>1/Table14[[#This Row],[Rs(ao)]]</f>
        <v>1</v>
      </c>
    </row>
    <row r="1094" spans="1:16" hidden="1" x14ac:dyDescent="0.3">
      <c r="A1094">
        <v>2</v>
      </c>
      <c r="B1094">
        <v>1500</v>
      </c>
      <c r="C1094" t="s">
        <v>11</v>
      </c>
      <c r="D1094">
        <v>1</v>
      </c>
      <c r="E1094" t="s">
        <v>12</v>
      </c>
      <c r="F1094">
        <v>14</v>
      </c>
      <c r="G1094">
        <v>122.72275</v>
      </c>
      <c r="H1094">
        <v>681914.94289999991</v>
      </c>
      <c r="I1094">
        <v>49.045000000000009</v>
      </c>
      <c r="J1094">
        <v>9</v>
      </c>
      <c r="K1094" t="s">
        <v>16</v>
      </c>
      <c r="L1094">
        <f>Table14[[#This Row],[maxPHe]]/Table14[[#This Row],[nv]]</f>
        <v>5.4494444444444454</v>
      </c>
      <c r="M1094">
        <f>LN(Table14[[#This Row],[maxPress(bar)]])</f>
        <v>13.432660211892342</v>
      </c>
      <c r="N1094">
        <f>LN(Table14[[#This Row],[Rs(ao)]])</f>
        <v>0</v>
      </c>
      <c r="O1094" s="3">
        <f>LN(Table14[[#This Row],[dens]])</f>
        <v>1.6955136666800597</v>
      </c>
      <c r="P1094" s="3">
        <f>1/Table14[[#This Row],[Rs(ao)]]</f>
        <v>1</v>
      </c>
    </row>
    <row r="1095" spans="1:16" hidden="1" x14ac:dyDescent="0.3">
      <c r="A1095">
        <v>2</v>
      </c>
      <c r="B1095">
        <v>1500</v>
      </c>
      <c r="C1095" t="s">
        <v>11</v>
      </c>
      <c r="D1095">
        <v>1</v>
      </c>
      <c r="E1095" t="s">
        <v>12</v>
      </c>
      <c r="F1095">
        <v>15</v>
      </c>
      <c r="G1095">
        <v>67.62375000000003</v>
      </c>
      <c r="H1095">
        <v>746623.76695000008</v>
      </c>
      <c r="I1095">
        <v>33.025000000000013</v>
      </c>
      <c r="J1095">
        <v>7</v>
      </c>
      <c r="K1095" t="s">
        <v>16</v>
      </c>
      <c r="L1095">
        <f>Table14[[#This Row],[maxPHe]]/Table14[[#This Row],[nv]]</f>
        <v>4.7178571428571443</v>
      </c>
      <c r="M1095">
        <f>LN(Table14[[#This Row],[maxPress(bar)]])</f>
        <v>13.523316678534833</v>
      </c>
      <c r="N1095">
        <f>LN(Table14[[#This Row],[Rs(ao)]])</f>
        <v>0</v>
      </c>
      <c r="O1095" s="3">
        <f>LN(Table14[[#This Row],[dens]])</f>
        <v>1.551354701353076</v>
      </c>
      <c r="P1095" s="3">
        <f>1/Table14[[#This Row],[Rs(ao)]]</f>
        <v>1</v>
      </c>
    </row>
    <row r="1096" spans="1:16" hidden="1" x14ac:dyDescent="0.3">
      <c r="A1096">
        <v>2</v>
      </c>
      <c r="B1096">
        <v>1500</v>
      </c>
      <c r="C1096" t="s">
        <v>11</v>
      </c>
      <c r="D1096">
        <v>1</v>
      </c>
      <c r="E1096" t="s">
        <v>12</v>
      </c>
      <c r="F1096">
        <v>16</v>
      </c>
      <c r="G1096">
        <v>69.603749999999991</v>
      </c>
      <c r="H1096">
        <v>662670.2172500001</v>
      </c>
      <c r="I1096">
        <v>38.424999999999997</v>
      </c>
      <c r="J1096">
        <v>9</v>
      </c>
      <c r="K1096" t="s">
        <v>16</v>
      </c>
      <c r="L1096">
        <f>Table14[[#This Row],[maxPHe]]/Table14[[#This Row],[nv]]</f>
        <v>4.2694444444444439</v>
      </c>
      <c r="M1096">
        <f>LN(Table14[[#This Row],[maxPress(bar)]])</f>
        <v>13.404032735539332</v>
      </c>
      <c r="N1096">
        <f>LN(Table14[[#This Row],[Rs(ao)]])</f>
        <v>0</v>
      </c>
      <c r="O1096" s="3">
        <f>LN(Table14[[#This Row],[dens]])</f>
        <v>1.4514837120884401</v>
      </c>
      <c r="P1096" s="3">
        <f>1/Table14[[#This Row],[Rs(ao)]]</f>
        <v>1</v>
      </c>
    </row>
    <row r="1097" spans="1:16" hidden="1" x14ac:dyDescent="0.3">
      <c r="A1097">
        <v>2</v>
      </c>
      <c r="B1097">
        <v>1500</v>
      </c>
      <c r="C1097" t="s">
        <v>11</v>
      </c>
      <c r="D1097">
        <v>1</v>
      </c>
      <c r="E1097" t="s">
        <v>12</v>
      </c>
      <c r="F1097">
        <v>17</v>
      </c>
      <c r="G1097">
        <v>99.752249999999989</v>
      </c>
      <c r="H1097">
        <v>653228.74744999991</v>
      </c>
      <c r="I1097">
        <v>44.45500000000002</v>
      </c>
      <c r="J1097">
        <v>9</v>
      </c>
      <c r="K1097" t="s">
        <v>16</v>
      </c>
      <c r="L1097">
        <f>Table14[[#This Row],[maxPHe]]/Table14[[#This Row],[nv]]</f>
        <v>4.9394444444444465</v>
      </c>
      <c r="M1097">
        <f>LN(Table14[[#This Row],[maxPress(bar)]])</f>
        <v>13.389682649290677</v>
      </c>
      <c r="N1097">
        <f>LN(Table14[[#This Row],[Rs(ao)]])</f>
        <v>0</v>
      </c>
      <c r="O1097" s="3">
        <f>LN(Table14[[#This Row],[dens]])</f>
        <v>1.5972528642368833</v>
      </c>
      <c r="P1097" s="3">
        <f>1/Table14[[#This Row],[Rs(ao)]]</f>
        <v>1</v>
      </c>
    </row>
    <row r="1098" spans="1:16" hidden="1" x14ac:dyDescent="0.3">
      <c r="A1098">
        <v>2</v>
      </c>
      <c r="B1098">
        <v>1500</v>
      </c>
      <c r="C1098" t="s">
        <v>11</v>
      </c>
      <c r="D1098">
        <v>1</v>
      </c>
      <c r="E1098" t="s">
        <v>12</v>
      </c>
      <c r="F1098">
        <v>18</v>
      </c>
      <c r="G1098">
        <v>123.16825</v>
      </c>
      <c r="H1098">
        <v>694431.07885000005</v>
      </c>
      <c r="I1098">
        <v>49.135000000000012</v>
      </c>
      <c r="J1098">
        <v>9</v>
      </c>
      <c r="K1098" t="s">
        <v>15</v>
      </c>
      <c r="L1098">
        <f>Table14[[#This Row],[maxPHe]]/Table14[[#This Row],[nv]]</f>
        <v>5.4594444444444461</v>
      </c>
      <c r="M1098">
        <f>LN(Table14[[#This Row],[maxPress(bar)]])</f>
        <v>13.45084819773515</v>
      </c>
      <c r="N1098">
        <f>LN(Table14[[#This Row],[Rs(ao)]])</f>
        <v>0</v>
      </c>
      <c r="O1098" s="3">
        <f>LN(Table14[[#This Row],[dens]])</f>
        <v>1.6973470344781711</v>
      </c>
      <c r="P1098" s="3">
        <f>1/Table14[[#This Row],[Rs(ao)]]</f>
        <v>1</v>
      </c>
    </row>
    <row r="1099" spans="1:16" hidden="1" x14ac:dyDescent="0.3">
      <c r="A1099">
        <v>2</v>
      </c>
      <c r="B1099">
        <v>1500</v>
      </c>
      <c r="C1099" t="s">
        <v>11</v>
      </c>
      <c r="D1099">
        <v>1</v>
      </c>
      <c r="E1099" t="s">
        <v>12</v>
      </c>
      <c r="F1099">
        <v>19</v>
      </c>
      <c r="G1099">
        <v>113.71275</v>
      </c>
      <c r="H1099">
        <v>677762.88134999981</v>
      </c>
      <c r="I1099">
        <v>47.245000000000033</v>
      </c>
      <c r="J1099">
        <v>9</v>
      </c>
      <c r="K1099" t="s">
        <v>16</v>
      </c>
      <c r="L1099">
        <f>Table14[[#This Row],[maxPHe]]/Table14[[#This Row],[nv]]</f>
        <v>5.2494444444444479</v>
      </c>
      <c r="M1099">
        <f>LN(Table14[[#This Row],[maxPress(bar)]])</f>
        <v>13.426552773229727</v>
      </c>
      <c r="N1099">
        <f>LN(Table14[[#This Row],[Rs(ao)]])</f>
        <v>0</v>
      </c>
      <c r="O1099" s="3">
        <f>LN(Table14[[#This Row],[dens]])</f>
        <v>1.6581222508983706</v>
      </c>
      <c r="P1099" s="3">
        <f>1/Table14[[#This Row],[Rs(ao)]]</f>
        <v>1</v>
      </c>
    </row>
    <row r="1100" spans="1:16" hidden="1" x14ac:dyDescent="0.3">
      <c r="A1100">
        <v>2</v>
      </c>
      <c r="B1100">
        <v>1500</v>
      </c>
      <c r="C1100" t="s">
        <v>11</v>
      </c>
      <c r="D1100">
        <v>1</v>
      </c>
      <c r="E1100" t="s">
        <v>12</v>
      </c>
      <c r="F1100">
        <v>1</v>
      </c>
      <c r="G1100">
        <v>45.396250000000002</v>
      </c>
      <c r="H1100">
        <v>535336.97185000009</v>
      </c>
      <c r="I1100">
        <v>22.57500000000001</v>
      </c>
      <c r="J1100">
        <v>8</v>
      </c>
      <c r="K1100" t="s">
        <v>13</v>
      </c>
      <c r="L1100">
        <f>Table14[[#This Row],[maxPHe]]/Table14[[#This Row],[nv]]</f>
        <v>2.8218750000000012</v>
      </c>
      <c r="M1100">
        <f>LN(Table14[[#This Row],[maxPress(bar)]])</f>
        <v>13.190651681528646</v>
      </c>
      <c r="N1100">
        <f>LN(Table14[[#This Row],[Rs(ao)]])</f>
        <v>0</v>
      </c>
      <c r="O1100" s="3">
        <f>LN(Table14[[#This Row],[dens]])</f>
        <v>1.0374015576232136</v>
      </c>
      <c r="P1100" s="3">
        <f>1/Table14[[#This Row],[Rs(ao)]]</f>
        <v>1</v>
      </c>
    </row>
    <row r="1101" spans="1:16" hidden="1" x14ac:dyDescent="0.3">
      <c r="A1101">
        <v>2</v>
      </c>
      <c r="B1101">
        <v>1500</v>
      </c>
      <c r="C1101" t="s">
        <v>11</v>
      </c>
      <c r="D1101">
        <v>1</v>
      </c>
      <c r="E1101" t="s">
        <v>12</v>
      </c>
      <c r="F1101">
        <v>20</v>
      </c>
      <c r="G1101">
        <v>66.732749999999996</v>
      </c>
      <c r="H1101">
        <v>703958.65795000014</v>
      </c>
      <c r="I1101">
        <v>35.845000000000013</v>
      </c>
      <c r="J1101">
        <v>8</v>
      </c>
      <c r="K1101" t="s">
        <v>16</v>
      </c>
      <c r="L1101">
        <f>Table14[[#This Row],[maxPHe]]/Table14[[#This Row],[nv]]</f>
        <v>4.4806250000000016</v>
      </c>
      <c r="M1101">
        <f>LN(Table14[[#This Row],[maxPress(bar)]])</f>
        <v>13.464474908912988</v>
      </c>
      <c r="N1101">
        <f>LN(Table14[[#This Row],[Rs(ao)]])</f>
        <v>0</v>
      </c>
      <c r="O1101" s="3">
        <f>LN(Table14[[#This Row],[dens]])</f>
        <v>1.4997625456249999</v>
      </c>
      <c r="P1101" s="3">
        <f>1/Table14[[#This Row],[Rs(ao)]]</f>
        <v>1</v>
      </c>
    </row>
    <row r="1102" spans="1:16" hidden="1" x14ac:dyDescent="0.3">
      <c r="A1102">
        <v>2</v>
      </c>
      <c r="B1102">
        <v>1500</v>
      </c>
      <c r="C1102" t="s">
        <v>11</v>
      </c>
      <c r="D1102">
        <v>1</v>
      </c>
      <c r="E1102" t="s">
        <v>12</v>
      </c>
      <c r="F1102">
        <v>2</v>
      </c>
      <c r="G1102">
        <v>91.089249999999993</v>
      </c>
      <c r="H1102">
        <v>615491.57105000014</v>
      </c>
      <c r="I1102">
        <v>32.715000000000018</v>
      </c>
      <c r="J1102">
        <v>9</v>
      </c>
      <c r="K1102" t="s">
        <v>15</v>
      </c>
      <c r="L1102">
        <f>Table14[[#This Row],[maxPHe]]/Table14[[#This Row],[nv]]</f>
        <v>3.635000000000002</v>
      </c>
      <c r="M1102">
        <f>LN(Table14[[#This Row],[maxPress(bar)]])</f>
        <v>13.330176530036839</v>
      </c>
      <c r="N1102">
        <f>LN(Table14[[#This Row],[Rs(ao)]])</f>
        <v>0</v>
      </c>
      <c r="O1102" s="3">
        <f>LN(Table14[[#This Row],[dens]])</f>
        <v>1.2906091109854831</v>
      </c>
      <c r="P1102" s="3">
        <f>1/Table14[[#This Row],[Rs(ao)]]</f>
        <v>1</v>
      </c>
    </row>
    <row r="1103" spans="1:16" hidden="1" x14ac:dyDescent="0.3">
      <c r="A1103">
        <v>2</v>
      </c>
      <c r="B1103">
        <v>1500</v>
      </c>
      <c r="C1103" t="s">
        <v>11</v>
      </c>
      <c r="D1103">
        <v>1</v>
      </c>
      <c r="E1103" t="s">
        <v>12</v>
      </c>
      <c r="F1103">
        <v>3</v>
      </c>
      <c r="G1103">
        <v>79.851250000000007</v>
      </c>
      <c r="H1103">
        <v>727270.90879999998</v>
      </c>
      <c r="I1103">
        <v>33.475000000000009</v>
      </c>
      <c r="J1103">
        <v>7</v>
      </c>
      <c r="K1103" t="s">
        <v>15</v>
      </c>
      <c r="L1103">
        <f>Table14[[#This Row],[maxPHe]]/Table14[[#This Row],[nv]]</f>
        <v>4.7821428571428584</v>
      </c>
      <c r="M1103">
        <f>LN(Table14[[#This Row],[maxPress(bar)]])</f>
        <v>13.497054326442614</v>
      </c>
      <c r="N1103">
        <f>LN(Table14[[#This Row],[Rs(ao)]])</f>
        <v>0</v>
      </c>
      <c r="O1103" s="3">
        <f>LN(Table14[[#This Row],[dens]])</f>
        <v>1.5648887425219231</v>
      </c>
      <c r="P1103" s="3">
        <f>1/Table14[[#This Row],[Rs(ao)]]</f>
        <v>1</v>
      </c>
    </row>
    <row r="1104" spans="1:16" hidden="1" x14ac:dyDescent="0.3">
      <c r="A1104">
        <v>2</v>
      </c>
      <c r="B1104">
        <v>1500</v>
      </c>
      <c r="C1104" t="s">
        <v>11</v>
      </c>
      <c r="D1104">
        <v>1</v>
      </c>
      <c r="E1104" t="s">
        <v>12</v>
      </c>
      <c r="F1104">
        <v>4</v>
      </c>
      <c r="G1104">
        <v>119.55425</v>
      </c>
      <c r="H1104">
        <v>674946.39165000001</v>
      </c>
      <c r="I1104">
        <v>43.414999999999999</v>
      </c>
      <c r="J1104">
        <v>8</v>
      </c>
      <c r="K1104" t="s">
        <v>15</v>
      </c>
      <c r="L1104">
        <f>Table14[[#This Row],[maxPHe]]/Table14[[#This Row],[nv]]</f>
        <v>5.4268749999999999</v>
      </c>
      <c r="M1104">
        <f>LN(Table14[[#This Row],[maxPress(bar)]])</f>
        <v>13.422388546922971</v>
      </c>
      <c r="N1104">
        <f>LN(Table14[[#This Row],[Rs(ao)]])</f>
        <v>0</v>
      </c>
      <c r="O1104" s="3">
        <f>LN(Table14[[#This Row],[dens]])</f>
        <v>1.6913634618327726</v>
      </c>
      <c r="P1104" s="3">
        <f>1/Table14[[#This Row],[Rs(ao)]]</f>
        <v>1</v>
      </c>
    </row>
    <row r="1105" spans="1:16" hidden="1" x14ac:dyDescent="0.3">
      <c r="A1105">
        <v>2</v>
      </c>
      <c r="B1105">
        <v>1500</v>
      </c>
      <c r="C1105" t="s">
        <v>11</v>
      </c>
      <c r="D1105">
        <v>1</v>
      </c>
      <c r="E1105" t="s">
        <v>12</v>
      </c>
      <c r="F1105">
        <v>5</v>
      </c>
      <c r="G1105">
        <v>51.930750000000003</v>
      </c>
      <c r="H1105">
        <v>706185.30830000003</v>
      </c>
      <c r="I1105">
        <v>32.885000000000012</v>
      </c>
      <c r="J1105">
        <v>8</v>
      </c>
      <c r="K1105" t="s">
        <v>15</v>
      </c>
      <c r="L1105">
        <f>Table14[[#This Row],[maxPHe]]/Table14[[#This Row],[nv]]</f>
        <v>4.1106250000000015</v>
      </c>
      <c r="M1105">
        <f>LN(Table14[[#This Row],[maxPress(bar)]])</f>
        <v>13.467632958380099</v>
      </c>
      <c r="N1105">
        <f>LN(Table14[[#This Row],[Rs(ao)]])</f>
        <v>0</v>
      </c>
      <c r="O1105" s="3">
        <f>LN(Table14[[#This Row],[dens]])</f>
        <v>1.4135750850734787</v>
      </c>
      <c r="P1105" s="3">
        <f>1/Table14[[#This Row],[Rs(ao)]]</f>
        <v>1</v>
      </c>
    </row>
    <row r="1106" spans="1:16" hidden="1" x14ac:dyDescent="0.3">
      <c r="A1106">
        <v>2</v>
      </c>
      <c r="B1106">
        <v>1500</v>
      </c>
      <c r="C1106" t="s">
        <v>11</v>
      </c>
      <c r="D1106">
        <v>1</v>
      </c>
      <c r="E1106" t="s">
        <v>12</v>
      </c>
      <c r="F1106">
        <v>6</v>
      </c>
      <c r="G1106">
        <v>116.53475</v>
      </c>
      <c r="H1106">
        <v>687719.07750000001</v>
      </c>
      <c r="I1106">
        <v>47.804999999999993</v>
      </c>
      <c r="J1106">
        <v>9</v>
      </c>
      <c r="K1106" t="s">
        <v>15</v>
      </c>
      <c r="L1106">
        <f>Table14[[#This Row],[maxPHe]]/Table14[[#This Row],[nv]]</f>
        <v>5.3116666666666656</v>
      </c>
      <c r="M1106">
        <f>LN(Table14[[#This Row],[maxPress(bar)]])</f>
        <v>13.441135715943947</v>
      </c>
      <c r="N1106">
        <f>LN(Table14[[#This Row],[Rs(ao)]])</f>
        <v>0</v>
      </c>
      <c r="O1106" s="3">
        <f>LN(Table14[[#This Row],[dens]])</f>
        <v>1.6699056592011898</v>
      </c>
      <c r="P1106" s="3">
        <f>1/Table14[[#This Row],[Rs(ao)]]</f>
        <v>1</v>
      </c>
    </row>
    <row r="1107" spans="1:16" hidden="1" x14ac:dyDescent="0.3">
      <c r="A1107">
        <v>2</v>
      </c>
      <c r="B1107">
        <v>1500</v>
      </c>
      <c r="C1107" t="s">
        <v>11</v>
      </c>
      <c r="D1107">
        <v>1</v>
      </c>
      <c r="E1107" t="s">
        <v>12</v>
      </c>
      <c r="F1107">
        <v>7</v>
      </c>
      <c r="G1107">
        <v>56.237750000000013</v>
      </c>
      <c r="H1107">
        <v>753434.0731500003</v>
      </c>
      <c r="I1107">
        <v>30.745000000000001</v>
      </c>
      <c r="J1107">
        <v>7</v>
      </c>
      <c r="K1107" t="s">
        <v>15</v>
      </c>
      <c r="L1107">
        <f>Table14[[#This Row],[maxPHe]]/Table14[[#This Row],[nv]]</f>
        <v>4.3921428571428569</v>
      </c>
      <c r="M1107">
        <f>LN(Table14[[#This Row],[maxPress(bar)]])</f>
        <v>13.532396799060267</v>
      </c>
      <c r="N1107">
        <f>LN(Table14[[#This Row],[Rs(ao)]])</f>
        <v>0</v>
      </c>
      <c r="O1107" s="3">
        <f>LN(Table14[[#This Row],[dens]])</f>
        <v>1.4798172303501196</v>
      </c>
      <c r="P1107" s="3">
        <f>1/Table14[[#This Row],[Rs(ao)]]</f>
        <v>1</v>
      </c>
    </row>
    <row r="1108" spans="1:16" hidden="1" x14ac:dyDescent="0.3">
      <c r="A1108">
        <v>2</v>
      </c>
      <c r="B1108">
        <v>1500</v>
      </c>
      <c r="C1108" t="s">
        <v>11</v>
      </c>
      <c r="D1108">
        <v>1</v>
      </c>
      <c r="E1108" t="s">
        <v>12</v>
      </c>
      <c r="F1108">
        <v>8</v>
      </c>
      <c r="G1108">
        <v>100.79225</v>
      </c>
      <c r="H1108">
        <v>719660.24404999986</v>
      </c>
      <c r="I1108">
        <v>42.654999999999987</v>
      </c>
      <c r="J1108">
        <v>8</v>
      </c>
      <c r="K1108" t="s">
        <v>15</v>
      </c>
      <c r="L1108">
        <f>Table14[[#This Row],[maxPHe]]/Table14[[#This Row],[nv]]</f>
        <v>5.3318749999999984</v>
      </c>
      <c r="M1108">
        <f>LN(Table14[[#This Row],[maxPress(bar)]])</f>
        <v>13.486534496356404</v>
      </c>
      <c r="N1108">
        <f>LN(Table14[[#This Row],[Rs(ao)]])</f>
        <v>0</v>
      </c>
      <c r="O1108" s="3">
        <f>LN(Table14[[#This Row],[dens]])</f>
        <v>1.6737029586808219</v>
      </c>
      <c r="P1108" s="3">
        <f>1/Table14[[#This Row],[Rs(ao)]]</f>
        <v>1</v>
      </c>
    </row>
    <row r="1109" spans="1:16" hidden="1" x14ac:dyDescent="0.3">
      <c r="A1109">
        <v>2</v>
      </c>
      <c r="B1109">
        <v>1500</v>
      </c>
      <c r="C1109" t="s">
        <v>11</v>
      </c>
      <c r="D1109">
        <v>1</v>
      </c>
      <c r="E1109" t="s">
        <v>12</v>
      </c>
      <c r="F1109">
        <v>9</v>
      </c>
      <c r="G1109">
        <v>107.77225</v>
      </c>
      <c r="H1109">
        <v>694861.40034999978</v>
      </c>
      <c r="I1109">
        <v>46.054999999999993</v>
      </c>
      <c r="J1109">
        <v>9</v>
      </c>
      <c r="K1109" t="s">
        <v>15</v>
      </c>
      <c r="L1109">
        <f>Table14[[#This Row],[maxPHe]]/Table14[[#This Row],[nv]]</f>
        <v>5.117222222222221</v>
      </c>
      <c r="M1109">
        <f>LN(Table14[[#This Row],[maxPress(bar)]])</f>
        <v>13.451467680702493</v>
      </c>
      <c r="N1109">
        <f>LN(Table14[[#This Row],[Rs(ao)]])</f>
        <v>0</v>
      </c>
      <c r="O1109" s="3">
        <f>LN(Table14[[#This Row],[dens]])</f>
        <v>1.6326117571039793</v>
      </c>
      <c r="P1109" s="3">
        <f>1/Table14[[#This Row],[Rs(ao)]]</f>
        <v>1</v>
      </c>
    </row>
    <row r="1110" spans="1:16" hidden="1" x14ac:dyDescent="0.3">
      <c r="A1110">
        <v>2</v>
      </c>
      <c r="B1110">
        <v>1500</v>
      </c>
      <c r="C1110" t="s">
        <v>11</v>
      </c>
      <c r="D1110">
        <v>2</v>
      </c>
      <c r="E1110" t="s">
        <v>12</v>
      </c>
      <c r="F1110">
        <v>0.5</v>
      </c>
      <c r="G1110">
        <v>183.41575</v>
      </c>
      <c r="H1110">
        <v>214711.34255</v>
      </c>
      <c r="I1110">
        <v>125.185</v>
      </c>
      <c r="J1110">
        <v>67</v>
      </c>
      <c r="K1110" t="s">
        <v>13</v>
      </c>
      <c r="L1110">
        <f>Table14[[#This Row],[maxPHe]]/Table14[[#This Row],[nv]]</f>
        <v>1.8684328358208955</v>
      </c>
      <c r="M1110">
        <f>LN(Table14[[#This Row],[maxPress(bar)]])</f>
        <v>12.277049812233889</v>
      </c>
      <c r="N1110">
        <f>LN(Table14[[#This Row],[Rs(ao)]])</f>
        <v>0.69314718055994529</v>
      </c>
      <c r="O1110" s="3">
        <f>LN(Table14[[#This Row],[dens]])</f>
        <v>0.62510002379073437</v>
      </c>
      <c r="P1110" s="3">
        <f>1/Table14[[#This Row],[Rs(ao)]]</f>
        <v>0.5</v>
      </c>
    </row>
    <row r="1111" spans="1:16" hidden="1" x14ac:dyDescent="0.3">
      <c r="A1111">
        <v>2</v>
      </c>
      <c r="B1111">
        <v>1500</v>
      </c>
      <c r="C1111" t="s">
        <v>11</v>
      </c>
      <c r="D1111">
        <v>2</v>
      </c>
      <c r="E1111" t="s">
        <v>12</v>
      </c>
      <c r="F1111">
        <v>10</v>
      </c>
      <c r="G1111">
        <v>510.64375000000001</v>
      </c>
      <c r="H1111">
        <v>416653.40964999999</v>
      </c>
      <c r="I1111">
        <v>253.625</v>
      </c>
      <c r="J1111">
        <v>69</v>
      </c>
      <c r="K1111" t="s">
        <v>15</v>
      </c>
      <c r="L1111">
        <f>Table14[[#This Row],[maxPHe]]/Table14[[#This Row],[nv]]</f>
        <v>3.6757246376811592</v>
      </c>
      <c r="M1111">
        <f>LN(Table14[[#This Row],[maxPress(bar)]])</f>
        <v>12.940010003264208</v>
      </c>
      <c r="N1111">
        <f>LN(Table14[[#This Row],[Rs(ao)]])</f>
        <v>0.69314718055994529</v>
      </c>
      <c r="O1111" s="3">
        <f>LN(Table14[[#This Row],[dens]])</f>
        <v>1.3017502935487193</v>
      </c>
      <c r="P1111" s="3">
        <f>1/Table14[[#This Row],[Rs(ao)]]</f>
        <v>0.5</v>
      </c>
    </row>
    <row r="1112" spans="1:16" hidden="1" x14ac:dyDescent="0.3">
      <c r="A1112">
        <v>2</v>
      </c>
      <c r="B1112">
        <v>1500</v>
      </c>
      <c r="C1112" t="s">
        <v>11</v>
      </c>
      <c r="D1112">
        <v>2</v>
      </c>
      <c r="E1112" t="s">
        <v>12</v>
      </c>
      <c r="F1112">
        <v>11</v>
      </c>
      <c r="G1112">
        <v>489.85125000000011</v>
      </c>
      <c r="H1112">
        <v>415258.78934999998</v>
      </c>
      <c r="I1112">
        <v>247.47500000000011</v>
      </c>
      <c r="J1112">
        <v>68</v>
      </c>
      <c r="K1112" t="s">
        <v>16</v>
      </c>
      <c r="L1112">
        <f>Table14[[#This Row],[maxPHe]]/Table14[[#This Row],[nv]]</f>
        <v>3.6393382352941193</v>
      </c>
      <c r="M1112">
        <f>LN(Table14[[#This Row],[maxPress(bar)]])</f>
        <v>12.936657193657316</v>
      </c>
      <c r="N1112">
        <f>LN(Table14[[#This Row],[Rs(ao)]])</f>
        <v>0.69314718055994529</v>
      </c>
      <c r="O1112" s="3">
        <f>LN(Table14[[#This Row],[dens]])</f>
        <v>1.2918018616297648</v>
      </c>
      <c r="P1112" s="3">
        <f>1/Table14[[#This Row],[Rs(ao)]]</f>
        <v>0.5</v>
      </c>
    </row>
    <row r="1113" spans="1:16" hidden="1" x14ac:dyDescent="0.3">
      <c r="A1113">
        <v>2</v>
      </c>
      <c r="B1113">
        <v>1500</v>
      </c>
      <c r="C1113" t="s">
        <v>11</v>
      </c>
      <c r="D1113">
        <v>2</v>
      </c>
      <c r="E1113" t="s">
        <v>12</v>
      </c>
      <c r="F1113">
        <v>12</v>
      </c>
      <c r="G1113">
        <v>455.89125000000001</v>
      </c>
      <c r="H1113">
        <v>412326.22175000003</v>
      </c>
      <c r="I1113">
        <v>234.6750000000001</v>
      </c>
      <c r="J1113">
        <v>65</v>
      </c>
      <c r="K1113" t="s">
        <v>15</v>
      </c>
      <c r="L1113">
        <f>Table14[[#This Row],[maxPHe]]/Table14[[#This Row],[nv]]</f>
        <v>3.6103846153846169</v>
      </c>
      <c r="M1113">
        <f>LN(Table14[[#This Row],[maxPress(bar)]])</f>
        <v>12.929570115387207</v>
      </c>
      <c r="N1113">
        <f>LN(Table14[[#This Row],[Rs(ao)]])</f>
        <v>0.69314718055994529</v>
      </c>
      <c r="O1113" s="3">
        <f>LN(Table14[[#This Row],[dens]])</f>
        <v>1.2838143083274187</v>
      </c>
      <c r="P1113" s="3">
        <f>1/Table14[[#This Row],[Rs(ao)]]</f>
        <v>0.5</v>
      </c>
    </row>
    <row r="1114" spans="1:16" hidden="1" x14ac:dyDescent="0.3">
      <c r="A1114">
        <v>2</v>
      </c>
      <c r="B1114">
        <v>1500</v>
      </c>
      <c r="C1114" t="s">
        <v>11</v>
      </c>
      <c r="D1114">
        <v>2</v>
      </c>
      <c r="E1114" t="s">
        <v>12</v>
      </c>
      <c r="F1114">
        <v>13</v>
      </c>
      <c r="G1114">
        <v>519.45524999999986</v>
      </c>
      <c r="H1114">
        <v>411015.96795000002</v>
      </c>
      <c r="I1114">
        <v>247.3950000000001</v>
      </c>
      <c r="J1114">
        <v>65</v>
      </c>
      <c r="K1114" t="s">
        <v>15</v>
      </c>
      <c r="L1114">
        <f>Table14[[#This Row],[maxPHe]]/Table14[[#This Row],[nv]]</f>
        <v>3.8060769230769247</v>
      </c>
      <c r="M1114">
        <f>LN(Table14[[#This Row],[maxPress(bar)]])</f>
        <v>12.926387344183528</v>
      </c>
      <c r="N1114">
        <f>LN(Table14[[#This Row],[Rs(ao)]])</f>
        <v>0.69314718055994529</v>
      </c>
      <c r="O1114" s="3">
        <f>LN(Table14[[#This Row],[dens]])</f>
        <v>1.3365989796725886</v>
      </c>
      <c r="P1114" s="3">
        <f>1/Table14[[#This Row],[Rs(ao)]]</f>
        <v>0.5</v>
      </c>
    </row>
    <row r="1115" spans="1:16" hidden="1" x14ac:dyDescent="0.3">
      <c r="A1115">
        <v>2</v>
      </c>
      <c r="B1115">
        <v>1500</v>
      </c>
      <c r="C1115" t="s">
        <v>11</v>
      </c>
      <c r="D1115">
        <v>2</v>
      </c>
      <c r="E1115" t="s">
        <v>12</v>
      </c>
      <c r="F1115">
        <v>14</v>
      </c>
      <c r="G1115">
        <v>606.08924999999999</v>
      </c>
      <c r="H1115">
        <v>412471.72175000003</v>
      </c>
      <c r="I1115">
        <v>270.71500000000009</v>
      </c>
      <c r="J1115">
        <v>68</v>
      </c>
      <c r="K1115" t="s">
        <v>16</v>
      </c>
      <c r="L1115">
        <f>Table14[[#This Row],[maxPHe]]/Table14[[#This Row],[nv]]</f>
        <v>3.9811029411764718</v>
      </c>
      <c r="M1115">
        <f>LN(Table14[[#This Row],[maxPress(bar)]])</f>
        <v>12.929922929073653</v>
      </c>
      <c r="N1115">
        <f>LN(Table14[[#This Row],[Rs(ao)]])</f>
        <v>0.69314718055994529</v>
      </c>
      <c r="O1115" s="3">
        <f>LN(Table14[[#This Row],[dens]])</f>
        <v>1.3815589018040535</v>
      </c>
      <c r="P1115" s="3">
        <f>1/Table14[[#This Row],[Rs(ao)]]</f>
        <v>0.5</v>
      </c>
    </row>
    <row r="1116" spans="1:16" hidden="1" x14ac:dyDescent="0.3">
      <c r="A1116">
        <v>2</v>
      </c>
      <c r="B1116">
        <v>1500</v>
      </c>
      <c r="C1116" t="s">
        <v>11</v>
      </c>
      <c r="D1116">
        <v>2</v>
      </c>
      <c r="E1116" t="s">
        <v>12</v>
      </c>
      <c r="F1116">
        <v>15</v>
      </c>
      <c r="G1116">
        <v>516.68324999999993</v>
      </c>
      <c r="H1116">
        <v>412013.74265000009</v>
      </c>
      <c r="I1116">
        <v>256.83499999999992</v>
      </c>
      <c r="J1116">
        <v>70</v>
      </c>
      <c r="K1116" t="s">
        <v>15</v>
      </c>
      <c r="L1116">
        <f>Table14[[#This Row],[maxPHe]]/Table14[[#This Row],[nv]]</f>
        <v>3.6690714285714274</v>
      </c>
      <c r="M1116">
        <f>LN(Table14[[#This Row],[maxPress(bar)]])</f>
        <v>12.928811983721967</v>
      </c>
      <c r="N1116">
        <f>LN(Table14[[#This Row],[Rs(ao)]])</f>
        <v>0.69314718055994529</v>
      </c>
      <c r="O1116" s="3">
        <f>LN(Table14[[#This Row],[dens]])</f>
        <v>1.2999386133143132</v>
      </c>
      <c r="P1116" s="3">
        <f>1/Table14[[#This Row],[Rs(ao)]]</f>
        <v>0.5</v>
      </c>
    </row>
    <row r="1117" spans="1:16" hidden="1" x14ac:dyDescent="0.3">
      <c r="A1117">
        <v>2</v>
      </c>
      <c r="B1117">
        <v>1500</v>
      </c>
      <c r="C1117" t="s">
        <v>11</v>
      </c>
      <c r="D1117">
        <v>2</v>
      </c>
      <c r="E1117" t="s">
        <v>12</v>
      </c>
      <c r="F1117">
        <v>16</v>
      </c>
      <c r="G1117">
        <v>557.12874999999997</v>
      </c>
      <c r="H1117">
        <v>407293.76625000022</v>
      </c>
      <c r="I1117">
        <v>260.92500000000001</v>
      </c>
      <c r="J1117">
        <v>68</v>
      </c>
      <c r="K1117" t="s">
        <v>15</v>
      </c>
      <c r="L1117">
        <f>Table14[[#This Row],[maxPHe]]/Table14[[#This Row],[nv]]</f>
        <v>3.8371323529411767</v>
      </c>
      <c r="M1117">
        <f>LN(Table14[[#This Row],[maxPress(bar)]])</f>
        <v>12.917289988461684</v>
      </c>
      <c r="N1117">
        <f>LN(Table14[[#This Row],[Rs(ao)]])</f>
        <v>0.69314718055994529</v>
      </c>
      <c r="O1117" s="3">
        <f>LN(Table14[[#This Row],[dens]])</f>
        <v>1.3447253045300087</v>
      </c>
      <c r="P1117" s="3">
        <f>1/Table14[[#This Row],[Rs(ao)]]</f>
        <v>0.5</v>
      </c>
    </row>
    <row r="1118" spans="1:16" hidden="1" x14ac:dyDescent="0.3">
      <c r="A1118">
        <v>2</v>
      </c>
      <c r="B1118">
        <v>1500</v>
      </c>
      <c r="C1118" t="s">
        <v>11</v>
      </c>
      <c r="D1118">
        <v>2</v>
      </c>
      <c r="E1118" t="s">
        <v>12</v>
      </c>
      <c r="F1118">
        <v>17</v>
      </c>
      <c r="G1118">
        <v>485.34674999999999</v>
      </c>
      <c r="H1118">
        <v>413686.44030000002</v>
      </c>
      <c r="I1118">
        <v>244.56499999999991</v>
      </c>
      <c r="J1118">
        <v>67</v>
      </c>
      <c r="K1118" t="s">
        <v>16</v>
      </c>
      <c r="L1118">
        <f>Table14[[#This Row],[maxPHe]]/Table14[[#This Row],[nv]]</f>
        <v>3.6502238805970135</v>
      </c>
      <c r="M1118">
        <f>LN(Table14[[#This Row],[maxPress(bar)]])</f>
        <v>12.932863575262591</v>
      </c>
      <c r="N1118">
        <f>LN(Table14[[#This Row],[Rs(ao)]])</f>
        <v>0.69314718055994529</v>
      </c>
      <c r="O1118" s="3">
        <f>LN(Table14[[#This Row],[dens]])</f>
        <v>1.2947885028632209</v>
      </c>
      <c r="P1118" s="3">
        <f>1/Table14[[#This Row],[Rs(ao)]]</f>
        <v>0.5</v>
      </c>
    </row>
    <row r="1119" spans="1:16" hidden="1" x14ac:dyDescent="0.3">
      <c r="A1119">
        <v>2</v>
      </c>
      <c r="B1119">
        <v>1500</v>
      </c>
      <c r="C1119" t="s">
        <v>11</v>
      </c>
      <c r="D1119">
        <v>2</v>
      </c>
      <c r="E1119" t="s">
        <v>12</v>
      </c>
      <c r="F1119">
        <v>18</v>
      </c>
      <c r="G1119">
        <v>418.51474999999999</v>
      </c>
      <c r="H1119">
        <v>410389.3995</v>
      </c>
      <c r="I1119">
        <v>225.20500000000001</v>
      </c>
      <c r="J1119">
        <v>64</v>
      </c>
      <c r="K1119" t="s">
        <v>16</v>
      </c>
      <c r="L1119">
        <f>Table14[[#This Row],[maxPHe]]/Table14[[#This Row],[nv]]</f>
        <v>3.5188281250000002</v>
      </c>
      <c r="M1119">
        <f>LN(Table14[[#This Row],[maxPress(bar)]])</f>
        <v>12.924861742826742</v>
      </c>
      <c r="N1119">
        <f>LN(Table14[[#This Row],[Rs(ao)]])</f>
        <v>0.69314718055994529</v>
      </c>
      <c r="O1119" s="3">
        <f>LN(Table14[[#This Row],[dens]])</f>
        <v>1.2581280151460705</v>
      </c>
      <c r="P1119" s="3">
        <f>1/Table14[[#This Row],[Rs(ao)]]</f>
        <v>0.5</v>
      </c>
    </row>
    <row r="1120" spans="1:16" hidden="1" x14ac:dyDescent="0.3">
      <c r="A1120">
        <v>2</v>
      </c>
      <c r="B1120">
        <v>1500</v>
      </c>
      <c r="C1120" t="s">
        <v>11</v>
      </c>
      <c r="D1120">
        <v>2</v>
      </c>
      <c r="E1120" t="s">
        <v>12</v>
      </c>
      <c r="F1120">
        <v>19</v>
      </c>
      <c r="G1120">
        <v>476.9307500000001</v>
      </c>
      <c r="H1120">
        <v>412626.27614999999</v>
      </c>
      <c r="I1120">
        <v>240.8850000000001</v>
      </c>
      <c r="J1120">
        <v>66</v>
      </c>
      <c r="K1120" t="s">
        <v>15</v>
      </c>
      <c r="L1120">
        <f>Table14[[#This Row],[maxPHe]]/Table14[[#This Row],[nv]]</f>
        <v>3.6497727272727287</v>
      </c>
      <c r="M1120">
        <f>LN(Table14[[#This Row],[maxPress(bar)]])</f>
        <v>12.930297561910482</v>
      </c>
      <c r="N1120">
        <f>LN(Table14[[#This Row],[Rs(ao)]])</f>
        <v>0.69314718055994529</v>
      </c>
      <c r="O1120" s="3">
        <f>LN(Table14[[#This Row],[dens]])</f>
        <v>1.2946648991551388</v>
      </c>
      <c r="P1120" s="3">
        <f>1/Table14[[#This Row],[Rs(ao)]]</f>
        <v>0.5</v>
      </c>
    </row>
    <row r="1121" spans="1:16" hidden="1" x14ac:dyDescent="0.3">
      <c r="A1121">
        <v>2</v>
      </c>
      <c r="B1121">
        <v>1500</v>
      </c>
      <c r="C1121" t="s">
        <v>11</v>
      </c>
      <c r="D1121">
        <v>2</v>
      </c>
      <c r="E1121" t="s">
        <v>12</v>
      </c>
      <c r="F1121">
        <v>1</v>
      </c>
      <c r="G1121">
        <v>213.11875000000001</v>
      </c>
      <c r="H1121">
        <v>205544.41445000001</v>
      </c>
      <c r="I1121">
        <v>133.12499999999989</v>
      </c>
      <c r="J1121">
        <v>69</v>
      </c>
      <c r="K1121" t="s">
        <v>13</v>
      </c>
      <c r="L1121">
        <f>Table14[[#This Row],[maxPHe]]/Table14[[#This Row],[nv]]</f>
        <v>1.9293478260869548</v>
      </c>
      <c r="M1121">
        <f>LN(Table14[[#This Row],[maxPress(bar)]])</f>
        <v>12.233417418276444</v>
      </c>
      <c r="N1121">
        <f>LN(Table14[[#This Row],[Rs(ao)]])</f>
        <v>0.69314718055994529</v>
      </c>
      <c r="O1121" s="3">
        <f>LN(Table14[[#This Row],[dens]])</f>
        <v>0.65718203186642932</v>
      </c>
      <c r="P1121" s="3">
        <f>1/Table14[[#This Row],[Rs(ao)]]</f>
        <v>0.5</v>
      </c>
    </row>
    <row r="1122" spans="1:16" hidden="1" x14ac:dyDescent="0.3">
      <c r="A1122">
        <v>2</v>
      </c>
      <c r="B1122">
        <v>1500</v>
      </c>
      <c r="C1122" t="s">
        <v>11</v>
      </c>
      <c r="D1122">
        <v>2</v>
      </c>
      <c r="E1122" t="s">
        <v>12</v>
      </c>
      <c r="F1122">
        <v>20</v>
      </c>
      <c r="G1122">
        <v>580.89125000000001</v>
      </c>
      <c r="H1122">
        <v>416306.63504999998</v>
      </c>
      <c r="I1122">
        <v>261.67500000000001</v>
      </c>
      <c r="J1122">
        <v>66</v>
      </c>
      <c r="K1122" t="s">
        <v>16</v>
      </c>
      <c r="L1122">
        <f>Table14[[#This Row],[maxPHe]]/Table14[[#This Row],[nv]]</f>
        <v>3.9647727272727273</v>
      </c>
      <c r="M1122">
        <f>LN(Table14[[#This Row],[maxPress(bar)]])</f>
        <v>12.939177371201623</v>
      </c>
      <c r="N1122">
        <f>LN(Table14[[#This Row],[Rs(ao)]])</f>
        <v>0.69314718055994529</v>
      </c>
      <c r="O1122" s="3">
        <f>LN(Table14[[#This Row],[dens]])</f>
        <v>1.3774485337145219</v>
      </c>
      <c r="P1122" s="3">
        <f>1/Table14[[#This Row],[Rs(ao)]]</f>
        <v>0.5</v>
      </c>
    </row>
    <row r="1123" spans="1:16" hidden="1" x14ac:dyDescent="0.3">
      <c r="A1123">
        <v>2</v>
      </c>
      <c r="B1123">
        <v>1500</v>
      </c>
      <c r="C1123" t="s">
        <v>11</v>
      </c>
      <c r="D1123">
        <v>2</v>
      </c>
      <c r="E1123" t="s">
        <v>12</v>
      </c>
      <c r="F1123">
        <v>2</v>
      </c>
      <c r="G1123">
        <v>510</v>
      </c>
      <c r="H1123">
        <v>282824.12274999998</v>
      </c>
      <c r="I1123">
        <v>190.50000000000011</v>
      </c>
      <c r="J1123">
        <v>67</v>
      </c>
      <c r="K1123" t="s">
        <v>15</v>
      </c>
      <c r="L1123">
        <f>Table14[[#This Row],[maxPHe]]/Table14[[#This Row],[nv]]</f>
        <v>2.8432835820895539</v>
      </c>
      <c r="M1123">
        <f>LN(Table14[[#This Row],[maxPress(bar)]])</f>
        <v>12.552580509048498</v>
      </c>
      <c r="N1123">
        <f>LN(Table14[[#This Row],[Rs(ao)]])</f>
        <v>0.69314718055994529</v>
      </c>
      <c r="O1123" s="3">
        <f>LN(Table14[[#This Row],[dens]])</f>
        <v>1.0449595751757901</v>
      </c>
      <c r="P1123" s="3">
        <f>1/Table14[[#This Row],[Rs(ao)]]</f>
        <v>0.5</v>
      </c>
    </row>
    <row r="1124" spans="1:16" hidden="1" x14ac:dyDescent="0.3">
      <c r="A1124">
        <v>2</v>
      </c>
      <c r="B1124">
        <v>1500</v>
      </c>
      <c r="C1124" t="s">
        <v>11</v>
      </c>
      <c r="D1124">
        <v>2</v>
      </c>
      <c r="E1124" t="s">
        <v>12</v>
      </c>
      <c r="F1124">
        <v>3</v>
      </c>
      <c r="G1124">
        <v>416.28724999999997</v>
      </c>
      <c r="H1124">
        <v>372952.20685000008</v>
      </c>
      <c r="I1124">
        <v>213.75499999999991</v>
      </c>
      <c r="J1124">
        <v>66</v>
      </c>
      <c r="K1124" t="s">
        <v>15</v>
      </c>
      <c r="L1124">
        <f>Table14[[#This Row],[maxPHe]]/Table14[[#This Row],[nv]]</f>
        <v>3.2387121212121199</v>
      </c>
      <c r="M1124">
        <f>LN(Table14[[#This Row],[maxPress(bar)]])</f>
        <v>12.82920555864694</v>
      </c>
      <c r="N1124">
        <f>LN(Table14[[#This Row],[Rs(ao)]])</f>
        <v>0.69314718055994529</v>
      </c>
      <c r="O1124" s="3">
        <f>LN(Table14[[#This Row],[dens]])</f>
        <v>1.175175757329725</v>
      </c>
      <c r="P1124" s="3">
        <f>1/Table14[[#This Row],[Rs(ao)]]</f>
        <v>0.5</v>
      </c>
    </row>
    <row r="1125" spans="1:16" hidden="1" x14ac:dyDescent="0.3">
      <c r="A1125">
        <v>2</v>
      </c>
      <c r="B1125">
        <v>1500</v>
      </c>
      <c r="C1125" t="s">
        <v>11</v>
      </c>
      <c r="D1125">
        <v>2</v>
      </c>
      <c r="E1125" t="s">
        <v>12</v>
      </c>
      <c r="F1125">
        <v>4</v>
      </c>
      <c r="G1125">
        <v>524.4057499999999</v>
      </c>
      <c r="H1125">
        <v>390732.13170000003</v>
      </c>
      <c r="I1125">
        <v>244.38499999999991</v>
      </c>
      <c r="J1125">
        <v>71</v>
      </c>
      <c r="K1125" t="s">
        <v>15</v>
      </c>
      <c r="L1125">
        <f>Table14[[#This Row],[maxPHe]]/Table14[[#This Row],[nv]]</f>
        <v>3.4420422535211253</v>
      </c>
      <c r="M1125">
        <f>LN(Table14[[#This Row],[maxPress(bar)]])</f>
        <v>12.875777519023185</v>
      </c>
      <c r="N1125">
        <f>LN(Table14[[#This Row],[Rs(ao)]])</f>
        <v>0.69314718055994529</v>
      </c>
      <c r="O1125" s="3">
        <f>LN(Table14[[#This Row],[dens]])</f>
        <v>1.2360649735771971</v>
      </c>
      <c r="P1125" s="3">
        <f>1/Table14[[#This Row],[Rs(ao)]]</f>
        <v>0.5</v>
      </c>
    </row>
    <row r="1126" spans="1:16" hidden="1" x14ac:dyDescent="0.3">
      <c r="A1126">
        <v>2</v>
      </c>
      <c r="B1126">
        <v>1500</v>
      </c>
      <c r="C1126" t="s">
        <v>11</v>
      </c>
      <c r="D1126">
        <v>2</v>
      </c>
      <c r="E1126" t="s">
        <v>12</v>
      </c>
      <c r="F1126">
        <v>5</v>
      </c>
      <c r="G1126">
        <v>504.60374999999999</v>
      </c>
      <c r="H1126">
        <v>407014.95839999989</v>
      </c>
      <c r="I1126">
        <v>256.42500000000001</v>
      </c>
      <c r="J1126">
        <v>71</v>
      </c>
      <c r="K1126" t="s">
        <v>15</v>
      </c>
      <c r="L1126">
        <f>Table14[[#This Row],[maxPHe]]/Table14[[#This Row],[nv]]</f>
        <v>3.6116197183098593</v>
      </c>
      <c r="M1126">
        <f>LN(Table14[[#This Row],[maxPress(bar)]])</f>
        <v>12.916605216574917</v>
      </c>
      <c r="N1126">
        <f>LN(Table14[[#This Row],[Rs(ao)]])</f>
        <v>0.69314718055994529</v>
      </c>
      <c r="O1126" s="3">
        <f>LN(Table14[[#This Row],[dens]])</f>
        <v>1.2841563471521593</v>
      </c>
      <c r="P1126" s="3">
        <f>1/Table14[[#This Row],[Rs(ao)]]</f>
        <v>0.5</v>
      </c>
    </row>
    <row r="1127" spans="1:16" hidden="1" x14ac:dyDescent="0.3">
      <c r="A1127">
        <v>2</v>
      </c>
      <c r="B1127">
        <v>1500</v>
      </c>
      <c r="C1127" t="s">
        <v>11</v>
      </c>
      <c r="D1127">
        <v>2</v>
      </c>
      <c r="E1127" t="s">
        <v>12</v>
      </c>
      <c r="F1127">
        <v>6</v>
      </c>
      <c r="G1127">
        <v>428.21775000000002</v>
      </c>
      <c r="H1127">
        <v>402508.99279999989</v>
      </c>
      <c r="I1127">
        <v>229.1450000000001</v>
      </c>
      <c r="J1127">
        <v>65</v>
      </c>
      <c r="K1127" t="s">
        <v>15</v>
      </c>
      <c r="L1127">
        <f>Table14[[#This Row],[maxPHe]]/Table14[[#This Row],[nv]]</f>
        <v>3.5253076923076936</v>
      </c>
      <c r="M1127">
        <f>LN(Table14[[#This Row],[maxPress(bar)]])</f>
        <v>12.905472717951417</v>
      </c>
      <c r="N1127">
        <f>LN(Table14[[#This Row],[Rs(ao)]])</f>
        <v>0.69314718055994529</v>
      </c>
      <c r="O1127" s="3">
        <f>LN(Table14[[#This Row],[dens]])</f>
        <v>1.2599677210527311</v>
      </c>
      <c r="P1127" s="3">
        <f>1/Table14[[#This Row],[Rs(ao)]]</f>
        <v>0.5</v>
      </c>
    </row>
    <row r="1128" spans="1:16" hidden="1" x14ac:dyDescent="0.3">
      <c r="A1128">
        <v>2</v>
      </c>
      <c r="B1128">
        <v>1500</v>
      </c>
      <c r="C1128" t="s">
        <v>11</v>
      </c>
      <c r="D1128">
        <v>2</v>
      </c>
      <c r="E1128" t="s">
        <v>12</v>
      </c>
      <c r="F1128">
        <v>7</v>
      </c>
      <c r="G1128">
        <v>561.78225000000009</v>
      </c>
      <c r="H1128">
        <v>416160.96500000003</v>
      </c>
      <c r="I1128">
        <v>263.8549999999999</v>
      </c>
      <c r="J1128">
        <v>69</v>
      </c>
      <c r="K1128" t="s">
        <v>15</v>
      </c>
      <c r="L1128">
        <f>Table14[[#This Row],[maxPHe]]/Table14[[#This Row],[nv]]</f>
        <v>3.8239855072463755</v>
      </c>
      <c r="M1128">
        <f>LN(Table14[[#This Row],[maxPress(bar)]])</f>
        <v>12.938827399499475</v>
      </c>
      <c r="N1128">
        <f>LN(Table14[[#This Row],[Rs(ao)]])</f>
        <v>0.69314718055994529</v>
      </c>
      <c r="O1128" s="3">
        <f>LN(Table14[[#This Row],[dens]])</f>
        <v>1.3412932052359414</v>
      </c>
      <c r="P1128" s="3">
        <f>1/Table14[[#This Row],[Rs(ao)]]</f>
        <v>0.5</v>
      </c>
    </row>
    <row r="1129" spans="1:16" hidden="1" x14ac:dyDescent="0.3">
      <c r="A1129">
        <v>2</v>
      </c>
      <c r="B1129">
        <v>1500</v>
      </c>
      <c r="C1129" t="s">
        <v>11</v>
      </c>
      <c r="D1129">
        <v>2</v>
      </c>
      <c r="E1129" t="s">
        <v>12</v>
      </c>
      <c r="F1129">
        <v>8</v>
      </c>
      <c r="G1129">
        <v>663.81174999999996</v>
      </c>
      <c r="H1129">
        <v>417691.44449999998</v>
      </c>
      <c r="I1129">
        <v>284.2650000000001</v>
      </c>
      <c r="J1129">
        <v>69</v>
      </c>
      <c r="K1129" t="s">
        <v>16</v>
      </c>
      <c r="L1129">
        <f>Table14[[#This Row],[maxPHe]]/Table14[[#This Row],[nv]]</f>
        <v>4.1197826086956537</v>
      </c>
      <c r="M1129">
        <f>LN(Table14[[#This Row],[maxPress(bar)]])</f>
        <v>12.94249826787186</v>
      </c>
      <c r="N1129">
        <f>LN(Table14[[#This Row],[Rs(ao)]])</f>
        <v>0.69314718055994529</v>
      </c>
      <c r="O1129" s="3">
        <f>LN(Table14[[#This Row],[dens]])</f>
        <v>1.415800397089624</v>
      </c>
      <c r="P1129" s="3">
        <f>1/Table14[[#This Row],[Rs(ao)]]</f>
        <v>0.5</v>
      </c>
    </row>
    <row r="1130" spans="1:16" hidden="1" x14ac:dyDescent="0.3">
      <c r="A1130">
        <v>2</v>
      </c>
      <c r="B1130">
        <v>1500</v>
      </c>
      <c r="C1130" t="s">
        <v>11</v>
      </c>
      <c r="D1130">
        <v>2</v>
      </c>
      <c r="E1130" t="s">
        <v>12</v>
      </c>
      <c r="F1130">
        <v>9</v>
      </c>
      <c r="G1130">
        <v>504.55425000000002</v>
      </c>
      <c r="H1130">
        <v>414209.81774999999</v>
      </c>
      <c r="I1130">
        <v>252.41499999999991</v>
      </c>
      <c r="J1130">
        <v>69</v>
      </c>
      <c r="K1130" t="s">
        <v>15</v>
      </c>
      <c r="L1130">
        <f>Table14[[#This Row],[maxPHe]]/Table14[[#This Row],[nv]]</f>
        <v>3.6581884057970999</v>
      </c>
      <c r="M1130">
        <f>LN(Table14[[#This Row],[maxPress(bar)]])</f>
        <v>12.934127930584005</v>
      </c>
      <c r="N1130">
        <f>LN(Table14[[#This Row],[Rs(ao)]])</f>
        <v>0.69314718055994529</v>
      </c>
      <c r="O1130" s="3">
        <f>LN(Table14[[#This Row],[dens]])</f>
        <v>1.2969680537809576</v>
      </c>
      <c r="P1130" s="3">
        <f>1/Table14[[#This Row],[Rs(ao)]]</f>
        <v>0.5</v>
      </c>
    </row>
    <row r="1131" spans="1:16" hidden="1" x14ac:dyDescent="0.3">
      <c r="A1131">
        <v>2</v>
      </c>
      <c r="B1131">
        <v>1500</v>
      </c>
      <c r="C1131" t="s">
        <v>11</v>
      </c>
      <c r="D1131">
        <v>3</v>
      </c>
      <c r="E1131" t="s">
        <v>12</v>
      </c>
      <c r="F1131">
        <v>0.5</v>
      </c>
      <c r="G1131">
        <v>393.76225000000011</v>
      </c>
      <c r="H1131">
        <v>111723.716195</v>
      </c>
      <c r="I1131">
        <v>336.255</v>
      </c>
      <c r="J1131">
        <v>224</v>
      </c>
      <c r="K1131" t="s">
        <v>13</v>
      </c>
      <c r="L1131">
        <f>Table14[[#This Row],[maxPHe]]/Table14[[#This Row],[nv]]</f>
        <v>1.5011383928571429</v>
      </c>
      <c r="M1131">
        <f>LN(Table14[[#This Row],[maxPress(bar)]])</f>
        <v>11.623784282977073</v>
      </c>
      <c r="N1131">
        <f>LN(Table14[[#This Row],[Rs(ao)]])</f>
        <v>1.0986122886681098</v>
      </c>
      <c r="O1131" s="3">
        <f>LN(Table14[[#This Row],[dens]])</f>
        <v>0.4062237488389292</v>
      </c>
      <c r="P1131" s="3">
        <f>1/Table14[[#This Row],[Rs(ao)]]</f>
        <v>0.33333333333333331</v>
      </c>
    </row>
    <row r="1132" spans="1:16" hidden="1" x14ac:dyDescent="0.3">
      <c r="A1132">
        <v>2</v>
      </c>
      <c r="B1132">
        <v>1500</v>
      </c>
      <c r="C1132" t="s">
        <v>11</v>
      </c>
      <c r="D1132">
        <v>3</v>
      </c>
      <c r="E1132" t="s">
        <v>12</v>
      </c>
      <c r="F1132">
        <v>10</v>
      </c>
      <c r="G1132">
        <v>1467.5742499999999</v>
      </c>
      <c r="H1132">
        <v>322337.40240000002</v>
      </c>
      <c r="I1132">
        <v>726.01499999999987</v>
      </c>
      <c r="J1132">
        <v>226</v>
      </c>
      <c r="K1132" t="s">
        <v>16</v>
      </c>
      <c r="L1132">
        <f>Table14[[#This Row],[maxPHe]]/Table14[[#This Row],[nv]]</f>
        <v>3.2124557522123887</v>
      </c>
      <c r="M1132">
        <f>LN(Table14[[#This Row],[maxPress(bar)]])</f>
        <v>12.683354109472544</v>
      </c>
      <c r="N1132">
        <f>LN(Table14[[#This Row],[Rs(ao)]])</f>
        <v>1.0986122886681098</v>
      </c>
      <c r="O1132" s="3">
        <f>LN(Table14[[#This Row],[dens]])</f>
        <v>1.1670356764960961</v>
      </c>
      <c r="P1132" s="3">
        <f>1/Table14[[#This Row],[Rs(ao)]]</f>
        <v>0.33333333333333331</v>
      </c>
    </row>
    <row r="1133" spans="1:16" hidden="1" x14ac:dyDescent="0.3">
      <c r="A1133">
        <v>2</v>
      </c>
      <c r="B1133">
        <v>1500</v>
      </c>
      <c r="C1133" t="s">
        <v>11</v>
      </c>
      <c r="D1133">
        <v>3</v>
      </c>
      <c r="E1133" t="s">
        <v>12</v>
      </c>
      <c r="F1133">
        <v>11</v>
      </c>
      <c r="G1133">
        <v>1440.69325</v>
      </c>
      <c r="H1133">
        <v>324917.54180000001</v>
      </c>
      <c r="I1133">
        <v>720.63499999999999</v>
      </c>
      <c r="J1133">
        <v>226</v>
      </c>
      <c r="K1133" t="s">
        <v>15</v>
      </c>
      <c r="L1133">
        <f>Table14[[#This Row],[maxPHe]]/Table14[[#This Row],[nv]]</f>
        <v>3.1886504424778761</v>
      </c>
      <c r="M1133">
        <f>LN(Table14[[#This Row],[maxPress(bar)]])</f>
        <v>12.691326711581674</v>
      </c>
      <c r="N1133">
        <f>LN(Table14[[#This Row],[Rs(ao)]])</f>
        <v>1.0986122886681098</v>
      </c>
      <c r="O1133" s="3">
        <f>LN(Table14[[#This Row],[dens]])</f>
        <v>1.1595977684977734</v>
      </c>
      <c r="P1133" s="3">
        <f>1/Table14[[#This Row],[Rs(ao)]]</f>
        <v>0.33333333333333331</v>
      </c>
    </row>
    <row r="1134" spans="1:16" hidden="1" x14ac:dyDescent="0.3">
      <c r="A1134">
        <v>2</v>
      </c>
      <c r="B1134">
        <v>1500</v>
      </c>
      <c r="C1134" t="s">
        <v>11</v>
      </c>
      <c r="D1134">
        <v>3</v>
      </c>
      <c r="E1134" t="s">
        <v>12</v>
      </c>
      <c r="F1134">
        <v>12</v>
      </c>
      <c r="G1134">
        <v>1455.5942500000001</v>
      </c>
      <c r="H1134">
        <v>324754.92759999988</v>
      </c>
      <c r="I1134">
        <v>722.61500000000012</v>
      </c>
      <c r="J1134">
        <v>225</v>
      </c>
      <c r="K1134" t="s">
        <v>15</v>
      </c>
      <c r="L1134">
        <f>Table14[[#This Row],[maxPHe]]/Table14[[#This Row],[nv]]</f>
        <v>3.2116222222222226</v>
      </c>
      <c r="M1134">
        <f>LN(Table14[[#This Row],[maxPress(bar)]])</f>
        <v>12.69082610793582</v>
      </c>
      <c r="N1134">
        <f>LN(Table14[[#This Row],[Rs(ao)]])</f>
        <v>1.0986122886681098</v>
      </c>
      <c r="O1134" s="3">
        <f>LN(Table14[[#This Row],[dens]])</f>
        <v>1.1667761746662113</v>
      </c>
      <c r="P1134" s="3">
        <f>1/Table14[[#This Row],[Rs(ao)]]</f>
        <v>0.33333333333333331</v>
      </c>
    </row>
    <row r="1135" spans="1:16" hidden="1" x14ac:dyDescent="0.3">
      <c r="A1135">
        <v>2</v>
      </c>
      <c r="B1135">
        <v>1500</v>
      </c>
      <c r="C1135" t="s">
        <v>11</v>
      </c>
      <c r="D1135">
        <v>3</v>
      </c>
      <c r="E1135" t="s">
        <v>12</v>
      </c>
      <c r="F1135">
        <v>13</v>
      </c>
      <c r="G1135">
        <v>1538.91075</v>
      </c>
      <c r="H1135">
        <v>325585.71889999998</v>
      </c>
      <c r="I1135">
        <v>742.28500000000042</v>
      </c>
      <c r="J1135">
        <v>227</v>
      </c>
      <c r="K1135" t="s">
        <v>15</v>
      </c>
      <c r="L1135">
        <f>Table14[[#This Row],[maxPHe]]/Table14[[#This Row],[nv]]</f>
        <v>3.2699779735682837</v>
      </c>
      <c r="M1135">
        <f>LN(Table14[[#This Row],[maxPress(bar)]])</f>
        <v>12.69338105127637</v>
      </c>
      <c r="N1135">
        <f>LN(Table14[[#This Row],[Rs(ao)]])</f>
        <v>1.0986122886681098</v>
      </c>
      <c r="O1135" s="3">
        <f>LN(Table14[[#This Row],[dens]])</f>
        <v>1.1847832489746357</v>
      </c>
      <c r="P1135" s="3">
        <f>1/Table14[[#This Row],[Rs(ao)]]</f>
        <v>0.33333333333333331</v>
      </c>
    </row>
    <row r="1136" spans="1:16" hidden="1" x14ac:dyDescent="0.3">
      <c r="A1136">
        <v>2</v>
      </c>
      <c r="B1136">
        <v>1500</v>
      </c>
      <c r="C1136" t="s">
        <v>11</v>
      </c>
      <c r="D1136">
        <v>3</v>
      </c>
      <c r="E1136" t="s">
        <v>12</v>
      </c>
      <c r="F1136">
        <v>14</v>
      </c>
      <c r="G1136">
        <v>1522.37625</v>
      </c>
      <c r="H1136">
        <v>327735.41204999998</v>
      </c>
      <c r="I1136">
        <v>735.97499999999968</v>
      </c>
      <c r="J1136">
        <v>225</v>
      </c>
      <c r="K1136" t="s">
        <v>15</v>
      </c>
      <c r="L1136">
        <f>Table14[[#This Row],[maxPHe]]/Table14[[#This Row],[nv]]</f>
        <v>3.2709999999999986</v>
      </c>
      <c r="M1136">
        <f>LN(Table14[[#This Row],[maxPress(bar)]])</f>
        <v>12.699961891253222</v>
      </c>
      <c r="N1136">
        <f>LN(Table14[[#This Row],[Rs(ao)]])</f>
        <v>1.0986122886681098</v>
      </c>
      <c r="O1136" s="3">
        <f>LN(Table14[[#This Row],[dens]])</f>
        <v>1.1850957485562463</v>
      </c>
      <c r="P1136" s="3">
        <f>1/Table14[[#This Row],[Rs(ao)]]</f>
        <v>0.33333333333333331</v>
      </c>
    </row>
    <row r="1137" spans="1:16" hidden="1" x14ac:dyDescent="0.3">
      <c r="A1137">
        <v>2</v>
      </c>
      <c r="B1137">
        <v>1500</v>
      </c>
      <c r="C1137" t="s">
        <v>11</v>
      </c>
      <c r="D1137">
        <v>3</v>
      </c>
      <c r="E1137" t="s">
        <v>12</v>
      </c>
      <c r="F1137">
        <v>15</v>
      </c>
      <c r="G1137">
        <v>1420.84175</v>
      </c>
      <c r="H1137">
        <v>328777.70815000002</v>
      </c>
      <c r="I1137">
        <v>704.66499999999962</v>
      </c>
      <c r="J1137">
        <v>219</v>
      </c>
      <c r="K1137" t="s">
        <v>15</v>
      </c>
      <c r="L1137">
        <f>Table14[[#This Row],[maxPHe]]/Table14[[#This Row],[nv]]</f>
        <v>3.2176484018264824</v>
      </c>
      <c r="M1137">
        <f>LN(Table14[[#This Row],[maxPress(bar)]])</f>
        <v>12.703137142268478</v>
      </c>
      <c r="N1137">
        <f>LN(Table14[[#This Row],[Rs(ao)]])</f>
        <v>1.0986122886681098</v>
      </c>
      <c r="O1137" s="3">
        <f>LN(Table14[[#This Row],[dens]])</f>
        <v>1.1686507827582904</v>
      </c>
      <c r="P1137" s="3">
        <f>1/Table14[[#This Row],[Rs(ao)]]</f>
        <v>0.33333333333333331</v>
      </c>
    </row>
    <row r="1138" spans="1:16" hidden="1" x14ac:dyDescent="0.3">
      <c r="A1138">
        <v>2</v>
      </c>
      <c r="B1138">
        <v>1500</v>
      </c>
      <c r="C1138" t="s">
        <v>11</v>
      </c>
      <c r="D1138">
        <v>3</v>
      </c>
      <c r="E1138" t="s">
        <v>12</v>
      </c>
      <c r="F1138">
        <v>16</v>
      </c>
      <c r="G1138">
        <v>1405.79225</v>
      </c>
      <c r="H1138">
        <v>323943.04375000001</v>
      </c>
      <c r="I1138">
        <v>713.65500000000031</v>
      </c>
      <c r="J1138">
        <v>226</v>
      </c>
      <c r="K1138" t="s">
        <v>15</v>
      </c>
      <c r="L1138">
        <f>Table14[[#This Row],[maxPHe]]/Table14[[#This Row],[nv]]</f>
        <v>3.157765486725665</v>
      </c>
      <c r="M1138">
        <f>LN(Table14[[#This Row],[maxPress(bar)]])</f>
        <v>12.688322988426375</v>
      </c>
      <c r="N1138">
        <f>LN(Table14[[#This Row],[Rs(ao)]])</f>
        <v>1.0986122886681098</v>
      </c>
      <c r="O1138" s="3">
        <f>LN(Table14[[#This Row],[dens]])</f>
        <v>1.149864653014498</v>
      </c>
      <c r="P1138" s="3">
        <f>1/Table14[[#This Row],[Rs(ao)]]</f>
        <v>0.33333333333333331</v>
      </c>
    </row>
    <row r="1139" spans="1:16" hidden="1" x14ac:dyDescent="0.3">
      <c r="A1139">
        <v>2</v>
      </c>
      <c r="B1139">
        <v>1500</v>
      </c>
      <c r="C1139" t="s">
        <v>11</v>
      </c>
      <c r="D1139">
        <v>3</v>
      </c>
      <c r="E1139" t="s">
        <v>12</v>
      </c>
      <c r="F1139">
        <v>17</v>
      </c>
      <c r="G1139">
        <v>1320.9902500000001</v>
      </c>
      <c r="H1139">
        <v>319165.85519999999</v>
      </c>
      <c r="I1139">
        <v>688.69500000000028</v>
      </c>
      <c r="J1139">
        <v>221</v>
      </c>
      <c r="K1139" t="s">
        <v>15</v>
      </c>
      <c r="L1139">
        <f>Table14[[#This Row],[maxPHe]]/Table14[[#This Row],[nv]]</f>
        <v>3.1162669683257933</v>
      </c>
      <c r="M1139">
        <f>LN(Table14[[#This Row],[maxPress(bar)]])</f>
        <v>12.673466168911288</v>
      </c>
      <c r="N1139">
        <f>LN(Table14[[#This Row],[Rs(ao)]])</f>
        <v>1.0986122886681098</v>
      </c>
      <c r="O1139" s="3">
        <f>LN(Table14[[#This Row],[dens]])</f>
        <v>1.1366358009513695</v>
      </c>
      <c r="P1139" s="3">
        <f>1/Table14[[#This Row],[Rs(ao)]]</f>
        <v>0.33333333333333331</v>
      </c>
    </row>
    <row r="1140" spans="1:16" hidden="1" x14ac:dyDescent="0.3">
      <c r="A1140">
        <v>2</v>
      </c>
      <c r="B1140">
        <v>1500</v>
      </c>
      <c r="C1140" t="s">
        <v>11</v>
      </c>
      <c r="D1140">
        <v>3</v>
      </c>
      <c r="E1140" t="s">
        <v>12</v>
      </c>
      <c r="F1140">
        <v>18</v>
      </c>
      <c r="G1140">
        <v>1432.22775</v>
      </c>
      <c r="H1140">
        <v>324378.54955</v>
      </c>
      <c r="I1140">
        <v>720.94500000000005</v>
      </c>
      <c r="J1140">
        <v>227</v>
      </c>
      <c r="K1140" t="s">
        <v>16</v>
      </c>
      <c r="L1140">
        <f>Table14[[#This Row],[maxPHe]]/Table14[[#This Row],[nv]]</f>
        <v>3.1759691629955951</v>
      </c>
      <c r="M1140">
        <f>LN(Table14[[#This Row],[maxPress(bar)]])</f>
        <v>12.68966647557845</v>
      </c>
      <c r="N1140">
        <f>LN(Table14[[#This Row],[Rs(ao)]])</f>
        <v>1.0986122886681098</v>
      </c>
      <c r="O1140" s="3">
        <f>LN(Table14[[#This Row],[dens]])</f>
        <v>1.1556128339534943</v>
      </c>
      <c r="P1140" s="3">
        <f>1/Table14[[#This Row],[Rs(ao)]]</f>
        <v>0.33333333333333331</v>
      </c>
    </row>
    <row r="1141" spans="1:16" hidden="1" x14ac:dyDescent="0.3">
      <c r="A1141">
        <v>2</v>
      </c>
      <c r="B1141">
        <v>1500</v>
      </c>
      <c r="C1141" t="s">
        <v>11</v>
      </c>
      <c r="D1141">
        <v>3</v>
      </c>
      <c r="E1141" t="s">
        <v>12</v>
      </c>
      <c r="F1141">
        <v>19</v>
      </c>
      <c r="G1141">
        <v>1374.0097499999999</v>
      </c>
      <c r="H1141">
        <v>321546.03600000002</v>
      </c>
      <c r="I1141">
        <v>706.30499999999972</v>
      </c>
      <c r="J1141">
        <v>225</v>
      </c>
      <c r="K1141" t="s">
        <v>15</v>
      </c>
      <c r="L1141">
        <f>Table14[[#This Row],[maxPHe]]/Table14[[#This Row],[nv]]</f>
        <v>3.1391333333333322</v>
      </c>
      <c r="M1141">
        <f>LN(Table14[[#This Row],[maxPress(bar)]])</f>
        <v>12.680896003699742</v>
      </c>
      <c r="N1141">
        <f>LN(Table14[[#This Row],[Rs(ao)]])</f>
        <v>1.0986122886681098</v>
      </c>
      <c r="O1141" s="3">
        <f>LN(Table14[[#This Row],[dens]])</f>
        <v>1.1439467533302383</v>
      </c>
      <c r="P1141" s="3">
        <f>1/Table14[[#This Row],[Rs(ao)]]</f>
        <v>0.33333333333333331</v>
      </c>
    </row>
    <row r="1142" spans="1:16" hidden="1" x14ac:dyDescent="0.3">
      <c r="A1142">
        <v>2</v>
      </c>
      <c r="B1142">
        <v>1500</v>
      </c>
      <c r="C1142" t="s">
        <v>11</v>
      </c>
      <c r="D1142">
        <v>3</v>
      </c>
      <c r="E1142" t="s">
        <v>12</v>
      </c>
      <c r="F1142">
        <v>1</v>
      </c>
      <c r="G1142">
        <v>737.47525000000007</v>
      </c>
      <c r="H1142">
        <v>148632.7073500001</v>
      </c>
      <c r="I1142">
        <v>405.99500000000018</v>
      </c>
      <c r="J1142">
        <v>225</v>
      </c>
      <c r="K1142" t="s">
        <v>13</v>
      </c>
      <c r="L1142">
        <f>Table14[[#This Row],[maxPHe]]/Table14[[#This Row],[nv]]</f>
        <v>1.804422222222223</v>
      </c>
      <c r="M1142">
        <f>LN(Table14[[#This Row],[maxPress(bar)]])</f>
        <v>11.909233490344063</v>
      </c>
      <c r="N1142">
        <f>LN(Table14[[#This Row],[Rs(ao)]])</f>
        <v>1.0986122886681098</v>
      </c>
      <c r="O1142" s="3">
        <f>LN(Table14[[#This Row],[dens]])</f>
        <v>0.59024044205054338</v>
      </c>
      <c r="P1142" s="3">
        <f>1/Table14[[#This Row],[Rs(ao)]]</f>
        <v>0.33333333333333331</v>
      </c>
    </row>
    <row r="1143" spans="1:16" hidden="1" x14ac:dyDescent="0.3">
      <c r="A1143">
        <v>2</v>
      </c>
      <c r="B1143">
        <v>1500</v>
      </c>
      <c r="C1143" t="s">
        <v>11</v>
      </c>
      <c r="D1143">
        <v>3</v>
      </c>
      <c r="E1143" t="s">
        <v>12</v>
      </c>
      <c r="F1143">
        <v>20</v>
      </c>
      <c r="G1143">
        <v>1459.8512499999999</v>
      </c>
      <c r="H1143">
        <v>321431.61335000012</v>
      </c>
      <c r="I1143">
        <v>733.4749999999998</v>
      </c>
      <c r="J1143">
        <v>231</v>
      </c>
      <c r="K1143" t="s">
        <v>15</v>
      </c>
      <c r="L1143">
        <f>Table14[[#This Row],[maxPHe]]/Table14[[#This Row],[nv]]</f>
        <v>3.1752164502164493</v>
      </c>
      <c r="M1143">
        <f>LN(Table14[[#This Row],[maxPress(bar)]])</f>
        <v>12.680540088836064</v>
      </c>
      <c r="N1143">
        <f>LN(Table14[[#This Row],[Rs(ao)]])</f>
        <v>1.0986122886681098</v>
      </c>
      <c r="O1143" s="3">
        <f>LN(Table14[[#This Row],[dens]])</f>
        <v>1.1553758033174808</v>
      </c>
      <c r="P1143" s="3">
        <f>1/Table14[[#This Row],[Rs(ao)]]</f>
        <v>0.33333333333333331</v>
      </c>
    </row>
    <row r="1144" spans="1:16" hidden="1" x14ac:dyDescent="0.3">
      <c r="A1144">
        <v>2</v>
      </c>
      <c r="B1144">
        <v>1500</v>
      </c>
      <c r="C1144" t="s">
        <v>11</v>
      </c>
      <c r="D1144">
        <v>3</v>
      </c>
      <c r="E1144" t="s">
        <v>12</v>
      </c>
      <c r="F1144">
        <v>2</v>
      </c>
      <c r="G1144">
        <v>1130.39625</v>
      </c>
      <c r="H1144">
        <v>193868.44394999999</v>
      </c>
      <c r="I1144">
        <v>486.57499999999987</v>
      </c>
      <c r="J1144">
        <v>227</v>
      </c>
      <c r="K1144" t="s">
        <v>13</v>
      </c>
      <c r="L1144">
        <f>Table14[[#This Row],[maxPHe]]/Table14[[#This Row],[nv]]</f>
        <v>2.1435022026431714</v>
      </c>
      <c r="M1144">
        <f>LN(Table14[[#This Row],[maxPress(bar)]])</f>
        <v>12.174935084046336</v>
      </c>
      <c r="N1144">
        <f>LN(Table14[[#This Row],[Rs(ao)]])</f>
        <v>1.0986122886681098</v>
      </c>
      <c r="O1144" s="3">
        <f>LN(Table14[[#This Row],[dens]])</f>
        <v>0.76244103464723589</v>
      </c>
      <c r="P1144" s="3">
        <f>1/Table14[[#This Row],[Rs(ao)]]</f>
        <v>0.33333333333333331</v>
      </c>
    </row>
    <row r="1145" spans="1:16" hidden="1" x14ac:dyDescent="0.3">
      <c r="A1145">
        <v>2</v>
      </c>
      <c r="B1145">
        <v>1500</v>
      </c>
      <c r="C1145" t="s">
        <v>11</v>
      </c>
      <c r="D1145">
        <v>3</v>
      </c>
      <c r="E1145" t="s">
        <v>12</v>
      </c>
      <c r="F1145">
        <v>3</v>
      </c>
      <c r="G1145">
        <v>999.80175000000008</v>
      </c>
      <c r="H1145">
        <v>250115.62539999999</v>
      </c>
      <c r="I1145">
        <v>592.46500000000026</v>
      </c>
      <c r="J1145">
        <v>228</v>
      </c>
      <c r="K1145" t="s">
        <v>15</v>
      </c>
      <c r="L1145">
        <f>Table14[[#This Row],[maxPHe]]/Table14[[#This Row],[nv]]</f>
        <v>2.5985307017543873</v>
      </c>
      <c r="M1145">
        <f>LN(Table14[[#This Row],[maxPress(bar)]])</f>
        <v>12.429678591523485</v>
      </c>
      <c r="N1145">
        <f>LN(Table14[[#This Row],[Rs(ao)]])</f>
        <v>1.0986122886681098</v>
      </c>
      <c r="O1145" s="3">
        <f>LN(Table14[[#This Row],[dens]])</f>
        <v>0.9549461705800848</v>
      </c>
      <c r="P1145" s="3">
        <f>1/Table14[[#This Row],[Rs(ao)]]</f>
        <v>0.33333333333333331</v>
      </c>
    </row>
    <row r="1146" spans="1:16" hidden="1" x14ac:dyDescent="0.3">
      <c r="A1146">
        <v>2</v>
      </c>
      <c r="B1146">
        <v>1500</v>
      </c>
      <c r="C1146" t="s">
        <v>11</v>
      </c>
      <c r="D1146">
        <v>3</v>
      </c>
      <c r="E1146" t="s">
        <v>12</v>
      </c>
      <c r="F1146">
        <v>4</v>
      </c>
      <c r="G1146">
        <v>1349.0097499999999</v>
      </c>
      <c r="H1146">
        <v>283813.45949999988</v>
      </c>
      <c r="I1146">
        <v>668.30500000000018</v>
      </c>
      <c r="J1146">
        <v>232</v>
      </c>
      <c r="K1146" t="s">
        <v>15</v>
      </c>
      <c r="L1146">
        <f>Table14[[#This Row],[maxPHe]]/Table14[[#This Row],[nv]]</f>
        <v>2.8806250000000007</v>
      </c>
      <c r="M1146">
        <f>LN(Table14[[#This Row],[maxPress(bar)]])</f>
        <v>12.556072468587731</v>
      </c>
      <c r="N1146">
        <f>LN(Table14[[#This Row],[Rs(ao)]])</f>
        <v>1.0986122886681098</v>
      </c>
      <c r="O1146" s="3">
        <f>LN(Table14[[#This Row],[dens]])</f>
        <v>1.0580072844926358</v>
      </c>
      <c r="P1146" s="3">
        <f>1/Table14[[#This Row],[Rs(ao)]]</f>
        <v>0.33333333333333331</v>
      </c>
    </row>
    <row r="1147" spans="1:16" hidden="1" x14ac:dyDescent="0.3">
      <c r="A1147">
        <v>2</v>
      </c>
      <c r="B1147">
        <v>1500</v>
      </c>
      <c r="C1147" t="s">
        <v>11</v>
      </c>
      <c r="D1147">
        <v>3</v>
      </c>
      <c r="E1147" t="s">
        <v>12</v>
      </c>
      <c r="F1147">
        <v>5</v>
      </c>
      <c r="G1147">
        <v>1294.7027499999999</v>
      </c>
      <c r="H1147">
        <v>304447.15734999999</v>
      </c>
      <c r="I1147">
        <v>700.44500000000005</v>
      </c>
      <c r="J1147">
        <v>231</v>
      </c>
      <c r="K1147" t="s">
        <v>15</v>
      </c>
      <c r="L1147">
        <f>Table14[[#This Row],[maxPHe]]/Table14[[#This Row],[nv]]</f>
        <v>3.0322294372294376</v>
      </c>
      <c r="M1147">
        <f>LN(Table14[[#This Row],[maxPress(bar)]])</f>
        <v>12.62625281199198</v>
      </c>
      <c r="N1147">
        <f>LN(Table14[[#This Row],[Rs(ao)]])</f>
        <v>1.0986122886681098</v>
      </c>
      <c r="O1147" s="3">
        <f>LN(Table14[[#This Row],[dens]])</f>
        <v>1.1092981368265957</v>
      </c>
      <c r="P1147" s="3">
        <f>1/Table14[[#This Row],[Rs(ao)]]</f>
        <v>0.33333333333333331</v>
      </c>
    </row>
    <row r="1148" spans="1:16" hidden="1" x14ac:dyDescent="0.3">
      <c r="A1148">
        <v>2</v>
      </c>
      <c r="B1148">
        <v>1500</v>
      </c>
      <c r="C1148" t="s">
        <v>11</v>
      </c>
      <c r="D1148">
        <v>3</v>
      </c>
      <c r="E1148" t="s">
        <v>12</v>
      </c>
      <c r="F1148">
        <v>6</v>
      </c>
      <c r="G1148">
        <v>1335.5942500000001</v>
      </c>
      <c r="H1148">
        <v>315456.00024999998</v>
      </c>
      <c r="I1148">
        <v>698.61500000000001</v>
      </c>
      <c r="J1148">
        <v>225</v>
      </c>
      <c r="K1148" t="s">
        <v>15</v>
      </c>
      <c r="L1148">
        <f>Table14[[#This Row],[maxPHe]]/Table14[[#This Row],[nv]]</f>
        <v>3.1049555555555557</v>
      </c>
      <c r="M1148">
        <f>LN(Table14[[#This Row],[maxPress(bar)]])</f>
        <v>12.661774490857553</v>
      </c>
      <c r="N1148">
        <f>LN(Table14[[#This Row],[Rs(ao)]])</f>
        <v>1.0986122886681098</v>
      </c>
      <c r="O1148" s="3">
        <f>LN(Table14[[#This Row],[dens]])</f>
        <v>1.1329994014522593</v>
      </c>
      <c r="P1148" s="3">
        <f>1/Table14[[#This Row],[Rs(ao)]]</f>
        <v>0.33333333333333331</v>
      </c>
    </row>
    <row r="1149" spans="1:16" hidden="1" x14ac:dyDescent="0.3">
      <c r="A1149">
        <v>2</v>
      </c>
      <c r="B1149">
        <v>1500</v>
      </c>
      <c r="C1149" t="s">
        <v>11</v>
      </c>
      <c r="D1149">
        <v>3</v>
      </c>
      <c r="E1149" t="s">
        <v>12</v>
      </c>
      <c r="F1149">
        <v>7</v>
      </c>
      <c r="G1149">
        <v>1430.64375</v>
      </c>
      <c r="H1149">
        <v>327921.07349999988</v>
      </c>
      <c r="I1149">
        <v>708.62499999999989</v>
      </c>
      <c r="J1149">
        <v>220</v>
      </c>
      <c r="K1149" t="s">
        <v>15</v>
      </c>
      <c r="L1149">
        <f>Table14[[#This Row],[maxPHe]]/Table14[[#This Row],[nv]]</f>
        <v>3.2210227272727265</v>
      </c>
      <c r="M1149">
        <f>LN(Table14[[#This Row],[maxPress(bar)]])</f>
        <v>12.700528228837168</v>
      </c>
      <c r="N1149">
        <f>LN(Table14[[#This Row],[Rs(ao)]])</f>
        <v>1.0986122886681098</v>
      </c>
      <c r="O1149" s="3">
        <f>LN(Table14[[#This Row],[dens]])</f>
        <v>1.169698926292106</v>
      </c>
      <c r="P1149" s="3">
        <f>1/Table14[[#This Row],[Rs(ao)]]</f>
        <v>0.33333333333333331</v>
      </c>
    </row>
    <row r="1150" spans="1:16" hidden="1" x14ac:dyDescent="0.3">
      <c r="A1150">
        <v>2</v>
      </c>
      <c r="B1150">
        <v>1500</v>
      </c>
      <c r="C1150" t="s">
        <v>11</v>
      </c>
      <c r="D1150">
        <v>3</v>
      </c>
      <c r="E1150" t="s">
        <v>12</v>
      </c>
      <c r="F1150">
        <v>8</v>
      </c>
      <c r="G1150">
        <v>1410.94075</v>
      </c>
      <c r="H1150">
        <v>324003.66595</v>
      </c>
      <c r="I1150">
        <v>713.68500000000029</v>
      </c>
      <c r="J1150">
        <v>225</v>
      </c>
      <c r="K1150" t="s">
        <v>16</v>
      </c>
      <c r="L1150">
        <f>Table14[[#This Row],[maxPHe]]/Table14[[#This Row],[nv]]</f>
        <v>3.1719333333333348</v>
      </c>
      <c r="M1150">
        <f>LN(Table14[[#This Row],[maxPress(bar)]])</f>
        <v>12.68851010937095</v>
      </c>
      <c r="N1150">
        <f>LN(Table14[[#This Row],[Rs(ao)]])</f>
        <v>1.0986122886681098</v>
      </c>
      <c r="O1150" s="3">
        <f>LN(Table14[[#This Row],[dens]])</f>
        <v>1.1543412863176048</v>
      </c>
      <c r="P1150" s="3">
        <f>1/Table14[[#This Row],[Rs(ao)]]</f>
        <v>0.33333333333333331</v>
      </c>
    </row>
    <row r="1151" spans="1:16" hidden="1" x14ac:dyDescent="0.3">
      <c r="A1151">
        <v>2</v>
      </c>
      <c r="B1151">
        <v>1500</v>
      </c>
      <c r="C1151" t="s">
        <v>11</v>
      </c>
      <c r="D1151">
        <v>3</v>
      </c>
      <c r="E1151" t="s">
        <v>12</v>
      </c>
      <c r="F1151">
        <v>9</v>
      </c>
      <c r="G1151">
        <v>1493.51475</v>
      </c>
      <c r="H1151">
        <v>330257.73284999991</v>
      </c>
      <c r="I1151">
        <v>731.20499999999959</v>
      </c>
      <c r="J1151">
        <v>226</v>
      </c>
      <c r="K1151" t="s">
        <v>16</v>
      </c>
      <c r="L1151">
        <f>Table14[[#This Row],[maxPHe]]/Table14[[#This Row],[nv]]</f>
        <v>3.235420353982299</v>
      </c>
      <c r="M1151">
        <f>LN(Table14[[#This Row],[maxPress(bar)]])</f>
        <v>12.707628637250487</v>
      </c>
      <c r="N1151">
        <f>LN(Table14[[#This Row],[Rs(ao)]])</f>
        <v>1.0986122886681098</v>
      </c>
      <c r="O1151" s="3">
        <f>LN(Table14[[#This Row],[dens]])</f>
        <v>1.1741588589186724</v>
      </c>
      <c r="P1151" s="3">
        <f>1/Table14[[#This Row],[Rs(ao)]]</f>
        <v>0.33333333333333331</v>
      </c>
    </row>
    <row r="1152" spans="1:16" hidden="1" x14ac:dyDescent="0.3">
      <c r="A1152">
        <v>2</v>
      </c>
      <c r="B1152">
        <v>1500</v>
      </c>
      <c r="C1152" t="s">
        <v>11</v>
      </c>
      <c r="D1152">
        <v>4</v>
      </c>
      <c r="E1152" t="s">
        <v>12</v>
      </c>
      <c r="F1152">
        <v>10</v>
      </c>
      <c r="G1152">
        <v>3431.1387500000001</v>
      </c>
      <c r="H1152">
        <v>277310.3088</v>
      </c>
      <c r="I1152">
        <v>1616.724999999999</v>
      </c>
      <c r="J1152">
        <v>539</v>
      </c>
      <c r="K1152" t="s">
        <v>15</v>
      </c>
      <c r="L1152">
        <f>Table14[[#This Row],[maxPHe]]/Table14[[#This Row],[nv]]</f>
        <v>2.9994897959183655</v>
      </c>
      <c r="M1152">
        <f>LN(Table14[[#This Row],[maxPress(bar)]])</f>
        <v>12.532892406534943</v>
      </c>
      <c r="N1152">
        <f>LN(Table14[[#This Row],[Rs(ao)]])</f>
        <v>1.3862943611198906</v>
      </c>
      <c r="O1152" s="3">
        <f>LN(Table14[[#This Row],[dens]])</f>
        <v>1.0984422061776915</v>
      </c>
      <c r="P1152" s="3">
        <f>1/Table14[[#This Row],[Rs(ao)]]</f>
        <v>0.25</v>
      </c>
    </row>
    <row r="1153" spans="1:16" hidden="1" x14ac:dyDescent="0.3">
      <c r="A1153">
        <v>2</v>
      </c>
      <c r="B1153">
        <v>1500</v>
      </c>
      <c r="C1153" t="s">
        <v>11</v>
      </c>
      <c r="D1153">
        <v>4</v>
      </c>
      <c r="E1153" t="s">
        <v>12</v>
      </c>
      <c r="F1153">
        <v>11</v>
      </c>
      <c r="G1153">
        <v>3296.2872499999999</v>
      </c>
      <c r="H1153">
        <v>274657.10964999988</v>
      </c>
      <c r="I1153">
        <v>1575.7550000000001</v>
      </c>
      <c r="J1153">
        <v>530</v>
      </c>
      <c r="K1153" t="s">
        <v>15</v>
      </c>
      <c r="L1153">
        <f>Table14[[#This Row],[maxPHe]]/Table14[[#This Row],[nv]]</f>
        <v>2.9731226415094341</v>
      </c>
      <c r="M1153">
        <f>LN(Table14[[#This Row],[maxPress(bar)]])</f>
        <v>12.523278724654547</v>
      </c>
      <c r="N1153">
        <f>LN(Table14[[#This Row],[Rs(ao)]])</f>
        <v>1.3862943611198906</v>
      </c>
      <c r="O1153" s="3">
        <f>LN(Table14[[#This Row],[dens]])</f>
        <v>1.089612794934196</v>
      </c>
      <c r="P1153" s="3">
        <f>1/Table14[[#This Row],[Rs(ao)]]</f>
        <v>0.25</v>
      </c>
    </row>
    <row r="1154" spans="1:16" hidden="1" x14ac:dyDescent="0.3">
      <c r="A1154">
        <v>2</v>
      </c>
      <c r="B1154">
        <v>1500</v>
      </c>
      <c r="C1154" t="s">
        <v>11</v>
      </c>
      <c r="D1154">
        <v>4</v>
      </c>
      <c r="E1154" t="s">
        <v>12</v>
      </c>
      <c r="F1154">
        <v>12</v>
      </c>
      <c r="G1154">
        <v>3216.2377499999998</v>
      </c>
      <c r="H1154">
        <v>273199.25770000002</v>
      </c>
      <c r="I1154">
        <v>1568.744999999999</v>
      </c>
      <c r="J1154">
        <v>536</v>
      </c>
      <c r="K1154" t="s">
        <v>15</v>
      </c>
      <c r="L1154">
        <f>Table14[[#This Row],[maxPHe]]/Table14[[#This Row],[nv]]</f>
        <v>2.9267630597014906</v>
      </c>
      <c r="M1154">
        <f>LN(Table14[[#This Row],[maxPress(bar)]])</f>
        <v>12.51795668961798</v>
      </c>
      <c r="N1154">
        <f>LN(Table14[[#This Row],[Rs(ao)]])</f>
        <v>1.3862943611198906</v>
      </c>
      <c r="O1154" s="3">
        <f>LN(Table14[[#This Row],[dens]])</f>
        <v>1.073897054553216</v>
      </c>
      <c r="P1154" s="3">
        <f>1/Table14[[#This Row],[Rs(ao)]]</f>
        <v>0.25</v>
      </c>
    </row>
    <row r="1155" spans="1:16" hidden="1" x14ac:dyDescent="0.3">
      <c r="A1155">
        <v>2</v>
      </c>
      <c r="B1155">
        <v>1500</v>
      </c>
      <c r="C1155" t="s">
        <v>11</v>
      </c>
      <c r="D1155">
        <v>4</v>
      </c>
      <c r="E1155" t="s">
        <v>12</v>
      </c>
      <c r="F1155">
        <v>13</v>
      </c>
      <c r="G1155">
        <v>3181.5842499999999</v>
      </c>
      <c r="H1155">
        <v>270659.55930000002</v>
      </c>
      <c r="I1155">
        <v>1560.8150000000001</v>
      </c>
      <c r="J1155">
        <v>535</v>
      </c>
      <c r="K1155" t="s">
        <v>15</v>
      </c>
      <c r="L1155">
        <f>Table14[[#This Row],[maxPHe]]/Table14[[#This Row],[nv]]</f>
        <v>2.9174112149532712</v>
      </c>
      <c r="M1155">
        <f>LN(Table14[[#This Row],[maxPress(bar)]])</f>
        <v>12.508617071387096</v>
      </c>
      <c r="N1155">
        <f>LN(Table14[[#This Row],[Rs(ao)]])</f>
        <v>1.3862943611198906</v>
      </c>
      <c r="O1155" s="3">
        <f>LN(Table14[[#This Row],[dens]])</f>
        <v>1.0706966528228912</v>
      </c>
      <c r="P1155" s="3">
        <f>1/Table14[[#This Row],[Rs(ao)]]</f>
        <v>0.25</v>
      </c>
    </row>
    <row r="1156" spans="1:16" hidden="1" x14ac:dyDescent="0.3">
      <c r="A1156">
        <v>2</v>
      </c>
      <c r="B1156">
        <v>1500</v>
      </c>
      <c r="C1156" t="s">
        <v>11</v>
      </c>
      <c r="D1156">
        <v>4</v>
      </c>
      <c r="E1156" t="s">
        <v>12</v>
      </c>
      <c r="F1156">
        <v>14</v>
      </c>
      <c r="G1156">
        <v>3453.1682500000011</v>
      </c>
      <c r="H1156">
        <v>278553.38965000003</v>
      </c>
      <c r="I1156">
        <v>1613.1349999999991</v>
      </c>
      <c r="J1156">
        <v>534</v>
      </c>
      <c r="K1156" t="s">
        <v>16</v>
      </c>
      <c r="L1156">
        <f>Table14[[#This Row],[maxPHe]]/Table14[[#This Row],[nv]]</f>
        <v>3.0208520599250921</v>
      </c>
      <c r="M1156">
        <f>LN(Table14[[#This Row],[maxPress(bar)]])</f>
        <v>12.53736502428535</v>
      </c>
      <c r="N1156">
        <f>LN(Table14[[#This Row],[Rs(ao)]])</f>
        <v>1.3862943611198906</v>
      </c>
      <c r="O1156" s="3">
        <f>LN(Table14[[#This Row],[dens]])</f>
        <v>1.1055389306410854</v>
      </c>
      <c r="P1156" s="3">
        <f>1/Table14[[#This Row],[Rs(ao)]]</f>
        <v>0.25</v>
      </c>
    </row>
    <row r="1157" spans="1:16" hidden="1" x14ac:dyDescent="0.3">
      <c r="A1157">
        <v>2</v>
      </c>
      <c r="B1157">
        <v>1500</v>
      </c>
      <c r="C1157" t="s">
        <v>11</v>
      </c>
      <c r="D1157">
        <v>4</v>
      </c>
      <c r="E1157" t="s">
        <v>12</v>
      </c>
      <c r="F1157">
        <v>15</v>
      </c>
      <c r="G1157">
        <v>3536.7327500000001</v>
      </c>
      <c r="H1157">
        <v>279536.88845000009</v>
      </c>
      <c r="I1157">
        <v>1635.845</v>
      </c>
      <c r="J1157">
        <v>538</v>
      </c>
      <c r="K1157" t="s">
        <v>15</v>
      </c>
      <c r="L1157">
        <f>Table14[[#This Row],[maxPHe]]/Table14[[#This Row],[nv]]</f>
        <v>3.0406040892193311</v>
      </c>
      <c r="M1157">
        <f>LN(Table14[[#This Row],[maxPress(bar)]])</f>
        <v>12.540889543011792</v>
      </c>
      <c r="N1157">
        <f>LN(Table14[[#This Row],[Rs(ao)]])</f>
        <v>1.3862943611198906</v>
      </c>
      <c r="O1157" s="3">
        <f>LN(Table14[[#This Row],[dens]])</f>
        <v>1.1120562092361967</v>
      </c>
      <c r="P1157" s="3">
        <f>1/Table14[[#This Row],[Rs(ao)]]</f>
        <v>0.25</v>
      </c>
    </row>
    <row r="1158" spans="1:16" hidden="1" x14ac:dyDescent="0.3">
      <c r="A1158">
        <v>2</v>
      </c>
      <c r="B1158">
        <v>1500</v>
      </c>
      <c r="C1158" t="s">
        <v>11</v>
      </c>
      <c r="D1158">
        <v>4</v>
      </c>
      <c r="E1158" t="s">
        <v>12</v>
      </c>
      <c r="F1158">
        <v>16</v>
      </c>
      <c r="G1158">
        <v>3509.15825</v>
      </c>
      <c r="H1158">
        <v>280967.49065000011</v>
      </c>
      <c r="I1158">
        <v>1636.335</v>
      </c>
      <c r="J1158">
        <v>542</v>
      </c>
      <c r="K1158" t="s">
        <v>15</v>
      </c>
      <c r="L1158">
        <f>Table14[[#This Row],[maxPHe]]/Table14[[#This Row],[nv]]</f>
        <v>3.0190682656826571</v>
      </c>
      <c r="M1158">
        <f>LN(Table14[[#This Row],[maxPress(bar)]])</f>
        <v>12.545994249986078</v>
      </c>
      <c r="N1158">
        <f>LN(Table14[[#This Row],[Rs(ao)]])</f>
        <v>1.3862943611198906</v>
      </c>
      <c r="O1158" s="3">
        <f>LN(Table14[[#This Row],[dens]])</f>
        <v>1.1049482624871583</v>
      </c>
      <c r="P1158" s="3">
        <f>1/Table14[[#This Row],[Rs(ao)]]</f>
        <v>0.25</v>
      </c>
    </row>
    <row r="1159" spans="1:16" hidden="1" x14ac:dyDescent="0.3">
      <c r="A1159">
        <v>2</v>
      </c>
      <c r="B1159">
        <v>1500</v>
      </c>
      <c r="C1159" t="s">
        <v>11</v>
      </c>
      <c r="D1159">
        <v>4</v>
      </c>
      <c r="E1159" t="s">
        <v>12</v>
      </c>
      <c r="F1159">
        <v>17</v>
      </c>
      <c r="G1159">
        <v>3423.4652500000002</v>
      </c>
      <c r="H1159">
        <v>279503.61159999989</v>
      </c>
      <c r="I1159">
        <v>1607.1949999999999</v>
      </c>
      <c r="J1159">
        <v>534</v>
      </c>
      <c r="K1159" t="s">
        <v>15</v>
      </c>
      <c r="L1159">
        <f>Table14[[#This Row],[maxPHe]]/Table14[[#This Row],[nv]]</f>
        <v>3.0097284644194757</v>
      </c>
      <c r="M1159">
        <f>LN(Table14[[#This Row],[maxPress(bar)]])</f>
        <v>12.540770493139602</v>
      </c>
      <c r="N1159">
        <f>LN(Table14[[#This Row],[Rs(ao)]])</f>
        <v>1.3862943611198906</v>
      </c>
      <c r="O1159" s="3">
        <f>LN(Table14[[#This Row],[dens]])</f>
        <v>1.101849863535193</v>
      </c>
      <c r="P1159" s="3">
        <f>1/Table14[[#This Row],[Rs(ao)]]</f>
        <v>0.25</v>
      </c>
    </row>
    <row r="1160" spans="1:16" hidden="1" x14ac:dyDescent="0.3">
      <c r="A1160">
        <v>2</v>
      </c>
      <c r="B1160">
        <v>1500</v>
      </c>
      <c r="C1160" t="s">
        <v>11</v>
      </c>
      <c r="D1160">
        <v>4</v>
      </c>
      <c r="E1160" t="s">
        <v>12</v>
      </c>
      <c r="F1160">
        <v>18</v>
      </c>
      <c r="G1160">
        <v>3373.2177499999998</v>
      </c>
      <c r="H1160">
        <v>277099.79109999997</v>
      </c>
      <c r="I1160">
        <v>1600.1450000000009</v>
      </c>
      <c r="J1160">
        <v>536</v>
      </c>
      <c r="K1160" t="s">
        <v>15</v>
      </c>
      <c r="L1160">
        <f>Table14[[#This Row],[maxPHe]]/Table14[[#This Row],[nv]]</f>
        <v>2.9853451492537331</v>
      </c>
      <c r="M1160">
        <f>LN(Table14[[#This Row],[maxPress(bar)]])</f>
        <v>12.532132976971319</v>
      </c>
      <c r="N1160">
        <f>LN(Table14[[#This Row],[Rs(ao)]])</f>
        <v>1.3862943611198906</v>
      </c>
      <c r="O1160" s="3">
        <f>LN(Table14[[#This Row],[dens]])</f>
        <v>1.093715368050874</v>
      </c>
      <c r="P1160" s="3">
        <f>1/Table14[[#This Row],[Rs(ao)]]</f>
        <v>0.25</v>
      </c>
    </row>
    <row r="1161" spans="1:16" hidden="1" x14ac:dyDescent="0.3">
      <c r="A1161">
        <v>2</v>
      </c>
      <c r="B1161">
        <v>1500</v>
      </c>
      <c r="C1161" t="s">
        <v>11</v>
      </c>
      <c r="D1161">
        <v>4</v>
      </c>
      <c r="E1161" t="s">
        <v>12</v>
      </c>
      <c r="F1161">
        <v>19</v>
      </c>
      <c r="G1161">
        <v>3282.3267500000002</v>
      </c>
      <c r="H1161">
        <v>273665.31370000012</v>
      </c>
      <c r="I1161">
        <v>1583.9649999999999</v>
      </c>
      <c r="J1161">
        <v>537</v>
      </c>
      <c r="K1161" t="s">
        <v>15</v>
      </c>
      <c r="L1161">
        <f>Table14[[#This Row],[maxPHe]]/Table14[[#This Row],[nv]]</f>
        <v>2.9496554934823092</v>
      </c>
      <c r="M1161">
        <f>LN(Table14[[#This Row],[maxPress(bar)]])</f>
        <v>12.51966115590527</v>
      </c>
      <c r="N1161">
        <f>LN(Table14[[#This Row],[Rs(ao)]])</f>
        <v>1.3862943611198906</v>
      </c>
      <c r="O1161" s="3">
        <f>LN(Table14[[#This Row],[dens]])</f>
        <v>1.0816883816617913</v>
      </c>
      <c r="P1161" s="3">
        <f>1/Table14[[#This Row],[Rs(ao)]]</f>
        <v>0.25</v>
      </c>
    </row>
    <row r="1162" spans="1:16" hidden="1" x14ac:dyDescent="0.3">
      <c r="A1162">
        <v>2</v>
      </c>
      <c r="B1162">
        <v>1500</v>
      </c>
      <c r="C1162" t="s">
        <v>11</v>
      </c>
      <c r="D1162">
        <v>4</v>
      </c>
      <c r="E1162" t="s">
        <v>12</v>
      </c>
      <c r="F1162">
        <v>1</v>
      </c>
      <c r="G1162">
        <v>1615.69325</v>
      </c>
      <c r="H1162">
        <v>110781.32184999999</v>
      </c>
      <c r="I1162">
        <v>875.6350000000001</v>
      </c>
      <c r="J1162">
        <v>533</v>
      </c>
      <c r="K1162" t="s">
        <v>13</v>
      </c>
      <c r="L1162">
        <f>Table14[[#This Row],[maxPHe]]/Table14[[#This Row],[nv]]</f>
        <v>1.6428424015009382</v>
      </c>
      <c r="M1162">
        <f>LN(Table14[[#This Row],[maxPress(bar)]])</f>
        <v>11.615313463723886</v>
      </c>
      <c r="N1162">
        <f>LN(Table14[[#This Row],[Rs(ao)]])</f>
        <v>1.3862943611198906</v>
      </c>
      <c r="O1162" s="3">
        <f>LN(Table14[[#This Row],[dens]])</f>
        <v>0.49642791327420455</v>
      </c>
      <c r="P1162" s="3">
        <f>1/Table14[[#This Row],[Rs(ao)]]</f>
        <v>0.25</v>
      </c>
    </row>
    <row r="1163" spans="1:16" hidden="1" x14ac:dyDescent="0.3">
      <c r="A1163">
        <v>2</v>
      </c>
      <c r="B1163">
        <v>1500</v>
      </c>
      <c r="C1163" t="s">
        <v>11</v>
      </c>
      <c r="D1163">
        <v>4</v>
      </c>
      <c r="E1163" t="s">
        <v>12</v>
      </c>
      <c r="F1163">
        <v>20</v>
      </c>
      <c r="G1163">
        <v>3440.6437500000011</v>
      </c>
      <c r="H1163">
        <v>279439.17900000012</v>
      </c>
      <c r="I1163">
        <v>1616.6249999999991</v>
      </c>
      <c r="J1163">
        <v>538</v>
      </c>
      <c r="K1163" t="s">
        <v>15</v>
      </c>
      <c r="L1163">
        <f>Table14[[#This Row],[maxPHe]]/Table14[[#This Row],[nv]]</f>
        <v>3.0048791821561323</v>
      </c>
      <c r="M1163">
        <f>LN(Table14[[#This Row],[maxPress(bar)]])</f>
        <v>12.540539941457503</v>
      </c>
      <c r="N1163">
        <f>LN(Table14[[#This Row],[Rs(ao)]])</f>
        <v>1.3862943611198906</v>
      </c>
      <c r="O1163" s="3">
        <f>LN(Table14[[#This Row],[dens]])</f>
        <v>1.1002373615736234</v>
      </c>
      <c r="P1163" s="3">
        <f>1/Table14[[#This Row],[Rs(ao)]]</f>
        <v>0.25</v>
      </c>
    </row>
    <row r="1164" spans="1:16" hidden="1" x14ac:dyDescent="0.3">
      <c r="A1164">
        <v>2</v>
      </c>
      <c r="B1164">
        <v>1500</v>
      </c>
      <c r="C1164" t="s">
        <v>11</v>
      </c>
      <c r="D1164">
        <v>4</v>
      </c>
      <c r="E1164" t="s">
        <v>12</v>
      </c>
      <c r="F1164">
        <v>2</v>
      </c>
      <c r="G1164">
        <v>2578.1682500000002</v>
      </c>
      <c r="H1164">
        <v>158987.38190000001</v>
      </c>
      <c r="I1164">
        <v>1065.135</v>
      </c>
      <c r="J1164">
        <v>529</v>
      </c>
      <c r="K1164" t="s">
        <v>13</v>
      </c>
      <c r="L1164">
        <f>Table14[[#This Row],[maxPHe]]/Table14[[#This Row],[nv]]</f>
        <v>2.0134877126654063</v>
      </c>
      <c r="M1164">
        <f>LN(Table14[[#This Row],[maxPress(bar)]])</f>
        <v>11.97658011893377</v>
      </c>
      <c r="N1164">
        <f>LN(Table14[[#This Row],[Rs(ao)]])</f>
        <v>1.3862943611198906</v>
      </c>
      <c r="O1164" s="3">
        <f>LN(Table14[[#This Row],[dens]])</f>
        <v>0.69986839881516494</v>
      </c>
      <c r="P1164" s="3">
        <f>1/Table14[[#This Row],[Rs(ao)]]</f>
        <v>0.25</v>
      </c>
    </row>
    <row r="1165" spans="1:16" hidden="1" x14ac:dyDescent="0.3">
      <c r="A1165">
        <v>2</v>
      </c>
      <c r="B1165">
        <v>1500</v>
      </c>
      <c r="C1165" t="s">
        <v>11</v>
      </c>
      <c r="D1165">
        <v>4</v>
      </c>
      <c r="E1165" t="s">
        <v>12</v>
      </c>
      <c r="F1165">
        <v>3</v>
      </c>
      <c r="G1165">
        <v>2017.5742499999999</v>
      </c>
      <c r="H1165">
        <v>196008.37210000001</v>
      </c>
      <c r="I1165">
        <v>1234.0150000000001</v>
      </c>
      <c r="J1165">
        <v>534</v>
      </c>
      <c r="K1165" t="s">
        <v>15</v>
      </c>
      <c r="L1165">
        <f>Table14[[#This Row],[maxPHe]]/Table14[[#This Row],[nv]]</f>
        <v>2.3108895131086142</v>
      </c>
      <c r="M1165">
        <f>LN(Table14[[#This Row],[maxPress(bar)]])</f>
        <v>12.185912652096322</v>
      </c>
      <c r="N1165">
        <f>LN(Table14[[#This Row],[Rs(ao)]])</f>
        <v>1.3862943611198906</v>
      </c>
      <c r="O1165" s="3">
        <f>LN(Table14[[#This Row],[dens]])</f>
        <v>0.83763252102283181</v>
      </c>
      <c r="P1165" s="3">
        <f>1/Table14[[#This Row],[Rs(ao)]]</f>
        <v>0.25</v>
      </c>
    </row>
    <row r="1166" spans="1:16" hidden="1" x14ac:dyDescent="0.3">
      <c r="A1166">
        <v>2</v>
      </c>
      <c r="B1166">
        <v>1500</v>
      </c>
      <c r="C1166" t="s">
        <v>11</v>
      </c>
      <c r="D1166">
        <v>4</v>
      </c>
      <c r="E1166" t="s">
        <v>12</v>
      </c>
      <c r="F1166">
        <v>4</v>
      </c>
      <c r="G1166">
        <v>2606.4852500000002</v>
      </c>
      <c r="H1166">
        <v>224465.80410000001</v>
      </c>
      <c r="I1166">
        <v>1351.795000000001</v>
      </c>
      <c r="J1166">
        <v>534</v>
      </c>
      <c r="K1166" t="s">
        <v>15</v>
      </c>
      <c r="L1166">
        <f>Table14[[#This Row],[maxPHe]]/Table14[[#This Row],[nv]]</f>
        <v>2.5314513108614252</v>
      </c>
      <c r="M1166">
        <f>LN(Table14[[#This Row],[maxPress(bar)]])</f>
        <v>12.321478654295275</v>
      </c>
      <c r="N1166">
        <f>LN(Table14[[#This Row],[Rs(ao)]])</f>
        <v>1.3862943611198906</v>
      </c>
      <c r="O1166" s="3">
        <f>LN(Table14[[#This Row],[dens]])</f>
        <v>0.92879277892721146</v>
      </c>
      <c r="P1166" s="3">
        <f>1/Table14[[#This Row],[Rs(ao)]]</f>
        <v>0.25</v>
      </c>
    </row>
    <row r="1167" spans="1:16" hidden="1" x14ac:dyDescent="0.3">
      <c r="A1167">
        <v>2</v>
      </c>
      <c r="B1167">
        <v>1500</v>
      </c>
      <c r="C1167" t="s">
        <v>11</v>
      </c>
      <c r="D1167">
        <v>4</v>
      </c>
      <c r="E1167" t="s">
        <v>12</v>
      </c>
      <c r="F1167">
        <v>5</v>
      </c>
      <c r="G1167">
        <v>2750.54475</v>
      </c>
      <c r="H1167">
        <v>247049.16870000001</v>
      </c>
      <c r="I1167">
        <v>1487.6049999999991</v>
      </c>
      <c r="J1167">
        <v>544</v>
      </c>
      <c r="K1167" t="s">
        <v>15</v>
      </c>
      <c r="L1167">
        <f>Table14[[#This Row],[maxPHe]]/Table14[[#This Row],[nv]]</f>
        <v>2.7345680147058808</v>
      </c>
      <c r="M1167">
        <f>LN(Table14[[#This Row],[maxPress(bar)]])</f>
        <v>12.417342659362346</v>
      </c>
      <c r="N1167">
        <f>LN(Table14[[#This Row],[Rs(ao)]])</f>
        <v>1.3862943611198906</v>
      </c>
      <c r="O1167" s="3">
        <f>LN(Table14[[#This Row],[dens]])</f>
        <v>1.0059734763079036</v>
      </c>
      <c r="P1167" s="3">
        <f>1/Table14[[#This Row],[Rs(ao)]]</f>
        <v>0.25</v>
      </c>
    </row>
    <row r="1168" spans="1:16" hidden="1" x14ac:dyDescent="0.3">
      <c r="A1168">
        <v>2</v>
      </c>
      <c r="B1168">
        <v>1500</v>
      </c>
      <c r="C1168" t="s">
        <v>11</v>
      </c>
      <c r="D1168">
        <v>4</v>
      </c>
      <c r="E1168" t="s">
        <v>12</v>
      </c>
      <c r="F1168">
        <v>6</v>
      </c>
      <c r="G1168">
        <v>3072.7227499999999</v>
      </c>
      <c r="H1168">
        <v>262664.66304999997</v>
      </c>
      <c r="I1168">
        <v>1536.0450000000001</v>
      </c>
      <c r="J1168">
        <v>533</v>
      </c>
      <c r="K1168" t="s">
        <v>15</v>
      </c>
      <c r="L1168">
        <f>Table14[[#This Row],[maxPHe]]/Table14[[#This Row],[nv]]</f>
        <v>2.8818855534709193</v>
      </c>
      <c r="M1168">
        <f>LN(Table14[[#This Row],[maxPress(bar)]])</f>
        <v>12.47863345216058</v>
      </c>
      <c r="N1168">
        <f>LN(Table14[[#This Row],[Rs(ao)]])</f>
        <v>1.3862943611198906</v>
      </c>
      <c r="O1168" s="3">
        <f>LN(Table14[[#This Row],[dens]])</f>
        <v>1.0584447859876278</v>
      </c>
      <c r="P1168" s="3">
        <f>1/Table14[[#This Row],[Rs(ao)]]</f>
        <v>0.25</v>
      </c>
    </row>
    <row r="1169" spans="1:16" hidden="1" x14ac:dyDescent="0.3">
      <c r="A1169">
        <v>2</v>
      </c>
      <c r="B1169">
        <v>1500</v>
      </c>
      <c r="C1169" t="s">
        <v>11</v>
      </c>
      <c r="D1169">
        <v>4</v>
      </c>
      <c r="E1169" t="s">
        <v>12</v>
      </c>
      <c r="F1169">
        <v>7</v>
      </c>
      <c r="G1169">
        <v>3008.663250000001</v>
      </c>
      <c r="H1169">
        <v>263324.70439999999</v>
      </c>
      <c r="I1169">
        <v>1521.234999999999</v>
      </c>
      <c r="J1169">
        <v>532</v>
      </c>
      <c r="K1169" t="s">
        <v>15</v>
      </c>
      <c r="L1169">
        <f>Table14[[#This Row],[maxPHe]]/Table14[[#This Row],[nv]]</f>
        <v>2.8594642857142838</v>
      </c>
      <c r="M1169">
        <f>LN(Table14[[#This Row],[maxPress(bar)]])</f>
        <v>12.481143167136942</v>
      </c>
      <c r="N1169">
        <f>LN(Table14[[#This Row],[Rs(ao)]])</f>
        <v>1.3862943611198906</v>
      </c>
      <c r="O1169" s="3">
        <f>LN(Table14[[#This Row],[dens]])</f>
        <v>1.0506342945992355</v>
      </c>
      <c r="P1169" s="3">
        <f>1/Table14[[#This Row],[Rs(ao)]]</f>
        <v>0.25</v>
      </c>
    </row>
    <row r="1170" spans="1:16" hidden="1" x14ac:dyDescent="0.3">
      <c r="A1170">
        <v>2</v>
      </c>
      <c r="B1170">
        <v>1500</v>
      </c>
      <c r="C1170" t="s">
        <v>11</v>
      </c>
      <c r="D1170">
        <v>4</v>
      </c>
      <c r="E1170" t="s">
        <v>12</v>
      </c>
      <c r="F1170">
        <v>8</v>
      </c>
      <c r="G1170">
        <v>3179.3067500000011</v>
      </c>
      <c r="H1170">
        <v>268333.38859999989</v>
      </c>
      <c r="I1170">
        <v>1558.3650000000009</v>
      </c>
      <c r="J1170">
        <v>534</v>
      </c>
      <c r="K1170" t="s">
        <v>15</v>
      </c>
      <c r="L1170">
        <f>Table14[[#This Row],[maxPHe]]/Table14[[#This Row],[nv]]</f>
        <v>2.9182865168539345</v>
      </c>
      <c r="M1170">
        <f>LN(Table14[[#This Row],[maxPress(bar)]])</f>
        <v>12.499985473695302</v>
      </c>
      <c r="N1170">
        <f>LN(Table14[[#This Row],[Rs(ao)]])</f>
        <v>1.3862943611198906</v>
      </c>
      <c r="O1170" s="3">
        <f>LN(Table14[[#This Row],[dens]])</f>
        <v>1.0709966347436326</v>
      </c>
      <c r="P1170" s="3">
        <f>1/Table14[[#This Row],[Rs(ao)]]</f>
        <v>0.25</v>
      </c>
    </row>
    <row r="1171" spans="1:16" hidden="1" x14ac:dyDescent="0.3">
      <c r="A1171">
        <v>2</v>
      </c>
      <c r="B1171">
        <v>1500</v>
      </c>
      <c r="C1171" t="s">
        <v>11</v>
      </c>
      <c r="D1171">
        <v>4</v>
      </c>
      <c r="E1171" t="s">
        <v>12</v>
      </c>
      <c r="F1171">
        <v>9</v>
      </c>
      <c r="G1171">
        <v>3253.415750000001</v>
      </c>
      <c r="H1171">
        <v>271798.51224999991</v>
      </c>
      <c r="I1171">
        <v>1582.1849999999999</v>
      </c>
      <c r="J1171">
        <v>540</v>
      </c>
      <c r="K1171" t="s">
        <v>15</v>
      </c>
      <c r="L1171">
        <f>Table14[[#This Row],[maxPHe]]/Table14[[#This Row],[nv]]</f>
        <v>2.9299722222222222</v>
      </c>
      <c r="M1171">
        <f>LN(Table14[[#This Row],[maxPress(bar)]])</f>
        <v>12.512816306990306</v>
      </c>
      <c r="N1171">
        <f>LN(Table14[[#This Row],[Rs(ao)]])</f>
        <v>1.3862943611198906</v>
      </c>
      <c r="O1171" s="3">
        <f>LN(Table14[[#This Row],[dens]])</f>
        <v>1.0749929425138047</v>
      </c>
      <c r="P1171" s="3">
        <f>1/Table14[[#This Row],[Rs(ao)]]</f>
        <v>0.25</v>
      </c>
    </row>
    <row r="1172" spans="1:16" hidden="1" x14ac:dyDescent="0.3">
      <c r="A1172">
        <v>2</v>
      </c>
      <c r="B1172">
        <v>2000</v>
      </c>
      <c r="C1172" t="s">
        <v>14</v>
      </c>
      <c r="D1172">
        <v>1</v>
      </c>
      <c r="E1172" t="s">
        <v>12</v>
      </c>
      <c r="F1172">
        <v>10</v>
      </c>
      <c r="G1172">
        <v>77.475250000000003</v>
      </c>
      <c r="H1172">
        <v>646958.17754999991</v>
      </c>
      <c r="I1172">
        <v>35.995000000000019</v>
      </c>
      <c r="J1172">
        <v>8</v>
      </c>
      <c r="K1172" t="s">
        <v>15</v>
      </c>
      <c r="L1172">
        <f>Table14[[#This Row],[maxPHe]]/Table14[[#This Row],[nv]]</f>
        <v>4.4993750000000023</v>
      </c>
      <c r="M1172">
        <f>LN(Table14[[#This Row],[maxPress(bar)]])</f>
        <v>13.380036930821875</v>
      </c>
      <c r="N1172">
        <f>LN(Table14[[#This Row],[Rs(ao)]])</f>
        <v>0</v>
      </c>
      <c r="O1172" s="3">
        <f>LN(Table14[[#This Row],[dens]])</f>
        <v>1.5039384982414308</v>
      </c>
      <c r="P1172" s="3">
        <f>1/Table14[[#This Row],[Rs(ao)]]</f>
        <v>1</v>
      </c>
    </row>
    <row r="1173" spans="1:16" hidden="1" x14ac:dyDescent="0.3">
      <c r="A1173">
        <v>2</v>
      </c>
      <c r="B1173">
        <v>2000</v>
      </c>
      <c r="C1173" t="s">
        <v>14</v>
      </c>
      <c r="D1173">
        <v>1</v>
      </c>
      <c r="E1173" t="s">
        <v>12</v>
      </c>
      <c r="F1173">
        <v>11</v>
      </c>
      <c r="G1173">
        <v>66.683250000000001</v>
      </c>
      <c r="H1173">
        <v>646458.45669999998</v>
      </c>
      <c r="I1173">
        <v>33.834999999999972</v>
      </c>
      <c r="J1173">
        <v>8</v>
      </c>
      <c r="K1173" t="s">
        <v>15</v>
      </c>
      <c r="L1173">
        <f>Table14[[#This Row],[maxPHe]]/Table14[[#This Row],[nv]]</f>
        <v>4.2293749999999966</v>
      </c>
      <c r="M1173">
        <f>LN(Table14[[#This Row],[maxPress(bar)]])</f>
        <v>13.379264216351331</v>
      </c>
      <c r="N1173">
        <f>LN(Table14[[#This Row],[Rs(ao)]])</f>
        <v>0</v>
      </c>
      <c r="O1173" s="3">
        <f>LN(Table14[[#This Row],[dens]])</f>
        <v>1.442054228004352</v>
      </c>
      <c r="P1173" s="3">
        <f>1/Table14[[#This Row],[Rs(ao)]]</f>
        <v>1</v>
      </c>
    </row>
    <row r="1174" spans="1:16" hidden="1" x14ac:dyDescent="0.3">
      <c r="A1174">
        <v>2</v>
      </c>
      <c r="B1174">
        <v>2000</v>
      </c>
      <c r="C1174" t="s">
        <v>14</v>
      </c>
      <c r="D1174">
        <v>1</v>
      </c>
      <c r="E1174" t="s">
        <v>12</v>
      </c>
      <c r="F1174">
        <v>12</v>
      </c>
      <c r="G1174">
        <v>102.57425000000001</v>
      </c>
      <c r="H1174">
        <v>632946.96919999993</v>
      </c>
      <c r="I1174">
        <v>43.015000000000001</v>
      </c>
      <c r="J1174">
        <v>9</v>
      </c>
      <c r="K1174" t="s">
        <v>15</v>
      </c>
      <c r="L1174">
        <f>Table14[[#This Row],[maxPHe]]/Table14[[#This Row],[nv]]</f>
        <v>4.7794444444444446</v>
      </c>
      <c r="M1174">
        <f>LN(Table14[[#This Row],[maxPress(bar)]])</f>
        <v>13.3581419206816</v>
      </c>
      <c r="N1174">
        <f>LN(Table14[[#This Row],[Rs(ao)]])</f>
        <v>0</v>
      </c>
      <c r="O1174" s="3">
        <f>LN(Table14[[#This Row],[dens]])</f>
        <v>1.564324314737092</v>
      </c>
      <c r="P1174" s="3">
        <f>1/Table14[[#This Row],[Rs(ao)]]</f>
        <v>1</v>
      </c>
    </row>
    <row r="1175" spans="1:16" hidden="1" x14ac:dyDescent="0.3">
      <c r="A1175">
        <v>2</v>
      </c>
      <c r="B1175">
        <v>2000</v>
      </c>
      <c r="C1175" t="s">
        <v>14</v>
      </c>
      <c r="D1175">
        <v>1</v>
      </c>
      <c r="E1175" t="s">
        <v>12</v>
      </c>
      <c r="F1175">
        <v>13</v>
      </c>
      <c r="G1175">
        <v>85.297250000000005</v>
      </c>
      <c r="H1175">
        <v>590670.86509999982</v>
      </c>
      <c r="I1175">
        <v>42.555000000000007</v>
      </c>
      <c r="J1175">
        <v>10</v>
      </c>
      <c r="K1175" t="s">
        <v>15</v>
      </c>
      <c r="L1175">
        <f>Table14[[#This Row],[maxPHe]]/Table14[[#This Row],[nv]]</f>
        <v>4.2555000000000005</v>
      </c>
      <c r="M1175">
        <f>LN(Table14[[#This Row],[maxPress(bar)]])</f>
        <v>13.289014229410903</v>
      </c>
      <c r="N1175">
        <f>LN(Table14[[#This Row],[Rs(ao)]])</f>
        <v>0</v>
      </c>
      <c r="O1175" s="3">
        <f>LN(Table14[[#This Row],[dens]])</f>
        <v>1.4482122639348789</v>
      </c>
      <c r="P1175" s="3">
        <f>1/Table14[[#This Row],[Rs(ao)]]</f>
        <v>1</v>
      </c>
    </row>
    <row r="1176" spans="1:16" hidden="1" x14ac:dyDescent="0.3">
      <c r="A1176">
        <v>2</v>
      </c>
      <c r="B1176">
        <v>2000</v>
      </c>
      <c r="C1176" t="s">
        <v>14</v>
      </c>
      <c r="D1176">
        <v>1</v>
      </c>
      <c r="E1176" t="s">
        <v>12</v>
      </c>
      <c r="F1176">
        <v>14</v>
      </c>
      <c r="G1176">
        <v>67.178250000000006</v>
      </c>
      <c r="H1176">
        <v>652637.64944999991</v>
      </c>
      <c r="I1176">
        <v>33.934999999999967</v>
      </c>
      <c r="J1176">
        <v>8</v>
      </c>
      <c r="K1176" t="s">
        <v>15</v>
      </c>
      <c r="L1176">
        <f>Table14[[#This Row],[maxPHe]]/Table14[[#This Row],[nv]]</f>
        <v>4.2418749999999958</v>
      </c>
      <c r="M1176">
        <f>LN(Table14[[#This Row],[maxPress(bar)]])</f>
        <v>13.388777352942178</v>
      </c>
      <c r="N1176">
        <f>LN(Table14[[#This Row],[Rs(ao)]])</f>
        <v>0</v>
      </c>
      <c r="O1176" s="3">
        <f>LN(Table14[[#This Row],[dens]])</f>
        <v>1.4450053884758847</v>
      </c>
      <c r="P1176" s="3">
        <f>1/Table14[[#This Row],[Rs(ao)]]</f>
        <v>1</v>
      </c>
    </row>
    <row r="1177" spans="1:16" hidden="1" x14ac:dyDescent="0.3">
      <c r="A1177">
        <v>2</v>
      </c>
      <c r="B1177">
        <v>2000</v>
      </c>
      <c r="C1177" t="s">
        <v>14</v>
      </c>
      <c r="D1177">
        <v>1</v>
      </c>
      <c r="E1177" t="s">
        <v>12</v>
      </c>
      <c r="F1177">
        <v>15</v>
      </c>
      <c r="G1177">
        <v>113.81175</v>
      </c>
      <c r="H1177">
        <v>582335.63904999988</v>
      </c>
      <c r="I1177">
        <v>48.264999999999993</v>
      </c>
      <c r="J1177">
        <v>10</v>
      </c>
      <c r="K1177" t="s">
        <v>15</v>
      </c>
      <c r="L1177">
        <f>Table14[[#This Row],[maxPHe]]/Table14[[#This Row],[nv]]</f>
        <v>4.8264999999999993</v>
      </c>
      <c r="M1177">
        <f>LN(Table14[[#This Row],[maxPress(bar)]])</f>
        <v>13.274802259885007</v>
      </c>
      <c r="N1177">
        <f>LN(Table14[[#This Row],[Rs(ao)]])</f>
        <v>0</v>
      </c>
      <c r="O1177" s="3">
        <f>LN(Table14[[#This Row],[dens]])</f>
        <v>1.5741215673065325</v>
      </c>
      <c r="P1177" s="3">
        <f>1/Table14[[#This Row],[Rs(ao)]]</f>
        <v>1</v>
      </c>
    </row>
    <row r="1178" spans="1:16" hidden="1" x14ac:dyDescent="0.3">
      <c r="A1178">
        <v>2</v>
      </c>
      <c r="B1178">
        <v>2000</v>
      </c>
      <c r="C1178" t="s">
        <v>14</v>
      </c>
      <c r="D1178">
        <v>1</v>
      </c>
      <c r="E1178" t="s">
        <v>12</v>
      </c>
      <c r="F1178">
        <v>16</v>
      </c>
      <c r="G1178">
        <v>68.960249999999988</v>
      </c>
      <c r="H1178">
        <v>729683.8330499999</v>
      </c>
      <c r="I1178">
        <v>29.29499999999998</v>
      </c>
      <c r="J1178">
        <v>6</v>
      </c>
      <c r="K1178" t="s">
        <v>16</v>
      </c>
      <c r="L1178">
        <f>Table14[[#This Row],[maxPHe]]/Table14[[#This Row],[nv]]</f>
        <v>4.8824999999999967</v>
      </c>
      <c r="M1178">
        <f>LN(Table14[[#This Row],[maxPress(bar)]])</f>
        <v>13.500366613896377</v>
      </c>
      <c r="N1178">
        <f>LN(Table14[[#This Row],[Rs(ao)]])</f>
        <v>0</v>
      </c>
      <c r="O1178" s="3">
        <f>LN(Table14[[#This Row],[dens]])</f>
        <v>1.5856573837686962</v>
      </c>
      <c r="P1178" s="3">
        <f>1/Table14[[#This Row],[Rs(ao)]]</f>
        <v>1</v>
      </c>
    </row>
    <row r="1179" spans="1:16" hidden="1" x14ac:dyDescent="0.3">
      <c r="A1179">
        <v>2</v>
      </c>
      <c r="B1179">
        <v>2000</v>
      </c>
      <c r="C1179" t="s">
        <v>14</v>
      </c>
      <c r="D1179">
        <v>1</v>
      </c>
      <c r="E1179" t="s">
        <v>12</v>
      </c>
      <c r="F1179">
        <v>17</v>
      </c>
      <c r="G1179">
        <v>113.96025</v>
      </c>
      <c r="H1179">
        <v>594230.6423999999</v>
      </c>
      <c r="I1179">
        <v>48.294999999999987</v>
      </c>
      <c r="J1179">
        <v>10</v>
      </c>
      <c r="K1179" t="s">
        <v>16</v>
      </c>
      <c r="L1179">
        <f>Table14[[#This Row],[maxPHe]]/Table14[[#This Row],[nv]]</f>
        <v>4.8294999999999986</v>
      </c>
      <c r="M1179">
        <f>LN(Table14[[#This Row],[maxPress(bar)]])</f>
        <v>13.29502280984963</v>
      </c>
      <c r="N1179">
        <f>LN(Table14[[#This Row],[Rs(ao)]])</f>
        <v>0</v>
      </c>
      <c r="O1179" s="3">
        <f>LN(Table14[[#This Row],[dens]])</f>
        <v>1.5747429426372133</v>
      </c>
      <c r="P1179" s="3">
        <f>1/Table14[[#This Row],[Rs(ao)]]</f>
        <v>1</v>
      </c>
    </row>
    <row r="1180" spans="1:16" hidden="1" x14ac:dyDescent="0.3">
      <c r="A1180">
        <v>2</v>
      </c>
      <c r="B1180">
        <v>2000</v>
      </c>
      <c r="C1180" t="s">
        <v>14</v>
      </c>
      <c r="D1180">
        <v>1</v>
      </c>
      <c r="E1180" t="s">
        <v>12</v>
      </c>
      <c r="F1180">
        <v>18</v>
      </c>
      <c r="G1180">
        <v>69.950250000000011</v>
      </c>
      <c r="H1180">
        <v>710771.48674999992</v>
      </c>
      <c r="I1180">
        <v>29.49499999999998</v>
      </c>
      <c r="J1180">
        <v>6</v>
      </c>
      <c r="K1180" t="s">
        <v>16</v>
      </c>
      <c r="L1180">
        <f>Table14[[#This Row],[maxPHe]]/Table14[[#This Row],[nv]]</f>
        <v>4.9158333333333299</v>
      </c>
      <c r="M1180">
        <f>LN(Table14[[#This Row],[maxPress(bar)]])</f>
        <v>13.474106260150212</v>
      </c>
      <c r="N1180">
        <f>LN(Table14[[#This Row],[Rs(ao)]])</f>
        <v>0</v>
      </c>
      <c r="O1180" s="3">
        <f>LN(Table14[[#This Row],[dens]])</f>
        <v>1.5924612882269829</v>
      </c>
      <c r="P1180" s="3">
        <f>1/Table14[[#This Row],[Rs(ao)]]</f>
        <v>1</v>
      </c>
    </row>
    <row r="1181" spans="1:16" hidden="1" x14ac:dyDescent="0.3">
      <c r="A1181">
        <v>2</v>
      </c>
      <c r="B1181">
        <v>2000</v>
      </c>
      <c r="C1181" t="s">
        <v>14</v>
      </c>
      <c r="D1181">
        <v>1</v>
      </c>
      <c r="E1181" t="s">
        <v>12</v>
      </c>
      <c r="F1181">
        <v>19</v>
      </c>
      <c r="G1181">
        <v>72.821749999999994</v>
      </c>
      <c r="H1181">
        <v>630717.06480000017</v>
      </c>
      <c r="I1181">
        <v>35.064999999999998</v>
      </c>
      <c r="J1181">
        <v>8</v>
      </c>
      <c r="K1181" t="s">
        <v>15</v>
      </c>
      <c r="L1181">
        <f>Table14[[#This Row],[maxPHe]]/Table14[[#This Row],[nv]]</f>
        <v>4.3831249999999997</v>
      </c>
      <c r="M1181">
        <f>LN(Table14[[#This Row],[maxPress(bar)]])</f>
        <v>13.354612649206592</v>
      </c>
      <c r="N1181">
        <f>LN(Table14[[#This Row],[Rs(ao)]])</f>
        <v>0</v>
      </c>
      <c r="O1181" s="3">
        <f>LN(Table14[[#This Row],[dens]])</f>
        <v>1.4777619403090378</v>
      </c>
      <c r="P1181" s="3">
        <f>1/Table14[[#This Row],[Rs(ao)]]</f>
        <v>1</v>
      </c>
    </row>
    <row r="1182" spans="1:16" hidden="1" x14ac:dyDescent="0.3">
      <c r="A1182">
        <v>2</v>
      </c>
      <c r="B1182">
        <v>2000</v>
      </c>
      <c r="C1182" t="s">
        <v>14</v>
      </c>
      <c r="D1182">
        <v>1</v>
      </c>
      <c r="E1182" t="s">
        <v>12</v>
      </c>
      <c r="F1182">
        <v>1</v>
      </c>
      <c r="G1182">
        <v>41.980250000000012</v>
      </c>
      <c r="H1182">
        <v>410586.13939999999</v>
      </c>
      <c r="I1182">
        <v>20.895</v>
      </c>
      <c r="J1182">
        <v>8</v>
      </c>
      <c r="K1182" t="s">
        <v>13</v>
      </c>
      <c r="L1182">
        <f>Table14[[#This Row],[maxPHe]]/Table14[[#This Row],[nv]]</f>
        <v>2.6118749999999999</v>
      </c>
      <c r="M1182">
        <f>LN(Table14[[#This Row],[maxPress(bar)]])</f>
        <v>12.925341026056129</v>
      </c>
      <c r="N1182">
        <f>LN(Table14[[#This Row],[Rs(ao)]])</f>
        <v>0</v>
      </c>
      <c r="O1182" s="3">
        <f>LN(Table14[[#This Row],[dens]])</f>
        <v>0.96006835422004277</v>
      </c>
      <c r="P1182" s="3">
        <f>1/Table14[[#This Row],[Rs(ao)]]</f>
        <v>1</v>
      </c>
    </row>
    <row r="1183" spans="1:16" hidden="1" x14ac:dyDescent="0.3">
      <c r="A1183">
        <v>2</v>
      </c>
      <c r="B1183">
        <v>2000</v>
      </c>
      <c r="C1183" t="s">
        <v>14</v>
      </c>
      <c r="D1183">
        <v>1</v>
      </c>
      <c r="E1183" t="s">
        <v>12</v>
      </c>
      <c r="F1183">
        <v>20</v>
      </c>
      <c r="G1183">
        <v>95.099250000000012</v>
      </c>
      <c r="H1183">
        <v>624504.23750000005</v>
      </c>
      <c r="I1183">
        <v>41.515000000000008</v>
      </c>
      <c r="J1183">
        <v>9</v>
      </c>
      <c r="K1183" t="s">
        <v>15</v>
      </c>
      <c r="L1183">
        <f>Table14[[#This Row],[maxPHe]]/Table14[[#This Row],[nv]]</f>
        <v>4.6127777777777785</v>
      </c>
      <c r="M1183">
        <f>LN(Table14[[#This Row],[maxPress(bar)]])</f>
        <v>13.344713393953091</v>
      </c>
      <c r="N1183">
        <f>LN(Table14[[#This Row],[Rs(ao)]])</f>
        <v>0</v>
      </c>
      <c r="O1183" s="3">
        <f>LN(Table14[[#This Row],[dens]])</f>
        <v>1.5288302303777748</v>
      </c>
      <c r="P1183" s="3">
        <f>1/Table14[[#This Row],[Rs(ao)]]</f>
        <v>1</v>
      </c>
    </row>
    <row r="1184" spans="1:16" hidden="1" x14ac:dyDescent="0.3">
      <c r="A1184">
        <v>2</v>
      </c>
      <c r="B1184">
        <v>2000</v>
      </c>
      <c r="C1184" t="s">
        <v>14</v>
      </c>
      <c r="D1184">
        <v>1</v>
      </c>
      <c r="E1184" t="s">
        <v>12</v>
      </c>
      <c r="F1184">
        <v>2</v>
      </c>
      <c r="G1184">
        <v>87.920750000000012</v>
      </c>
      <c r="H1184">
        <v>513669.76784999989</v>
      </c>
      <c r="I1184">
        <v>31.085000000000001</v>
      </c>
      <c r="J1184">
        <v>9</v>
      </c>
      <c r="K1184" t="s">
        <v>13</v>
      </c>
      <c r="L1184">
        <f>Table14[[#This Row],[maxPHe]]/Table14[[#This Row],[nv]]</f>
        <v>3.4538888888888888</v>
      </c>
      <c r="M1184">
        <f>LN(Table14[[#This Row],[maxPress(bar)]])</f>
        <v>13.149335862961797</v>
      </c>
      <c r="N1184">
        <f>LN(Table14[[#This Row],[Rs(ao)]])</f>
        <v>0</v>
      </c>
      <c r="O1184" s="3">
        <f>LN(Table14[[#This Row],[dens]])</f>
        <v>1.2395008103850815</v>
      </c>
      <c r="P1184" s="3">
        <f>1/Table14[[#This Row],[Rs(ao)]]</f>
        <v>1</v>
      </c>
    </row>
    <row r="1185" spans="1:16" hidden="1" x14ac:dyDescent="0.3">
      <c r="A1185">
        <v>2</v>
      </c>
      <c r="B1185">
        <v>2000</v>
      </c>
      <c r="C1185" t="s">
        <v>14</v>
      </c>
      <c r="D1185">
        <v>1</v>
      </c>
      <c r="E1185" t="s">
        <v>12</v>
      </c>
      <c r="F1185">
        <v>3</v>
      </c>
      <c r="G1185">
        <v>72.524749999999997</v>
      </c>
      <c r="H1185">
        <v>644110.21805000002</v>
      </c>
      <c r="I1185">
        <v>33.00500000000001</v>
      </c>
      <c r="J1185">
        <v>8</v>
      </c>
      <c r="K1185" t="s">
        <v>15</v>
      </c>
      <c r="L1185">
        <f>Table14[[#This Row],[maxPHe]]/Table14[[#This Row],[nv]]</f>
        <v>4.1256250000000012</v>
      </c>
      <c r="M1185">
        <f>LN(Table14[[#This Row],[maxPress(bar)]])</f>
        <v>13.37562513648305</v>
      </c>
      <c r="N1185">
        <f>LN(Table14[[#This Row],[Rs(ao)]])</f>
        <v>0</v>
      </c>
      <c r="O1185" s="3">
        <f>LN(Table14[[#This Row],[dens]])</f>
        <v>1.4172175234608986</v>
      </c>
      <c r="P1185" s="3">
        <f>1/Table14[[#This Row],[Rs(ao)]]</f>
        <v>1</v>
      </c>
    </row>
    <row r="1186" spans="1:16" hidden="1" x14ac:dyDescent="0.3">
      <c r="A1186">
        <v>2</v>
      </c>
      <c r="B1186">
        <v>2000</v>
      </c>
      <c r="C1186" t="s">
        <v>14</v>
      </c>
      <c r="D1186">
        <v>1</v>
      </c>
      <c r="E1186" t="s">
        <v>12</v>
      </c>
      <c r="F1186">
        <v>4</v>
      </c>
      <c r="G1186">
        <v>57.079250000000009</v>
      </c>
      <c r="H1186">
        <v>631296.14770000021</v>
      </c>
      <c r="I1186">
        <v>29.91500000000001</v>
      </c>
      <c r="J1186">
        <v>8</v>
      </c>
      <c r="K1186" t="s">
        <v>15</v>
      </c>
      <c r="L1186">
        <f>Table14[[#This Row],[maxPHe]]/Table14[[#This Row],[nv]]</f>
        <v>3.7393750000000012</v>
      </c>
      <c r="M1186">
        <f>LN(Table14[[#This Row],[maxPress(bar)]])</f>
        <v>13.355530362166974</v>
      </c>
      <c r="N1186">
        <f>LN(Table14[[#This Row],[Rs(ao)]])</f>
        <v>0</v>
      </c>
      <c r="O1186" s="3">
        <f>LN(Table14[[#This Row],[dens]])</f>
        <v>1.3189184851621596</v>
      </c>
      <c r="P1186" s="3">
        <f>1/Table14[[#This Row],[Rs(ao)]]</f>
        <v>1</v>
      </c>
    </row>
    <row r="1187" spans="1:16" hidden="1" x14ac:dyDescent="0.3">
      <c r="A1187">
        <v>2</v>
      </c>
      <c r="B1187">
        <v>2000</v>
      </c>
      <c r="C1187" t="s">
        <v>14</v>
      </c>
      <c r="D1187">
        <v>1</v>
      </c>
      <c r="E1187" t="s">
        <v>12</v>
      </c>
      <c r="F1187">
        <v>5</v>
      </c>
      <c r="G1187">
        <v>86.287250000000014</v>
      </c>
      <c r="H1187">
        <v>647479.38100000005</v>
      </c>
      <c r="I1187">
        <v>37.755000000000003</v>
      </c>
      <c r="J1187">
        <v>8</v>
      </c>
      <c r="K1187" t="s">
        <v>15</v>
      </c>
      <c r="L1187">
        <f>Table14[[#This Row],[maxPHe]]/Table14[[#This Row],[nv]]</f>
        <v>4.7193750000000003</v>
      </c>
      <c r="M1187">
        <f>LN(Table14[[#This Row],[maxPress(bar)]])</f>
        <v>13.380842228033355</v>
      </c>
      <c r="N1187">
        <f>LN(Table14[[#This Row],[Rs(ao)]])</f>
        <v>0</v>
      </c>
      <c r="O1187" s="3">
        <f>LN(Table14[[#This Row],[dens]])</f>
        <v>1.5516763755755529</v>
      </c>
      <c r="P1187" s="3">
        <f>1/Table14[[#This Row],[Rs(ao)]]</f>
        <v>1</v>
      </c>
    </row>
    <row r="1188" spans="1:16" hidden="1" x14ac:dyDescent="0.3">
      <c r="A1188">
        <v>2</v>
      </c>
      <c r="B1188">
        <v>2000</v>
      </c>
      <c r="C1188" t="s">
        <v>14</v>
      </c>
      <c r="D1188">
        <v>1</v>
      </c>
      <c r="E1188" t="s">
        <v>12</v>
      </c>
      <c r="F1188">
        <v>6</v>
      </c>
      <c r="G1188">
        <v>86.683250000000001</v>
      </c>
      <c r="H1188">
        <v>614341.56464999996</v>
      </c>
      <c r="I1188">
        <v>39.83499999999998</v>
      </c>
      <c r="J1188">
        <v>9</v>
      </c>
      <c r="K1188" t="s">
        <v>15</v>
      </c>
      <c r="L1188">
        <f>Table14[[#This Row],[maxPHe]]/Table14[[#This Row],[nv]]</f>
        <v>4.4261111111111084</v>
      </c>
      <c r="M1188">
        <f>LN(Table14[[#This Row],[maxPress(bar)]])</f>
        <v>13.328306346673251</v>
      </c>
      <c r="N1188">
        <f>LN(Table14[[#This Row],[Rs(ao)]])</f>
        <v>0</v>
      </c>
      <c r="O1188" s="3">
        <f>LN(Table14[[#This Row],[dens]])</f>
        <v>1.4875213454961094</v>
      </c>
      <c r="P1188" s="3">
        <f>1/Table14[[#This Row],[Rs(ao)]]</f>
        <v>1</v>
      </c>
    </row>
    <row r="1189" spans="1:16" hidden="1" x14ac:dyDescent="0.3">
      <c r="A1189">
        <v>2</v>
      </c>
      <c r="B1189">
        <v>2000</v>
      </c>
      <c r="C1189" t="s">
        <v>14</v>
      </c>
      <c r="D1189">
        <v>1</v>
      </c>
      <c r="E1189" t="s">
        <v>12</v>
      </c>
      <c r="F1189">
        <v>7</v>
      </c>
      <c r="G1189">
        <v>97.77225</v>
      </c>
      <c r="H1189">
        <v>619250.85594999988</v>
      </c>
      <c r="I1189">
        <v>42.055000000000021</v>
      </c>
      <c r="J1189">
        <v>9</v>
      </c>
      <c r="K1189" t="s">
        <v>15</v>
      </c>
      <c r="L1189">
        <f>Table14[[#This Row],[maxPHe]]/Table14[[#This Row],[nv]]</f>
        <v>4.6727777777777799</v>
      </c>
      <c r="M1189">
        <f>LN(Table14[[#This Row],[maxPress(bar)]])</f>
        <v>13.336265729587227</v>
      </c>
      <c r="N1189">
        <f>LN(Table14[[#This Row],[Rs(ao)]])</f>
        <v>0</v>
      </c>
      <c r="O1189" s="3">
        <f>LN(Table14[[#This Row],[dens]])</f>
        <v>1.5417537080781818</v>
      </c>
      <c r="P1189" s="3">
        <f>1/Table14[[#This Row],[Rs(ao)]]</f>
        <v>1</v>
      </c>
    </row>
    <row r="1190" spans="1:16" hidden="1" x14ac:dyDescent="0.3">
      <c r="A1190">
        <v>2</v>
      </c>
      <c r="B1190">
        <v>2000</v>
      </c>
      <c r="C1190" t="s">
        <v>14</v>
      </c>
      <c r="D1190">
        <v>1</v>
      </c>
      <c r="E1190" t="s">
        <v>12</v>
      </c>
      <c r="F1190">
        <v>8</v>
      </c>
      <c r="G1190">
        <v>82.079249999999988</v>
      </c>
      <c r="H1190">
        <v>586294.32869999995</v>
      </c>
      <c r="I1190">
        <v>41.91500000000002</v>
      </c>
      <c r="J1190">
        <v>10</v>
      </c>
      <c r="K1190" t="s">
        <v>16</v>
      </c>
      <c r="L1190">
        <f>Table14[[#This Row],[maxPHe]]/Table14[[#This Row],[nv]]</f>
        <v>4.1915000000000022</v>
      </c>
      <c r="M1190">
        <f>LN(Table14[[#This Row],[maxPress(bar)]])</f>
        <v>13.281577209871239</v>
      </c>
      <c r="N1190">
        <f>LN(Table14[[#This Row],[Rs(ao)]])</f>
        <v>0</v>
      </c>
      <c r="O1190" s="3">
        <f>LN(Table14[[#This Row],[dens]])</f>
        <v>1.4330586650957755</v>
      </c>
      <c r="P1190" s="3">
        <f>1/Table14[[#This Row],[Rs(ao)]]</f>
        <v>1</v>
      </c>
    </row>
    <row r="1191" spans="1:16" hidden="1" x14ac:dyDescent="0.3">
      <c r="A1191">
        <v>2</v>
      </c>
      <c r="B1191">
        <v>2000</v>
      </c>
      <c r="C1191" t="s">
        <v>14</v>
      </c>
      <c r="D1191">
        <v>1</v>
      </c>
      <c r="E1191" t="s">
        <v>12</v>
      </c>
      <c r="F1191">
        <v>9</v>
      </c>
      <c r="G1191">
        <v>110.14875000000001</v>
      </c>
      <c r="H1191">
        <v>613245.65275000001</v>
      </c>
      <c r="I1191">
        <v>44.525000000000013</v>
      </c>
      <c r="J1191">
        <v>9</v>
      </c>
      <c r="K1191" t="s">
        <v>15</v>
      </c>
      <c r="L1191">
        <f>Table14[[#This Row],[maxPHe]]/Table14[[#This Row],[nv]]</f>
        <v>4.9472222222222237</v>
      </c>
      <c r="M1191">
        <f>LN(Table14[[#This Row],[maxPress(bar)]])</f>
        <v>13.326520873224839</v>
      </c>
      <c r="N1191">
        <f>LN(Table14[[#This Row],[Rs(ao)]])</f>
        <v>0</v>
      </c>
      <c r="O1191" s="3">
        <f>LN(Table14[[#This Row],[dens]])</f>
        <v>1.5988262518395062</v>
      </c>
      <c r="P1191" s="3">
        <f>1/Table14[[#This Row],[Rs(ao)]]</f>
        <v>1</v>
      </c>
    </row>
    <row r="1192" spans="1:16" hidden="1" x14ac:dyDescent="0.3">
      <c r="A1192">
        <v>2</v>
      </c>
      <c r="B1192">
        <v>2000</v>
      </c>
      <c r="C1192" t="s">
        <v>14</v>
      </c>
      <c r="D1192">
        <v>2</v>
      </c>
      <c r="E1192" t="s">
        <v>12</v>
      </c>
      <c r="F1192">
        <v>10</v>
      </c>
      <c r="G1192">
        <v>461.68324999999999</v>
      </c>
      <c r="H1192">
        <v>354393.14340000012</v>
      </c>
      <c r="I1192">
        <v>232.83499999999989</v>
      </c>
      <c r="J1192">
        <v>69</v>
      </c>
      <c r="K1192" t="s">
        <v>15</v>
      </c>
      <c r="L1192">
        <f>Table14[[#This Row],[maxPHe]]/Table14[[#This Row],[nv]]</f>
        <v>3.3744202898550708</v>
      </c>
      <c r="M1192">
        <f>LN(Table14[[#This Row],[maxPress(bar)]])</f>
        <v>12.778162150460444</v>
      </c>
      <c r="N1192">
        <f>LN(Table14[[#This Row],[Rs(ao)]])</f>
        <v>0.69314718055994529</v>
      </c>
      <c r="O1192" s="3">
        <f>LN(Table14[[#This Row],[dens]])</f>
        <v>1.2162235436021618</v>
      </c>
      <c r="P1192" s="3">
        <f>1/Table14[[#This Row],[Rs(ao)]]</f>
        <v>0.5</v>
      </c>
    </row>
    <row r="1193" spans="1:16" hidden="1" x14ac:dyDescent="0.3">
      <c r="A1193">
        <v>2</v>
      </c>
      <c r="B1193">
        <v>2000</v>
      </c>
      <c r="C1193" t="s">
        <v>14</v>
      </c>
      <c r="D1193">
        <v>2</v>
      </c>
      <c r="E1193" t="s">
        <v>12</v>
      </c>
      <c r="F1193">
        <v>11</v>
      </c>
      <c r="G1193">
        <v>532.32674999999995</v>
      </c>
      <c r="H1193">
        <v>367885.26809999999</v>
      </c>
      <c r="I1193">
        <v>242.965</v>
      </c>
      <c r="J1193">
        <v>67</v>
      </c>
      <c r="K1193" t="s">
        <v>15</v>
      </c>
      <c r="L1193">
        <f>Table14[[#This Row],[maxPHe]]/Table14[[#This Row],[nv]]</f>
        <v>3.6263432835820897</v>
      </c>
      <c r="M1193">
        <f>LN(Table14[[#This Row],[maxPress(bar)]])</f>
        <v>12.815526397072849</v>
      </c>
      <c r="N1193">
        <f>LN(Table14[[#This Row],[Rs(ao)]])</f>
        <v>0.69314718055994529</v>
      </c>
      <c r="O1193" s="3">
        <f>LN(Table14[[#This Row],[dens]])</f>
        <v>1.2882247806540343</v>
      </c>
      <c r="P1193" s="3">
        <f>1/Table14[[#This Row],[Rs(ao)]]</f>
        <v>0.5</v>
      </c>
    </row>
    <row r="1194" spans="1:16" hidden="1" x14ac:dyDescent="0.3">
      <c r="A1194">
        <v>2</v>
      </c>
      <c r="B1194">
        <v>2000</v>
      </c>
      <c r="C1194" t="s">
        <v>14</v>
      </c>
      <c r="D1194">
        <v>2</v>
      </c>
      <c r="E1194" t="s">
        <v>12</v>
      </c>
      <c r="F1194">
        <v>12</v>
      </c>
      <c r="G1194">
        <v>432.07925000000012</v>
      </c>
      <c r="H1194">
        <v>359893.43829999998</v>
      </c>
      <c r="I1194">
        <v>228.91500000000011</v>
      </c>
      <c r="J1194">
        <v>70</v>
      </c>
      <c r="K1194" t="s">
        <v>15</v>
      </c>
      <c r="L1194">
        <f>Table14[[#This Row],[maxPHe]]/Table14[[#This Row],[nv]]</f>
        <v>3.2702142857142871</v>
      </c>
      <c r="M1194">
        <f>LN(Table14[[#This Row],[maxPress(bar)]])</f>
        <v>12.793563261892025</v>
      </c>
      <c r="N1194">
        <f>LN(Table14[[#This Row],[Rs(ao)]])</f>
        <v>0.69314718055994529</v>
      </c>
      <c r="O1194" s="3">
        <f>LN(Table14[[#This Row],[dens]])</f>
        <v>1.1848555135615892</v>
      </c>
      <c r="P1194" s="3">
        <f>1/Table14[[#This Row],[Rs(ao)]]</f>
        <v>0.5</v>
      </c>
    </row>
    <row r="1195" spans="1:16" hidden="1" x14ac:dyDescent="0.3">
      <c r="A1195">
        <v>2</v>
      </c>
      <c r="B1195">
        <v>2000</v>
      </c>
      <c r="C1195" t="s">
        <v>14</v>
      </c>
      <c r="D1195">
        <v>2</v>
      </c>
      <c r="E1195" t="s">
        <v>12</v>
      </c>
      <c r="F1195">
        <v>13</v>
      </c>
      <c r="G1195">
        <v>503.66325000000001</v>
      </c>
      <c r="H1195">
        <v>369152.93284999992</v>
      </c>
      <c r="I1195">
        <v>239.2349999999999</v>
      </c>
      <c r="J1195">
        <v>68</v>
      </c>
      <c r="K1195" t="s">
        <v>15</v>
      </c>
      <c r="L1195">
        <f>Table14[[#This Row],[maxPHe]]/Table14[[#This Row],[nv]]</f>
        <v>3.5181617647058809</v>
      </c>
      <c r="M1195">
        <f>LN(Table14[[#This Row],[maxPress(bar)]])</f>
        <v>12.81896628932911</v>
      </c>
      <c r="N1195">
        <f>LN(Table14[[#This Row],[Rs(ao)]])</f>
        <v>0.69314718055994529</v>
      </c>
      <c r="O1195" s="3">
        <f>LN(Table14[[#This Row],[dens]])</f>
        <v>1.2579386272667199</v>
      </c>
      <c r="P1195" s="3">
        <f>1/Table14[[#This Row],[Rs(ao)]]</f>
        <v>0.5</v>
      </c>
    </row>
    <row r="1196" spans="1:16" hidden="1" x14ac:dyDescent="0.3">
      <c r="A1196">
        <v>2</v>
      </c>
      <c r="B1196">
        <v>2000</v>
      </c>
      <c r="C1196" t="s">
        <v>14</v>
      </c>
      <c r="D1196">
        <v>2</v>
      </c>
      <c r="E1196" t="s">
        <v>12</v>
      </c>
      <c r="F1196">
        <v>14</v>
      </c>
      <c r="G1196">
        <v>557.82175000000007</v>
      </c>
      <c r="H1196">
        <v>362363.16859999998</v>
      </c>
      <c r="I1196">
        <v>248.065</v>
      </c>
      <c r="J1196">
        <v>67</v>
      </c>
      <c r="K1196" t="s">
        <v>15</v>
      </c>
      <c r="L1196">
        <f>Table14[[#This Row],[maxPHe]]/Table14[[#This Row],[nv]]</f>
        <v>3.7024626865671642</v>
      </c>
      <c r="M1196">
        <f>LN(Table14[[#This Row],[maxPress(bar)]])</f>
        <v>12.800402216087635</v>
      </c>
      <c r="N1196">
        <f>LN(Table14[[#This Row],[Rs(ao)]])</f>
        <v>0.69314718055994529</v>
      </c>
      <c r="O1196" s="3">
        <f>LN(Table14[[#This Row],[dens]])</f>
        <v>1.3089981892068505</v>
      </c>
      <c r="P1196" s="3">
        <f>1/Table14[[#This Row],[Rs(ao)]]</f>
        <v>0.5</v>
      </c>
    </row>
    <row r="1197" spans="1:16" hidden="1" x14ac:dyDescent="0.3">
      <c r="A1197">
        <v>2</v>
      </c>
      <c r="B1197">
        <v>2000</v>
      </c>
      <c r="C1197" t="s">
        <v>14</v>
      </c>
      <c r="D1197">
        <v>2</v>
      </c>
      <c r="E1197" t="s">
        <v>12</v>
      </c>
      <c r="F1197">
        <v>15</v>
      </c>
      <c r="G1197">
        <v>498.31675000000001</v>
      </c>
      <c r="H1197">
        <v>369853.34334999998</v>
      </c>
      <c r="I1197">
        <v>238.16499999999999</v>
      </c>
      <c r="J1197">
        <v>68</v>
      </c>
      <c r="K1197" t="s">
        <v>16</v>
      </c>
      <c r="L1197">
        <f>Table14[[#This Row],[maxPHe]]/Table14[[#This Row],[nv]]</f>
        <v>3.5024264705882353</v>
      </c>
      <c r="M1197">
        <f>LN(Table14[[#This Row],[maxPress(bar)]])</f>
        <v>12.820861836720999</v>
      </c>
      <c r="N1197">
        <f>LN(Table14[[#This Row],[Rs(ao)]])</f>
        <v>0.69314718055994529</v>
      </c>
      <c r="O1197" s="3">
        <f>LN(Table14[[#This Row],[dens]])</f>
        <v>1.2534560056005906</v>
      </c>
      <c r="P1197" s="3">
        <f>1/Table14[[#This Row],[Rs(ao)]]</f>
        <v>0.5</v>
      </c>
    </row>
    <row r="1198" spans="1:16" hidden="1" x14ac:dyDescent="0.3">
      <c r="A1198">
        <v>2</v>
      </c>
      <c r="B1198">
        <v>2000</v>
      </c>
      <c r="C1198" t="s">
        <v>14</v>
      </c>
      <c r="D1198">
        <v>2</v>
      </c>
      <c r="E1198" t="s">
        <v>12</v>
      </c>
      <c r="F1198">
        <v>16</v>
      </c>
      <c r="G1198">
        <v>443.31675000000001</v>
      </c>
      <c r="H1198">
        <v>368190.78680000012</v>
      </c>
      <c r="I1198">
        <v>223.16499999999999</v>
      </c>
      <c r="J1198">
        <v>66</v>
      </c>
      <c r="K1198" t="s">
        <v>16</v>
      </c>
      <c r="L1198">
        <f>Table14[[#This Row],[maxPHe]]/Table14[[#This Row],[nv]]</f>
        <v>3.3812878787878788</v>
      </c>
      <c r="M1198">
        <f>LN(Table14[[#This Row],[maxPress(bar)]])</f>
        <v>12.816356525197547</v>
      </c>
      <c r="N1198">
        <f>LN(Table14[[#This Row],[Rs(ao)]])</f>
        <v>0.69314718055994529</v>
      </c>
      <c r="O1198" s="3">
        <f>LN(Table14[[#This Row],[dens]])</f>
        <v>1.2182566661489089</v>
      </c>
      <c r="P1198" s="3">
        <f>1/Table14[[#This Row],[Rs(ao)]]</f>
        <v>0.5</v>
      </c>
    </row>
    <row r="1199" spans="1:16" hidden="1" x14ac:dyDescent="0.3">
      <c r="A1199">
        <v>2</v>
      </c>
      <c r="B1199">
        <v>2000</v>
      </c>
      <c r="C1199" t="s">
        <v>14</v>
      </c>
      <c r="D1199">
        <v>2</v>
      </c>
      <c r="E1199" t="s">
        <v>12</v>
      </c>
      <c r="F1199">
        <v>17</v>
      </c>
      <c r="G1199">
        <v>523.36624999999992</v>
      </c>
      <c r="H1199">
        <v>374627.88585000002</v>
      </c>
      <c r="I1199">
        <v>243.17500000000001</v>
      </c>
      <c r="J1199">
        <v>68</v>
      </c>
      <c r="K1199" t="s">
        <v>15</v>
      </c>
      <c r="L1199">
        <f>Table14[[#This Row],[maxPHe]]/Table14[[#This Row],[nv]]</f>
        <v>3.5761029411764707</v>
      </c>
      <c r="M1199">
        <f>LN(Table14[[#This Row],[maxPress(bar)]])</f>
        <v>12.833688507892598</v>
      </c>
      <c r="N1199">
        <f>LN(Table14[[#This Row],[Rs(ao)]])</f>
        <v>0.69314718055994529</v>
      </c>
      <c r="O1199" s="3">
        <f>LN(Table14[[#This Row],[dens]])</f>
        <v>1.2742736435793973</v>
      </c>
      <c r="P1199" s="3">
        <f>1/Table14[[#This Row],[Rs(ao)]]</f>
        <v>0.5</v>
      </c>
    </row>
    <row r="1200" spans="1:16" hidden="1" x14ac:dyDescent="0.3">
      <c r="A1200">
        <v>2</v>
      </c>
      <c r="B1200">
        <v>2000</v>
      </c>
      <c r="C1200" t="s">
        <v>14</v>
      </c>
      <c r="D1200">
        <v>2</v>
      </c>
      <c r="E1200" t="s">
        <v>12</v>
      </c>
      <c r="F1200">
        <v>18</v>
      </c>
      <c r="G1200">
        <v>483.26724999999999</v>
      </c>
      <c r="H1200">
        <v>376708.44219999999</v>
      </c>
      <c r="I1200">
        <v>231.155</v>
      </c>
      <c r="J1200">
        <v>66</v>
      </c>
      <c r="K1200" t="s">
        <v>15</v>
      </c>
      <c r="L1200">
        <f>Table14[[#This Row],[maxPHe]]/Table14[[#This Row],[nv]]</f>
        <v>3.5023484848484849</v>
      </c>
      <c r="M1200">
        <f>LN(Table14[[#This Row],[maxPress(bar)]])</f>
        <v>12.839226804366096</v>
      </c>
      <c r="N1200">
        <f>LN(Table14[[#This Row],[Rs(ao)]])</f>
        <v>0.69314718055994529</v>
      </c>
      <c r="O1200" s="3">
        <f>LN(Table14[[#This Row],[dens]])</f>
        <v>1.2534337391494197</v>
      </c>
      <c r="P1200" s="3">
        <f>1/Table14[[#This Row],[Rs(ao)]]</f>
        <v>0.5</v>
      </c>
    </row>
    <row r="1201" spans="1:16" hidden="1" x14ac:dyDescent="0.3">
      <c r="A1201">
        <v>2</v>
      </c>
      <c r="B1201">
        <v>2000</v>
      </c>
      <c r="C1201" t="s">
        <v>14</v>
      </c>
      <c r="D1201">
        <v>2</v>
      </c>
      <c r="E1201" t="s">
        <v>12</v>
      </c>
      <c r="F1201">
        <v>19</v>
      </c>
      <c r="G1201">
        <v>454.80175000000008</v>
      </c>
      <c r="H1201">
        <v>367411.11985000002</v>
      </c>
      <c r="I1201">
        <v>227.46499999999989</v>
      </c>
      <c r="J1201">
        <v>67</v>
      </c>
      <c r="K1201" t="s">
        <v>15</v>
      </c>
      <c r="L1201">
        <f>Table14[[#This Row],[maxPHe]]/Table14[[#This Row],[nv]]</f>
        <v>3.3949999999999982</v>
      </c>
      <c r="M1201">
        <f>LN(Table14[[#This Row],[maxPress(bar)]])</f>
        <v>12.81423671763612</v>
      </c>
      <c r="N1201">
        <f>LN(Table14[[#This Row],[Rs(ao)]])</f>
        <v>0.69314718055994529</v>
      </c>
      <c r="O1201" s="3">
        <f>LN(Table14[[#This Row],[dens]])</f>
        <v>1.2223037610106589</v>
      </c>
      <c r="P1201" s="3">
        <f>1/Table14[[#This Row],[Rs(ao)]]</f>
        <v>0.5</v>
      </c>
    </row>
    <row r="1202" spans="1:16" hidden="1" x14ac:dyDescent="0.3">
      <c r="A1202">
        <v>2</v>
      </c>
      <c r="B1202">
        <v>2000</v>
      </c>
      <c r="C1202" t="s">
        <v>14</v>
      </c>
      <c r="D1202">
        <v>2</v>
      </c>
      <c r="E1202" t="s">
        <v>12</v>
      </c>
      <c r="F1202">
        <v>1</v>
      </c>
      <c r="G1202">
        <v>384.95024999999998</v>
      </c>
      <c r="H1202">
        <v>177773.9351</v>
      </c>
      <c r="I1202">
        <v>104.4950000000001</v>
      </c>
      <c r="J1202">
        <v>68</v>
      </c>
      <c r="K1202" t="s">
        <v>13</v>
      </c>
      <c r="L1202">
        <f>Table14[[#This Row],[maxPHe]]/Table14[[#This Row],[nv]]</f>
        <v>1.5366911764705897</v>
      </c>
      <c r="M1202">
        <f>LN(Table14[[#This Row],[maxPress(bar)]])</f>
        <v>12.088267994577681</v>
      </c>
      <c r="N1202">
        <f>LN(Table14[[#This Row],[Rs(ao)]])</f>
        <v>0.69314718055994529</v>
      </c>
      <c r="O1202" s="3">
        <f>LN(Table14[[#This Row],[dens]])</f>
        <v>0.42963151819410889</v>
      </c>
      <c r="P1202" s="3">
        <f>1/Table14[[#This Row],[Rs(ao)]]</f>
        <v>0.5</v>
      </c>
    </row>
    <row r="1203" spans="1:16" hidden="1" x14ac:dyDescent="0.3">
      <c r="A1203">
        <v>2</v>
      </c>
      <c r="B1203">
        <v>2000</v>
      </c>
      <c r="C1203" t="s">
        <v>14</v>
      </c>
      <c r="D1203">
        <v>2</v>
      </c>
      <c r="E1203" t="s">
        <v>12</v>
      </c>
      <c r="F1203">
        <v>20</v>
      </c>
      <c r="G1203">
        <v>495.49525000000011</v>
      </c>
      <c r="H1203">
        <v>374886.19155000011</v>
      </c>
      <c r="I1203">
        <v>232.5949999999998</v>
      </c>
      <c r="J1203">
        <v>65</v>
      </c>
      <c r="K1203" t="s">
        <v>15</v>
      </c>
      <c r="L1203">
        <f>Table14[[#This Row],[maxPHe]]/Table14[[#This Row],[nv]]</f>
        <v>3.5783846153846124</v>
      </c>
      <c r="M1203">
        <f>LN(Table14[[#This Row],[maxPress(bar)]])</f>
        <v>12.834377769690381</v>
      </c>
      <c r="N1203">
        <f>LN(Table14[[#This Row],[Rs(ao)]])</f>
        <v>0.69314718055994529</v>
      </c>
      <c r="O1203" s="3">
        <f>LN(Table14[[#This Row],[dens]])</f>
        <v>1.2749114738271845</v>
      </c>
      <c r="P1203" s="3">
        <f>1/Table14[[#This Row],[Rs(ao)]]</f>
        <v>0.5</v>
      </c>
    </row>
    <row r="1204" spans="1:16" hidden="1" x14ac:dyDescent="0.3">
      <c r="A1204">
        <v>2</v>
      </c>
      <c r="B1204">
        <v>2000</v>
      </c>
      <c r="C1204" t="s">
        <v>14</v>
      </c>
      <c r="D1204">
        <v>2</v>
      </c>
      <c r="E1204" t="s">
        <v>12</v>
      </c>
      <c r="F1204">
        <v>2</v>
      </c>
      <c r="G1204">
        <v>418.61374999999998</v>
      </c>
      <c r="H1204">
        <v>265886.5232</v>
      </c>
      <c r="I1204">
        <v>168.22499999999999</v>
      </c>
      <c r="J1204">
        <v>69</v>
      </c>
      <c r="K1204" t="s">
        <v>13</v>
      </c>
      <c r="L1204">
        <f>Table14[[#This Row],[maxPHe]]/Table14[[#This Row],[nv]]</f>
        <v>2.4380434782608695</v>
      </c>
      <c r="M1204">
        <f>LN(Table14[[#This Row],[maxPress(bar)]])</f>
        <v>12.490824892230966</v>
      </c>
      <c r="N1204">
        <f>LN(Table14[[#This Row],[Rs(ao)]])</f>
        <v>0.69314718055994529</v>
      </c>
      <c r="O1204" s="3">
        <f>LN(Table14[[#This Row],[dens]])</f>
        <v>0.89119586447712229</v>
      </c>
      <c r="P1204" s="3">
        <f>1/Table14[[#This Row],[Rs(ao)]]</f>
        <v>0.5</v>
      </c>
    </row>
    <row r="1205" spans="1:16" hidden="1" x14ac:dyDescent="0.3">
      <c r="A1205">
        <v>2</v>
      </c>
      <c r="B1205">
        <v>2000</v>
      </c>
      <c r="C1205" t="s">
        <v>14</v>
      </c>
      <c r="D1205">
        <v>2</v>
      </c>
      <c r="E1205" t="s">
        <v>12</v>
      </c>
      <c r="F1205">
        <v>3</v>
      </c>
      <c r="G1205">
        <v>396.83175</v>
      </c>
      <c r="H1205">
        <v>321802.82559999992</v>
      </c>
      <c r="I1205">
        <v>203.86500000000009</v>
      </c>
      <c r="J1205">
        <v>68</v>
      </c>
      <c r="K1205" t="s">
        <v>13</v>
      </c>
      <c r="L1205">
        <f>Table14[[#This Row],[maxPHe]]/Table14[[#This Row],[nv]]</f>
        <v>2.9980147058823543</v>
      </c>
      <c r="M1205">
        <f>LN(Table14[[#This Row],[maxPress(bar)]])</f>
        <v>12.681694294110944</v>
      </c>
      <c r="N1205">
        <f>LN(Table14[[#This Row],[Rs(ao)]])</f>
        <v>0.69314718055994529</v>
      </c>
      <c r="O1205" s="3">
        <f>LN(Table14[[#This Row],[dens]])</f>
        <v>1.097950304899314</v>
      </c>
      <c r="P1205" s="3">
        <f>1/Table14[[#This Row],[Rs(ao)]]</f>
        <v>0.5</v>
      </c>
    </row>
    <row r="1206" spans="1:16" hidden="1" x14ac:dyDescent="0.3">
      <c r="A1206">
        <v>2</v>
      </c>
      <c r="B1206">
        <v>2000</v>
      </c>
      <c r="C1206" t="s">
        <v>14</v>
      </c>
      <c r="D1206">
        <v>2</v>
      </c>
      <c r="E1206" t="s">
        <v>12</v>
      </c>
      <c r="F1206">
        <v>4</v>
      </c>
      <c r="G1206">
        <v>529.90075000000013</v>
      </c>
      <c r="H1206">
        <v>348794.61044999992</v>
      </c>
      <c r="I1206">
        <v>233.4849999999999</v>
      </c>
      <c r="J1206">
        <v>70</v>
      </c>
      <c r="K1206" t="s">
        <v>15</v>
      </c>
      <c r="L1206">
        <f>Table14[[#This Row],[maxPHe]]/Table14[[#This Row],[nv]]</f>
        <v>3.3354999999999984</v>
      </c>
      <c r="M1206">
        <f>LN(Table14[[#This Row],[maxPress(bar)]])</f>
        <v>12.762238519206068</v>
      </c>
      <c r="N1206">
        <f>LN(Table14[[#This Row],[Rs(ao)]])</f>
        <v>0.69314718055994529</v>
      </c>
      <c r="O1206" s="3">
        <f>LN(Table14[[#This Row],[dens]])</f>
        <v>1.2046225931674326</v>
      </c>
      <c r="P1206" s="3">
        <f>1/Table14[[#This Row],[Rs(ao)]]</f>
        <v>0.5</v>
      </c>
    </row>
    <row r="1207" spans="1:16" hidden="1" x14ac:dyDescent="0.3">
      <c r="A1207">
        <v>2</v>
      </c>
      <c r="B1207">
        <v>2000</v>
      </c>
      <c r="C1207" t="s">
        <v>14</v>
      </c>
      <c r="D1207">
        <v>2</v>
      </c>
      <c r="E1207" t="s">
        <v>12</v>
      </c>
      <c r="F1207">
        <v>5</v>
      </c>
      <c r="G1207">
        <v>428.36624999999998</v>
      </c>
      <c r="H1207">
        <v>352610.98009999999</v>
      </c>
      <c r="I1207">
        <v>224.17500000000001</v>
      </c>
      <c r="J1207">
        <v>68</v>
      </c>
      <c r="K1207" t="s">
        <v>15</v>
      </c>
      <c r="L1207">
        <f>Table14[[#This Row],[maxPHe]]/Table14[[#This Row],[nv]]</f>
        <v>3.2966911764705884</v>
      </c>
      <c r="M1207">
        <f>LN(Table14[[#This Row],[maxPress(bar)]])</f>
        <v>12.773120688846761</v>
      </c>
      <c r="N1207">
        <f>LN(Table14[[#This Row],[Rs(ao)]])</f>
        <v>0.69314718055994529</v>
      </c>
      <c r="O1207" s="3">
        <f>LN(Table14[[#This Row],[dens]])</f>
        <v>1.1929192916620046</v>
      </c>
      <c r="P1207" s="3">
        <f>1/Table14[[#This Row],[Rs(ao)]]</f>
        <v>0.5</v>
      </c>
    </row>
    <row r="1208" spans="1:16" hidden="1" x14ac:dyDescent="0.3">
      <c r="A1208">
        <v>2</v>
      </c>
      <c r="B1208">
        <v>2000</v>
      </c>
      <c r="C1208" t="s">
        <v>14</v>
      </c>
      <c r="D1208">
        <v>2</v>
      </c>
      <c r="E1208" t="s">
        <v>12</v>
      </c>
      <c r="F1208">
        <v>6</v>
      </c>
      <c r="G1208">
        <v>428.91075000000001</v>
      </c>
      <c r="H1208">
        <v>372897.37829999998</v>
      </c>
      <c r="I1208">
        <v>215.28500000000011</v>
      </c>
      <c r="J1208">
        <v>63</v>
      </c>
      <c r="K1208" t="s">
        <v>15</v>
      </c>
      <c r="L1208">
        <f>Table14[[#This Row],[maxPHe]]/Table14[[#This Row],[nv]]</f>
        <v>3.4172222222222239</v>
      </c>
      <c r="M1208">
        <f>LN(Table14[[#This Row],[maxPress(bar)]])</f>
        <v>12.829058535570999</v>
      </c>
      <c r="N1208">
        <f>LN(Table14[[#This Row],[Rs(ao)]])</f>
        <v>0.69314718055994529</v>
      </c>
      <c r="O1208" s="3">
        <f>LN(Table14[[#This Row],[dens]])</f>
        <v>1.2288280053241127</v>
      </c>
      <c r="P1208" s="3">
        <f>1/Table14[[#This Row],[Rs(ao)]]</f>
        <v>0.5</v>
      </c>
    </row>
    <row r="1209" spans="1:16" hidden="1" x14ac:dyDescent="0.3">
      <c r="A1209">
        <v>2</v>
      </c>
      <c r="B1209">
        <v>2000</v>
      </c>
      <c r="C1209" t="s">
        <v>14</v>
      </c>
      <c r="D1209">
        <v>2</v>
      </c>
      <c r="E1209" t="s">
        <v>12</v>
      </c>
      <c r="F1209">
        <v>7</v>
      </c>
      <c r="G1209">
        <v>422.47525000000002</v>
      </c>
      <c r="H1209">
        <v>366740.17955000012</v>
      </c>
      <c r="I1209">
        <v>217.995</v>
      </c>
      <c r="J1209">
        <v>65</v>
      </c>
      <c r="K1209" t="s">
        <v>15</v>
      </c>
      <c r="L1209">
        <f>Table14[[#This Row],[maxPHe]]/Table14[[#This Row],[nv]]</f>
        <v>3.3537692307692311</v>
      </c>
      <c r="M1209">
        <f>LN(Table14[[#This Row],[maxPress(bar)]])</f>
        <v>12.812408918686938</v>
      </c>
      <c r="N1209">
        <f>LN(Table14[[#This Row],[Rs(ao)]])</f>
        <v>0.69314718055994529</v>
      </c>
      <c r="O1209" s="3">
        <f>LN(Table14[[#This Row],[dens]])</f>
        <v>1.2100848568506064</v>
      </c>
      <c r="P1209" s="3">
        <f>1/Table14[[#This Row],[Rs(ao)]]</f>
        <v>0.5</v>
      </c>
    </row>
    <row r="1210" spans="1:16" hidden="1" x14ac:dyDescent="0.3">
      <c r="A1210">
        <v>2</v>
      </c>
      <c r="B1210">
        <v>2000</v>
      </c>
      <c r="C1210" t="s">
        <v>14</v>
      </c>
      <c r="D1210">
        <v>2</v>
      </c>
      <c r="E1210" t="s">
        <v>12</v>
      </c>
      <c r="F1210">
        <v>8</v>
      </c>
      <c r="G1210">
        <v>510.94074999999998</v>
      </c>
      <c r="H1210">
        <v>369972.3824</v>
      </c>
      <c r="I1210">
        <v>240.68500000000009</v>
      </c>
      <c r="J1210">
        <v>68</v>
      </c>
      <c r="K1210" t="s">
        <v>15</v>
      </c>
      <c r="L1210">
        <f>Table14[[#This Row],[maxPHe]]/Table14[[#This Row],[nv]]</f>
        <v>3.5394852941176485</v>
      </c>
      <c r="M1210">
        <f>LN(Table14[[#This Row],[maxPress(bar)]])</f>
        <v>12.82118363967238</v>
      </c>
      <c r="N1210">
        <f>LN(Table14[[#This Row],[Rs(ao)]])</f>
        <v>0.69314718055994529</v>
      </c>
      <c r="O1210" s="3">
        <f>LN(Table14[[#This Row],[dens]])</f>
        <v>1.2639813194325866</v>
      </c>
      <c r="P1210" s="3">
        <f>1/Table14[[#This Row],[Rs(ao)]]</f>
        <v>0.5</v>
      </c>
    </row>
    <row r="1211" spans="1:16" hidden="1" x14ac:dyDescent="0.3">
      <c r="A1211">
        <v>2</v>
      </c>
      <c r="B1211">
        <v>2000</v>
      </c>
      <c r="C1211" t="s">
        <v>14</v>
      </c>
      <c r="D1211">
        <v>2</v>
      </c>
      <c r="E1211" t="s">
        <v>12</v>
      </c>
      <c r="F1211">
        <v>9</v>
      </c>
      <c r="G1211">
        <v>469.70274999999998</v>
      </c>
      <c r="H1211">
        <v>372334.55005000002</v>
      </c>
      <c r="I1211">
        <v>230.44499999999999</v>
      </c>
      <c r="J1211">
        <v>67</v>
      </c>
      <c r="K1211" t="s">
        <v>15</v>
      </c>
      <c r="L1211">
        <f>Table14[[#This Row],[maxPHe]]/Table14[[#This Row],[nv]]</f>
        <v>3.4394776119402986</v>
      </c>
      <c r="M1211">
        <f>LN(Table14[[#This Row],[maxPress(bar)]])</f>
        <v>12.827548057193466</v>
      </c>
      <c r="N1211">
        <f>LN(Table14[[#This Row],[Rs(ao)]])</f>
        <v>0.69314718055994529</v>
      </c>
      <c r="O1211" s="3">
        <f>LN(Table14[[#This Row],[dens]])</f>
        <v>1.2353196028597671</v>
      </c>
      <c r="P1211" s="3">
        <f>1/Table14[[#This Row],[Rs(ao)]]</f>
        <v>0.5</v>
      </c>
    </row>
    <row r="1212" spans="1:16" hidden="1" x14ac:dyDescent="0.3">
      <c r="A1212">
        <v>2</v>
      </c>
      <c r="B1212">
        <v>2000</v>
      </c>
      <c r="C1212" t="s">
        <v>14</v>
      </c>
      <c r="D1212">
        <v>3</v>
      </c>
      <c r="E1212" t="s">
        <v>12</v>
      </c>
      <c r="F1212">
        <v>10</v>
      </c>
      <c r="G1212">
        <v>1293.7127499999999</v>
      </c>
      <c r="H1212">
        <v>284003.47495000012</v>
      </c>
      <c r="I1212">
        <v>655.24499999999978</v>
      </c>
      <c r="J1212">
        <v>224</v>
      </c>
      <c r="K1212" t="s">
        <v>15</v>
      </c>
      <c r="L1212">
        <f>Table14[[#This Row],[maxPHe]]/Table14[[#This Row],[nv]]</f>
        <v>2.9252008928571418</v>
      </c>
      <c r="M1212">
        <f>LN(Table14[[#This Row],[maxPress(bar)]])</f>
        <v>12.556741752807923</v>
      </c>
      <c r="N1212">
        <f>LN(Table14[[#This Row],[Rs(ao)]])</f>
        <v>1.0986122886681098</v>
      </c>
      <c r="O1212" s="3">
        <f>LN(Table14[[#This Row],[dens]])</f>
        <v>1.0733631596440469</v>
      </c>
      <c r="P1212" s="3">
        <f>1/Table14[[#This Row],[Rs(ao)]]</f>
        <v>0.33333333333333331</v>
      </c>
    </row>
    <row r="1213" spans="1:16" hidden="1" x14ac:dyDescent="0.3">
      <c r="A1213">
        <v>2</v>
      </c>
      <c r="B1213">
        <v>2000</v>
      </c>
      <c r="C1213" t="s">
        <v>14</v>
      </c>
      <c r="D1213">
        <v>3</v>
      </c>
      <c r="E1213" t="s">
        <v>12</v>
      </c>
      <c r="F1213">
        <v>11</v>
      </c>
      <c r="G1213">
        <v>1264.0097499999999</v>
      </c>
      <c r="H1213">
        <v>279298.64594999998</v>
      </c>
      <c r="I1213">
        <v>647.30499999999995</v>
      </c>
      <c r="J1213">
        <v>223</v>
      </c>
      <c r="K1213" t="s">
        <v>15</v>
      </c>
      <c r="L1213">
        <f>Table14[[#This Row],[maxPHe]]/Table14[[#This Row],[nv]]</f>
        <v>2.9027130044843048</v>
      </c>
      <c r="M1213">
        <f>LN(Table14[[#This Row],[maxPress(bar)]])</f>
        <v>12.540036903908627</v>
      </c>
      <c r="N1213">
        <f>LN(Table14[[#This Row],[Rs(ao)]])</f>
        <v>1.0986122886681098</v>
      </c>
      <c r="O1213" s="3">
        <f>LN(Table14[[#This Row],[dens]])</f>
        <v>1.0656458184551478</v>
      </c>
      <c r="P1213" s="3">
        <f>1/Table14[[#This Row],[Rs(ao)]]</f>
        <v>0.33333333333333331</v>
      </c>
    </row>
    <row r="1214" spans="1:16" hidden="1" x14ac:dyDescent="0.3">
      <c r="A1214">
        <v>2</v>
      </c>
      <c r="B1214">
        <v>2000</v>
      </c>
      <c r="C1214" t="s">
        <v>14</v>
      </c>
      <c r="D1214">
        <v>3</v>
      </c>
      <c r="E1214" t="s">
        <v>12</v>
      </c>
      <c r="F1214">
        <v>12</v>
      </c>
      <c r="G1214">
        <v>1434.4057499999999</v>
      </c>
      <c r="H1214">
        <v>290540.2782</v>
      </c>
      <c r="I1214">
        <v>683.38499999999988</v>
      </c>
      <c r="J1214">
        <v>224</v>
      </c>
      <c r="K1214" t="s">
        <v>15</v>
      </c>
      <c r="L1214">
        <f>Table14[[#This Row],[maxPHe]]/Table14[[#This Row],[nv]]</f>
        <v>3.0508258928571421</v>
      </c>
      <c r="M1214">
        <f>LN(Table14[[#This Row],[maxPress(bar)]])</f>
        <v>12.579497496953779</v>
      </c>
      <c r="N1214">
        <f>LN(Table14[[#This Row],[Rs(ao)]])</f>
        <v>1.0986122886681098</v>
      </c>
      <c r="O1214" s="3">
        <f>LN(Table14[[#This Row],[dens]])</f>
        <v>1.1154123385071282</v>
      </c>
      <c r="P1214" s="3">
        <f>1/Table14[[#This Row],[Rs(ao)]]</f>
        <v>0.33333333333333331</v>
      </c>
    </row>
    <row r="1215" spans="1:16" hidden="1" x14ac:dyDescent="0.3">
      <c r="A1215">
        <v>2</v>
      </c>
      <c r="B1215">
        <v>2000</v>
      </c>
      <c r="C1215" t="s">
        <v>14</v>
      </c>
      <c r="D1215">
        <v>3</v>
      </c>
      <c r="E1215" t="s">
        <v>12</v>
      </c>
      <c r="F1215">
        <v>13</v>
      </c>
      <c r="G1215">
        <v>1409.30675</v>
      </c>
      <c r="H1215">
        <v>284678.99839999998</v>
      </c>
      <c r="I1215">
        <v>689.36500000000046</v>
      </c>
      <c r="J1215">
        <v>231</v>
      </c>
      <c r="K1215" t="s">
        <v>15</v>
      </c>
      <c r="L1215">
        <f>Table14[[#This Row],[maxPHe]]/Table14[[#This Row],[nv]]</f>
        <v>2.9842640692640714</v>
      </c>
      <c r="M1215">
        <f>LN(Table14[[#This Row],[maxPress(bar)]])</f>
        <v>12.55911750307064</v>
      </c>
      <c r="N1215">
        <f>LN(Table14[[#This Row],[Rs(ao)]])</f>
        <v>1.0986122886681098</v>
      </c>
      <c r="O1215" s="3">
        <f>LN(Table14[[#This Row],[dens]])</f>
        <v>1.0933531734877435</v>
      </c>
      <c r="P1215" s="3">
        <f>1/Table14[[#This Row],[Rs(ao)]]</f>
        <v>0.33333333333333331</v>
      </c>
    </row>
    <row r="1216" spans="1:16" hidden="1" x14ac:dyDescent="0.3">
      <c r="A1216">
        <v>2</v>
      </c>
      <c r="B1216">
        <v>2000</v>
      </c>
      <c r="C1216" t="s">
        <v>14</v>
      </c>
      <c r="D1216">
        <v>3</v>
      </c>
      <c r="E1216" t="s">
        <v>12</v>
      </c>
      <c r="F1216">
        <v>14</v>
      </c>
      <c r="G1216">
        <v>1351.1387500000001</v>
      </c>
      <c r="H1216">
        <v>285951.72690000013</v>
      </c>
      <c r="I1216">
        <v>667.72500000000025</v>
      </c>
      <c r="J1216">
        <v>225</v>
      </c>
      <c r="K1216" t="s">
        <v>15</v>
      </c>
      <c r="L1216">
        <f>Table14[[#This Row],[maxPHe]]/Table14[[#This Row],[nv]]</f>
        <v>2.9676666666666676</v>
      </c>
      <c r="M1216">
        <f>LN(Table14[[#This Row],[maxPress(bar)]])</f>
        <v>12.563578288492913</v>
      </c>
      <c r="N1216">
        <f>LN(Table14[[#This Row],[Rs(ao)]])</f>
        <v>1.0986122886681098</v>
      </c>
      <c r="O1216" s="3">
        <f>LN(Table14[[#This Row],[dens]])</f>
        <v>1.0877760099234248</v>
      </c>
      <c r="P1216" s="3">
        <f>1/Table14[[#This Row],[Rs(ao)]]</f>
        <v>0.33333333333333331</v>
      </c>
    </row>
    <row r="1217" spans="1:16" hidden="1" x14ac:dyDescent="0.3">
      <c r="A1217">
        <v>2</v>
      </c>
      <c r="B1217">
        <v>2000</v>
      </c>
      <c r="C1217" t="s">
        <v>14</v>
      </c>
      <c r="D1217">
        <v>3</v>
      </c>
      <c r="E1217" t="s">
        <v>12</v>
      </c>
      <c r="F1217">
        <v>15</v>
      </c>
      <c r="G1217">
        <v>1266.8812499999999</v>
      </c>
      <c r="H1217">
        <v>286932.3323500001</v>
      </c>
      <c r="I1217">
        <v>646.87500000000011</v>
      </c>
      <c r="J1217">
        <v>222</v>
      </c>
      <c r="K1217" t="s">
        <v>15</v>
      </c>
      <c r="L1217">
        <f>Table14[[#This Row],[maxPHe]]/Table14[[#This Row],[nv]]</f>
        <v>2.9138513513513518</v>
      </c>
      <c r="M1217">
        <f>LN(Table14[[#This Row],[maxPress(bar)]])</f>
        <v>12.567001691158307</v>
      </c>
      <c r="N1217">
        <f>LN(Table14[[#This Row],[Rs(ao)]])</f>
        <v>1.0986122886681098</v>
      </c>
      <c r="O1217" s="3">
        <f>LN(Table14[[#This Row],[dens]])</f>
        <v>1.0694756945814545</v>
      </c>
      <c r="P1217" s="3">
        <f>1/Table14[[#This Row],[Rs(ao)]]</f>
        <v>0.33333333333333331</v>
      </c>
    </row>
    <row r="1218" spans="1:16" hidden="1" x14ac:dyDescent="0.3">
      <c r="A1218">
        <v>2</v>
      </c>
      <c r="B1218">
        <v>2000</v>
      </c>
      <c r="C1218" t="s">
        <v>14</v>
      </c>
      <c r="D1218">
        <v>3</v>
      </c>
      <c r="E1218" t="s">
        <v>12</v>
      </c>
      <c r="F1218">
        <v>16</v>
      </c>
      <c r="G1218">
        <v>1301.38625</v>
      </c>
      <c r="H1218">
        <v>282497.0187500001</v>
      </c>
      <c r="I1218">
        <v>664.77500000000032</v>
      </c>
      <c r="J1218">
        <v>229</v>
      </c>
      <c r="K1218" t="s">
        <v>15</v>
      </c>
      <c r="L1218">
        <f>Table14[[#This Row],[maxPHe]]/Table14[[#This Row],[nv]]</f>
        <v>2.9029475982532764</v>
      </c>
      <c r="M1218">
        <f>LN(Table14[[#This Row],[maxPress(bar)]])</f>
        <v>12.551423276415603</v>
      </c>
      <c r="N1218">
        <f>LN(Table14[[#This Row],[Rs(ao)]])</f>
        <v>1.0986122886681098</v>
      </c>
      <c r="O1218" s="3">
        <f>LN(Table14[[#This Row],[dens]])</f>
        <v>1.0657266339850768</v>
      </c>
      <c r="P1218" s="3">
        <f>1/Table14[[#This Row],[Rs(ao)]]</f>
        <v>0.33333333333333331</v>
      </c>
    </row>
    <row r="1219" spans="1:16" hidden="1" x14ac:dyDescent="0.3">
      <c r="A1219">
        <v>2</v>
      </c>
      <c r="B1219">
        <v>2000</v>
      </c>
      <c r="C1219" t="s">
        <v>14</v>
      </c>
      <c r="D1219">
        <v>3</v>
      </c>
      <c r="E1219" t="s">
        <v>12</v>
      </c>
      <c r="F1219">
        <v>17</v>
      </c>
      <c r="G1219">
        <v>1351.48525</v>
      </c>
      <c r="H1219">
        <v>288329.13294999988</v>
      </c>
      <c r="I1219">
        <v>664.7950000000003</v>
      </c>
      <c r="J1219">
        <v>223</v>
      </c>
      <c r="K1219" t="s">
        <v>16</v>
      </c>
      <c r="L1219">
        <f>Table14[[#This Row],[maxPHe]]/Table14[[#This Row],[nv]]</f>
        <v>2.981143497757849</v>
      </c>
      <c r="M1219">
        <f>LN(Table14[[#This Row],[maxPress(bar)]])</f>
        <v>12.571857929336327</v>
      </c>
      <c r="N1219">
        <f>LN(Table14[[#This Row],[Rs(ao)]])</f>
        <v>1.0986122886681098</v>
      </c>
      <c r="O1219" s="3">
        <f>LN(Table14[[#This Row],[dens]])</f>
        <v>1.0923069509938719</v>
      </c>
      <c r="P1219" s="3">
        <f>1/Table14[[#This Row],[Rs(ao)]]</f>
        <v>0.33333333333333331</v>
      </c>
    </row>
    <row r="1220" spans="1:16" hidden="1" x14ac:dyDescent="0.3">
      <c r="A1220">
        <v>2</v>
      </c>
      <c r="B1220">
        <v>2000</v>
      </c>
      <c r="C1220" t="s">
        <v>14</v>
      </c>
      <c r="D1220">
        <v>3</v>
      </c>
      <c r="E1220" t="s">
        <v>12</v>
      </c>
      <c r="F1220">
        <v>18</v>
      </c>
      <c r="G1220">
        <v>1329.05925</v>
      </c>
      <c r="H1220">
        <v>287575.09065000003</v>
      </c>
      <c r="I1220">
        <v>656.31499999999971</v>
      </c>
      <c r="J1220">
        <v>220</v>
      </c>
      <c r="K1220" t="s">
        <v>15</v>
      </c>
      <c r="L1220">
        <f>Table14[[#This Row],[maxPHe]]/Table14[[#This Row],[nv]]</f>
        <v>2.9832499999999986</v>
      </c>
      <c r="M1220">
        <f>LN(Table14[[#This Row],[maxPress(bar)]])</f>
        <v>12.569239289986278</v>
      </c>
      <c r="N1220">
        <f>LN(Table14[[#This Row],[Rs(ao)]])</f>
        <v>1.0986122886681098</v>
      </c>
      <c r="O1220" s="3">
        <f>LN(Table14[[#This Row],[dens]])</f>
        <v>1.0930133102676276</v>
      </c>
      <c r="P1220" s="3">
        <f>1/Table14[[#This Row],[Rs(ao)]]</f>
        <v>0.33333333333333331</v>
      </c>
    </row>
    <row r="1221" spans="1:16" hidden="1" x14ac:dyDescent="0.3">
      <c r="A1221">
        <v>2</v>
      </c>
      <c r="B1221">
        <v>2000</v>
      </c>
      <c r="C1221" t="s">
        <v>14</v>
      </c>
      <c r="D1221">
        <v>3</v>
      </c>
      <c r="E1221" t="s">
        <v>12</v>
      </c>
      <c r="F1221">
        <v>19</v>
      </c>
      <c r="G1221">
        <v>1275.7427499999999</v>
      </c>
      <c r="H1221">
        <v>280724.62845000002</v>
      </c>
      <c r="I1221">
        <v>660.64499999999964</v>
      </c>
      <c r="J1221">
        <v>230</v>
      </c>
      <c r="K1221" t="s">
        <v>15</v>
      </c>
      <c r="L1221">
        <f>Table14[[#This Row],[maxPHe]]/Table14[[#This Row],[nv]]</f>
        <v>2.8723695652173897</v>
      </c>
      <c r="M1221">
        <f>LN(Table14[[#This Row],[maxPress(bar)]])</f>
        <v>12.545129497902595</v>
      </c>
      <c r="N1221">
        <f>LN(Table14[[#This Row],[Rs(ao)]])</f>
        <v>1.0986122886681098</v>
      </c>
      <c r="O1221" s="3">
        <f>LN(Table14[[#This Row],[dens]])</f>
        <v>1.0551373216044471</v>
      </c>
      <c r="P1221" s="3">
        <f>1/Table14[[#This Row],[Rs(ao)]]</f>
        <v>0.33333333333333331</v>
      </c>
    </row>
    <row r="1222" spans="1:16" hidden="1" x14ac:dyDescent="0.3">
      <c r="A1222">
        <v>2</v>
      </c>
      <c r="B1222">
        <v>2000</v>
      </c>
      <c r="C1222" t="s">
        <v>14</v>
      </c>
      <c r="D1222">
        <v>3</v>
      </c>
      <c r="E1222" t="s">
        <v>12</v>
      </c>
      <c r="F1222">
        <v>1</v>
      </c>
      <c r="G1222">
        <v>132.57425000000001</v>
      </c>
      <c r="H1222">
        <v>73124.917979999998</v>
      </c>
      <c r="I1222">
        <v>269.01500000000021</v>
      </c>
      <c r="J1222">
        <v>229</v>
      </c>
      <c r="K1222" t="s">
        <v>13</v>
      </c>
      <c r="L1222">
        <f>Table14[[#This Row],[maxPHe]]/Table14[[#This Row],[nv]]</f>
        <v>1.1747379912663765</v>
      </c>
      <c r="M1222">
        <f>LN(Table14[[#This Row],[maxPress(bar)]])</f>
        <v>11.199924462892502</v>
      </c>
      <c r="N1222">
        <f>LN(Table14[[#This Row],[Rs(ao)]])</f>
        <v>1.0986122886681098</v>
      </c>
      <c r="O1222" s="3">
        <f>LN(Table14[[#This Row],[dens]])</f>
        <v>0.16104513657473754</v>
      </c>
      <c r="P1222" s="3">
        <f>1/Table14[[#This Row],[Rs(ao)]]</f>
        <v>0.33333333333333331</v>
      </c>
    </row>
    <row r="1223" spans="1:16" hidden="1" x14ac:dyDescent="0.3">
      <c r="A1223">
        <v>2</v>
      </c>
      <c r="B1223">
        <v>2000</v>
      </c>
      <c r="C1223" t="s">
        <v>14</v>
      </c>
      <c r="D1223">
        <v>3</v>
      </c>
      <c r="E1223" t="s">
        <v>12</v>
      </c>
      <c r="F1223">
        <v>20</v>
      </c>
      <c r="G1223">
        <v>1309.75225</v>
      </c>
      <c r="H1223">
        <v>284420.78379999998</v>
      </c>
      <c r="I1223">
        <v>661.45499999999959</v>
      </c>
      <c r="J1223">
        <v>226</v>
      </c>
      <c r="K1223" t="s">
        <v>16</v>
      </c>
      <c r="L1223">
        <f>Table14[[#This Row],[maxPHe]]/Table14[[#This Row],[nv]]</f>
        <v>2.9267920353982282</v>
      </c>
      <c r="M1223">
        <f>LN(Table14[[#This Row],[maxPress(bar)]])</f>
        <v>12.55821005370659</v>
      </c>
      <c r="N1223">
        <f>LN(Table14[[#This Row],[Rs(ao)]])</f>
        <v>1.0986122886681098</v>
      </c>
      <c r="O1223" s="3">
        <f>LN(Table14[[#This Row],[dens]])</f>
        <v>1.0739069547578839</v>
      </c>
      <c r="P1223" s="3">
        <f>1/Table14[[#This Row],[Rs(ao)]]</f>
        <v>0.33333333333333331</v>
      </c>
    </row>
    <row r="1224" spans="1:16" hidden="1" x14ac:dyDescent="0.3">
      <c r="A1224">
        <v>2</v>
      </c>
      <c r="B1224">
        <v>2000</v>
      </c>
      <c r="C1224" t="s">
        <v>14</v>
      </c>
      <c r="D1224">
        <v>3</v>
      </c>
      <c r="E1224" t="s">
        <v>12</v>
      </c>
      <c r="F1224">
        <v>2</v>
      </c>
      <c r="G1224">
        <v>933.36625000000004</v>
      </c>
      <c r="H1224">
        <v>156884.03880000001</v>
      </c>
      <c r="I1224">
        <v>428.17499999999978</v>
      </c>
      <c r="J1224">
        <v>228</v>
      </c>
      <c r="K1224" t="s">
        <v>13</v>
      </c>
      <c r="L1224">
        <f>Table14[[#This Row],[maxPHe]]/Table14[[#This Row],[nv]]</f>
        <v>1.8779605263157886</v>
      </c>
      <c r="M1224">
        <f>LN(Table14[[#This Row],[maxPress(bar)]])</f>
        <v>11.963262205056946</v>
      </c>
      <c r="N1224">
        <f>LN(Table14[[#This Row],[Rs(ao)]])</f>
        <v>1.0986122886681098</v>
      </c>
      <c r="O1224" s="3">
        <f>LN(Table14[[#This Row],[dens]])</f>
        <v>0.63018636156399133</v>
      </c>
      <c r="P1224" s="3">
        <f>1/Table14[[#This Row],[Rs(ao)]]</f>
        <v>0.33333333333333331</v>
      </c>
    </row>
    <row r="1225" spans="1:16" hidden="1" x14ac:dyDescent="0.3">
      <c r="A1225">
        <v>2</v>
      </c>
      <c r="B1225">
        <v>2000</v>
      </c>
      <c r="C1225" t="s">
        <v>14</v>
      </c>
      <c r="D1225">
        <v>3</v>
      </c>
      <c r="E1225" t="s">
        <v>12</v>
      </c>
      <c r="F1225">
        <v>3</v>
      </c>
      <c r="G1225">
        <v>652.47524999999996</v>
      </c>
      <c r="H1225">
        <v>191980.62299999999</v>
      </c>
      <c r="I1225">
        <v>492.99500000000018</v>
      </c>
      <c r="J1225">
        <v>228</v>
      </c>
      <c r="K1225" t="s">
        <v>13</v>
      </c>
      <c r="L1225">
        <f>Table14[[#This Row],[maxPHe]]/Table14[[#This Row],[nv]]</f>
        <v>2.1622587719298254</v>
      </c>
      <c r="M1225">
        <f>LN(Table14[[#This Row],[maxPress(bar)]])</f>
        <v>12.165149724041964</v>
      </c>
      <c r="N1225">
        <f>LN(Table14[[#This Row],[Rs(ao)]])</f>
        <v>1.0986122886681098</v>
      </c>
      <c r="O1225" s="3">
        <f>LN(Table14[[#This Row],[dens]])</f>
        <v>0.77115340304898983</v>
      </c>
      <c r="P1225" s="3">
        <f>1/Table14[[#This Row],[Rs(ao)]]</f>
        <v>0.33333333333333331</v>
      </c>
    </row>
    <row r="1226" spans="1:16" hidden="1" x14ac:dyDescent="0.3">
      <c r="A1226">
        <v>2</v>
      </c>
      <c r="B1226">
        <v>2000</v>
      </c>
      <c r="C1226" t="s">
        <v>14</v>
      </c>
      <c r="D1226">
        <v>3</v>
      </c>
      <c r="E1226" t="s">
        <v>12</v>
      </c>
      <c r="F1226">
        <v>4</v>
      </c>
      <c r="G1226">
        <v>1380.0497499999999</v>
      </c>
      <c r="H1226">
        <v>259805.29355</v>
      </c>
      <c r="I1226">
        <v>639.50500000000045</v>
      </c>
      <c r="J1226">
        <v>229</v>
      </c>
      <c r="K1226" t="s">
        <v>15</v>
      </c>
      <c r="L1226">
        <f>Table14[[#This Row],[maxPHe]]/Table14[[#This Row],[nv]]</f>
        <v>2.792598253275111</v>
      </c>
      <c r="M1226">
        <f>LN(Table14[[#This Row],[maxPress(bar)]])</f>
        <v>12.467687758492199</v>
      </c>
      <c r="N1226">
        <f>LN(Table14[[#This Row],[Rs(ao)]])</f>
        <v>1.0986122886681098</v>
      </c>
      <c r="O1226" s="3">
        <f>LN(Table14[[#This Row],[dens]])</f>
        <v>1.0269724360423809</v>
      </c>
      <c r="P1226" s="3">
        <f>1/Table14[[#This Row],[Rs(ao)]]</f>
        <v>0.33333333333333331</v>
      </c>
    </row>
    <row r="1227" spans="1:16" hidden="1" x14ac:dyDescent="0.3">
      <c r="A1227">
        <v>2</v>
      </c>
      <c r="B1227">
        <v>2000</v>
      </c>
      <c r="C1227" t="s">
        <v>14</v>
      </c>
      <c r="D1227">
        <v>3</v>
      </c>
      <c r="E1227" t="s">
        <v>12</v>
      </c>
      <c r="F1227">
        <v>5</v>
      </c>
      <c r="G1227">
        <v>1349.5542499999999</v>
      </c>
      <c r="H1227">
        <v>277007.1127</v>
      </c>
      <c r="I1227">
        <v>667.41500000000053</v>
      </c>
      <c r="J1227">
        <v>225</v>
      </c>
      <c r="K1227" t="s">
        <v>15</v>
      </c>
      <c r="L1227">
        <f>Table14[[#This Row],[maxPHe]]/Table14[[#This Row],[nv]]</f>
        <v>2.9662888888888914</v>
      </c>
      <c r="M1227">
        <f>LN(Table14[[#This Row],[maxPress(bar)]])</f>
        <v>12.531798462457139</v>
      </c>
      <c r="N1227">
        <f>LN(Table14[[#This Row],[Rs(ao)]])</f>
        <v>1.0986122886681098</v>
      </c>
      <c r="O1227" s="3">
        <f>LN(Table14[[#This Row],[dens]])</f>
        <v>1.0873116391374842</v>
      </c>
      <c r="P1227" s="3">
        <f>1/Table14[[#This Row],[Rs(ao)]]</f>
        <v>0.33333333333333331</v>
      </c>
    </row>
    <row r="1228" spans="1:16" hidden="1" x14ac:dyDescent="0.3">
      <c r="A1228">
        <v>2</v>
      </c>
      <c r="B1228">
        <v>2000</v>
      </c>
      <c r="C1228" t="s">
        <v>14</v>
      </c>
      <c r="D1228">
        <v>3</v>
      </c>
      <c r="E1228" t="s">
        <v>12</v>
      </c>
      <c r="F1228">
        <v>6</v>
      </c>
      <c r="G1228">
        <v>1189.8512499999999</v>
      </c>
      <c r="H1228">
        <v>269537.71524999989</v>
      </c>
      <c r="I1228">
        <v>635.47499999999957</v>
      </c>
      <c r="J1228">
        <v>225</v>
      </c>
      <c r="K1228" t="s">
        <v>15</v>
      </c>
      <c r="L1228">
        <f>Table14[[#This Row],[maxPHe]]/Table14[[#This Row],[nv]]</f>
        <v>2.8243333333333314</v>
      </c>
      <c r="M1228">
        <f>LN(Table14[[#This Row],[maxPress(bar)]])</f>
        <v>12.50446360480878</v>
      </c>
      <c r="N1228">
        <f>LN(Table14[[#This Row],[Rs(ao)]])</f>
        <v>1.0986122886681098</v>
      </c>
      <c r="O1228" s="3">
        <f>LN(Table14[[#This Row],[dens]])</f>
        <v>1.0382723485482166</v>
      </c>
      <c r="P1228" s="3">
        <f>1/Table14[[#This Row],[Rs(ao)]]</f>
        <v>0.33333333333333331</v>
      </c>
    </row>
    <row r="1229" spans="1:16" hidden="1" x14ac:dyDescent="0.3">
      <c r="A1229">
        <v>2</v>
      </c>
      <c r="B1229">
        <v>2000</v>
      </c>
      <c r="C1229" t="s">
        <v>14</v>
      </c>
      <c r="D1229">
        <v>3</v>
      </c>
      <c r="E1229" t="s">
        <v>12</v>
      </c>
      <c r="F1229">
        <v>7</v>
      </c>
      <c r="G1229">
        <v>1280.1487500000001</v>
      </c>
      <c r="H1229">
        <v>276376.47749999998</v>
      </c>
      <c r="I1229">
        <v>656.52499999999964</v>
      </c>
      <c r="J1229">
        <v>227</v>
      </c>
      <c r="K1229" t="s">
        <v>15</v>
      </c>
      <c r="L1229">
        <f>Table14[[#This Row],[maxPHe]]/Table14[[#This Row],[nv]]</f>
        <v>2.8921806167400863</v>
      </c>
      <c r="M1229">
        <f>LN(Table14[[#This Row],[maxPress(bar)]])</f>
        <v>12.529519264142744</v>
      </c>
      <c r="N1229">
        <f>LN(Table14[[#This Row],[Rs(ao)]])</f>
        <v>1.0986122886681098</v>
      </c>
      <c r="O1229" s="3">
        <f>LN(Table14[[#This Row],[dens]])</f>
        <v>1.0620107562675449</v>
      </c>
      <c r="P1229" s="3">
        <f>1/Table14[[#This Row],[Rs(ao)]]</f>
        <v>0.33333333333333331</v>
      </c>
    </row>
    <row r="1230" spans="1:16" hidden="1" x14ac:dyDescent="0.3">
      <c r="A1230">
        <v>2</v>
      </c>
      <c r="B1230">
        <v>2000</v>
      </c>
      <c r="C1230" t="s">
        <v>14</v>
      </c>
      <c r="D1230">
        <v>3</v>
      </c>
      <c r="E1230" t="s">
        <v>12</v>
      </c>
      <c r="F1230">
        <v>8</v>
      </c>
      <c r="G1230">
        <v>1325.4952499999999</v>
      </c>
      <c r="H1230">
        <v>279704.39795000007</v>
      </c>
      <c r="I1230">
        <v>670.59500000000003</v>
      </c>
      <c r="J1230">
        <v>230</v>
      </c>
      <c r="K1230" t="s">
        <v>15</v>
      </c>
      <c r="L1230">
        <f>Table14[[#This Row],[maxPHe]]/Table14[[#This Row],[nv]]</f>
        <v>2.9156304347826087</v>
      </c>
      <c r="M1230">
        <f>LN(Table14[[#This Row],[maxPress(bar)]])</f>
        <v>12.54148860287766</v>
      </c>
      <c r="N1230">
        <f>LN(Table14[[#This Row],[Rs(ao)]])</f>
        <v>1.0986122886681098</v>
      </c>
      <c r="O1230" s="3">
        <f>LN(Table14[[#This Row],[dens]])</f>
        <v>1.070086069071593</v>
      </c>
      <c r="P1230" s="3">
        <f>1/Table14[[#This Row],[Rs(ao)]]</f>
        <v>0.33333333333333331</v>
      </c>
    </row>
    <row r="1231" spans="1:16" hidden="1" x14ac:dyDescent="0.3">
      <c r="A1231">
        <v>2</v>
      </c>
      <c r="B1231">
        <v>2000</v>
      </c>
      <c r="C1231" t="s">
        <v>14</v>
      </c>
      <c r="D1231">
        <v>3</v>
      </c>
      <c r="E1231" t="s">
        <v>12</v>
      </c>
      <c r="F1231">
        <v>9</v>
      </c>
      <c r="G1231">
        <v>1301.78225</v>
      </c>
      <c r="H1231">
        <v>282317.61200000002</v>
      </c>
      <c r="I1231">
        <v>656.85499999999968</v>
      </c>
      <c r="J1231">
        <v>224</v>
      </c>
      <c r="K1231" t="s">
        <v>15</v>
      </c>
      <c r="L1231">
        <f>Table14[[#This Row],[maxPHe]]/Table14[[#This Row],[nv]]</f>
        <v>2.9323883928571415</v>
      </c>
      <c r="M1231">
        <f>LN(Table14[[#This Row],[maxPress(bar)]])</f>
        <v>12.550787999826555</v>
      </c>
      <c r="N1231">
        <f>LN(Table14[[#This Row],[Rs(ao)]])</f>
        <v>1.0986122886681098</v>
      </c>
      <c r="O1231" s="3">
        <f>LN(Table14[[#This Row],[dens]])</f>
        <v>1.0758172421195007</v>
      </c>
      <c r="P1231" s="3">
        <f>1/Table14[[#This Row],[Rs(ao)]]</f>
        <v>0.33333333333333331</v>
      </c>
    </row>
    <row r="1232" spans="1:16" hidden="1" x14ac:dyDescent="0.3">
      <c r="A1232">
        <v>2</v>
      </c>
      <c r="B1232">
        <v>2000</v>
      </c>
      <c r="C1232" t="s">
        <v>14</v>
      </c>
      <c r="D1232">
        <v>4</v>
      </c>
      <c r="E1232" t="s">
        <v>12</v>
      </c>
      <c r="F1232">
        <v>10</v>
      </c>
      <c r="G1232">
        <v>2958.2672499999999</v>
      </c>
      <c r="H1232">
        <v>235969.01855000001</v>
      </c>
      <c r="I1232">
        <v>1437.155</v>
      </c>
      <c r="J1232">
        <v>532</v>
      </c>
      <c r="K1232" t="s">
        <v>15</v>
      </c>
      <c r="L1232">
        <f>Table14[[#This Row],[maxPHe]]/Table14[[#This Row],[nv]]</f>
        <v>2.7014191729323307</v>
      </c>
      <c r="M1232">
        <f>LN(Table14[[#This Row],[maxPress(bar)]])</f>
        <v>12.371455798059616</v>
      </c>
      <c r="N1232">
        <f>LN(Table14[[#This Row],[Rs(ao)]])</f>
        <v>1.3862943611198906</v>
      </c>
      <c r="O1232" s="3">
        <f>LN(Table14[[#This Row],[dens]])</f>
        <v>0.99377725452525223</v>
      </c>
      <c r="P1232" s="3">
        <f>1/Table14[[#This Row],[Rs(ao)]]</f>
        <v>0.25</v>
      </c>
    </row>
    <row r="1233" spans="1:16" hidden="1" x14ac:dyDescent="0.3">
      <c r="A1233">
        <v>2</v>
      </c>
      <c r="B1233">
        <v>2000</v>
      </c>
      <c r="C1233" t="s">
        <v>14</v>
      </c>
      <c r="D1233">
        <v>4</v>
      </c>
      <c r="E1233" t="s">
        <v>12</v>
      </c>
      <c r="F1233">
        <v>11</v>
      </c>
      <c r="G1233">
        <v>3160.7427499999999</v>
      </c>
      <c r="H1233">
        <v>238998.48550000001</v>
      </c>
      <c r="I1233">
        <v>1492.645</v>
      </c>
      <c r="J1233">
        <v>543</v>
      </c>
      <c r="K1233" t="s">
        <v>15</v>
      </c>
      <c r="L1233">
        <f>Table14[[#This Row],[maxPHe]]/Table14[[#This Row],[nv]]</f>
        <v>2.7488858195211785</v>
      </c>
      <c r="M1233">
        <f>LN(Table14[[#This Row],[maxPress(bar)]])</f>
        <v>12.384212494073486</v>
      </c>
      <c r="N1233">
        <f>LN(Table14[[#This Row],[Rs(ao)]])</f>
        <v>1.3862943611198906</v>
      </c>
      <c r="O1233" s="3">
        <f>LN(Table14[[#This Row],[dens]])</f>
        <v>1.0111956730426408</v>
      </c>
      <c r="P1233" s="3">
        <f>1/Table14[[#This Row],[Rs(ao)]]</f>
        <v>0.25</v>
      </c>
    </row>
    <row r="1234" spans="1:16" hidden="1" x14ac:dyDescent="0.3">
      <c r="A1234">
        <v>2</v>
      </c>
      <c r="B1234">
        <v>2000</v>
      </c>
      <c r="C1234" t="s">
        <v>14</v>
      </c>
      <c r="D1234">
        <v>4</v>
      </c>
      <c r="E1234" t="s">
        <v>12</v>
      </c>
      <c r="F1234">
        <v>12</v>
      </c>
      <c r="G1234">
        <v>3013.7127500000001</v>
      </c>
      <c r="H1234">
        <v>237559.18875</v>
      </c>
      <c r="I1234">
        <v>1464.245000000001</v>
      </c>
      <c r="J1234">
        <v>544</v>
      </c>
      <c r="K1234" t="s">
        <v>16</v>
      </c>
      <c r="L1234">
        <f>Table14[[#This Row],[maxPHe]]/Table14[[#This Row],[nv]]</f>
        <v>2.6916268382352961</v>
      </c>
      <c r="M1234">
        <f>LN(Table14[[#This Row],[maxPress(bar)]])</f>
        <v>12.378172087197211</v>
      </c>
      <c r="N1234">
        <f>LN(Table14[[#This Row],[Rs(ao)]])</f>
        <v>1.3862943611198906</v>
      </c>
      <c r="O1234" s="3">
        <f>LN(Table14[[#This Row],[dens]])</f>
        <v>0.99014578339068748</v>
      </c>
      <c r="P1234" s="3">
        <f>1/Table14[[#This Row],[Rs(ao)]]</f>
        <v>0.25</v>
      </c>
    </row>
    <row r="1235" spans="1:16" hidden="1" x14ac:dyDescent="0.3">
      <c r="A1235">
        <v>2</v>
      </c>
      <c r="B1235">
        <v>2000</v>
      </c>
      <c r="C1235" t="s">
        <v>14</v>
      </c>
      <c r="D1235">
        <v>4</v>
      </c>
      <c r="E1235" t="s">
        <v>12</v>
      </c>
      <c r="F1235">
        <v>13</v>
      </c>
      <c r="G1235">
        <v>3133.7127500000001</v>
      </c>
      <c r="H1235">
        <v>240806.16745000001</v>
      </c>
      <c r="I1235">
        <v>1488.244999999999</v>
      </c>
      <c r="J1235">
        <v>544</v>
      </c>
      <c r="K1235" t="s">
        <v>15</v>
      </c>
      <c r="L1235">
        <f>Table14[[#This Row],[maxPHe]]/Table14[[#This Row],[nv]]</f>
        <v>2.735744485294116</v>
      </c>
      <c r="M1235">
        <f>LN(Table14[[#This Row],[maxPress(bar)]])</f>
        <v>12.391747604422699</v>
      </c>
      <c r="N1235">
        <f>LN(Table14[[#This Row],[Rs(ao)]])</f>
        <v>1.3862943611198906</v>
      </c>
      <c r="O1235" s="3">
        <f>LN(Table14[[#This Row],[dens]])</f>
        <v>1.0064036055213164</v>
      </c>
      <c r="P1235" s="3">
        <f>1/Table14[[#This Row],[Rs(ao)]]</f>
        <v>0.25</v>
      </c>
    </row>
    <row r="1236" spans="1:16" hidden="1" x14ac:dyDescent="0.3">
      <c r="A1236">
        <v>2</v>
      </c>
      <c r="B1236">
        <v>2000</v>
      </c>
      <c r="C1236" t="s">
        <v>14</v>
      </c>
      <c r="D1236">
        <v>4</v>
      </c>
      <c r="E1236" t="s">
        <v>12</v>
      </c>
      <c r="F1236">
        <v>14</v>
      </c>
      <c r="G1236">
        <v>3016.93075</v>
      </c>
      <c r="H1236">
        <v>240711.89655</v>
      </c>
      <c r="I1236">
        <v>1451.8850000000009</v>
      </c>
      <c r="J1236">
        <v>534</v>
      </c>
      <c r="K1236" t="s">
        <v>15</v>
      </c>
      <c r="L1236">
        <f>Table14[[#This Row],[maxPHe]]/Table14[[#This Row],[nv]]</f>
        <v>2.718885767790264</v>
      </c>
      <c r="M1236">
        <f>LN(Table14[[#This Row],[maxPress(bar)]])</f>
        <v>12.391356047352456</v>
      </c>
      <c r="N1236">
        <f>LN(Table14[[#This Row],[Rs(ao)]])</f>
        <v>1.3862943611198906</v>
      </c>
      <c r="O1236" s="3">
        <f>LN(Table14[[#This Row],[dens]])</f>
        <v>1.0002221521860459</v>
      </c>
      <c r="P1236" s="3">
        <f>1/Table14[[#This Row],[Rs(ao)]]</f>
        <v>0.25</v>
      </c>
    </row>
    <row r="1237" spans="1:16" hidden="1" x14ac:dyDescent="0.3">
      <c r="A1237">
        <v>2</v>
      </c>
      <c r="B1237">
        <v>2000</v>
      </c>
      <c r="C1237" t="s">
        <v>14</v>
      </c>
      <c r="D1237">
        <v>4</v>
      </c>
      <c r="E1237" t="s">
        <v>12</v>
      </c>
      <c r="F1237">
        <v>15</v>
      </c>
      <c r="G1237">
        <v>3094.6037500000002</v>
      </c>
      <c r="H1237">
        <v>242028.28385000001</v>
      </c>
      <c r="I1237">
        <v>1472.425</v>
      </c>
      <c r="J1237">
        <v>538</v>
      </c>
      <c r="K1237" t="s">
        <v>15</v>
      </c>
      <c r="L1237">
        <f>Table14[[#This Row],[maxPHe]]/Table14[[#This Row],[nv]]</f>
        <v>2.736849442379182</v>
      </c>
      <c r="M1237">
        <f>LN(Table14[[#This Row],[maxPress(bar)]])</f>
        <v>12.396809873722647</v>
      </c>
      <c r="N1237">
        <f>LN(Table14[[#This Row],[Rs(ao)]])</f>
        <v>1.3862943611198906</v>
      </c>
      <c r="O1237" s="3">
        <f>LN(Table14[[#This Row],[dens]])</f>
        <v>1.0068074202807098</v>
      </c>
      <c r="P1237" s="3">
        <f>1/Table14[[#This Row],[Rs(ao)]]</f>
        <v>0.25</v>
      </c>
    </row>
    <row r="1238" spans="1:16" hidden="1" x14ac:dyDescent="0.3">
      <c r="A1238">
        <v>2</v>
      </c>
      <c r="B1238">
        <v>2000</v>
      </c>
      <c r="C1238" t="s">
        <v>14</v>
      </c>
      <c r="D1238">
        <v>4</v>
      </c>
      <c r="E1238" t="s">
        <v>12</v>
      </c>
      <c r="F1238">
        <v>16</v>
      </c>
      <c r="G1238">
        <v>3005</v>
      </c>
      <c r="H1238">
        <v>242606.31815000001</v>
      </c>
      <c r="I1238">
        <v>1443.5</v>
      </c>
      <c r="J1238">
        <v>530</v>
      </c>
      <c r="K1238" t="s">
        <v>15</v>
      </c>
      <c r="L1238">
        <f>Table14[[#This Row],[maxPHe]]/Table14[[#This Row],[nv]]</f>
        <v>2.7235849056603771</v>
      </c>
      <c r="M1238">
        <f>LN(Table14[[#This Row],[maxPress(bar)]])</f>
        <v>12.399195318640183</v>
      </c>
      <c r="N1238">
        <f>LN(Table14[[#This Row],[Rs(ao)]])</f>
        <v>1.3862943611198906</v>
      </c>
      <c r="O1238" s="3">
        <f>LN(Table14[[#This Row],[dens]])</f>
        <v>1.0019489925568221</v>
      </c>
      <c r="P1238" s="3">
        <f>1/Table14[[#This Row],[Rs(ao)]]</f>
        <v>0.25</v>
      </c>
    </row>
    <row r="1239" spans="1:16" hidden="1" x14ac:dyDescent="0.3">
      <c r="A1239">
        <v>2</v>
      </c>
      <c r="B1239">
        <v>2000</v>
      </c>
      <c r="C1239" t="s">
        <v>14</v>
      </c>
      <c r="D1239">
        <v>4</v>
      </c>
      <c r="E1239" t="s">
        <v>12</v>
      </c>
      <c r="F1239">
        <v>17</v>
      </c>
      <c r="G1239">
        <v>3008.8117499999998</v>
      </c>
      <c r="H1239">
        <v>240062.63685000001</v>
      </c>
      <c r="I1239">
        <v>1444.264999999999</v>
      </c>
      <c r="J1239">
        <v>530</v>
      </c>
      <c r="K1239" t="s">
        <v>15</v>
      </c>
      <c r="L1239">
        <f>Table14[[#This Row],[maxPHe]]/Table14[[#This Row],[nv]]</f>
        <v>2.7250283018867907</v>
      </c>
      <c r="M1239">
        <f>LN(Table14[[#This Row],[maxPress(bar)]])</f>
        <v>12.388655155147978</v>
      </c>
      <c r="N1239">
        <f>LN(Table14[[#This Row],[Rs(ao)]])</f>
        <v>1.3862943611198906</v>
      </c>
      <c r="O1239" s="3">
        <f>LN(Table14[[#This Row],[dens]])</f>
        <v>1.0024788140747742</v>
      </c>
      <c r="P1239" s="3">
        <f>1/Table14[[#This Row],[Rs(ao)]]</f>
        <v>0.25</v>
      </c>
    </row>
    <row r="1240" spans="1:16" hidden="1" x14ac:dyDescent="0.3">
      <c r="A1240">
        <v>2</v>
      </c>
      <c r="B1240">
        <v>2000</v>
      </c>
      <c r="C1240" t="s">
        <v>14</v>
      </c>
      <c r="D1240">
        <v>4</v>
      </c>
      <c r="E1240" t="s">
        <v>12</v>
      </c>
      <c r="F1240">
        <v>18</v>
      </c>
      <c r="G1240">
        <v>3034.3067500000002</v>
      </c>
      <c r="H1240">
        <v>241780.92855000001</v>
      </c>
      <c r="I1240">
        <v>1452.3650000000009</v>
      </c>
      <c r="J1240">
        <v>532</v>
      </c>
      <c r="K1240" t="s">
        <v>15</v>
      </c>
      <c r="L1240">
        <f>Table14[[#This Row],[maxPHe]]/Table14[[#This Row],[nv]]</f>
        <v>2.7300093984962421</v>
      </c>
      <c r="M1240">
        <f>LN(Table14[[#This Row],[maxPress(bar)]])</f>
        <v>12.39578734122342</v>
      </c>
      <c r="N1240">
        <f>LN(Table14[[#This Row],[Rs(ao)]])</f>
        <v>1.3862943611198906</v>
      </c>
      <c r="O1240" s="3">
        <f>LN(Table14[[#This Row],[dens]])</f>
        <v>1.0043050518635586</v>
      </c>
      <c r="P1240" s="3">
        <f>1/Table14[[#This Row],[Rs(ao)]]</f>
        <v>0.25</v>
      </c>
    </row>
    <row r="1241" spans="1:16" hidden="1" x14ac:dyDescent="0.3">
      <c r="A1241">
        <v>2</v>
      </c>
      <c r="B1241">
        <v>2000</v>
      </c>
      <c r="C1241" t="s">
        <v>14</v>
      </c>
      <c r="D1241">
        <v>4</v>
      </c>
      <c r="E1241" t="s">
        <v>12</v>
      </c>
      <c r="F1241">
        <v>19</v>
      </c>
      <c r="G1241">
        <v>3255</v>
      </c>
      <c r="H1241">
        <v>245481.25090000001</v>
      </c>
      <c r="I1241">
        <v>1506.5</v>
      </c>
      <c r="J1241">
        <v>539</v>
      </c>
      <c r="K1241" t="s">
        <v>17</v>
      </c>
      <c r="L1241">
        <f>Table14[[#This Row],[maxPHe]]/Table14[[#This Row],[nv]]</f>
        <v>2.7949907235621523</v>
      </c>
      <c r="M1241">
        <f>LN(Table14[[#This Row],[maxPress(bar)]])</f>
        <v>12.410975852220863</v>
      </c>
      <c r="N1241">
        <f>LN(Table14[[#This Row],[Rs(ao)]])</f>
        <v>1.3862943611198906</v>
      </c>
      <c r="O1241" s="3">
        <f>LN(Table14[[#This Row],[dens]])</f>
        <v>1.0278287876613588</v>
      </c>
      <c r="P1241" s="3">
        <f>1/Table14[[#This Row],[Rs(ao)]]</f>
        <v>0.25</v>
      </c>
    </row>
    <row r="1242" spans="1:16" hidden="1" x14ac:dyDescent="0.3">
      <c r="A1242">
        <v>2</v>
      </c>
      <c r="B1242">
        <v>2000</v>
      </c>
      <c r="C1242" t="s">
        <v>14</v>
      </c>
      <c r="D1242">
        <v>4</v>
      </c>
      <c r="E1242" t="s">
        <v>12</v>
      </c>
      <c r="F1242">
        <v>1</v>
      </c>
      <c r="G1242">
        <v>920.09924999999998</v>
      </c>
      <c r="H1242">
        <v>34282.10495999999</v>
      </c>
      <c r="I1242">
        <v>354.51499999999982</v>
      </c>
      <c r="J1242">
        <v>537</v>
      </c>
      <c r="K1242" t="s">
        <v>13</v>
      </c>
      <c r="L1242">
        <f>Table14[[#This Row],[maxPHe]]/Table14[[#This Row],[nv]]</f>
        <v>0.66017690875232737</v>
      </c>
      <c r="M1242">
        <f>LN(Table14[[#This Row],[maxPress(bar)]])</f>
        <v>10.442378775727329</v>
      </c>
      <c r="N1242">
        <f>LN(Table14[[#This Row],[Rs(ao)]])</f>
        <v>1.3862943611198906</v>
      </c>
      <c r="O1242" s="3">
        <f>LN(Table14[[#This Row],[dens]])</f>
        <v>-0.41524743631479144</v>
      </c>
      <c r="P1242" s="3">
        <f>1/Table14[[#This Row],[Rs(ao)]]</f>
        <v>0.25</v>
      </c>
    </row>
    <row r="1243" spans="1:16" hidden="1" x14ac:dyDescent="0.3">
      <c r="A1243">
        <v>2</v>
      </c>
      <c r="B1243">
        <v>2000</v>
      </c>
      <c r="C1243" t="s">
        <v>14</v>
      </c>
      <c r="D1243">
        <v>4</v>
      </c>
      <c r="E1243" t="s">
        <v>12</v>
      </c>
      <c r="F1243">
        <v>20</v>
      </c>
      <c r="G1243">
        <v>3028.8612499999999</v>
      </c>
      <c r="H1243">
        <v>241413.46200000009</v>
      </c>
      <c r="I1243">
        <v>1454.275000000001</v>
      </c>
      <c r="J1243">
        <v>534</v>
      </c>
      <c r="K1243" t="s">
        <v>17</v>
      </c>
      <c r="L1243">
        <f>Table14[[#This Row],[maxPHe]]/Table14[[#This Row],[nv]]</f>
        <v>2.7233614232209757</v>
      </c>
      <c r="M1243">
        <f>LN(Table14[[#This Row],[maxPress(bar)]])</f>
        <v>12.394266352453567</v>
      </c>
      <c r="N1243">
        <f>LN(Table14[[#This Row],[Rs(ao)]])</f>
        <v>1.3862943611198906</v>
      </c>
      <c r="O1243" s="3">
        <f>LN(Table14[[#This Row],[dens]])</f>
        <v>1.0018669346748337</v>
      </c>
      <c r="P1243" s="3">
        <f>1/Table14[[#This Row],[Rs(ao)]]</f>
        <v>0.25</v>
      </c>
    </row>
    <row r="1244" spans="1:16" hidden="1" x14ac:dyDescent="0.3">
      <c r="A1244">
        <v>2</v>
      </c>
      <c r="B1244">
        <v>2000</v>
      </c>
      <c r="C1244" t="s">
        <v>14</v>
      </c>
      <c r="D1244">
        <v>4</v>
      </c>
      <c r="E1244" t="s">
        <v>12</v>
      </c>
      <c r="F1244">
        <v>2</v>
      </c>
      <c r="G1244">
        <v>1600.0497499999999</v>
      </c>
      <c r="H1244">
        <v>100269.6551</v>
      </c>
      <c r="I1244">
        <v>826.50499999999977</v>
      </c>
      <c r="J1244">
        <v>531</v>
      </c>
      <c r="K1244" t="s">
        <v>13</v>
      </c>
      <c r="L1244">
        <f>Table14[[#This Row],[maxPHe]]/Table14[[#This Row],[nv]]</f>
        <v>1.5565065913370995</v>
      </c>
      <c r="M1244">
        <f>LN(Table14[[#This Row],[maxPress(bar)]])</f>
        <v>11.515618386799281</v>
      </c>
      <c r="N1244">
        <f>LN(Table14[[#This Row],[Rs(ao)]])</f>
        <v>1.3862943611198906</v>
      </c>
      <c r="O1244" s="3">
        <f>LN(Table14[[#This Row],[dens]])</f>
        <v>0.44244394560761657</v>
      </c>
      <c r="P1244" s="3">
        <f>1/Table14[[#This Row],[Rs(ao)]]</f>
        <v>0.25</v>
      </c>
    </row>
    <row r="1245" spans="1:16" hidden="1" x14ac:dyDescent="0.3">
      <c r="A1245">
        <v>2</v>
      </c>
      <c r="B1245">
        <v>2000</v>
      </c>
      <c r="C1245" t="s">
        <v>14</v>
      </c>
      <c r="D1245">
        <v>4</v>
      </c>
      <c r="E1245" t="s">
        <v>12</v>
      </c>
      <c r="F1245">
        <v>3</v>
      </c>
      <c r="G1245">
        <v>1765.69325</v>
      </c>
      <c r="H1245">
        <v>163391.1669999999</v>
      </c>
      <c r="I1245">
        <v>1122.6349999999991</v>
      </c>
      <c r="J1245">
        <v>539</v>
      </c>
      <c r="K1245" t="s">
        <v>13</v>
      </c>
      <c r="L1245">
        <f>Table14[[#This Row],[maxPHe]]/Table14[[#This Row],[nv]]</f>
        <v>2.0828107606679018</v>
      </c>
      <c r="M1245">
        <f>LN(Table14[[#This Row],[maxPress(bar)]])</f>
        <v>12.003902402419339</v>
      </c>
      <c r="N1245">
        <f>LN(Table14[[#This Row],[Rs(ao)]])</f>
        <v>1.3862943611198906</v>
      </c>
      <c r="O1245" s="3">
        <f>LN(Table14[[#This Row],[dens]])</f>
        <v>0.73371830873646326</v>
      </c>
      <c r="P1245" s="3">
        <f>1/Table14[[#This Row],[Rs(ao)]]</f>
        <v>0.25</v>
      </c>
    </row>
    <row r="1246" spans="1:16" hidden="1" x14ac:dyDescent="0.3">
      <c r="A1246">
        <v>2</v>
      </c>
      <c r="B1246">
        <v>2000</v>
      </c>
      <c r="C1246" t="s">
        <v>14</v>
      </c>
      <c r="D1246">
        <v>4</v>
      </c>
      <c r="E1246" t="s">
        <v>12</v>
      </c>
      <c r="F1246">
        <v>4</v>
      </c>
      <c r="G1246">
        <v>2502.4257499999999</v>
      </c>
      <c r="H1246">
        <v>197249.70744999999</v>
      </c>
      <c r="I1246">
        <v>1268.984999999999</v>
      </c>
      <c r="J1246">
        <v>538</v>
      </c>
      <c r="K1246" t="s">
        <v>13</v>
      </c>
      <c r="L1246">
        <f>Table14[[#This Row],[maxPHe]]/Table14[[#This Row],[nv]]</f>
        <v>2.3587081784386599</v>
      </c>
      <c r="M1246">
        <f>LN(Table14[[#This Row],[maxPress(bar)]])</f>
        <v>12.192225755563802</v>
      </c>
      <c r="N1246">
        <f>LN(Table14[[#This Row],[Rs(ao)]])</f>
        <v>1.3862943611198906</v>
      </c>
      <c r="O1246" s="3">
        <f>LN(Table14[[#This Row],[dens]])</f>
        <v>0.85811408715177251</v>
      </c>
      <c r="P1246" s="3">
        <f>1/Table14[[#This Row],[Rs(ao)]]</f>
        <v>0.25</v>
      </c>
    </row>
    <row r="1247" spans="1:16" hidden="1" x14ac:dyDescent="0.3">
      <c r="A1247">
        <v>2</v>
      </c>
      <c r="B1247">
        <v>2000</v>
      </c>
      <c r="C1247" t="s">
        <v>14</v>
      </c>
      <c r="D1247">
        <v>4</v>
      </c>
      <c r="E1247" t="s">
        <v>12</v>
      </c>
      <c r="F1247">
        <v>5</v>
      </c>
      <c r="G1247">
        <v>2558.31675</v>
      </c>
      <c r="H1247">
        <v>217089.87030000001</v>
      </c>
      <c r="I1247">
        <v>1361.165</v>
      </c>
      <c r="J1247">
        <v>535</v>
      </c>
      <c r="K1247" t="s">
        <v>15</v>
      </c>
      <c r="L1247">
        <f>Table14[[#This Row],[maxPHe]]/Table14[[#This Row],[nv]]</f>
        <v>2.5442336448598128</v>
      </c>
      <c r="M1247">
        <f>LN(Table14[[#This Row],[maxPress(bar)]])</f>
        <v>12.28806669563456</v>
      </c>
      <c r="N1247">
        <f>LN(Table14[[#This Row],[Rs(ao)]])</f>
        <v>1.3862943611198906</v>
      </c>
      <c r="O1247" s="3">
        <f>LN(Table14[[#This Row],[dens]])</f>
        <v>0.93382948279364564</v>
      </c>
      <c r="P1247" s="3">
        <f>1/Table14[[#This Row],[Rs(ao)]]</f>
        <v>0.25</v>
      </c>
    </row>
    <row r="1248" spans="1:16" hidden="1" x14ac:dyDescent="0.3">
      <c r="A1248">
        <v>2</v>
      </c>
      <c r="B1248">
        <v>2000</v>
      </c>
      <c r="C1248" t="s">
        <v>14</v>
      </c>
      <c r="D1248">
        <v>4</v>
      </c>
      <c r="E1248" t="s">
        <v>12</v>
      </c>
      <c r="F1248">
        <v>6</v>
      </c>
      <c r="G1248">
        <v>2913.4652500000002</v>
      </c>
      <c r="H1248">
        <v>228334.2837</v>
      </c>
      <c r="I1248">
        <v>1444.194999999999</v>
      </c>
      <c r="J1248">
        <v>544</v>
      </c>
      <c r="K1248" t="s">
        <v>15</v>
      </c>
      <c r="L1248">
        <f>Table14[[#This Row],[maxPHe]]/Table14[[#This Row],[nv]]</f>
        <v>2.6547702205882335</v>
      </c>
      <c r="M1248">
        <f>LN(Table14[[#This Row],[maxPress(bar)]])</f>
        <v>12.338565990757372</v>
      </c>
      <c r="N1248">
        <f>LN(Table14[[#This Row],[Rs(ao)]])</f>
        <v>1.3862943611198906</v>
      </c>
      <c r="O1248" s="3">
        <f>LN(Table14[[#This Row],[dens]])</f>
        <v>0.97635810503078535</v>
      </c>
      <c r="P1248" s="3">
        <f>1/Table14[[#This Row],[Rs(ao)]]</f>
        <v>0.25</v>
      </c>
    </row>
    <row r="1249" spans="1:16" hidden="1" x14ac:dyDescent="0.3">
      <c r="A1249">
        <v>2</v>
      </c>
      <c r="B1249">
        <v>2000</v>
      </c>
      <c r="C1249" t="s">
        <v>14</v>
      </c>
      <c r="D1249">
        <v>4</v>
      </c>
      <c r="E1249" t="s">
        <v>12</v>
      </c>
      <c r="F1249">
        <v>7</v>
      </c>
      <c r="G1249">
        <v>2933.06925</v>
      </c>
      <c r="H1249">
        <v>231899.0968</v>
      </c>
      <c r="I1249">
        <v>1443.115</v>
      </c>
      <c r="J1249">
        <v>540</v>
      </c>
      <c r="K1249" t="s">
        <v>15</v>
      </c>
      <c r="L1249">
        <f>Table14[[#This Row],[maxPHe]]/Table14[[#This Row],[nv]]</f>
        <v>2.6724351851851851</v>
      </c>
      <c r="M1249">
        <f>LN(Table14[[#This Row],[maxPress(bar)]])</f>
        <v>12.354057628453804</v>
      </c>
      <c r="N1249">
        <f>LN(Table14[[#This Row],[Rs(ao)]])</f>
        <v>1.3862943611198906</v>
      </c>
      <c r="O1249" s="3">
        <f>LN(Table14[[#This Row],[dens]])</f>
        <v>0.98299011111976164</v>
      </c>
      <c r="P1249" s="3">
        <f>1/Table14[[#This Row],[Rs(ao)]]</f>
        <v>0.25</v>
      </c>
    </row>
    <row r="1250" spans="1:16" hidden="1" x14ac:dyDescent="0.3">
      <c r="A1250">
        <v>2</v>
      </c>
      <c r="B1250">
        <v>2000</v>
      </c>
      <c r="C1250" t="s">
        <v>14</v>
      </c>
      <c r="D1250">
        <v>4</v>
      </c>
      <c r="E1250" t="s">
        <v>12</v>
      </c>
      <c r="F1250">
        <v>8</v>
      </c>
      <c r="G1250">
        <v>3046.7822500000002</v>
      </c>
      <c r="H1250">
        <v>237568.67675000001</v>
      </c>
      <c r="I1250">
        <v>1452.855</v>
      </c>
      <c r="J1250">
        <v>531</v>
      </c>
      <c r="K1250" t="s">
        <v>15</v>
      </c>
      <c r="L1250">
        <f>Table14[[#This Row],[maxPHe]]/Table14[[#This Row],[nv]]</f>
        <v>2.7360734463276835</v>
      </c>
      <c r="M1250">
        <f>LN(Table14[[#This Row],[maxPress(bar)]])</f>
        <v>12.378212025919774</v>
      </c>
      <c r="N1250">
        <f>LN(Table14[[#This Row],[Rs(ao)]])</f>
        <v>1.3862943611198906</v>
      </c>
      <c r="O1250" s="3">
        <f>LN(Table14[[#This Row],[dens]])</f>
        <v>1.006523843818012</v>
      </c>
      <c r="P1250" s="3">
        <f>1/Table14[[#This Row],[Rs(ao)]]</f>
        <v>0.25</v>
      </c>
    </row>
    <row r="1251" spans="1:16" hidden="1" x14ac:dyDescent="0.3">
      <c r="A1251">
        <v>2</v>
      </c>
      <c r="B1251">
        <v>2000</v>
      </c>
      <c r="C1251" t="s">
        <v>14</v>
      </c>
      <c r="D1251">
        <v>4</v>
      </c>
      <c r="E1251" t="s">
        <v>12</v>
      </c>
      <c r="F1251">
        <v>9</v>
      </c>
      <c r="G1251">
        <v>2773.118750000001</v>
      </c>
      <c r="H1251">
        <v>229719.9982</v>
      </c>
      <c r="I1251">
        <v>1410.1250000000009</v>
      </c>
      <c r="J1251">
        <v>539</v>
      </c>
      <c r="K1251" t="s">
        <v>15</v>
      </c>
      <c r="L1251">
        <f>Table14[[#This Row],[maxPHe]]/Table14[[#This Row],[nv]]</f>
        <v>2.6161873840445287</v>
      </c>
      <c r="M1251">
        <f>LN(Table14[[#This Row],[maxPress(bar)]])</f>
        <v>12.344616447142608</v>
      </c>
      <c r="N1251">
        <f>LN(Table14[[#This Row],[Rs(ao)]])</f>
        <v>1.3862943611198906</v>
      </c>
      <c r="O1251" s="3">
        <f>LN(Table14[[#This Row],[dens]])</f>
        <v>0.96171806101608792</v>
      </c>
      <c r="P1251" s="3">
        <f>1/Table14[[#This Row],[Rs(ao)]]</f>
        <v>0.25</v>
      </c>
    </row>
    <row r="1252" spans="1:16" hidden="1" x14ac:dyDescent="0.3">
      <c r="A1252">
        <v>2</v>
      </c>
      <c r="B1252">
        <v>2000</v>
      </c>
      <c r="C1252" t="s">
        <v>11</v>
      </c>
      <c r="D1252">
        <v>1</v>
      </c>
      <c r="E1252" t="s">
        <v>12</v>
      </c>
      <c r="F1252">
        <v>0.5</v>
      </c>
      <c r="G1252">
        <v>28.71275</v>
      </c>
      <c r="H1252">
        <v>384908.55130000011</v>
      </c>
      <c r="I1252">
        <v>21.245000000000001</v>
      </c>
      <c r="J1252">
        <v>10</v>
      </c>
      <c r="K1252" t="s">
        <v>13</v>
      </c>
      <c r="L1252">
        <f>Table14[[#This Row],[maxPHe]]/Table14[[#This Row],[nv]]</f>
        <v>2.1245000000000003</v>
      </c>
      <c r="M1252">
        <f>LN(Table14[[#This Row],[maxPress(bar)]])</f>
        <v>12.86076105596451</v>
      </c>
      <c r="N1252">
        <f>LN(Table14[[#This Row],[Rs(ao)]])</f>
        <v>0</v>
      </c>
      <c r="O1252" s="3">
        <f>LN(Table14[[#This Row],[dens]])</f>
        <v>0.75353648057272937</v>
      </c>
      <c r="P1252" s="3">
        <f>1/Table14[[#This Row],[Rs(ao)]]</f>
        <v>1</v>
      </c>
    </row>
    <row r="1253" spans="1:16" hidden="1" x14ac:dyDescent="0.3">
      <c r="A1253">
        <v>2</v>
      </c>
      <c r="B1253">
        <v>2000</v>
      </c>
      <c r="C1253" t="s">
        <v>11</v>
      </c>
      <c r="D1253">
        <v>1</v>
      </c>
      <c r="E1253" t="s">
        <v>12</v>
      </c>
      <c r="F1253">
        <v>10</v>
      </c>
      <c r="G1253">
        <v>135.29724999999999</v>
      </c>
      <c r="H1253">
        <v>605485.34424999997</v>
      </c>
      <c r="I1253">
        <v>52.555000000000021</v>
      </c>
      <c r="J1253">
        <v>10</v>
      </c>
      <c r="K1253" t="s">
        <v>16</v>
      </c>
      <c r="L1253">
        <f>Table14[[#This Row],[maxPHe]]/Table14[[#This Row],[nv]]</f>
        <v>5.2555000000000023</v>
      </c>
      <c r="M1253">
        <f>LN(Table14[[#This Row],[maxPress(bar)]])</f>
        <v>13.313785637305806</v>
      </c>
      <c r="N1253">
        <f>LN(Table14[[#This Row],[Rs(ao)]])</f>
        <v>0</v>
      </c>
      <c r="O1253" s="3">
        <f>LN(Table14[[#This Row],[dens]])</f>
        <v>1.6592751472812726</v>
      </c>
      <c r="P1253" s="3">
        <f>1/Table14[[#This Row],[Rs(ao)]]</f>
        <v>1</v>
      </c>
    </row>
    <row r="1254" spans="1:16" hidden="1" x14ac:dyDescent="0.3">
      <c r="A1254">
        <v>2</v>
      </c>
      <c r="B1254">
        <v>2000</v>
      </c>
      <c r="C1254" t="s">
        <v>11</v>
      </c>
      <c r="D1254">
        <v>1</v>
      </c>
      <c r="E1254" t="s">
        <v>12</v>
      </c>
      <c r="F1254">
        <v>11</v>
      </c>
      <c r="G1254">
        <v>88.217750000000009</v>
      </c>
      <c r="H1254">
        <v>614986.26054999989</v>
      </c>
      <c r="I1254">
        <v>40.144999999999982</v>
      </c>
      <c r="J1254">
        <v>9</v>
      </c>
      <c r="K1254" t="s">
        <v>15</v>
      </c>
      <c r="L1254">
        <f>Table14[[#This Row],[maxPHe]]/Table14[[#This Row],[nv]]</f>
        <v>4.4605555555555538</v>
      </c>
      <c r="M1254">
        <f>LN(Table14[[#This Row],[maxPress(bar)]])</f>
        <v>13.329355205969994</v>
      </c>
      <c r="N1254">
        <f>LN(Table14[[#This Row],[Rs(ao)]])</f>
        <v>0</v>
      </c>
      <c r="O1254" s="3">
        <f>LN(Table14[[#This Row],[dens]])</f>
        <v>1.4952733223004275</v>
      </c>
      <c r="P1254" s="3">
        <f>1/Table14[[#This Row],[Rs(ao)]]</f>
        <v>1</v>
      </c>
    </row>
    <row r="1255" spans="1:16" hidden="1" x14ac:dyDescent="0.3">
      <c r="A1255">
        <v>2</v>
      </c>
      <c r="B1255">
        <v>2000</v>
      </c>
      <c r="C1255" t="s">
        <v>11</v>
      </c>
      <c r="D1255">
        <v>1</v>
      </c>
      <c r="E1255" t="s">
        <v>12</v>
      </c>
      <c r="F1255">
        <v>12</v>
      </c>
      <c r="G1255">
        <v>76.237750000000005</v>
      </c>
      <c r="H1255">
        <v>617188.89645000012</v>
      </c>
      <c r="I1255">
        <v>35.745000000000012</v>
      </c>
      <c r="J1255">
        <v>8</v>
      </c>
      <c r="K1255" t="s">
        <v>16</v>
      </c>
      <c r="L1255">
        <f>Table14[[#This Row],[maxPHe]]/Table14[[#This Row],[nv]]</f>
        <v>4.4681250000000015</v>
      </c>
      <c r="M1255">
        <f>LN(Table14[[#This Row],[maxPress(bar)]])</f>
        <v>13.332930409111651</v>
      </c>
      <c r="N1255">
        <f>LN(Table14[[#This Row],[Rs(ao)]])</f>
        <v>0</v>
      </c>
      <c r="O1255" s="3">
        <f>LN(Table14[[#This Row],[dens]])</f>
        <v>1.4969688575389795</v>
      </c>
      <c r="P1255" s="3">
        <f>1/Table14[[#This Row],[Rs(ao)]]</f>
        <v>1</v>
      </c>
    </row>
    <row r="1256" spans="1:16" hidden="1" x14ac:dyDescent="0.3">
      <c r="A1256">
        <v>2</v>
      </c>
      <c r="B1256">
        <v>2000</v>
      </c>
      <c r="C1256" t="s">
        <v>11</v>
      </c>
      <c r="D1256">
        <v>1</v>
      </c>
      <c r="E1256" t="s">
        <v>12</v>
      </c>
      <c r="F1256">
        <v>13</v>
      </c>
      <c r="G1256">
        <v>88.960250000000002</v>
      </c>
      <c r="H1256">
        <v>659614.24829999998</v>
      </c>
      <c r="I1256">
        <v>38.295000000000002</v>
      </c>
      <c r="J1256">
        <v>8</v>
      </c>
      <c r="K1256" t="s">
        <v>16</v>
      </c>
      <c r="L1256">
        <f>Table14[[#This Row],[maxPHe]]/Table14[[#This Row],[nv]]</f>
        <v>4.7868750000000002</v>
      </c>
      <c r="M1256">
        <f>LN(Table14[[#This Row],[maxPress(bar)]])</f>
        <v>13.39941047085938</v>
      </c>
      <c r="N1256">
        <f>LN(Table14[[#This Row],[Rs(ao)]])</f>
        <v>0</v>
      </c>
      <c r="O1256" s="3">
        <f>LN(Table14[[#This Row],[dens]])</f>
        <v>1.5658777976817209</v>
      </c>
      <c r="P1256" s="3">
        <f>1/Table14[[#This Row],[Rs(ao)]]</f>
        <v>1</v>
      </c>
    </row>
    <row r="1257" spans="1:16" hidden="1" x14ac:dyDescent="0.3">
      <c r="A1257">
        <v>2</v>
      </c>
      <c r="B1257">
        <v>2000</v>
      </c>
      <c r="C1257" t="s">
        <v>11</v>
      </c>
      <c r="D1257">
        <v>1</v>
      </c>
      <c r="E1257" t="s">
        <v>12</v>
      </c>
      <c r="F1257">
        <v>14</v>
      </c>
      <c r="G1257">
        <v>87.425750000000008</v>
      </c>
      <c r="H1257">
        <v>733533.82605000015</v>
      </c>
      <c r="I1257">
        <v>32.985000000000007</v>
      </c>
      <c r="J1257">
        <v>6</v>
      </c>
      <c r="K1257" t="s">
        <v>16</v>
      </c>
      <c r="L1257">
        <f>Table14[[#This Row],[maxPHe]]/Table14[[#This Row],[nv]]</f>
        <v>5.4975000000000014</v>
      </c>
      <c r="M1257">
        <f>LN(Table14[[#This Row],[maxPress(bar)]])</f>
        <v>13.505628991452786</v>
      </c>
      <c r="N1257">
        <f>LN(Table14[[#This Row],[Rs(ao)]])</f>
        <v>0</v>
      </c>
      <c r="O1257" s="3">
        <f>LN(Table14[[#This Row],[dens]])</f>
        <v>1.7042934434467794</v>
      </c>
      <c r="P1257" s="3">
        <f>1/Table14[[#This Row],[Rs(ao)]]</f>
        <v>1</v>
      </c>
    </row>
    <row r="1258" spans="1:16" hidden="1" x14ac:dyDescent="0.3">
      <c r="A1258">
        <v>2</v>
      </c>
      <c r="B1258">
        <v>2000</v>
      </c>
      <c r="C1258" t="s">
        <v>11</v>
      </c>
      <c r="D1258">
        <v>1</v>
      </c>
      <c r="E1258" t="s">
        <v>12</v>
      </c>
      <c r="F1258">
        <v>15</v>
      </c>
      <c r="G1258">
        <v>113.01975</v>
      </c>
      <c r="H1258">
        <v>623746.47455000028</v>
      </c>
      <c r="I1258">
        <v>45.104999999999983</v>
      </c>
      <c r="J1258">
        <v>9</v>
      </c>
      <c r="K1258" t="s">
        <v>16</v>
      </c>
      <c r="L1258">
        <f>Table14[[#This Row],[maxPHe]]/Table14[[#This Row],[nv]]</f>
        <v>5.0116666666666649</v>
      </c>
      <c r="M1258">
        <f>LN(Table14[[#This Row],[maxPress(bar)]])</f>
        <v>13.343499274007845</v>
      </c>
      <c r="N1258">
        <f>LN(Table14[[#This Row],[Rs(ao)]])</f>
        <v>0</v>
      </c>
      <c r="O1258" s="3">
        <f>LN(Table14[[#This Row],[dens]])</f>
        <v>1.6117685277723823</v>
      </c>
      <c r="P1258" s="3">
        <f>1/Table14[[#This Row],[Rs(ao)]]</f>
        <v>1</v>
      </c>
    </row>
    <row r="1259" spans="1:16" hidden="1" x14ac:dyDescent="0.3">
      <c r="A1259">
        <v>2</v>
      </c>
      <c r="B1259">
        <v>2000</v>
      </c>
      <c r="C1259" t="s">
        <v>11</v>
      </c>
      <c r="D1259">
        <v>1</v>
      </c>
      <c r="E1259" t="s">
        <v>12</v>
      </c>
      <c r="F1259">
        <v>16</v>
      </c>
      <c r="G1259">
        <v>112.77225</v>
      </c>
      <c r="H1259">
        <v>658688.08654999989</v>
      </c>
      <c r="I1259">
        <v>43.055000000000007</v>
      </c>
      <c r="J1259">
        <v>8</v>
      </c>
      <c r="K1259" t="s">
        <v>16</v>
      </c>
      <c r="L1259">
        <f>Table14[[#This Row],[maxPHe]]/Table14[[#This Row],[nv]]</f>
        <v>5.3818750000000009</v>
      </c>
      <c r="M1259">
        <f>LN(Table14[[#This Row],[maxPress(bar)]])</f>
        <v>13.398005388158865</v>
      </c>
      <c r="N1259">
        <f>LN(Table14[[#This Row],[Rs(ao)]])</f>
        <v>0</v>
      </c>
      <c r="O1259" s="3">
        <f>LN(Table14[[#This Row],[dens]])</f>
        <v>1.6830368264682927</v>
      </c>
      <c r="P1259" s="3">
        <f>1/Table14[[#This Row],[Rs(ao)]]</f>
        <v>1</v>
      </c>
    </row>
    <row r="1260" spans="1:16" hidden="1" x14ac:dyDescent="0.3">
      <c r="A1260">
        <v>2</v>
      </c>
      <c r="B1260">
        <v>2000</v>
      </c>
      <c r="C1260" t="s">
        <v>11</v>
      </c>
      <c r="D1260">
        <v>1</v>
      </c>
      <c r="E1260" t="s">
        <v>12</v>
      </c>
      <c r="F1260">
        <v>17</v>
      </c>
      <c r="G1260">
        <v>119.00975</v>
      </c>
      <c r="H1260">
        <v>563248.8343000001</v>
      </c>
      <c r="I1260">
        <v>46.304999999999993</v>
      </c>
      <c r="J1260">
        <v>9</v>
      </c>
      <c r="K1260" t="s">
        <v>16</v>
      </c>
      <c r="L1260">
        <f>Table14[[#This Row],[maxPHe]]/Table14[[#This Row],[nv]]</f>
        <v>5.1449999999999996</v>
      </c>
      <c r="M1260">
        <f>LN(Table14[[#This Row],[maxPress(bar)]])</f>
        <v>13.241476788696255</v>
      </c>
      <c r="N1260">
        <f>LN(Table14[[#This Row],[Rs(ao)]])</f>
        <v>0</v>
      </c>
      <c r="O1260" s="3">
        <f>LN(Table14[[#This Row],[dens]])</f>
        <v>1.6380253692860129</v>
      </c>
      <c r="P1260" s="3">
        <f>1/Table14[[#This Row],[Rs(ao)]]</f>
        <v>1</v>
      </c>
    </row>
    <row r="1261" spans="1:16" hidden="1" x14ac:dyDescent="0.3">
      <c r="A1261">
        <v>2</v>
      </c>
      <c r="B1261">
        <v>2000</v>
      </c>
      <c r="C1261" t="s">
        <v>11</v>
      </c>
      <c r="D1261">
        <v>1</v>
      </c>
      <c r="E1261" t="s">
        <v>12</v>
      </c>
      <c r="F1261">
        <v>18</v>
      </c>
      <c r="G1261">
        <v>105.54474999999999</v>
      </c>
      <c r="H1261">
        <v>665589.46539999999</v>
      </c>
      <c r="I1261">
        <v>41.605000000000032</v>
      </c>
      <c r="J1261">
        <v>8</v>
      </c>
      <c r="K1261" t="s">
        <v>16</v>
      </c>
      <c r="L1261">
        <f>Table14[[#This Row],[maxPHe]]/Table14[[#This Row],[nv]]</f>
        <v>5.2006250000000041</v>
      </c>
      <c r="M1261">
        <f>LN(Table14[[#This Row],[maxPress(bar)]])</f>
        <v>13.408428341140326</v>
      </c>
      <c r="N1261">
        <f>LN(Table14[[#This Row],[Rs(ao)]])</f>
        <v>0</v>
      </c>
      <c r="O1261" s="3">
        <f>LN(Table14[[#This Row],[dens]])</f>
        <v>1.648778810672558</v>
      </c>
      <c r="P1261" s="3">
        <f>1/Table14[[#This Row],[Rs(ao)]]</f>
        <v>1</v>
      </c>
    </row>
    <row r="1262" spans="1:16" hidden="1" x14ac:dyDescent="0.3">
      <c r="A1262">
        <v>2</v>
      </c>
      <c r="B1262">
        <v>2000</v>
      </c>
      <c r="C1262" t="s">
        <v>11</v>
      </c>
      <c r="D1262">
        <v>1</v>
      </c>
      <c r="E1262" t="s">
        <v>12</v>
      </c>
      <c r="F1262">
        <v>19</v>
      </c>
      <c r="G1262">
        <v>66.28725</v>
      </c>
      <c r="H1262">
        <v>620920.92445000005</v>
      </c>
      <c r="I1262">
        <v>35.75500000000001</v>
      </c>
      <c r="J1262">
        <v>9</v>
      </c>
      <c r="K1262" t="s">
        <v>16</v>
      </c>
      <c r="L1262">
        <f>Table14[[#This Row],[maxPHe]]/Table14[[#This Row],[nv]]</f>
        <v>3.9727777777777789</v>
      </c>
      <c r="M1262">
        <f>LN(Table14[[#This Row],[maxPress(bar)]])</f>
        <v>13.338959016978412</v>
      </c>
      <c r="N1262">
        <f>LN(Table14[[#This Row],[Rs(ao)]])</f>
        <v>0</v>
      </c>
      <c r="O1262" s="3">
        <f>LN(Table14[[#This Row],[dens]])</f>
        <v>1.3794655421641402</v>
      </c>
      <c r="P1262" s="3">
        <f>1/Table14[[#This Row],[Rs(ao)]]</f>
        <v>1</v>
      </c>
    </row>
    <row r="1263" spans="1:16" hidden="1" x14ac:dyDescent="0.3">
      <c r="A1263">
        <v>2</v>
      </c>
      <c r="B1263">
        <v>2000</v>
      </c>
      <c r="C1263" t="s">
        <v>11</v>
      </c>
      <c r="D1263">
        <v>1</v>
      </c>
      <c r="E1263" t="s">
        <v>12</v>
      </c>
      <c r="F1263">
        <v>1</v>
      </c>
      <c r="G1263">
        <v>45.297249999999998</v>
      </c>
      <c r="H1263">
        <v>528429.79980000004</v>
      </c>
      <c r="I1263">
        <v>19.55500000000001</v>
      </c>
      <c r="J1263">
        <v>7</v>
      </c>
      <c r="K1263" t="s">
        <v>13</v>
      </c>
      <c r="L1263">
        <f>Table14[[#This Row],[maxPHe]]/Table14[[#This Row],[nv]]</f>
        <v>2.7935714285714299</v>
      </c>
      <c r="M1263">
        <f>LN(Table14[[#This Row],[maxPress(bar)]])</f>
        <v>13.177665246330784</v>
      </c>
      <c r="N1263">
        <f>LN(Table14[[#This Row],[Rs(ao)]])</f>
        <v>0</v>
      </c>
      <c r="O1263" s="3">
        <f>LN(Table14[[#This Row],[dens]])</f>
        <v>1.0273208591521645</v>
      </c>
      <c r="P1263" s="3">
        <f>1/Table14[[#This Row],[Rs(ao)]]</f>
        <v>1</v>
      </c>
    </row>
    <row r="1264" spans="1:16" hidden="1" x14ac:dyDescent="0.3">
      <c r="A1264">
        <v>2</v>
      </c>
      <c r="B1264">
        <v>2000</v>
      </c>
      <c r="C1264" t="s">
        <v>11</v>
      </c>
      <c r="D1264">
        <v>1</v>
      </c>
      <c r="E1264" t="s">
        <v>12</v>
      </c>
      <c r="F1264">
        <v>20</v>
      </c>
      <c r="G1264">
        <v>80.891249999999999</v>
      </c>
      <c r="H1264">
        <v>586253.25024999981</v>
      </c>
      <c r="I1264">
        <v>38.675000000000033</v>
      </c>
      <c r="J1264">
        <v>9</v>
      </c>
      <c r="K1264" t="s">
        <v>16</v>
      </c>
      <c r="L1264">
        <f>Table14[[#This Row],[maxPHe]]/Table14[[#This Row],[nv]]</f>
        <v>4.2972222222222261</v>
      </c>
      <c r="M1264">
        <f>LN(Table14[[#This Row],[maxPress(bar)]])</f>
        <v>13.281507142863719</v>
      </c>
      <c r="N1264">
        <f>LN(Table14[[#This Row],[Rs(ao)]])</f>
        <v>0</v>
      </c>
      <c r="O1264" s="3">
        <f>LN(Table14[[#This Row],[dens]])</f>
        <v>1.4579688191229114</v>
      </c>
      <c r="P1264" s="3">
        <f>1/Table14[[#This Row],[Rs(ao)]]</f>
        <v>1</v>
      </c>
    </row>
    <row r="1265" spans="1:16" hidden="1" x14ac:dyDescent="0.3">
      <c r="A1265">
        <v>2</v>
      </c>
      <c r="B1265">
        <v>2000</v>
      </c>
      <c r="C1265" t="s">
        <v>11</v>
      </c>
      <c r="D1265">
        <v>1</v>
      </c>
      <c r="E1265" t="s">
        <v>12</v>
      </c>
      <c r="F1265">
        <v>2</v>
      </c>
      <c r="G1265">
        <v>94.801750000000013</v>
      </c>
      <c r="H1265">
        <v>580473.19435000001</v>
      </c>
      <c r="I1265">
        <v>32.465000000000003</v>
      </c>
      <c r="J1265">
        <v>9</v>
      </c>
      <c r="K1265" t="s">
        <v>15</v>
      </c>
      <c r="L1265">
        <f>Table14[[#This Row],[maxPHe]]/Table14[[#This Row],[nv]]</f>
        <v>3.6072222222222226</v>
      </c>
      <c r="M1265">
        <f>LN(Table14[[#This Row],[maxPress(bar)]])</f>
        <v>13.271598902223582</v>
      </c>
      <c r="N1265">
        <f>LN(Table14[[#This Row],[Rs(ao)]])</f>
        <v>0</v>
      </c>
      <c r="O1265" s="3">
        <f>LN(Table14[[#This Row],[dens]])</f>
        <v>1.2829380086242308</v>
      </c>
      <c r="P1265" s="3">
        <f>1/Table14[[#This Row],[Rs(ao)]]</f>
        <v>1</v>
      </c>
    </row>
    <row r="1266" spans="1:16" hidden="1" x14ac:dyDescent="0.3">
      <c r="A1266">
        <v>2</v>
      </c>
      <c r="B1266">
        <v>2000</v>
      </c>
      <c r="C1266" t="s">
        <v>11</v>
      </c>
      <c r="D1266">
        <v>1</v>
      </c>
      <c r="E1266" t="s">
        <v>12</v>
      </c>
      <c r="F1266">
        <v>3</v>
      </c>
      <c r="G1266">
        <v>76.138750000000002</v>
      </c>
      <c r="H1266">
        <v>597122.66635000019</v>
      </c>
      <c r="I1266">
        <v>33.724999999999973</v>
      </c>
      <c r="J1266">
        <v>8</v>
      </c>
      <c r="K1266" t="s">
        <v>15</v>
      </c>
      <c r="L1266">
        <f>Table14[[#This Row],[maxPHe]]/Table14[[#This Row],[nv]]</f>
        <v>4.2156249999999966</v>
      </c>
      <c r="M1266">
        <f>LN(Table14[[#This Row],[maxPress(bar)]])</f>
        <v>13.29987784254144</v>
      </c>
      <c r="N1266">
        <f>LN(Table14[[#This Row],[Rs(ao)]])</f>
        <v>0</v>
      </c>
      <c r="O1266" s="3">
        <f>LN(Table14[[#This Row],[dens]])</f>
        <v>1.4387978604139828</v>
      </c>
      <c r="P1266" s="3">
        <f>1/Table14[[#This Row],[Rs(ao)]]</f>
        <v>1</v>
      </c>
    </row>
    <row r="1267" spans="1:16" hidden="1" x14ac:dyDescent="0.3">
      <c r="A1267">
        <v>2</v>
      </c>
      <c r="B1267">
        <v>2000</v>
      </c>
      <c r="C1267" t="s">
        <v>11</v>
      </c>
      <c r="D1267">
        <v>1</v>
      </c>
      <c r="E1267" t="s">
        <v>12</v>
      </c>
      <c r="F1267">
        <v>4</v>
      </c>
      <c r="G1267">
        <v>91.485250000000022</v>
      </c>
      <c r="H1267">
        <v>633501.12974999985</v>
      </c>
      <c r="I1267">
        <v>36.794999999999987</v>
      </c>
      <c r="J1267">
        <v>8</v>
      </c>
      <c r="K1267" t="s">
        <v>15</v>
      </c>
      <c r="L1267">
        <f>Table14[[#This Row],[maxPHe]]/Table14[[#This Row],[nv]]</f>
        <v>4.5993749999999984</v>
      </c>
      <c r="M1267">
        <f>LN(Table14[[#This Row],[maxPress(bar)]])</f>
        <v>13.359017062088228</v>
      </c>
      <c r="N1267">
        <f>LN(Table14[[#This Row],[Rs(ao)]])</f>
        <v>0</v>
      </c>
      <c r="O1267" s="3">
        <f>LN(Table14[[#This Row],[dens]])</f>
        <v>1.5259204246987261</v>
      </c>
      <c r="P1267" s="3">
        <f>1/Table14[[#This Row],[Rs(ao)]]</f>
        <v>1</v>
      </c>
    </row>
    <row r="1268" spans="1:16" hidden="1" x14ac:dyDescent="0.3">
      <c r="A1268">
        <v>2</v>
      </c>
      <c r="B1268">
        <v>2000</v>
      </c>
      <c r="C1268" t="s">
        <v>11</v>
      </c>
      <c r="D1268">
        <v>1</v>
      </c>
      <c r="E1268" t="s">
        <v>12</v>
      </c>
      <c r="F1268">
        <v>5</v>
      </c>
      <c r="G1268">
        <v>65.148749999999993</v>
      </c>
      <c r="H1268">
        <v>674922.88299999991</v>
      </c>
      <c r="I1268">
        <v>31.524999999999999</v>
      </c>
      <c r="J1268">
        <v>7</v>
      </c>
      <c r="K1268" t="s">
        <v>15</v>
      </c>
      <c r="L1268">
        <f>Table14[[#This Row],[maxPHe]]/Table14[[#This Row],[nv]]</f>
        <v>4.5035714285714281</v>
      </c>
      <c r="M1268">
        <f>LN(Table14[[#This Row],[maxPress(bar)]])</f>
        <v>13.422353715920528</v>
      </c>
      <c r="N1268">
        <f>LN(Table14[[#This Row],[Rs(ao)]])</f>
        <v>0</v>
      </c>
      <c r="O1268" s="3">
        <f>LN(Table14[[#This Row],[dens]])</f>
        <v>1.5048707327956699</v>
      </c>
      <c r="P1268" s="3">
        <f>1/Table14[[#This Row],[Rs(ao)]]</f>
        <v>1</v>
      </c>
    </row>
    <row r="1269" spans="1:16" hidden="1" x14ac:dyDescent="0.3">
      <c r="A1269">
        <v>2</v>
      </c>
      <c r="B1269">
        <v>2000</v>
      </c>
      <c r="C1269" t="s">
        <v>11</v>
      </c>
      <c r="D1269">
        <v>1</v>
      </c>
      <c r="E1269" t="s">
        <v>12</v>
      </c>
      <c r="F1269">
        <v>6</v>
      </c>
      <c r="G1269">
        <v>82.871250000000003</v>
      </c>
      <c r="H1269">
        <v>689590.74615000014</v>
      </c>
      <c r="I1269">
        <v>35.075000000000003</v>
      </c>
      <c r="J1269">
        <v>7</v>
      </c>
      <c r="K1269" t="s">
        <v>15</v>
      </c>
      <c r="L1269">
        <f>Table14[[#This Row],[maxPHe]]/Table14[[#This Row],[nv]]</f>
        <v>5.0107142857142861</v>
      </c>
      <c r="M1269">
        <f>LN(Table14[[#This Row],[maxPress(bar)]])</f>
        <v>13.44385357908555</v>
      </c>
      <c r="N1269">
        <f>LN(Table14[[#This Row],[Rs(ao)]])</f>
        <v>0</v>
      </c>
      <c r="O1269" s="3">
        <f>LN(Table14[[#This Row],[dens]])</f>
        <v>1.6115784769332113</v>
      </c>
      <c r="P1269" s="3">
        <f>1/Table14[[#This Row],[Rs(ao)]]</f>
        <v>1</v>
      </c>
    </row>
    <row r="1270" spans="1:16" hidden="1" x14ac:dyDescent="0.3">
      <c r="A1270">
        <v>2</v>
      </c>
      <c r="B1270">
        <v>2000</v>
      </c>
      <c r="C1270" t="s">
        <v>11</v>
      </c>
      <c r="D1270">
        <v>1</v>
      </c>
      <c r="E1270" t="s">
        <v>12</v>
      </c>
      <c r="F1270">
        <v>7</v>
      </c>
      <c r="G1270">
        <v>62.772250000000007</v>
      </c>
      <c r="H1270">
        <v>734016.36090000009</v>
      </c>
      <c r="I1270">
        <v>28.055</v>
      </c>
      <c r="J1270">
        <v>6</v>
      </c>
      <c r="K1270" t="s">
        <v>15</v>
      </c>
      <c r="L1270">
        <f>Table14[[#This Row],[maxPHe]]/Table14[[#This Row],[nv]]</f>
        <v>4.6758333333333333</v>
      </c>
      <c r="M1270">
        <f>LN(Table14[[#This Row],[maxPress(bar)]])</f>
        <v>13.506286597402729</v>
      </c>
      <c r="N1270">
        <f>LN(Table14[[#This Row],[Rs(ao)]])</f>
        <v>0</v>
      </c>
      <c r="O1270" s="3">
        <f>LN(Table14[[#This Row],[dens]])</f>
        <v>1.5424073999748804</v>
      </c>
      <c r="P1270" s="3">
        <f>1/Table14[[#This Row],[Rs(ao)]]</f>
        <v>1</v>
      </c>
    </row>
    <row r="1271" spans="1:16" hidden="1" x14ac:dyDescent="0.3">
      <c r="A1271">
        <v>2</v>
      </c>
      <c r="B1271">
        <v>2000</v>
      </c>
      <c r="C1271" t="s">
        <v>11</v>
      </c>
      <c r="D1271">
        <v>1</v>
      </c>
      <c r="E1271" t="s">
        <v>12</v>
      </c>
      <c r="F1271">
        <v>8</v>
      </c>
      <c r="G1271">
        <v>72.029750000000007</v>
      </c>
      <c r="H1271">
        <v>657487.77209999994</v>
      </c>
      <c r="I1271">
        <v>34.905000000000001</v>
      </c>
      <c r="J1271">
        <v>8</v>
      </c>
      <c r="K1271" t="s">
        <v>15</v>
      </c>
      <c r="L1271">
        <f>Table14[[#This Row],[maxPHe]]/Table14[[#This Row],[nv]]</f>
        <v>4.3631250000000001</v>
      </c>
      <c r="M1271">
        <f>LN(Table14[[#This Row],[maxPress(bar)]])</f>
        <v>13.39618144529458</v>
      </c>
      <c r="N1271">
        <f>LN(Table14[[#This Row],[Rs(ao)]])</f>
        <v>0</v>
      </c>
      <c r="O1271" s="3">
        <f>LN(Table14[[#This Row],[dens]])</f>
        <v>1.4731885437425289</v>
      </c>
      <c r="P1271" s="3">
        <f>1/Table14[[#This Row],[Rs(ao)]]</f>
        <v>1</v>
      </c>
    </row>
    <row r="1272" spans="1:16" hidden="1" x14ac:dyDescent="0.3">
      <c r="A1272">
        <v>2</v>
      </c>
      <c r="B1272">
        <v>2000</v>
      </c>
      <c r="C1272" t="s">
        <v>11</v>
      </c>
      <c r="D1272">
        <v>1</v>
      </c>
      <c r="E1272" t="s">
        <v>12</v>
      </c>
      <c r="F1272">
        <v>9</v>
      </c>
      <c r="G1272">
        <v>96.485250000000008</v>
      </c>
      <c r="H1272">
        <v>671938.21390000021</v>
      </c>
      <c r="I1272">
        <v>39.79499999999998</v>
      </c>
      <c r="J1272">
        <v>8</v>
      </c>
      <c r="K1272" t="s">
        <v>15</v>
      </c>
      <c r="L1272">
        <f>Table14[[#This Row],[maxPHe]]/Table14[[#This Row],[nv]]</f>
        <v>4.9743749999999975</v>
      </c>
      <c r="M1272">
        <f>LN(Table14[[#This Row],[maxPress(bar)]])</f>
        <v>13.417921671677025</v>
      </c>
      <c r="N1272">
        <f>LN(Table14[[#This Row],[Rs(ao)]])</f>
        <v>0</v>
      </c>
      <c r="O1272" s="3">
        <f>LN(Table14[[#This Row],[dens]])</f>
        <v>1.6042997345779761</v>
      </c>
      <c r="P1272" s="3">
        <f>1/Table14[[#This Row],[Rs(ao)]]</f>
        <v>1</v>
      </c>
    </row>
    <row r="1273" spans="1:16" hidden="1" x14ac:dyDescent="0.3">
      <c r="A1273">
        <v>2</v>
      </c>
      <c r="B1273">
        <v>2000</v>
      </c>
      <c r="C1273" t="s">
        <v>11</v>
      </c>
      <c r="D1273">
        <v>2</v>
      </c>
      <c r="E1273" t="s">
        <v>12</v>
      </c>
      <c r="F1273">
        <v>10</v>
      </c>
      <c r="G1273">
        <v>485.94074999999998</v>
      </c>
      <c r="H1273">
        <v>377231.22744999989</v>
      </c>
      <c r="I1273">
        <v>228.68500000000009</v>
      </c>
      <c r="J1273">
        <v>64</v>
      </c>
      <c r="K1273" t="s">
        <v>16</v>
      </c>
      <c r="L1273">
        <f>Table14[[#This Row],[maxPHe]]/Table14[[#This Row],[nv]]</f>
        <v>3.5732031250000014</v>
      </c>
      <c r="M1273">
        <f>LN(Table14[[#This Row],[maxPress(bar)]])</f>
        <v>12.840613613827998</v>
      </c>
      <c r="N1273">
        <f>LN(Table14[[#This Row],[Rs(ao)]])</f>
        <v>0.69314718055994529</v>
      </c>
      <c r="O1273" s="3">
        <f>LN(Table14[[#This Row],[dens]])</f>
        <v>1.2734624274113802</v>
      </c>
      <c r="P1273" s="3">
        <f>1/Table14[[#This Row],[Rs(ao)]]</f>
        <v>0.5</v>
      </c>
    </row>
    <row r="1274" spans="1:16" hidden="1" x14ac:dyDescent="0.3">
      <c r="A1274">
        <v>2</v>
      </c>
      <c r="B1274">
        <v>2000</v>
      </c>
      <c r="C1274" t="s">
        <v>11</v>
      </c>
      <c r="D1274">
        <v>2</v>
      </c>
      <c r="E1274" t="s">
        <v>12</v>
      </c>
      <c r="F1274">
        <v>11</v>
      </c>
      <c r="G1274">
        <v>455.89125000000001</v>
      </c>
      <c r="H1274">
        <v>379823.45374999999</v>
      </c>
      <c r="I1274">
        <v>218.67500000000001</v>
      </c>
      <c r="J1274">
        <v>62</v>
      </c>
      <c r="K1274" t="s">
        <v>16</v>
      </c>
      <c r="L1274">
        <f>Table14[[#This Row],[maxPHe]]/Table14[[#This Row],[nv]]</f>
        <v>3.5270161290322584</v>
      </c>
      <c r="M1274">
        <f>LN(Table14[[#This Row],[maxPress(bar)]])</f>
        <v>12.847461828349951</v>
      </c>
      <c r="N1274">
        <f>LN(Table14[[#This Row],[Rs(ao)]])</f>
        <v>0.69314718055994529</v>
      </c>
      <c r="O1274" s="3">
        <f>LN(Table14[[#This Row],[dens]])</f>
        <v>1.2604522242608271</v>
      </c>
      <c r="P1274" s="3">
        <f>1/Table14[[#This Row],[Rs(ao)]]</f>
        <v>0.5</v>
      </c>
    </row>
    <row r="1275" spans="1:16" hidden="1" x14ac:dyDescent="0.3">
      <c r="A1275">
        <v>2</v>
      </c>
      <c r="B1275">
        <v>2000</v>
      </c>
      <c r="C1275" t="s">
        <v>11</v>
      </c>
      <c r="D1275">
        <v>2</v>
      </c>
      <c r="E1275" t="s">
        <v>12</v>
      </c>
      <c r="F1275">
        <v>12</v>
      </c>
      <c r="G1275">
        <v>471.08924999999999</v>
      </c>
      <c r="H1275">
        <v>374889.71120000008</v>
      </c>
      <c r="I1275">
        <v>230.71499999999989</v>
      </c>
      <c r="J1275">
        <v>67</v>
      </c>
      <c r="K1275" t="s">
        <v>15</v>
      </c>
      <c r="L1275">
        <f>Table14[[#This Row],[maxPHe]]/Table14[[#This Row],[nv]]</f>
        <v>3.4435074626865654</v>
      </c>
      <c r="M1275">
        <f>LN(Table14[[#This Row],[maxPress(bar)]])</f>
        <v>12.834387158228976</v>
      </c>
      <c r="N1275">
        <f>LN(Table14[[#This Row],[Rs(ao)]])</f>
        <v>0.69314718055994529</v>
      </c>
      <c r="O1275" s="3">
        <f>LN(Table14[[#This Row],[dens]])</f>
        <v>1.2364905631809167</v>
      </c>
      <c r="P1275" s="3">
        <f>1/Table14[[#This Row],[Rs(ao)]]</f>
        <v>0.5</v>
      </c>
    </row>
    <row r="1276" spans="1:16" hidden="1" x14ac:dyDescent="0.3">
      <c r="A1276">
        <v>2</v>
      </c>
      <c r="B1276">
        <v>2000</v>
      </c>
      <c r="C1276" t="s">
        <v>11</v>
      </c>
      <c r="D1276">
        <v>2</v>
      </c>
      <c r="E1276" t="s">
        <v>12</v>
      </c>
      <c r="F1276">
        <v>13</v>
      </c>
      <c r="G1276">
        <v>444.40575000000001</v>
      </c>
      <c r="H1276">
        <v>367552.89870000002</v>
      </c>
      <c r="I1276">
        <v>222.3850000000001</v>
      </c>
      <c r="J1276">
        <v>65</v>
      </c>
      <c r="K1276" t="s">
        <v>16</v>
      </c>
      <c r="L1276">
        <f>Table14[[#This Row],[maxPHe]]/Table14[[#This Row],[nv]]</f>
        <v>3.4213076923076939</v>
      </c>
      <c r="M1276">
        <f>LN(Table14[[#This Row],[maxPress(bar)]])</f>
        <v>12.814622529317184</v>
      </c>
      <c r="N1276">
        <f>LN(Table14[[#This Row],[Rs(ao)]])</f>
        <v>0.69314718055994529</v>
      </c>
      <c r="O1276" s="3">
        <f>LN(Table14[[#This Row],[dens]])</f>
        <v>1.2300228441630385</v>
      </c>
      <c r="P1276" s="3">
        <f>1/Table14[[#This Row],[Rs(ao)]]</f>
        <v>0.5</v>
      </c>
    </row>
    <row r="1277" spans="1:16" hidden="1" x14ac:dyDescent="0.3">
      <c r="A1277">
        <v>2</v>
      </c>
      <c r="B1277">
        <v>2000</v>
      </c>
      <c r="C1277" t="s">
        <v>11</v>
      </c>
      <c r="D1277">
        <v>2</v>
      </c>
      <c r="E1277" t="s">
        <v>12</v>
      </c>
      <c r="F1277">
        <v>14</v>
      </c>
      <c r="G1277">
        <v>439.90075000000002</v>
      </c>
      <c r="H1277">
        <v>371872.39010000002</v>
      </c>
      <c r="I1277">
        <v>222.4850000000001</v>
      </c>
      <c r="J1277">
        <v>66</v>
      </c>
      <c r="K1277" t="s">
        <v>15</v>
      </c>
      <c r="L1277">
        <f>Table14[[#This Row],[maxPHe]]/Table14[[#This Row],[nv]]</f>
        <v>3.3709848484848499</v>
      </c>
      <c r="M1277">
        <f>LN(Table14[[#This Row],[maxPress(bar)]])</f>
        <v>12.826306037038917</v>
      </c>
      <c r="N1277">
        <f>LN(Table14[[#This Row],[Rs(ao)]])</f>
        <v>0.69314718055994529</v>
      </c>
      <c r="O1277" s="3">
        <f>LN(Table14[[#This Row],[dens]])</f>
        <v>1.2152049415769903</v>
      </c>
      <c r="P1277" s="3">
        <f>1/Table14[[#This Row],[Rs(ao)]]</f>
        <v>0.5</v>
      </c>
    </row>
    <row r="1278" spans="1:16" hidden="1" x14ac:dyDescent="0.3">
      <c r="A1278">
        <v>2</v>
      </c>
      <c r="B1278">
        <v>2000</v>
      </c>
      <c r="C1278" t="s">
        <v>11</v>
      </c>
      <c r="D1278">
        <v>2</v>
      </c>
      <c r="E1278" t="s">
        <v>12</v>
      </c>
      <c r="F1278">
        <v>15</v>
      </c>
      <c r="G1278">
        <v>487.82175000000012</v>
      </c>
      <c r="H1278">
        <v>374806.03665000008</v>
      </c>
      <c r="I1278">
        <v>232.06499999999991</v>
      </c>
      <c r="J1278">
        <v>66</v>
      </c>
      <c r="K1278" t="s">
        <v>15</v>
      </c>
      <c r="L1278">
        <f>Table14[[#This Row],[maxPHe]]/Table14[[#This Row],[nv]]</f>
        <v>3.5161363636363623</v>
      </c>
      <c r="M1278">
        <f>LN(Table14[[#This Row],[maxPress(bar)]])</f>
        <v>12.834163935540072</v>
      </c>
      <c r="N1278">
        <f>LN(Table14[[#This Row],[Rs(ao)]])</f>
        <v>0.69314718055994529</v>
      </c>
      <c r="O1278" s="3">
        <f>LN(Table14[[#This Row],[dens]])</f>
        <v>1.2573627628127158</v>
      </c>
      <c r="P1278" s="3">
        <f>1/Table14[[#This Row],[Rs(ao)]]</f>
        <v>0.5</v>
      </c>
    </row>
    <row r="1279" spans="1:16" hidden="1" x14ac:dyDescent="0.3">
      <c r="A1279">
        <v>2</v>
      </c>
      <c r="B1279">
        <v>2000</v>
      </c>
      <c r="C1279" t="s">
        <v>11</v>
      </c>
      <c r="D1279">
        <v>2</v>
      </c>
      <c r="E1279" t="s">
        <v>12</v>
      </c>
      <c r="F1279">
        <v>16</v>
      </c>
      <c r="G1279">
        <v>424.10874999999999</v>
      </c>
      <c r="H1279">
        <v>356990.20295000012</v>
      </c>
      <c r="I1279">
        <v>225.32499999999999</v>
      </c>
      <c r="J1279">
        <v>69</v>
      </c>
      <c r="K1279" t="s">
        <v>16</v>
      </c>
      <c r="L1279">
        <f>Table14[[#This Row],[maxPHe]]/Table14[[#This Row],[nv]]</f>
        <v>3.2655797101449275</v>
      </c>
      <c r="M1279">
        <f>LN(Table14[[#This Row],[maxPress(bar)]])</f>
        <v>12.785463617668132</v>
      </c>
      <c r="N1279">
        <f>LN(Table14[[#This Row],[Rs(ao)]])</f>
        <v>0.69314718055994529</v>
      </c>
      <c r="O1279" s="3">
        <f>LN(Table14[[#This Row],[dens]])</f>
        <v>1.1834372998452141</v>
      </c>
      <c r="P1279" s="3">
        <f>1/Table14[[#This Row],[Rs(ao)]]</f>
        <v>0.5</v>
      </c>
    </row>
    <row r="1280" spans="1:16" hidden="1" x14ac:dyDescent="0.3">
      <c r="A1280">
        <v>2</v>
      </c>
      <c r="B1280">
        <v>2000</v>
      </c>
      <c r="C1280" t="s">
        <v>11</v>
      </c>
      <c r="D1280">
        <v>2</v>
      </c>
      <c r="E1280" t="s">
        <v>12</v>
      </c>
      <c r="F1280">
        <v>17</v>
      </c>
      <c r="G1280">
        <v>446.33674999999999</v>
      </c>
      <c r="H1280">
        <v>370115.95215000003</v>
      </c>
      <c r="I1280">
        <v>225.76499999999999</v>
      </c>
      <c r="J1280">
        <v>67</v>
      </c>
      <c r="K1280" t="s">
        <v>15</v>
      </c>
      <c r="L1280">
        <f>Table14[[#This Row],[maxPHe]]/Table14[[#This Row],[nv]]</f>
        <v>3.3696268656716417</v>
      </c>
      <c r="M1280">
        <f>LN(Table14[[#This Row],[maxPress(bar)]])</f>
        <v>12.821571619715028</v>
      </c>
      <c r="N1280">
        <f>LN(Table14[[#This Row],[Rs(ao)]])</f>
        <v>0.69314718055994529</v>
      </c>
      <c r="O1280" s="3">
        <f>LN(Table14[[#This Row],[dens]])</f>
        <v>1.2148020158814696</v>
      </c>
      <c r="P1280" s="3">
        <f>1/Table14[[#This Row],[Rs(ao)]]</f>
        <v>0.5</v>
      </c>
    </row>
    <row r="1281" spans="1:16" hidden="1" x14ac:dyDescent="0.3">
      <c r="A1281">
        <v>2</v>
      </c>
      <c r="B1281">
        <v>2000</v>
      </c>
      <c r="C1281" t="s">
        <v>11</v>
      </c>
      <c r="D1281">
        <v>2</v>
      </c>
      <c r="E1281" t="s">
        <v>12</v>
      </c>
      <c r="F1281">
        <v>18</v>
      </c>
      <c r="G1281">
        <v>421.83175</v>
      </c>
      <c r="H1281">
        <v>362328.35044999991</v>
      </c>
      <c r="I1281">
        <v>222.86500000000001</v>
      </c>
      <c r="J1281">
        <v>68</v>
      </c>
      <c r="K1281" t="s">
        <v>16</v>
      </c>
      <c r="L1281">
        <f>Table14[[#This Row],[maxPHe]]/Table14[[#This Row],[nv]]</f>
        <v>3.2774264705882352</v>
      </c>
      <c r="M1281">
        <f>LN(Table14[[#This Row],[maxPress(bar)]])</f>
        <v>12.800306125132762</v>
      </c>
      <c r="N1281">
        <f>LN(Table14[[#This Row],[Rs(ao)]])</f>
        <v>0.69314718055994529</v>
      </c>
      <c r="O1281" s="3">
        <f>LN(Table14[[#This Row],[dens]])</f>
        <v>1.1870585018009265</v>
      </c>
      <c r="P1281" s="3">
        <f>1/Table14[[#This Row],[Rs(ao)]]</f>
        <v>0.5</v>
      </c>
    </row>
    <row r="1282" spans="1:16" hidden="1" x14ac:dyDescent="0.3">
      <c r="A1282">
        <v>2</v>
      </c>
      <c r="B1282">
        <v>2000</v>
      </c>
      <c r="C1282" t="s">
        <v>11</v>
      </c>
      <c r="D1282">
        <v>2</v>
      </c>
      <c r="E1282" t="s">
        <v>12</v>
      </c>
      <c r="F1282">
        <v>19</v>
      </c>
      <c r="G1282">
        <v>407.42574999999999</v>
      </c>
      <c r="H1282">
        <v>359037.5674</v>
      </c>
      <c r="I1282">
        <v>219.9849999999999</v>
      </c>
      <c r="J1282">
        <v>68</v>
      </c>
      <c r="K1282" t="s">
        <v>15</v>
      </c>
      <c r="L1282">
        <f>Table14[[#This Row],[maxPHe]]/Table14[[#This Row],[nv]]</f>
        <v>3.2350735294117632</v>
      </c>
      <c r="M1282">
        <f>LN(Table14[[#This Row],[maxPress(bar)]])</f>
        <v>12.791182306563799</v>
      </c>
      <c r="N1282">
        <f>LN(Table14[[#This Row],[Rs(ao)]])</f>
        <v>0.69314718055994529</v>
      </c>
      <c r="O1282" s="3">
        <f>LN(Table14[[#This Row],[dens]])</f>
        <v>1.1740516570335868</v>
      </c>
      <c r="P1282" s="3">
        <f>1/Table14[[#This Row],[Rs(ao)]]</f>
        <v>0.5</v>
      </c>
    </row>
    <row r="1283" spans="1:16" hidden="1" x14ac:dyDescent="0.3">
      <c r="A1283">
        <v>2</v>
      </c>
      <c r="B1283">
        <v>2000</v>
      </c>
      <c r="C1283" t="s">
        <v>11</v>
      </c>
      <c r="D1283">
        <v>2</v>
      </c>
      <c r="E1283" t="s">
        <v>12</v>
      </c>
      <c r="F1283">
        <v>1</v>
      </c>
      <c r="G1283">
        <v>207.17824999999999</v>
      </c>
      <c r="H1283">
        <v>178087.53145000001</v>
      </c>
      <c r="I1283">
        <v>127.9349999999999</v>
      </c>
      <c r="J1283">
        <v>71</v>
      </c>
      <c r="K1283" t="s">
        <v>13</v>
      </c>
      <c r="L1283">
        <f>Table14[[#This Row],[maxPHe]]/Table14[[#This Row],[nv]]</f>
        <v>1.8019014084507028</v>
      </c>
      <c r="M1283">
        <f>LN(Table14[[#This Row],[maxPress(bar)]])</f>
        <v>12.090030458124053</v>
      </c>
      <c r="N1283">
        <f>LN(Table14[[#This Row],[Rs(ao)]])</f>
        <v>0.69314718055994529</v>
      </c>
      <c r="O1283" s="3">
        <f>LN(Table14[[#This Row],[dens]])</f>
        <v>0.58884244539786623</v>
      </c>
      <c r="P1283" s="3">
        <f>1/Table14[[#This Row],[Rs(ao)]]</f>
        <v>0.5</v>
      </c>
    </row>
    <row r="1284" spans="1:16" hidden="1" x14ac:dyDescent="0.3">
      <c r="A1284">
        <v>2</v>
      </c>
      <c r="B1284">
        <v>2000</v>
      </c>
      <c r="C1284" t="s">
        <v>11</v>
      </c>
      <c r="D1284">
        <v>2</v>
      </c>
      <c r="E1284" t="s">
        <v>12</v>
      </c>
      <c r="F1284">
        <v>20</v>
      </c>
      <c r="G1284">
        <v>430.84174999999999</v>
      </c>
      <c r="H1284">
        <v>365048.40275000001</v>
      </c>
      <c r="I1284">
        <v>220.66500000000011</v>
      </c>
      <c r="J1284">
        <v>66</v>
      </c>
      <c r="K1284" t="s">
        <v>15</v>
      </c>
      <c r="L1284">
        <f>Table14[[#This Row],[maxPHe]]/Table14[[#This Row],[nv]]</f>
        <v>3.3434090909090926</v>
      </c>
      <c r="M1284">
        <f>LN(Table14[[#This Row],[maxPress(bar)]])</f>
        <v>12.807785234046635</v>
      </c>
      <c r="N1284">
        <f>LN(Table14[[#This Row],[Rs(ao)]])</f>
        <v>0.69314718055994529</v>
      </c>
      <c r="O1284" s="3">
        <f>LN(Table14[[#This Row],[dens]])</f>
        <v>1.2069909723438597</v>
      </c>
      <c r="P1284" s="3">
        <f>1/Table14[[#This Row],[Rs(ao)]]</f>
        <v>0.5</v>
      </c>
    </row>
    <row r="1285" spans="1:16" hidden="1" x14ac:dyDescent="0.3">
      <c r="A1285">
        <v>2</v>
      </c>
      <c r="B1285">
        <v>2000</v>
      </c>
      <c r="C1285" t="s">
        <v>11</v>
      </c>
      <c r="D1285">
        <v>2</v>
      </c>
      <c r="E1285" t="s">
        <v>12</v>
      </c>
      <c r="F1285">
        <v>2</v>
      </c>
      <c r="G1285">
        <v>451.43574999999998</v>
      </c>
      <c r="H1285">
        <v>247086.1268</v>
      </c>
      <c r="I1285">
        <v>177.78500000000011</v>
      </c>
      <c r="J1285">
        <v>72</v>
      </c>
      <c r="K1285" t="s">
        <v>13</v>
      </c>
      <c r="L1285">
        <f>Table14[[#This Row],[maxPHe]]/Table14[[#This Row],[nv]]</f>
        <v>2.4692361111111127</v>
      </c>
      <c r="M1285">
        <f>LN(Table14[[#This Row],[maxPress(bar)]])</f>
        <v>12.417492246329338</v>
      </c>
      <c r="N1285">
        <f>LN(Table14[[#This Row],[Rs(ao)]])</f>
        <v>0.69314718055994529</v>
      </c>
      <c r="O1285" s="3">
        <f>LN(Table14[[#This Row],[dens]])</f>
        <v>0.9039088360504256</v>
      </c>
      <c r="P1285" s="3">
        <f>1/Table14[[#This Row],[Rs(ao)]]</f>
        <v>0.5</v>
      </c>
    </row>
    <row r="1286" spans="1:16" hidden="1" x14ac:dyDescent="0.3">
      <c r="A1286">
        <v>2</v>
      </c>
      <c r="B1286">
        <v>2000</v>
      </c>
      <c r="C1286" t="s">
        <v>11</v>
      </c>
      <c r="D1286">
        <v>2</v>
      </c>
      <c r="E1286" t="s">
        <v>12</v>
      </c>
      <c r="F1286">
        <v>3</v>
      </c>
      <c r="G1286">
        <v>480.74275000000011</v>
      </c>
      <c r="H1286">
        <v>319368.61180000007</v>
      </c>
      <c r="I1286">
        <v>225.64500000000001</v>
      </c>
      <c r="J1286">
        <v>71</v>
      </c>
      <c r="K1286" t="s">
        <v>15</v>
      </c>
      <c r="L1286">
        <f>Table14[[#This Row],[maxPHe]]/Table14[[#This Row],[nv]]</f>
        <v>3.1780985915492961</v>
      </c>
      <c r="M1286">
        <f>LN(Table14[[#This Row],[maxPress(bar)]])</f>
        <v>12.674101237548278</v>
      </c>
      <c r="N1286">
        <f>LN(Table14[[#This Row],[Rs(ao)]])</f>
        <v>0.69314718055994529</v>
      </c>
      <c r="O1286" s="3">
        <f>LN(Table14[[#This Row],[dens]])</f>
        <v>1.1562830907765815</v>
      </c>
      <c r="P1286" s="3">
        <f>1/Table14[[#This Row],[Rs(ao)]]</f>
        <v>0.5</v>
      </c>
    </row>
    <row r="1287" spans="1:16" hidden="1" x14ac:dyDescent="0.3">
      <c r="A1287">
        <v>2</v>
      </c>
      <c r="B1287">
        <v>2000</v>
      </c>
      <c r="C1287" t="s">
        <v>11</v>
      </c>
      <c r="D1287">
        <v>2</v>
      </c>
      <c r="E1287" t="s">
        <v>12</v>
      </c>
      <c r="F1287">
        <v>4</v>
      </c>
      <c r="G1287">
        <v>467.97025000000002</v>
      </c>
      <c r="H1287">
        <v>358267.3738</v>
      </c>
      <c r="I1287">
        <v>216.09500000000011</v>
      </c>
      <c r="J1287">
        <v>67</v>
      </c>
      <c r="K1287" t="s">
        <v>15</v>
      </c>
      <c r="L1287">
        <f>Table14[[#This Row],[maxPHe]]/Table14[[#This Row],[nv]]</f>
        <v>3.2252985074626883</v>
      </c>
      <c r="M1287">
        <f>LN(Table14[[#This Row],[maxPress(bar)]])</f>
        <v>12.789034840815976</v>
      </c>
      <c r="N1287">
        <f>LN(Table14[[#This Row],[Rs(ao)]])</f>
        <v>0.69314718055994529</v>
      </c>
      <c r="O1287" s="3">
        <f>LN(Table14[[#This Row],[dens]])</f>
        <v>1.1710255064178281</v>
      </c>
      <c r="P1287" s="3">
        <f>1/Table14[[#This Row],[Rs(ao)]]</f>
        <v>0.5</v>
      </c>
    </row>
    <row r="1288" spans="1:16" hidden="1" x14ac:dyDescent="0.3">
      <c r="A1288">
        <v>2</v>
      </c>
      <c r="B1288">
        <v>2000</v>
      </c>
      <c r="C1288" t="s">
        <v>11</v>
      </c>
      <c r="D1288">
        <v>2</v>
      </c>
      <c r="E1288" t="s">
        <v>12</v>
      </c>
      <c r="F1288">
        <v>5</v>
      </c>
      <c r="G1288">
        <v>419.00975000000011</v>
      </c>
      <c r="H1288">
        <v>352476.96230000007</v>
      </c>
      <c r="I1288">
        <v>222.30500000000009</v>
      </c>
      <c r="J1288">
        <v>68</v>
      </c>
      <c r="K1288" t="s">
        <v>15</v>
      </c>
      <c r="L1288">
        <f>Table14[[#This Row],[maxPHe]]/Table14[[#This Row],[nv]]</f>
        <v>3.2691911764705894</v>
      </c>
      <c r="M1288">
        <f>LN(Table14[[#This Row],[maxPress(bar)]])</f>
        <v>12.772740543921413</v>
      </c>
      <c r="N1288">
        <f>LN(Table14[[#This Row],[Rs(ao)]])</f>
        <v>0.69314718055994529</v>
      </c>
      <c r="O1288" s="3">
        <f>LN(Table14[[#This Row],[dens]])</f>
        <v>1.1845426076688557</v>
      </c>
      <c r="P1288" s="3">
        <f>1/Table14[[#This Row],[Rs(ao)]]</f>
        <v>0.5</v>
      </c>
    </row>
    <row r="1289" spans="1:16" hidden="1" x14ac:dyDescent="0.3">
      <c r="A1289">
        <v>2</v>
      </c>
      <c r="B1289">
        <v>2000</v>
      </c>
      <c r="C1289" t="s">
        <v>11</v>
      </c>
      <c r="D1289">
        <v>2</v>
      </c>
      <c r="E1289" t="s">
        <v>12</v>
      </c>
      <c r="F1289">
        <v>6</v>
      </c>
      <c r="G1289">
        <v>463.61374999999998</v>
      </c>
      <c r="H1289">
        <v>359862.8888999999</v>
      </c>
      <c r="I1289">
        <v>235.22499999999999</v>
      </c>
      <c r="J1289">
        <v>70</v>
      </c>
      <c r="K1289" t="s">
        <v>15</v>
      </c>
      <c r="L1289">
        <f>Table14[[#This Row],[maxPHe]]/Table14[[#This Row],[nv]]</f>
        <v>3.3603571428571426</v>
      </c>
      <c r="M1289">
        <f>LN(Table14[[#This Row],[maxPress(bar)]])</f>
        <v>12.793478373718449</v>
      </c>
      <c r="N1289">
        <f>LN(Table14[[#This Row],[Rs(ao)]])</f>
        <v>0.69314718055994529</v>
      </c>
      <c r="O1289" s="3">
        <f>LN(Table14[[#This Row],[dens]])</f>
        <v>1.2120472608434703</v>
      </c>
      <c r="P1289" s="3">
        <f>1/Table14[[#This Row],[Rs(ao)]]</f>
        <v>0.5</v>
      </c>
    </row>
    <row r="1290" spans="1:16" hidden="1" x14ac:dyDescent="0.3">
      <c r="A1290">
        <v>2</v>
      </c>
      <c r="B1290">
        <v>2000</v>
      </c>
      <c r="C1290" t="s">
        <v>11</v>
      </c>
      <c r="D1290">
        <v>2</v>
      </c>
      <c r="E1290" t="s">
        <v>12</v>
      </c>
      <c r="F1290">
        <v>7</v>
      </c>
      <c r="G1290">
        <v>495.74275</v>
      </c>
      <c r="H1290">
        <v>377047.07410000003</v>
      </c>
      <c r="I1290">
        <v>237.6449999999999</v>
      </c>
      <c r="J1290">
        <v>68</v>
      </c>
      <c r="K1290" t="s">
        <v>15</v>
      </c>
      <c r="L1290">
        <f>Table14[[#This Row],[maxPHe]]/Table14[[#This Row],[nv]]</f>
        <v>3.4947794117647044</v>
      </c>
      <c r="M1290">
        <f>LN(Table14[[#This Row],[maxPress(bar)]])</f>
        <v>12.840125323621901</v>
      </c>
      <c r="N1290">
        <f>LN(Table14[[#This Row],[Rs(ao)]])</f>
        <v>0.69314718055994529</v>
      </c>
      <c r="O1290" s="3">
        <f>LN(Table14[[#This Row],[dens]])</f>
        <v>1.2512702583190087</v>
      </c>
      <c r="P1290" s="3">
        <f>1/Table14[[#This Row],[Rs(ao)]]</f>
        <v>0.5</v>
      </c>
    </row>
    <row r="1291" spans="1:16" hidden="1" x14ac:dyDescent="0.3">
      <c r="A1291">
        <v>2</v>
      </c>
      <c r="B1291">
        <v>2000</v>
      </c>
      <c r="C1291" t="s">
        <v>11</v>
      </c>
      <c r="D1291">
        <v>2</v>
      </c>
      <c r="E1291" t="s">
        <v>12</v>
      </c>
      <c r="F1291">
        <v>8</v>
      </c>
      <c r="G1291">
        <v>506.88125000000002</v>
      </c>
      <c r="H1291">
        <v>371005.45104999997</v>
      </c>
      <c r="I1291">
        <v>239.87500000000011</v>
      </c>
      <c r="J1291">
        <v>68</v>
      </c>
      <c r="K1291" t="s">
        <v>16</v>
      </c>
      <c r="L1291">
        <f>Table14[[#This Row],[maxPHe]]/Table14[[#This Row],[nv]]</f>
        <v>3.5275735294117663</v>
      </c>
      <c r="M1291">
        <f>LN(Table14[[#This Row],[maxPress(bar)]])</f>
        <v>12.823972034338777</v>
      </c>
      <c r="N1291">
        <f>LN(Table14[[#This Row],[Rs(ao)]])</f>
        <v>0.69314718055994529</v>
      </c>
      <c r="O1291" s="3">
        <f>LN(Table14[[#This Row],[dens]])</f>
        <v>1.2606102491517577</v>
      </c>
      <c r="P1291" s="3">
        <f>1/Table14[[#This Row],[Rs(ao)]]</f>
        <v>0.5</v>
      </c>
    </row>
    <row r="1292" spans="1:16" hidden="1" x14ac:dyDescent="0.3">
      <c r="A1292">
        <v>2</v>
      </c>
      <c r="B1292">
        <v>2000</v>
      </c>
      <c r="C1292" t="s">
        <v>11</v>
      </c>
      <c r="D1292">
        <v>2</v>
      </c>
      <c r="E1292" t="s">
        <v>12</v>
      </c>
      <c r="F1292">
        <v>9</v>
      </c>
      <c r="G1292">
        <v>423.91075000000001</v>
      </c>
      <c r="H1292">
        <v>366280.85830000002</v>
      </c>
      <c r="I1292">
        <v>219.28499999999991</v>
      </c>
      <c r="J1292">
        <v>66</v>
      </c>
      <c r="K1292" t="s">
        <v>15</v>
      </c>
      <c r="L1292">
        <f>Table14[[#This Row],[maxPHe]]/Table14[[#This Row],[nv]]</f>
        <v>3.3224999999999985</v>
      </c>
      <c r="M1292">
        <f>LN(Table14[[#This Row],[maxPress(bar)]])</f>
        <v>12.81115569050821</v>
      </c>
      <c r="N1292">
        <f>LN(Table14[[#This Row],[Rs(ao)]])</f>
        <v>0.69314718055994529</v>
      </c>
      <c r="O1292" s="3">
        <f>LN(Table14[[#This Row],[dens]])</f>
        <v>1.2007175116052629</v>
      </c>
      <c r="P1292" s="3">
        <f>1/Table14[[#This Row],[Rs(ao)]]</f>
        <v>0.5</v>
      </c>
    </row>
    <row r="1293" spans="1:16" hidden="1" x14ac:dyDescent="0.3">
      <c r="A1293">
        <v>2</v>
      </c>
      <c r="B1293">
        <v>2000</v>
      </c>
      <c r="C1293" t="s">
        <v>11</v>
      </c>
      <c r="D1293">
        <v>3</v>
      </c>
      <c r="E1293" t="s">
        <v>12</v>
      </c>
      <c r="F1293">
        <v>10</v>
      </c>
      <c r="G1293">
        <v>1315.0497499999999</v>
      </c>
      <c r="H1293">
        <v>287550.13004999998</v>
      </c>
      <c r="I1293">
        <v>667.50500000000045</v>
      </c>
      <c r="J1293">
        <v>229</v>
      </c>
      <c r="K1293" t="s">
        <v>15</v>
      </c>
      <c r="L1293">
        <f>Table14[[#This Row],[maxPHe]]/Table14[[#This Row],[nv]]</f>
        <v>2.9148689956331899</v>
      </c>
      <c r="M1293">
        <f>LN(Table14[[#This Row],[maxPress(bar)]])</f>
        <v>12.569152489410968</v>
      </c>
      <c r="N1293">
        <f>LN(Table14[[#This Row],[Rs(ao)]])</f>
        <v>1.0986122886681098</v>
      </c>
      <c r="O1293" s="3">
        <f>LN(Table14[[#This Row],[dens]])</f>
        <v>1.069824877328815</v>
      </c>
      <c r="P1293" s="3">
        <f>1/Table14[[#This Row],[Rs(ao)]]</f>
        <v>0.33333333333333331</v>
      </c>
    </row>
    <row r="1294" spans="1:16" hidden="1" x14ac:dyDescent="0.3">
      <c r="A1294">
        <v>2</v>
      </c>
      <c r="B1294">
        <v>2000</v>
      </c>
      <c r="C1294" t="s">
        <v>11</v>
      </c>
      <c r="D1294">
        <v>3</v>
      </c>
      <c r="E1294" t="s">
        <v>12</v>
      </c>
      <c r="F1294">
        <v>11</v>
      </c>
      <c r="G1294">
        <v>1316.38625</v>
      </c>
      <c r="H1294">
        <v>288513.46964999998</v>
      </c>
      <c r="I1294">
        <v>660.77499999999964</v>
      </c>
      <c r="J1294">
        <v>225</v>
      </c>
      <c r="K1294" t="s">
        <v>15</v>
      </c>
      <c r="L1294">
        <f>Table14[[#This Row],[maxPHe]]/Table14[[#This Row],[nv]]</f>
        <v>2.9367777777777762</v>
      </c>
      <c r="M1294">
        <f>LN(Table14[[#This Row],[maxPress(bar)]])</f>
        <v>12.572497052401939</v>
      </c>
      <c r="N1294">
        <f>LN(Table14[[#This Row],[Rs(ao)]])</f>
        <v>1.0986122886681098</v>
      </c>
      <c r="O1294" s="3">
        <f>LN(Table14[[#This Row],[dens]])</f>
        <v>1.0773129863568822</v>
      </c>
      <c r="P1294" s="3">
        <f>1/Table14[[#This Row],[Rs(ao)]]</f>
        <v>0.33333333333333331</v>
      </c>
    </row>
    <row r="1295" spans="1:16" hidden="1" x14ac:dyDescent="0.3">
      <c r="A1295">
        <v>2</v>
      </c>
      <c r="B1295">
        <v>2000</v>
      </c>
      <c r="C1295" t="s">
        <v>11</v>
      </c>
      <c r="D1295">
        <v>3</v>
      </c>
      <c r="E1295" t="s">
        <v>12</v>
      </c>
      <c r="F1295">
        <v>12</v>
      </c>
      <c r="G1295">
        <v>1374.90075</v>
      </c>
      <c r="H1295">
        <v>287345.72070000012</v>
      </c>
      <c r="I1295">
        <v>674.48500000000001</v>
      </c>
      <c r="J1295">
        <v>226</v>
      </c>
      <c r="K1295" t="s">
        <v>15</v>
      </c>
      <c r="L1295">
        <f>Table14[[#This Row],[maxPHe]]/Table14[[#This Row],[nv]]</f>
        <v>2.9844469026548675</v>
      </c>
      <c r="M1295">
        <f>LN(Table14[[#This Row],[maxPress(bar)]])</f>
        <v>12.568441371533366</v>
      </c>
      <c r="N1295">
        <f>LN(Table14[[#This Row],[Rs(ao)]])</f>
        <v>1.0986122886681098</v>
      </c>
      <c r="O1295" s="3">
        <f>LN(Table14[[#This Row],[dens]])</f>
        <v>1.0934144374329113</v>
      </c>
      <c r="P1295" s="3">
        <f>1/Table14[[#This Row],[Rs(ao)]]</f>
        <v>0.33333333333333331</v>
      </c>
    </row>
    <row r="1296" spans="1:16" hidden="1" x14ac:dyDescent="0.3">
      <c r="A1296">
        <v>2</v>
      </c>
      <c r="B1296">
        <v>2000</v>
      </c>
      <c r="C1296" t="s">
        <v>11</v>
      </c>
      <c r="D1296">
        <v>3</v>
      </c>
      <c r="E1296" t="s">
        <v>12</v>
      </c>
      <c r="F1296">
        <v>13</v>
      </c>
      <c r="G1296">
        <v>1359.60375</v>
      </c>
      <c r="H1296">
        <v>278228.67739999993</v>
      </c>
      <c r="I1296">
        <v>663.42500000000052</v>
      </c>
      <c r="J1296">
        <v>221</v>
      </c>
      <c r="K1296" t="s">
        <v>15</v>
      </c>
      <c r="L1296">
        <f>Table14[[#This Row],[maxPHe]]/Table14[[#This Row],[nv]]</f>
        <v>3.0019230769230791</v>
      </c>
      <c r="M1296">
        <f>LN(Table14[[#This Row],[maxPress(bar)]])</f>
        <v>12.536198635114328</v>
      </c>
      <c r="N1296">
        <f>LN(Table14[[#This Row],[Rs(ao)]])</f>
        <v>1.0986122886681098</v>
      </c>
      <c r="O1296" s="3">
        <f>LN(Table14[[#This Row],[dens]])</f>
        <v>1.0992531089399598</v>
      </c>
      <c r="P1296" s="3">
        <f>1/Table14[[#This Row],[Rs(ao)]]</f>
        <v>0.33333333333333331</v>
      </c>
    </row>
    <row r="1297" spans="1:16" hidden="1" x14ac:dyDescent="0.3">
      <c r="A1297">
        <v>2</v>
      </c>
      <c r="B1297">
        <v>2000</v>
      </c>
      <c r="C1297" t="s">
        <v>11</v>
      </c>
      <c r="D1297">
        <v>3</v>
      </c>
      <c r="E1297" t="s">
        <v>12</v>
      </c>
      <c r="F1297">
        <v>14</v>
      </c>
      <c r="G1297">
        <v>1357.1287500000001</v>
      </c>
      <c r="H1297">
        <v>287291.40879999998</v>
      </c>
      <c r="I1297">
        <v>673.92500000000007</v>
      </c>
      <c r="J1297">
        <v>228</v>
      </c>
      <c r="K1297" t="s">
        <v>15</v>
      </c>
      <c r="L1297">
        <f>Table14[[#This Row],[maxPHe]]/Table14[[#This Row],[nv]]</f>
        <v>2.9558114035087724</v>
      </c>
      <c r="M1297">
        <f>LN(Table14[[#This Row],[maxPress(bar)]])</f>
        <v>12.568252341283236</v>
      </c>
      <c r="N1297">
        <f>LN(Table14[[#This Row],[Rs(ao)]])</f>
        <v>1.0986122886681098</v>
      </c>
      <c r="O1297" s="3">
        <f>LN(Table14[[#This Row],[dens]])</f>
        <v>1.0837731998018452</v>
      </c>
      <c r="P1297" s="3">
        <f>1/Table14[[#This Row],[Rs(ao)]]</f>
        <v>0.33333333333333331</v>
      </c>
    </row>
    <row r="1298" spans="1:16" hidden="1" x14ac:dyDescent="0.3">
      <c r="A1298">
        <v>2</v>
      </c>
      <c r="B1298">
        <v>2000</v>
      </c>
      <c r="C1298" t="s">
        <v>11</v>
      </c>
      <c r="D1298">
        <v>3</v>
      </c>
      <c r="E1298" t="s">
        <v>12</v>
      </c>
      <c r="F1298">
        <v>15</v>
      </c>
      <c r="G1298">
        <v>1314.8017500000001</v>
      </c>
      <c r="H1298">
        <v>287013.68199999997</v>
      </c>
      <c r="I1298">
        <v>663.46500000000049</v>
      </c>
      <c r="J1298">
        <v>227</v>
      </c>
      <c r="K1298" t="s">
        <v>16</v>
      </c>
      <c r="L1298">
        <f>Table14[[#This Row],[maxPHe]]/Table14[[#This Row],[nv]]</f>
        <v>2.9227533039647597</v>
      </c>
      <c r="M1298">
        <f>LN(Table14[[#This Row],[maxPress(bar)]])</f>
        <v>12.56728516607933</v>
      </c>
      <c r="N1298">
        <f>LN(Table14[[#This Row],[Rs(ao)]])</f>
        <v>1.0986122886681098</v>
      </c>
      <c r="O1298" s="3">
        <f>LN(Table14[[#This Row],[dens]])</f>
        <v>1.0725260843343156</v>
      </c>
      <c r="P1298" s="3">
        <f>1/Table14[[#This Row],[Rs(ao)]]</f>
        <v>0.33333333333333331</v>
      </c>
    </row>
    <row r="1299" spans="1:16" hidden="1" x14ac:dyDescent="0.3">
      <c r="A1299">
        <v>2</v>
      </c>
      <c r="B1299">
        <v>2000</v>
      </c>
      <c r="C1299" t="s">
        <v>11</v>
      </c>
      <c r="D1299">
        <v>3</v>
      </c>
      <c r="E1299" t="s">
        <v>12</v>
      </c>
      <c r="F1299">
        <v>16</v>
      </c>
      <c r="G1299">
        <v>1234.5542499999999</v>
      </c>
      <c r="H1299">
        <v>285473.72009999998</v>
      </c>
      <c r="I1299">
        <v>643.41500000000008</v>
      </c>
      <c r="J1299">
        <v>224</v>
      </c>
      <c r="K1299" t="s">
        <v>15</v>
      </c>
      <c r="L1299">
        <f>Table14[[#This Row],[maxPHe]]/Table14[[#This Row],[nv]]</f>
        <v>2.8723883928571432</v>
      </c>
      <c r="M1299">
        <f>LN(Table14[[#This Row],[maxPress(bar)]])</f>
        <v>12.561905255154947</v>
      </c>
      <c r="N1299">
        <f>LN(Table14[[#This Row],[Rs(ao)]])</f>
        <v>1.0986122886681098</v>
      </c>
      <c r="O1299" s="3">
        <f>LN(Table14[[#This Row],[dens]])</f>
        <v>1.0551438763243817</v>
      </c>
      <c r="P1299" s="3">
        <f>1/Table14[[#This Row],[Rs(ao)]]</f>
        <v>0.33333333333333331</v>
      </c>
    </row>
    <row r="1300" spans="1:16" hidden="1" x14ac:dyDescent="0.3">
      <c r="A1300">
        <v>2</v>
      </c>
      <c r="B1300">
        <v>2000</v>
      </c>
      <c r="C1300" t="s">
        <v>11</v>
      </c>
      <c r="D1300">
        <v>3</v>
      </c>
      <c r="E1300" t="s">
        <v>12</v>
      </c>
      <c r="F1300">
        <v>17</v>
      </c>
      <c r="G1300">
        <v>1297.52475</v>
      </c>
      <c r="H1300">
        <v>285412.3567</v>
      </c>
      <c r="I1300">
        <v>654.00499999999977</v>
      </c>
      <c r="J1300">
        <v>223</v>
      </c>
      <c r="K1300" t="s">
        <v>16</v>
      </c>
      <c r="L1300">
        <f>Table14[[#This Row],[maxPHe]]/Table14[[#This Row],[nv]]</f>
        <v>2.9327578475336313</v>
      </c>
      <c r="M1300">
        <f>LN(Table14[[#This Row],[maxPress(bar)]])</f>
        <v>12.561690279163308</v>
      </c>
      <c r="N1300">
        <f>LN(Table14[[#This Row],[Rs(ao)]])</f>
        <v>1.0986122886681098</v>
      </c>
      <c r="O1300" s="3">
        <f>LN(Table14[[#This Row],[dens]])</f>
        <v>1.0759432252277936</v>
      </c>
      <c r="P1300" s="3">
        <f>1/Table14[[#This Row],[Rs(ao)]]</f>
        <v>0.33333333333333331</v>
      </c>
    </row>
    <row r="1301" spans="1:16" hidden="1" x14ac:dyDescent="0.3">
      <c r="A1301">
        <v>2</v>
      </c>
      <c r="B1301">
        <v>2000</v>
      </c>
      <c r="C1301" t="s">
        <v>11</v>
      </c>
      <c r="D1301">
        <v>3</v>
      </c>
      <c r="E1301" t="s">
        <v>12</v>
      </c>
      <c r="F1301">
        <v>18</v>
      </c>
      <c r="G1301">
        <v>1301.78225</v>
      </c>
      <c r="H1301">
        <v>288139.84720000002</v>
      </c>
      <c r="I1301">
        <v>657.85499999999968</v>
      </c>
      <c r="J1301">
        <v>225</v>
      </c>
      <c r="K1301" t="s">
        <v>15</v>
      </c>
      <c r="L1301">
        <f>Table14[[#This Row],[maxPHe]]/Table14[[#This Row],[nv]]</f>
        <v>2.9237999999999986</v>
      </c>
      <c r="M1301">
        <f>LN(Table14[[#This Row],[maxPress(bar)]])</f>
        <v>12.571201221817551</v>
      </c>
      <c r="N1301">
        <f>LN(Table14[[#This Row],[Rs(ao)]])</f>
        <v>1.0986122886681098</v>
      </c>
      <c r="O1301" s="3">
        <f>LN(Table14[[#This Row],[dens]])</f>
        <v>1.0728841400953779</v>
      </c>
      <c r="P1301" s="3">
        <f>1/Table14[[#This Row],[Rs(ao)]]</f>
        <v>0.33333333333333331</v>
      </c>
    </row>
    <row r="1302" spans="1:16" hidden="1" x14ac:dyDescent="0.3">
      <c r="A1302">
        <v>2</v>
      </c>
      <c r="B1302">
        <v>2000</v>
      </c>
      <c r="C1302" t="s">
        <v>11</v>
      </c>
      <c r="D1302">
        <v>3</v>
      </c>
      <c r="E1302" t="s">
        <v>12</v>
      </c>
      <c r="F1302">
        <v>19</v>
      </c>
      <c r="G1302">
        <v>1347.92075</v>
      </c>
      <c r="H1302">
        <v>287326.92155000009</v>
      </c>
      <c r="I1302">
        <v>672.08500000000015</v>
      </c>
      <c r="J1302">
        <v>228</v>
      </c>
      <c r="K1302" t="s">
        <v>16</v>
      </c>
      <c r="L1302">
        <f>Table14[[#This Row],[maxPHe]]/Table14[[#This Row],[nv]]</f>
        <v>2.9477412280701762</v>
      </c>
      <c r="M1302">
        <f>LN(Table14[[#This Row],[maxPress(bar)]])</f>
        <v>12.568375945937559</v>
      </c>
      <c r="N1302">
        <f>LN(Table14[[#This Row],[Rs(ao)]])</f>
        <v>1.0986122886681098</v>
      </c>
      <c r="O1302" s="3">
        <f>LN(Table14[[#This Row],[dens]])</f>
        <v>1.0810391916650026</v>
      </c>
      <c r="P1302" s="3">
        <f>1/Table14[[#This Row],[Rs(ao)]]</f>
        <v>0.33333333333333331</v>
      </c>
    </row>
    <row r="1303" spans="1:16" hidden="1" x14ac:dyDescent="0.3">
      <c r="A1303">
        <v>2</v>
      </c>
      <c r="B1303">
        <v>2000</v>
      </c>
      <c r="C1303" t="s">
        <v>11</v>
      </c>
      <c r="D1303">
        <v>3</v>
      </c>
      <c r="E1303" t="s">
        <v>12</v>
      </c>
      <c r="F1303">
        <v>1</v>
      </c>
      <c r="G1303">
        <v>519.45524999999986</v>
      </c>
      <c r="H1303">
        <v>116795.49970499999</v>
      </c>
      <c r="I1303">
        <v>345.39500000000021</v>
      </c>
      <c r="J1303">
        <v>228</v>
      </c>
      <c r="K1303" t="s">
        <v>13</v>
      </c>
      <c r="L1303">
        <f>Table14[[#This Row],[maxPHe]]/Table14[[#This Row],[nv]]</f>
        <v>1.5148903508771938</v>
      </c>
      <c r="M1303">
        <f>LN(Table14[[#This Row],[maxPress(bar)]])</f>
        <v>11.668179818711021</v>
      </c>
      <c r="N1303">
        <f>LN(Table14[[#This Row],[Rs(ao)]])</f>
        <v>1.0986122886681098</v>
      </c>
      <c r="O1303" s="3">
        <f>LN(Table14[[#This Row],[dens]])</f>
        <v>0.41534306068347016</v>
      </c>
      <c r="P1303" s="3">
        <f>1/Table14[[#This Row],[Rs(ao)]]</f>
        <v>0.33333333333333331</v>
      </c>
    </row>
    <row r="1304" spans="1:16" hidden="1" x14ac:dyDescent="0.3">
      <c r="A1304">
        <v>2</v>
      </c>
      <c r="B1304">
        <v>2000</v>
      </c>
      <c r="C1304" t="s">
        <v>11</v>
      </c>
      <c r="D1304">
        <v>3</v>
      </c>
      <c r="E1304" t="s">
        <v>12</v>
      </c>
      <c r="F1304">
        <v>20</v>
      </c>
      <c r="G1304">
        <v>1453.46525</v>
      </c>
      <c r="H1304">
        <v>296728.13959999988</v>
      </c>
      <c r="I1304">
        <v>684.1949999999996</v>
      </c>
      <c r="J1304">
        <v>222</v>
      </c>
      <c r="K1304" t="s">
        <v>16</v>
      </c>
      <c r="L1304">
        <f>Table14[[#This Row],[maxPHe]]/Table14[[#This Row],[nv]]</f>
        <v>3.0819594594594575</v>
      </c>
      <c r="M1304">
        <f>LN(Table14[[#This Row],[maxPress(bar)]])</f>
        <v>12.600571643709575</v>
      </c>
      <c r="N1304">
        <f>LN(Table14[[#This Row],[Rs(ao)]])</f>
        <v>1.0986122886681098</v>
      </c>
      <c r="O1304" s="3">
        <f>LN(Table14[[#This Row],[dens]])</f>
        <v>1.1255655828397866</v>
      </c>
      <c r="P1304" s="3">
        <f>1/Table14[[#This Row],[Rs(ao)]]</f>
        <v>0.33333333333333331</v>
      </c>
    </row>
    <row r="1305" spans="1:16" hidden="1" x14ac:dyDescent="0.3">
      <c r="A1305">
        <v>2</v>
      </c>
      <c r="B1305">
        <v>2000</v>
      </c>
      <c r="C1305" t="s">
        <v>11</v>
      </c>
      <c r="D1305">
        <v>3</v>
      </c>
      <c r="E1305" t="s">
        <v>12</v>
      </c>
      <c r="F1305">
        <v>2</v>
      </c>
      <c r="G1305">
        <v>917.07925</v>
      </c>
      <c r="H1305">
        <v>155412.74145</v>
      </c>
      <c r="I1305">
        <v>426.91500000000002</v>
      </c>
      <c r="J1305">
        <v>230</v>
      </c>
      <c r="K1305" t="s">
        <v>13</v>
      </c>
      <c r="L1305">
        <f>Table14[[#This Row],[maxPHe]]/Table14[[#This Row],[nv]]</f>
        <v>1.8561521739130435</v>
      </c>
      <c r="M1305">
        <f>LN(Table14[[#This Row],[maxPress(bar)]])</f>
        <v>11.953839704867322</v>
      </c>
      <c r="N1305">
        <f>LN(Table14[[#This Row],[Rs(ao)]])</f>
        <v>1.0986122886681098</v>
      </c>
      <c r="O1305" s="3">
        <f>LN(Table14[[#This Row],[dens]])</f>
        <v>0.61850562125786424</v>
      </c>
      <c r="P1305" s="3">
        <f>1/Table14[[#This Row],[Rs(ao)]]</f>
        <v>0.33333333333333331</v>
      </c>
    </row>
    <row r="1306" spans="1:16" hidden="1" x14ac:dyDescent="0.3">
      <c r="A1306">
        <v>2</v>
      </c>
      <c r="B1306">
        <v>2000</v>
      </c>
      <c r="C1306" t="s">
        <v>11</v>
      </c>
      <c r="D1306">
        <v>3</v>
      </c>
      <c r="E1306" t="s">
        <v>12</v>
      </c>
      <c r="F1306">
        <v>3</v>
      </c>
      <c r="G1306">
        <v>1080.64375</v>
      </c>
      <c r="H1306">
        <v>218491.51115000001</v>
      </c>
      <c r="I1306">
        <v>574.62499999999989</v>
      </c>
      <c r="J1306">
        <v>225</v>
      </c>
      <c r="K1306" t="s">
        <v>13</v>
      </c>
      <c r="L1306">
        <f>Table14[[#This Row],[maxPHe]]/Table14[[#This Row],[nv]]</f>
        <v>2.5538888888888884</v>
      </c>
      <c r="M1306">
        <f>LN(Table14[[#This Row],[maxPress(bar)]])</f>
        <v>12.294502442190996</v>
      </c>
      <c r="N1306">
        <f>LN(Table14[[#This Row],[Rs(ao)]])</f>
        <v>1.0986122886681098</v>
      </c>
      <c r="O1306" s="3">
        <f>LN(Table14[[#This Row],[dens]])</f>
        <v>0.93761725192197176</v>
      </c>
      <c r="P1306" s="3">
        <f>1/Table14[[#This Row],[Rs(ao)]]</f>
        <v>0.33333333333333331</v>
      </c>
    </row>
    <row r="1307" spans="1:16" hidden="1" x14ac:dyDescent="0.3">
      <c r="A1307">
        <v>2</v>
      </c>
      <c r="B1307">
        <v>2000</v>
      </c>
      <c r="C1307" t="s">
        <v>11</v>
      </c>
      <c r="D1307">
        <v>3</v>
      </c>
      <c r="E1307" t="s">
        <v>12</v>
      </c>
      <c r="F1307">
        <v>4</v>
      </c>
      <c r="G1307">
        <v>1238.76225</v>
      </c>
      <c r="H1307">
        <v>252730.7205</v>
      </c>
      <c r="I1307">
        <v>610.25499999999977</v>
      </c>
      <c r="J1307">
        <v>228</v>
      </c>
      <c r="K1307" t="s">
        <v>15</v>
      </c>
      <c r="L1307">
        <f>Table14[[#This Row],[maxPHe]]/Table14[[#This Row],[nv]]</f>
        <v>2.6765570175438587</v>
      </c>
      <c r="M1307">
        <f>LN(Table14[[#This Row],[maxPress(bar)]])</f>
        <v>12.440079855041581</v>
      </c>
      <c r="N1307">
        <f>LN(Table14[[#This Row],[Rs(ao)]])</f>
        <v>1.0986122886681098</v>
      </c>
      <c r="O1307" s="3">
        <f>LN(Table14[[#This Row],[dens]])</f>
        <v>0.98453127364843851</v>
      </c>
      <c r="P1307" s="3">
        <f>1/Table14[[#This Row],[Rs(ao)]]</f>
        <v>0.33333333333333331</v>
      </c>
    </row>
    <row r="1308" spans="1:16" hidden="1" x14ac:dyDescent="0.3">
      <c r="A1308">
        <v>2</v>
      </c>
      <c r="B1308">
        <v>2000</v>
      </c>
      <c r="C1308" t="s">
        <v>11</v>
      </c>
      <c r="D1308">
        <v>3</v>
      </c>
      <c r="E1308" t="s">
        <v>12</v>
      </c>
      <c r="F1308">
        <v>5</v>
      </c>
      <c r="G1308">
        <v>1227.9702500000001</v>
      </c>
      <c r="H1308">
        <v>272228.9770999999</v>
      </c>
      <c r="I1308">
        <v>650.09500000000014</v>
      </c>
      <c r="J1308">
        <v>229</v>
      </c>
      <c r="K1308" t="s">
        <v>15</v>
      </c>
      <c r="L1308">
        <f>Table14[[#This Row],[maxPHe]]/Table14[[#This Row],[nv]]</f>
        <v>2.838842794759826</v>
      </c>
      <c r="M1308">
        <f>LN(Table14[[#This Row],[maxPress(bar)]])</f>
        <v>12.514398818713566</v>
      </c>
      <c r="N1308">
        <f>LN(Table14[[#This Row],[Rs(ao)]])</f>
        <v>1.0986122886681098</v>
      </c>
      <c r="O1308" s="3">
        <f>LN(Table14[[#This Row],[dens]])</f>
        <v>1.0433965025021643</v>
      </c>
      <c r="P1308" s="3">
        <f>1/Table14[[#This Row],[Rs(ao)]]</f>
        <v>0.33333333333333331</v>
      </c>
    </row>
    <row r="1309" spans="1:16" hidden="1" x14ac:dyDescent="0.3">
      <c r="A1309">
        <v>2</v>
      </c>
      <c r="B1309">
        <v>2000</v>
      </c>
      <c r="C1309" t="s">
        <v>11</v>
      </c>
      <c r="D1309">
        <v>3</v>
      </c>
      <c r="E1309" t="s">
        <v>12</v>
      </c>
      <c r="F1309">
        <v>6</v>
      </c>
      <c r="G1309">
        <v>1332.7227499999999</v>
      </c>
      <c r="H1309">
        <v>281907.09830000001</v>
      </c>
      <c r="I1309">
        <v>672.04500000000019</v>
      </c>
      <c r="J1309">
        <v>230</v>
      </c>
      <c r="K1309" t="s">
        <v>15</v>
      </c>
      <c r="L1309">
        <f>Table14[[#This Row],[maxPHe]]/Table14[[#This Row],[nv]]</f>
        <v>2.9219347826086963</v>
      </c>
      <c r="M1309">
        <f>LN(Table14[[#This Row],[maxPress(bar)]])</f>
        <v>12.549332856990935</v>
      </c>
      <c r="N1309">
        <f>LN(Table14[[#This Row],[Rs(ao)]])</f>
        <v>1.0986122886681098</v>
      </c>
      <c r="O1309" s="3">
        <f>LN(Table14[[#This Row],[dens]])</f>
        <v>1.072245993643661</v>
      </c>
      <c r="P1309" s="3">
        <f>1/Table14[[#This Row],[Rs(ao)]]</f>
        <v>0.33333333333333331</v>
      </c>
    </row>
    <row r="1310" spans="1:16" hidden="1" x14ac:dyDescent="0.3">
      <c r="A1310">
        <v>2</v>
      </c>
      <c r="B1310">
        <v>2000</v>
      </c>
      <c r="C1310" t="s">
        <v>11</v>
      </c>
      <c r="D1310">
        <v>3</v>
      </c>
      <c r="E1310" t="s">
        <v>12</v>
      </c>
      <c r="F1310">
        <v>7</v>
      </c>
      <c r="G1310">
        <v>1288.4157499999999</v>
      </c>
      <c r="H1310">
        <v>276896.65005000011</v>
      </c>
      <c r="I1310">
        <v>665.18500000000017</v>
      </c>
      <c r="J1310">
        <v>231</v>
      </c>
      <c r="K1310" t="s">
        <v>15</v>
      </c>
      <c r="L1310">
        <f>Table14[[#This Row],[maxPHe]]/Table14[[#This Row],[nv]]</f>
        <v>2.8795887445887454</v>
      </c>
      <c r="M1310">
        <f>LN(Table14[[#This Row],[maxPress(bar)]])</f>
        <v>12.531399611036035</v>
      </c>
      <c r="N1310">
        <f>LN(Table14[[#This Row],[Rs(ao)]])</f>
        <v>1.0986122886681098</v>
      </c>
      <c r="O1310" s="3">
        <f>LN(Table14[[#This Row],[dens]])</f>
        <v>1.057647486933593</v>
      </c>
      <c r="P1310" s="3">
        <f>1/Table14[[#This Row],[Rs(ao)]]</f>
        <v>0.33333333333333331</v>
      </c>
    </row>
    <row r="1311" spans="1:16" hidden="1" x14ac:dyDescent="0.3">
      <c r="A1311">
        <v>2</v>
      </c>
      <c r="B1311">
        <v>2000</v>
      </c>
      <c r="C1311" t="s">
        <v>11</v>
      </c>
      <c r="D1311">
        <v>3</v>
      </c>
      <c r="E1311" t="s">
        <v>12</v>
      </c>
      <c r="F1311">
        <v>8</v>
      </c>
      <c r="G1311">
        <v>1308.0197499999999</v>
      </c>
      <c r="H1311">
        <v>285429.73015000002</v>
      </c>
      <c r="I1311">
        <v>662.10500000000036</v>
      </c>
      <c r="J1311">
        <v>227</v>
      </c>
      <c r="K1311" t="s">
        <v>16</v>
      </c>
      <c r="L1311">
        <f>Table14[[#This Row],[maxPHe]]/Table14[[#This Row],[nv]]</f>
        <v>2.9167621145374465</v>
      </c>
      <c r="M1311">
        <f>LN(Table14[[#This Row],[maxPress(bar)]])</f>
        <v>12.561751148711668</v>
      </c>
      <c r="N1311">
        <f>LN(Table14[[#This Row],[Rs(ao)]])</f>
        <v>1.0986122886681098</v>
      </c>
      <c r="O1311" s="3">
        <f>LN(Table14[[#This Row],[dens]])</f>
        <v>1.0704741361502301</v>
      </c>
      <c r="P1311" s="3">
        <f>1/Table14[[#This Row],[Rs(ao)]]</f>
        <v>0.33333333333333331</v>
      </c>
    </row>
    <row r="1312" spans="1:16" hidden="1" x14ac:dyDescent="0.3">
      <c r="A1312">
        <v>2</v>
      </c>
      <c r="B1312">
        <v>2000</v>
      </c>
      <c r="C1312" t="s">
        <v>11</v>
      </c>
      <c r="D1312">
        <v>3</v>
      </c>
      <c r="E1312" t="s">
        <v>12</v>
      </c>
      <c r="F1312">
        <v>9</v>
      </c>
      <c r="G1312">
        <v>1281.48525</v>
      </c>
      <c r="H1312">
        <v>284634.54830000002</v>
      </c>
      <c r="I1312">
        <v>655.79499999999973</v>
      </c>
      <c r="J1312">
        <v>226</v>
      </c>
      <c r="K1312" t="s">
        <v>15</v>
      </c>
      <c r="L1312">
        <f>Table14[[#This Row],[maxPHe]]/Table14[[#This Row],[nv]]</f>
        <v>2.9017477876106184</v>
      </c>
      <c r="M1312">
        <f>LN(Table14[[#This Row],[maxPress(bar)]])</f>
        <v>12.558961349751092</v>
      </c>
      <c r="N1312">
        <f>LN(Table14[[#This Row],[Rs(ao)]])</f>
        <v>1.0986122886681098</v>
      </c>
      <c r="O1312" s="3">
        <f>LN(Table14[[#This Row],[dens]])</f>
        <v>1.0653132408335029</v>
      </c>
      <c r="P1312" s="3">
        <f>1/Table14[[#This Row],[Rs(ao)]]</f>
        <v>0.33333333333333331</v>
      </c>
    </row>
    <row r="1313" spans="1:16" hidden="1" x14ac:dyDescent="0.3">
      <c r="A1313">
        <v>2</v>
      </c>
      <c r="B1313">
        <v>2000</v>
      </c>
      <c r="C1313" t="s">
        <v>11</v>
      </c>
      <c r="D1313">
        <v>4</v>
      </c>
      <c r="E1313" t="s">
        <v>12</v>
      </c>
      <c r="F1313">
        <v>10</v>
      </c>
      <c r="G1313">
        <v>3009.4057499999999</v>
      </c>
      <c r="H1313">
        <v>240610.17215</v>
      </c>
      <c r="I1313">
        <v>1452.3850000000009</v>
      </c>
      <c r="J1313">
        <v>536</v>
      </c>
      <c r="K1313" t="s">
        <v>15</v>
      </c>
      <c r="L1313">
        <f>Table14[[#This Row],[maxPHe]]/Table14[[#This Row],[nv]]</f>
        <v>2.7096735074626883</v>
      </c>
      <c r="M1313">
        <f>LN(Table14[[#This Row],[maxPress(bar)]])</f>
        <v>12.390933359891692</v>
      </c>
      <c r="N1313">
        <f>LN(Table14[[#This Row],[Rs(ao)]])</f>
        <v>1.3862943611198906</v>
      </c>
      <c r="O1313" s="3">
        <f>LN(Table14[[#This Row],[dens]])</f>
        <v>0.99682815068264119</v>
      </c>
      <c r="P1313" s="3">
        <f>1/Table14[[#This Row],[Rs(ao)]]</f>
        <v>0.25</v>
      </c>
    </row>
    <row r="1314" spans="1:16" hidden="1" x14ac:dyDescent="0.3">
      <c r="A1314">
        <v>2</v>
      </c>
      <c r="B1314">
        <v>2000</v>
      </c>
      <c r="C1314" t="s">
        <v>11</v>
      </c>
      <c r="D1314">
        <v>4</v>
      </c>
      <c r="E1314" t="s">
        <v>12</v>
      </c>
      <c r="F1314">
        <v>11</v>
      </c>
      <c r="G1314">
        <v>2888.7622500000002</v>
      </c>
      <c r="H1314">
        <v>238761.7269500001</v>
      </c>
      <c r="I1314">
        <v>1426.2550000000001</v>
      </c>
      <c r="J1314">
        <v>534</v>
      </c>
      <c r="K1314" t="s">
        <v>15</v>
      </c>
      <c r="L1314">
        <f>Table14[[#This Row],[maxPHe]]/Table14[[#This Row],[nv]]</f>
        <v>2.6708895131086146</v>
      </c>
      <c r="M1314">
        <f>LN(Table14[[#This Row],[maxPress(bar)]])</f>
        <v>12.383221375251905</v>
      </c>
      <c r="N1314">
        <f>LN(Table14[[#This Row],[Rs(ao)]])</f>
        <v>1.3862943611198906</v>
      </c>
      <c r="O1314" s="3">
        <f>LN(Table14[[#This Row],[dens]])</f>
        <v>0.98241156790670292</v>
      </c>
      <c r="P1314" s="3">
        <f>1/Table14[[#This Row],[Rs(ao)]]</f>
        <v>0.25</v>
      </c>
    </row>
    <row r="1315" spans="1:16" hidden="1" x14ac:dyDescent="0.3">
      <c r="A1315">
        <v>2</v>
      </c>
      <c r="B1315">
        <v>2000</v>
      </c>
      <c r="C1315" t="s">
        <v>11</v>
      </c>
      <c r="D1315">
        <v>4</v>
      </c>
      <c r="E1315" t="s">
        <v>12</v>
      </c>
      <c r="F1315">
        <v>12</v>
      </c>
      <c r="G1315">
        <v>3153.36625</v>
      </c>
      <c r="H1315">
        <v>245826.09255</v>
      </c>
      <c r="I1315">
        <v>1486.175</v>
      </c>
      <c r="J1315">
        <v>539</v>
      </c>
      <c r="K1315" t="s">
        <v>15</v>
      </c>
      <c r="L1315">
        <f>Table14[[#This Row],[maxPHe]]/Table14[[#This Row],[nv]]</f>
        <v>2.757282003710575</v>
      </c>
      <c r="M1315">
        <f>LN(Table14[[#This Row],[maxPress(bar)]])</f>
        <v>12.412379624060325</v>
      </c>
      <c r="N1315">
        <f>LN(Table14[[#This Row],[Rs(ao)]])</f>
        <v>1.3862943611198906</v>
      </c>
      <c r="O1315" s="3">
        <f>LN(Table14[[#This Row],[dens]])</f>
        <v>1.0142454132491245</v>
      </c>
      <c r="P1315" s="3">
        <f>1/Table14[[#This Row],[Rs(ao)]]</f>
        <v>0.25</v>
      </c>
    </row>
    <row r="1316" spans="1:16" hidden="1" x14ac:dyDescent="0.3">
      <c r="A1316">
        <v>2</v>
      </c>
      <c r="B1316">
        <v>2000</v>
      </c>
      <c r="C1316" t="s">
        <v>11</v>
      </c>
      <c r="D1316">
        <v>4</v>
      </c>
      <c r="E1316" t="s">
        <v>12</v>
      </c>
      <c r="F1316">
        <v>13</v>
      </c>
      <c r="G1316">
        <v>3035.7427499999999</v>
      </c>
      <c r="H1316">
        <v>242023.46350000001</v>
      </c>
      <c r="I1316">
        <v>1449.6450000000009</v>
      </c>
      <c r="J1316">
        <v>530</v>
      </c>
      <c r="K1316" t="s">
        <v>15</v>
      </c>
      <c r="L1316">
        <f>Table14[[#This Row],[maxPHe]]/Table14[[#This Row],[nv]]</f>
        <v>2.7351792452830206</v>
      </c>
      <c r="M1316">
        <f>LN(Table14[[#This Row],[maxPress(bar)]])</f>
        <v>12.396789957050405</v>
      </c>
      <c r="N1316">
        <f>LN(Table14[[#This Row],[Rs(ao)]])</f>
        <v>1.3862943611198906</v>
      </c>
      <c r="O1316" s="3">
        <f>LN(Table14[[#This Row],[dens]])</f>
        <v>1.0061969713070802</v>
      </c>
      <c r="P1316" s="3">
        <f>1/Table14[[#This Row],[Rs(ao)]]</f>
        <v>0.25</v>
      </c>
    </row>
    <row r="1317" spans="1:16" hidden="1" x14ac:dyDescent="0.3">
      <c r="A1317">
        <v>2</v>
      </c>
      <c r="B1317">
        <v>2000</v>
      </c>
      <c r="C1317" t="s">
        <v>11</v>
      </c>
      <c r="D1317">
        <v>4</v>
      </c>
      <c r="E1317" t="s">
        <v>12</v>
      </c>
      <c r="F1317">
        <v>14</v>
      </c>
      <c r="G1317">
        <v>3070.9407500000011</v>
      </c>
      <c r="H1317">
        <v>243473.4276</v>
      </c>
      <c r="I1317">
        <v>1467.6849999999999</v>
      </c>
      <c r="J1317">
        <v>538</v>
      </c>
      <c r="K1317" t="s">
        <v>16</v>
      </c>
      <c r="L1317">
        <f>Table14[[#This Row],[maxPHe]]/Table14[[#This Row],[nv]]</f>
        <v>2.7280390334572489</v>
      </c>
      <c r="M1317">
        <f>LN(Table14[[#This Row],[maxPress(bar)]])</f>
        <v>12.402763088650625</v>
      </c>
      <c r="N1317">
        <f>LN(Table14[[#This Row],[Rs(ao)]])</f>
        <v>1.3862943611198906</v>
      </c>
      <c r="O1317" s="3">
        <f>LN(Table14[[#This Row],[dens]])</f>
        <v>1.0035830483309214</v>
      </c>
      <c r="P1317" s="3">
        <f>1/Table14[[#This Row],[Rs(ao)]]</f>
        <v>0.25</v>
      </c>
    </row>
    <row r="1318" spans="1:16" hidden="1" x14ac:dyDescent="0.3">
      <c r="A1318">
        <v>2</v>
      </c>
      <c r="B1318">
        <v>2000</v>
      </c>
      <c r="C1318" t="s">
        <v>11</v>
      </c>
      <c r="D1318">
        <v>4</v>
      </c>
      <c r="E1318" t="s">
        <v>12</v>
      </c>
      <c r="F1318">
        <v>15</v>
      </c>
      <c r="G1318">
        <v>3095.0497500000001</v>
      </c>
      <c r="H1318">
        <v>245396.31959999999</v>
      </c>
      <c r="I1318">
        <v>1468.5050000000001</v>
      </c>
      <c r="J1318">
        <v>535</v>
      </c>
      <c r="K1318" t="s">
        <v>15</v>
      </c>
      <c r="L1318">
        <f>Table14[[#This Row],[maxPHe]]/Table14[[#This Row],[nv]]</f>
        <v>2.744869158878505</v>
      </c>
      <c r="M1318">
        <f>LN(Table14[[#This Row],[maxPress(bar)]])</f>
        <v>12.410629813591472</v>
      </c>
      <c r="N1318">
        <f>LN(Table14[[#This Row],[Rs(ao)]])</f>
        <v>1.3862943611198906</v>
      </c>
      <c r="O1318" s="3">
        <f>LN(Table14[[#This Row],[dens]])</f>
        <v>1.0097334085717373</v>
      </c>
      <c r="P1318" s="3">
        <f>1/Table14[[#This Row],[Rs(ao)]]</f>
        <v>0.25</v>
      </c>
    </row>
    <row r="1319" spans="1:16" hidden="1" x14ac:dyDescent="0.3">
      <c r="A1319">
        <v>2</v>
      </c>
      <c r="B1319">
        <v>2000</v>
      </c>
      <c r="C1319" t="s">
        <v>11</v>
      </c>
      <c r="D1319">
        <v>4</v>
      </c>
      <c r="E1319" t="s">
        <v>12</v>
      </c>
      <c r="F1319">
        <v>16</v>
      </c>
      <c r="G1319">
        <v>3061.93075</v>
      </c>
      <c r="H1319">
        <v>241044.93945000001</v>
      </c>
      <c r="I1319">
        <v>1472.8849999999991</v>
      </c>
      <c r="J1319">
        <v>543</v>
      </c>
      <c r="K1319" t="s">
        <v>15</v>
      </c>
      <c r="L1319">
        <f>Table14[[#This Row],[maxPHe]]/Table14[[#This Row],[nv]]</f>
        <v>2.7124953959484328</v>
      </c>
      <c r="M1319">
        <f>LN(Table14[[#This Row],[maxPress(bar)]])</f>
        <v>12.392738665836172</v>
      </c>
      <c r="N1319">
        <f>LN(Table14[[#This Row],[Rs(ao)]])</f>
        <v>1.3862943611198906</v>
      </c>
      <c r="O1319" s="3">
        <f>LN(Table14[[#This Row],[dens]])</f>
        <v>0.99786902151893753</v>
      </c>
      <c r="P1319" s="3">
        <f>1/Table14[[#This Row],[Rs(ao)]]</f>
        <v>0.25</v>
      </c>
    </row>
    <row r="1320" spans="1:16" hidden="1" x14ac:dyDescent="0.3">
      <c r="A1320">
        <v>2</v>
      </c>
      <c r="B1320">
        <v>2000</v>
      </c>
      <c r="C1320" t="s">
        <v>11</v>
      </c>
      <c r="D1320">
        <v>4</v>
      </c>
      <c r="E1320" t="s">
        <v>12</v>
      </c>
      <c r="F1320">
        <v>17</v>
      </c>
      <c r="G1320">
        <v>3138.4652500000002</v>
      </c>
      <c r="H1320">
        <v>245532.27565</v>
      </c>
      <c r="I1320">
        <v>1477.1950000000011</v>
      </c>
      <c r="J1320">
        <v>535</v>
      </c>
      <c r="K1320" t="s">
        <v>15</v>
      </c>
      <c r="L1320">
        <f>Table14[[#This Row],[maxPHe]]/Table14[[#This Row],[nv]]</f>
        <v>2.7611121495327122</v>
      </c>
      <c r="M1320">
        <f>LN(Table14[[#This Row],[maxPress(bar)]])</f>
        <v>12.411183686618186</v>
      </c>
      <c r="N1320">
        <f>LN(Table14[[#This Row],[Rs(ao)]])</f>
        <v>1.3862943611198906</v>
      </c>
      <c r="O1320" s="3">
        <f>LN(Table14[[#This Row],[dens]])</f>
        <v>1.0156335512946539</v>
      </c>
      <c r="P1320" s="3">
        <f>1/Table14[[#This Row],[Rs(ao)]]</f>
        <v>0.25</v>
      </c>
    </row>
    <row r="1321" spans="1:16" hidden="1" x14ac:dyDescent="0.3">
      <c r="A1321">
        <v>2</v>
      </c>
      <c r="B1321">
        <v>2000</v>
      </c>
      <c r="C1321" t="s">
        <v>11</v>
      </c>
      <c r="D1321">
        <v>4</v>
      </c>
      <c r="E1321" t="s">
        <v>12</v>
      </c>
      <c r="F1321">
        <v>18</v>
      </c>
      <c r="G1321">
        <v>3235.24775</v>
      </c>
      <c r="H1321">
        <v>247916.90160000001</v>
      </c>
      <c r="I1321">
        <v>1497.5450000000001</v>
      </c>
      <c r="J1321">
        <v>536</v>
      </c>
      <c r="K1321" t="s">
        <v>15</v>
      </c>
      <c r="L1321">
        <f>Table14[[#This Row],[maxPHe]]/Table14[[#This Row],[nv]]</f>
        <v>2.7939272388059702</v>
      </c>
      <c r="M1321">
        <f>LN(Table14[[#This Row],[maxPress(bar)]])</f>
        <v>12.420848894803671</v>
      </c>
      <c r="N1321">
        <f>LN(Table14[[#This Row],[Rs(ao)]])</f>
        <v>1.3862943611198906</v>
      </c>
      <c r="O1321" s="3">
        <f>LN(Table14[[#This Row],[dens]])</f>
        <v>1.0274482185507803</v>
      </c>
      <c r="P1321" s="3">
        <f>1/Table14[[#This Row],[Rs(ao)]]</f>
        <v>0.25</v>
      </c>
    </row>
    <row r="1322" spans="1:16" hidden="1" x14ac:dyDescent="0.3">
      <c r="A1322">
        <v>2</v>
      </c>
      <c r="B1322">
        <v>2000</v>
      </c>
      <c r="C1322" t="s">
        <v>11</v>
      </c>
      <c r="D1322">
        <v>4</v>
      </c>
      <c r="E1322" t="s">
        <v>12</v>
      </c>
      <c r="F1322">
        <v>19</v>
      </c>
      <c r="G1322">
        <v>2979.9502499999999</v>
      </c>
      <c r="H1322">
        <v>241704.74059999999</v>
      </c>
      <c r="I1322">
        <v>1451.4949999999999</v>
      </c>
      <c r="J1322">
        <v>539</v>
      </c>
      <c r="K1322" t="s">
        <v>15</v>
      </c>
      <c r="L1322">
        <f>Table14[[#This Row],[maxPHe]]/Table14[[#This Row],[nv]]</f>
        <v>2.6929406307977732</v>
      </c>
      <c r="M1322">
        <f>LN(Table14[[#This Row],[maxPress(bar)]])</f>
        <v>12.395472180069772</v>
      </c>
      <c r="N1322">
        <f>LN(Table14[[#This Row],[Rs(ao)]])</f>
        <v>1.3862943611198906</v>
      </c>
      <c r="O1322" s="3">
        <f>LN(Table14[[#This Row],[dens]])</f>
        <v>0.99063376783738777</v>
      </c>
      <c r="P1322" s="3">
        <f>1/Table14[[#This Row],[Rs(ao)]]</f>
        <v>0.25</v>
      </c>
    </row>
    <row r="1323" spans="1:16" hidden="1" x14ac:dyDescent="0.3">
      <c r="A1323">
        <v>2</v>
      </c>
      <c r="B1323">
        <v>2000</v>
      </c>
      <c r="C1323" t="s">
        <v>11</v>
      </c>
      <c r="D1323">
        <v>4</v>
      </c>
      <c r="E1323" t="s">
        <v>12</v>
      </c>
      <c r="F1323">
        <v>1</v>
      </c>
      <c r="G1323">
        <v>1391.2872500000001</v>
      </c>
      <c r="H1323">
        <v>88798.931085000018</v>
      </c>
      <c r="I1323">
        <v>788.75500000000045</v>
      </c>
      <c r="J1323">
        <v>536</v>
      </c>
      <c r="K1323" t="s">
        <v>13</v>
      </c>
      <c r="L1323">
        <f>Table14[[#This Row],[maxPHe]]/Table14[[#This Row],[nv]]</f>
        <v>1.4715578358208963</v>
      </c>
      <c r="M1323">
        <f>LN(Table14[[#This Row],[maxPress(bar)]])</f>
        <v>11.394129891576732</v>
      </c>
      <c r="N1323">
        <f>LN(Table14[[#This Row],[Rs(ao)]])</f>
        <v>1.3862943611198906</v>
      </c>
      <c r="O1323" s="3">
        <f>LN(Table14[[#This Row],[dens]])</f>
        <v>0.38632159190874465</v>
      </c>
      <c r="P1323" s="3">
        <f>1/Table14[[#This Row],[Rs(ao)]]</f>
        <v>0.25</v>
      </c>
    </row>
    <row r="1324" spans="1:16" hidden="1" x14ac:dyDescent="0.3">
      <c r="A1324">
        <v>2</v>
      </c>
      <c r="B1324">
        <v>2000</v>
      </c>
      <c r="C1324" t="s">
        <v>11</v>
      </c>
      <c r="D1324">
        <v>4</v>
      </c>
      <c r="E1324" t="s">
        <v>12</v>
      </c>
      <c r="F1324">
        <v>20</v>
      </c>
      <c r="G1324">
        <v>2984.0097500000002</v>
      </c>
      <c r="H1324">
        <v>241391.23024999999</v>
      </c>
      <c r="I1324">
        <v>1446.3049999999989</v>
      </c>
      <c r="J1324">
        <v>535</v>
      </c>
      <c r="K1324" t="s">
        <v>15</v>
      </c>
      <c r="L1324">
        <f>Table14[[#This Row],[maxPHe]]/Table14[[#This Row],[nv]]</f>
        <v>2.703373831775699</v>
      </c>
      <c r="M1324">
        <f>LN(Table14[[#This Row],[maxPress(bar)]])</f>
        <v>12.394174258278126</v>
      </c>
      <c r="N1324">
        <f>LN(Table14[[#This Row],[Rs(ao)]])</f>
        <v>1.3862943611198906</v>
      </c>
      <c r="O1324" s="3">
        <f>LN(Table14[[#This Row],[dens]])</f>
        <v>0.99450056027512423</v>
      </c>
      <c r="P1324" s="3">
        <f>1/Table14[[#This Row],[Rs(ao)]]</f>
        <v>0.25</v>
      </c>
    </row>
    <row r="1325" spans="1:16" hidden="1" x14ac:dyDescent="0.3">
      <c r="A1325">
        <v>2</v>
      </c>
      <c r="B1325">
        <v>2000</v>
      </c>
      <c r="C1325" t="s">
        <v>11</v>
      </c>
      <c r="D1325">
        <v>4</v>
      </c>
      <c r="E1325" t="s">
        <v>12</v>
      </c>
      <c r="F1325">
        <v>2</v>
      </c>
      <c r="G1325">
        <v>2082.6237500000002</v>
      </c>
      <c r="H1325">
        <v>128574.7444</v>
      </c>
      <c r="I1325">
        <v>928.02499999999998</v>
      </c>
      <c r="J1325">
        <v>537</v>
      </c>
      <c r="K1325" t="s">
        <v>13</v>
      </c>
      <c r="L1325">
        <f>Table14[[#This Row],[maxPHe]]/Table14[[#This Row],[nv]]</f>
        <v>1.7281657355679703</v>
      </c>
      <c r="M1325">
        <f>LN(Table14[[#This Row],[maxPress(bar)]])</f>
        <v>11.764265682696362</v>
      </c>
      <c r="N1325">
        <f>LN(Table14[[#This Row],[Rs(ao)]])</f>
        <v>1.3862943611198906</v>
      </c>
      <c r="O1325" s="3">
        <f>LN(Table14[[#This Row],[dens]])</f>
        <v>0.54706057756964233</v>
      </c>
      <c r="P1325" s="3">
        <f>1/Table14[[#This Row],[Rs(ao)]]</f>
        <v>0.25</v>
      </c>
    </row>
    <row r="1326" spans="1:16" hidden="1" x14ac:dyDescent="0.3">
      <c r="A1326">
        <v>2</v>
      </c>
      <c r="B1326">
        <v>2000</v>
      </c>
      <c r="C1326" t="s">
        <v>11</v>
      </c>
      <c r="D1326">
        <v>4</v>
      </c>
      <c r="E1326" t="s">
        <v>12</v>
      </c>
      <c r="F1326">
        <v>3</v>
      </c>
      <c r="G1326">
        <v>1732.07925</v>
      </c>
      <c r="H1326">
        <v>168624.0606</v>
      </c>
      <c r="I1326">
        <v>1111.915</v>
      </c>
      <c r="J1326">
        <v>536</v>
      </c>
      <c r="K1326" t="s">
        <v>15</v>
      </c>
      <c r="L1326">
        <f>Table14[[#This Row],[maxPHe]]/Table14[[#This Row],[nv]]</f>
        <v>2.0744682835820893</v>
      </c>
      <c r="M1326">
        <f>LN(Table14[[#This Row],[maxPress(bar)]])</f>
        <v>12.035427022553101</v>
      </c>
      <c r="N1326">
        <f>LN(Table14[[#This Row],[Rs(ao)]])</f>
        <v>1.3862943611198906</v>
      </c>
      <c r="O1326" s="3">
        <f>LN(Table14[[#This Row],[dens]])</f>
        <v>0.72970487196920708</v>
      </c>
      <c r="P1326" s="3">
        <f>1/Table14[[#This Row],[Rs(ao)]]</f>
        <v>0.25</v>
      </c>
    </row>
    <row r="1327" spans="1:16" hidden="1" x14ac:dyDescent="0.3">
      <c r="A1327">
        <v>2</v>
      </c>
      <c r="B1327">
        <v>2000</v>
      </c>
      <c r="C1327" t="s">
        <v>11</v>
      </c>
      <c r="D1327">
        <v>4</v>
      </c>
      <c r="E1327" t="s">
        <v>12</v>
      </c>
      <c r="F1327">
        <v>4</v>
      </c>
      <c r="G1327">
        <v>2296.38625</v>
      </c>
      <c r="H1327">
        <v>193546.73180000001</v>
      </c>
      <c r="I1327">
        <v>1226.775000000001</v>
      </c>
      <c r="J1327">
        <v>537</v>
      </c>
      <c r="K1327" t="s">
        <v>15</v>
      </c>
      <c r="L1327">
        <f>Table14[[#This Row],[maxPHe]]/Table14[[#This Row],[nv]]</f>
        <v>2.2844972067039127</v>
      </c>
      <c r="M1327">
        <f>LN(Table14[[#This Row],[maxPress(bar)]])</f>
        <v>12.173274270303944</v>
      </c>
      <c r="N1327">
        <f>LN(Table14[[#This Row],[Rs(ao)]])</f>
        <v>1.3862943611198906</v>
      </c>
      <c r="O1327" s="3">
        <f>LN(Table14[[#This Row],[dens]])</f>
        <v>0.82614595930383516</v>
      </c>
      <c r="P1327" s="3">
        <f>1/Table14[[#This Row],[Rs(ao)]]</f>
        <v>0.25</v>
      </c>
    </row>
    <row r="1328" spans="1:16" hidden="1" x14ac:dyDescent="0.3">
      <c r="A1328">
        <v>2</v>
      </c>
      <c r="B1328">
        <v>2000</v>
      </c>
      <c r="C1328" t="s">
        <v>11</v>
      </c>
      <c r="D1328">
        <v>4</v>
      </c>
      <c r="E1328" t="s">
        <v>12</v>
      </c>
      <c r="F1328">
        <v>5</v>
      </c>
      <c r="G1328">
        <v>2454.9007499999998</v>
      </c>
      <c r="H1328">
        <v>214656.9724</v>
      </c>
      <c r="I1328">
        <v>1348.484999999999</v>
      </c>
      <c r="J1328">
        <v>541</v>
      </c>
      <c r="K1328" t="s">
        <v>15</v>
      </c>
      <c r="L1328">
        <f>Table14[[#This Row],[maxPHe]]/Table14[[#This Row],[nv]]</f>
        <v>2.4925785582255067</v>
      </c>
      <c r="M1328">
        <f>LN(Table14[[#This Row],[maxPress(bar)]])</f>
        <v>12.276796555771325</v>
      </c>
      <c r="N1328">
        <f>LN(Table14[[#This Row],[Rs(ao)]])</f>
        <v>1.3862943611198906</v>
      </c>
      <c r="O1328" s="3">
        <f>LN(Table14[[#This Row],[dens]])</f>
        <v>0.91331774020091339</v>
      </c>
      <c r="P1328" s="3">
        <f>1/Table14[[#This Row],[Rs(ao)]]</f>
        <v>0.25</v>
      </c>
    </row>
    <row r="1329" spans="1:16" hidden="1" x14ac:dyDescent="0.3">
      <c r="A1329">
        <v>2</v>
      </c>
      <c r="B1329">
        <v>2000</v>
      </c>
      <c r="C1329" t="s">
        <v>11</v>
      </c>
      <c r="D1329">
        <v>4</v>
      </c>
      <c r="E1329" t="s">
        <v>12</v>
      </c>
      <c r="F1329">
        <v>6</v>
      </c>
      <c r="G1329">
        <v>2855.6437500000002</v>
      </c>
      <c r="H1329">
        <v>231846.76215</v>
      </c>
      <c r="I1329">
        <v>1421.625</v>
      </c>
      <c r="J1329">
        <v>536</v>
      </c>
      <c r="K1329" t="s">
        <v>15</v>
      </c>
      <c r="L1329">
        <f>Table14[[#This Row],[maxPHe]]/Table14[[#This Row],[nv]]</f>
        <v>2.6522854477611939</v>
      </c>
      <c r="M1329">
        <f>LN(Table14[[#This Row],[maxPress(bar)]])</f>
        <v>12.353831924442815</v>
      </c>
      <c r="N1329">
        <f>LN(Table14[[#This Row],[Rs(ao)]])</f>
        <v>1.3862943611198906</v>
      </c>
      <c r="O1329" s="3">
        <f>LN(Table14[[#This Row],[dens]])</f>
        <v>0.97542170143380658</v>
      </c>
      <c r="P1329" s="3">
        <f>1/Table14[[#This Row],[Rs(ao)]]</f>
        <v>0.25</v>
      </c>
    </row>
    <row r="1330" spans="1:16" hidden="1" x14ac:dyDescent="0.3">
      <c r="A1330">
        <v>2</v>
      </c>
      <c r="B1330">
        <v>2000</v>
      </c>
      <c r="C1330" t="s">
        <v>11</v>
      </c>
      <c r="D1330">
        <v>4</v>
      </c>
      <c r="E1330" t="s">
        <v>12</v>
      </c>
      <c r="F1330">
        <v>7</v>
      </c>
      <c r="G1330">
        <v>2632.5742500000001</v>
      </c>
      <c r="H1330">
        <v>229105.61905000001</v>
      </c>
      <c r="I1330">
        <v>1375.015000000001</v>
      </c>
      <c r="J1330">
        <v>534</v>
      </c>
      <c r="K1330" t="s">
        <v>15</v>
      </c>
      <c r="L1330">
        <f>Table14[[#This Row],[maxPHe]]/Table14[[#This Row],[nv]]</f>
        <v>2.5749344569288408</v>
      </c>
      <c r="M1330">
        <f>LN(Table14[[#This Row],[maxPress(bar)]])</f>
        <v>12.341938394766741</v>
      </c>
      <c r="N1330">
        <f>LN(Table14[[#This Row],[Rs(ao)]])</f>
        <v>1.3862943611198906</v>
      </c>
      <c r="O1330" s="3">
        <f>LN(Table14[[#This Row],[dens]])</f>
        <v>0.94582408017188291</v>
      </c>
      <c r="P1330" s="3">
        <f>1/Table14[[#This Row],[Rs(ao)]]</f>
        <v>0.25</v>
      </c>
    </row>
    <row r="1331" spans="1:16" hidden="1" x14ac:dyDescent="0.3">
      <c r="A1331">
        <v>2</v>
      </c>
      <c r="B1331">
        <v>2000</v>
      </c>
      <c r="C1331" t="s">
        <v>11</v>
      </c>
      <c r="D1331">
        <v>4</v>
      </c>
      <c r="E1331" t="s">
        <v>12</v>
      </c>
      <c r="F1331">
        <v>8</v>
      </c>
      <c r="G1331">
        <v>2821.8317499999998</v>
      </c>
      <c r="H1331">
        <v>236923.94829999999</v>
      </c>
      <c r="I1331">
        <v>1401.8650000000009</v>
      </c>
      <c r="J1331">
        <v>526</v>
      </c>
      <c r="K1331" t="s">
        <v>15</v>
      </c>
      <c r="L1331">
        <f>Table14[[#This Row],[maxPHe]]/Table14[[#This Row],[nv]]</f>
        <v>2.6651425855513327</v>
      </c>
      <c r="M1331">
        <f>LN(Table14[[#This Row],[maxPress(bar)]])</f>
        <v>12.375494475371067</v>
      </c>
      <c r="N1331">
        <f>LN(Table14[[#This Row],[Rs(ao)]])</f>
        <v>1.3862943611198906</v>
      </c>
      <c r="O1331" s="3">
        <f>LN(Table14[[#This Row],[dens]])</f>
        <v>0.98025755920771018</v>
      </c>
      <c r="P1331" s="3">
        <f>1/Table14[[#This Row],[Rs(ao)]]</f>
        <v>0.25</v>
      </c>
    </row>
    <row r="1332" spans="1:16" hidden="1" x14ac:dyDescent="0.3">
      <c r="A1332">
        <v>2</v>
      </c>
      <c r="B1332">
        <v>2000</v>
      </c>
      <c r="C1332" t="s">
        <v>11</v>
      </c>
      <c r="D1332">
        <v>4</v>
      </c>
      <c r="E1332" t="s">
        <v>12</v>
      </c>
      <c r="F1332">
        <v>9</v>
      </c>
      <c r="G1332">
        <v>2990.3962499999998</v>
      </c>
      <c r="H1332">
        <v>240245.9087</v>
      </c>
      <c r="I1332">
        <v>1453.575000000001</v>
      </c>
      <c r="J1332">
        <v>539</v>
      </c>
      <c r="K1332" t="s">
        <v>15</v>
      </c>
      <c r="L1332">
        <f>Table14[[#This Row],[maxPHe]]/Table14[[#This Row],[nv]]</f>
        <v>2.6967996289424878</v>
      </c>
      <c r="M1332">
        <f>LN(Table14[[#This Row],[maxPress(bar)]])</f>
        <v>12.389418297343106</v>
      </c>
      <c r="N1332">
        <f>LN(Table14[[#This Row],[Rs(ao)]])</f>
        <v>1.3862943611198906</v>
      </c>
      <c r="O1332" s="3">
        <f>LN(Table14[[#This Row],[dens]])</f>
        <v>0.99206574734592445</v>
      </c>
      <c r="P1332" s="3">
        <f>1/Table14[[#This Row],[Rs(ao)]]</f>
        <v>0.25</v>
      </c>
    </row>
    <row r="1333" spans="1:16" hidden="1" x14ac:dyDescent="0.3">
      <c r="A1333">
        <v>2</v>
      </c>
      <c r="B1333">
        <v>2500</v>
      </c>
      <c r="C1333" t="s">
        <v>14</v>
      </c>
      <c r="D1333">
        <v>1</v>
      </c>
      <c r="E1333" t="s">
        <v>12</v>
      </c>
      <c r="F1333">
        <v>10</v>
      </c>
      <c r="G1333">
        <v>80.198250000000016</v>
      </c>
      <c r="H1333">
        <v>516745.31490000011</v>
      </c>
      <c r="I1333">
        <v>39.535000000000011</v>
      </c>
      <c r="J1333">
        <v>10</v>
      </c>
      <c r="K1333" t="s">
        <v>15</v>
      </c>
      <c r="L1333">
        <f>Table14[[#This Row],[maxPHe]]/Table14[[#This Row],[nv]]</f>
        <v>3.9535000000000009</v>
      </c>
      <c r="M1333">
        <f>LN(Table14[[#This Row],[maxPress(bar)]])</f>
        <v>13.155305411029765</v>
      </c>
      <c r="N1333">
        <f>LN(Table14[[#This Row],[Rs(ao)]])</f>
        <v>0</v>
      </c>
      <c r="O1333" s="3">
        <f>LN(Table14[[#This Row],[dens]])</f>
        <v>1.3746012625288448</v>
      </c>
      <c r="P1333" s="3">
        <f>1/Table14[[#This Row],[Rs(ao)]]</f>
        <v>1</v>
      </c>
    </row>
    <row r="1334" spans="1:16" hidden="1" x14ac:dyDescent="0.3">
      <c r="A1334">
        <v>2</v>
      </c>
      <c r="B1334">
        <v>2500</v>
      </c>
      <c r="C1334" t="s">
        <v>14</v>
      </c>
      <c r="D1334">
        <v>1</v>
      </c>
      <c r="E1334" t="s">
        <v>12</v>
      </c>
      <c r="F1334">
        <v>11</v>
      </c>
      <c r="G1334">
        <v>86.683250000000001</v>
      </c>
      <c r="H1334">
        <v>545915.92144999979</v>
      </c>
      <c r="I1334">
        <v>38.835000000000029</v>
      </c>
      <c r="J1334">
        <v>9</v>
      </c>
      <c r="K1334" t="s">
        <v>15</v>
      </c>
      <c r="L1334">
        <f>Table14[[#This Row],[maxPHe]]/Table14[[#This Row],[nv]]</f>
        <v>4.3150000000000031</v>
      </c>
      <c r="M1334">
        <f>LN(Table14[[#This Row],[maxPress(bar)]])</f>
        <v>13.210220252851046</v>
      </c>
      <c r="N1334">
        <f>LN(Table14[[#This Row],[Rs(ao)]])</f>
        <v>0</v>
      </c>
      <c r="O1334" s="3">
        <f>LN(Table14[[#This Row],[dens]])</f>
        <v>1.4620973245353919</v>
      </c>
      <c r="P1334" s="3">
        <f>1/Table14[[#This Row],[Rs(ao)]]</f>
        <v>1</v>
      </c>
    </row>
    <row r="1335" spans="1:16" hidden="1" x14ac:dyDescent="0.3">
      <c r="A1335">
        <v>2</v>
      </c>
      <c r="B1335">
        <v>2500</v>
      </c>
      <c r="C1335" t="s">
        <v>14</v>
      </c>
      <c r="D1335">
        <v>1</v>
      </c>
      <c r="E1335" t="s">
        <v>12</v>
      </c>
      <c r="F1335">
        <v>12</v>
      </c>
      <c r="G1335">
        <v>98.267250000000018</v>
      </c>
      <c r="H1335">
        <v>543608.83475000004</v>
      </c>
      <c r="I1335">
        <v>41.155000000000008</v>
      </c>
      <c r="J1335">
        <v>9</v>
      </c>
      <c r="K1335" t="s">
        <v>15</v>
      </c>
      <c r="L1335">
        <f>Table14[[#This Row],[maxPHe]]/Table14[[#This Row],[nv]]</f>
        <v>4.5727777777777785</v>
      </c>
      <c r="M1335">
        <f>LN(Table14[[#This Row],[maxPress(bar)]])</f>
        <v>13.205985213426544</v>
      </c>
      <c r="N1335">
        <f>LN(Table14[[#This Row],[Rs(ao)]])</f>
        <v>0</v>
      </c>
      <c r="O1335" s="3">
        <f>LN(Table14[[#This Row],[dens]])</f>
        <v>1.5201208490883882</v>
      </c>
      <c r="P1335" s="3">
        <f>1/Table14[[#This Row],[Rs(ao)]]</f>
        <v>1</v>
      </c>
    </row>
    <row r="1336" spans="1:16" hidden="1" x14ac:dyDescent="0.3">
      <c r="A1336">
        <v>2</v>
      </c>
      <c r="B1336">
        <v>2500</v>
      </c>
      <c r="C1336" t="s">
        <v>14</v>
      </c>
      <c r="D1336">
        <v>1</v>
      </c>
      <c r="E1336" t="s">
        <v>12</v>
      </c>
      <c r="F1336">
        <v>13</v>
      </c>
      <c r="G1336">
        <v>88.118750000000006</v>
      </c>
      <c r="H1336">
        <v>513315.01949999999</v>
      </c>
      <c r="I1336">
        <v>41.125000000000007</v>
      </c>
      <c r="J1336">
        <v>10</v>
      </c>
      <c r="K1336" t="s">
        <v>16</v>
      </c>
      <c r="L1336">
        <f>Table14[[#This Row],[maxPHe]]/Table14[[#This Row],[nv]]</f>
        <v>4.1125000000000007</v>
      </c>
      <c r="M1336">
        <f>LN(Table14[[#This Row],[maxPress(bar)]])</f>
        <v>13.148645008786586</v>
      </c>
      <c r="N1336">
        <f>LN(Table14[[#This Row],[Rs(ao)]])</f>
        <v>0</v>
      </c>
      <c r="O1336" s="3">
        <f>LN(Table14[[#This Row],[dens]])</f>
        <v>1.4140311160914905</v>
      </c>
      <c r="P1336" s="3">
        <f>1/Table14[[#This Row],[Rs(ao)]]</f>
        <v>1</v>
      </c>
    </row>
    <row r="1337" spans="1:16" hidden="1" x14ac:dyDescent="0.3">
      <c r="A1337">
        <v>2</v>
      </c>
      <c r="B1337">
        <v>2500</v>
      </c>
      <c r="C1337" t="s">
        <v>14</v>
      </c>
      <c r="D1337">
        <v>1</v>
      </c>
      <c r="E1337" t="s">
        <v>12</v>
      </c>
      <c r="F1337">
        <v>14</v>
      </c>
      <c r="G1337">
        <v>65.990250000000003</v>
      </c>
      <c r="H1337">
        <v>605471.36705</v>
      </c>
      <c r="I1337">
        <v>32.695000000000007</v>
      </c>
      <c r="J1337">
        <v>8</v>
      </c>
      <c r="K1337" t="s">
        <v>15</v>
      </c>
      <c r="L1337">
        <f>Table14[[#This Row],[maxPHe]]/Table14[[#This Row],[nv]]</f>
        <v>4.0868750000000009</v>
      </c>
      <c r="M1337">
        <f>LN(Table14[[#This Row],[maxPress(bar)]])</f>
        <v>13.313762552748166</v>
      </c>
      <c r="N1337">
        <f>LN(Table14[[#This Row],[Rs(ao)]])</f>
        <v>0</v>
      </c>
      <c r="O1337" s="3">
        <f>LN(Table14[[#This Row],[dens]])</f>
        <v>1.4077806193334035</v>
      </c>
      <c r="P1337" s="3">
        <f>1/Table14[[#This Row],[Rs(ao)]]</f>
        <v>1</v>
      </c>
    </row>
    <row r="1338" spans="1:16" hidden="1" x14ac:dyDescent="0.3">
      <c r="A1338">
        <v>2</v>
      </c>
      <c r="B1338">
        <v>2500</v>
      </c>
      <c r="C1338" t="s">
        <v>14</v>
      </c>
      <c r="D1338">
        <v>1</v>
      </c>
      <c r="E1338" t="s">
        <v>12</v>
      </c>
      <c r="F1338">
        <v>15</v>
      </c>
      <c r="G1338">
        <v>71.485250000000008</v>
      </c>
      <c r="H1338">
        <v>562948.04785000009</v>
      </c>
      <c r="I1338">
        <v>35.795000000000023</v>
      </c>
      <c r="J1338">
        <v>9</v>
      </c>
      <c r="K1338" t="s">
        <v>15</v>
      </c>
      <c r="L1338">
        <f>Table14[[#This Row],[maxPHe]]/Table14[[#This Row],[nv]]</f>
        <v>3.9772222222222249</v>
      </c>
      <c r="M1338">
        <f>LN(Table14[[#This Row],[maxPress(bar)]])</f>
        <v>13.240942625510547</v>
      </c>
      <c r="N1338">
        <f>LN(Table14[[#This Row],[Rs(ao)]])</f>
        <v>0</v>
      </c>
      <c r="O1338" s="3">
        <f>LN(Table14[[#This Row],[dens]])</f>
        <v>1.3805836415119297</v>
      </c>
      <c r="P1338" s="3">
        <f>1/Table14[[#This Row],[Rs(ao)]]</f>
        <v>1</v>
      </c>
    </row>
    <row r="1339" spans="1:16" hidden="1" x14ac:dyDescent="0.3">
      <c r="A1339">
        <v>2</v>
      </c>
      <c r="B1339">
        <v>2500</v>
      </c>
      <c r="C1339" t="s">
        <v>14</v>
      </c>
      <c r="D1339">
        <v>1</v>
      </c>
      <c r="E1339" t="s">
        <v>12</v>
      </c>
      <c r="F1339">
        <v>16</v>
      </c>
      <c r="G1339">
        <v>61.980249999999998</v>
      </c>
      <c r="H1339">
        <v>542000.60549999995</v>
      </c>
      <c r="I1339">
        <v>33.894999999999968</v>
      </c>
      <c r="J1339">
        <v>9</v>
      </c>
      <c r="K1339" t="s">
        <v>15</v>
      </c>
      <c r="L1339">
        <f>Table14[[#This Row],[maxPHe]]/Table14[[#This Row],[nv]]</f>
        <v>3.7661111111111074</v>
      </c>
      <c r="M1339">
        <f>LN(Table14[[#This Row],[maxPress(bar)]])</f>
        <v>13.203022397579831</v>
      </c>
      <c r="N1339">
        <f>LN(Table14[[#This Row],[Rs(ao)]])</f>
        <v>0</v>
      </c>
      <c r="O1339" s="3">
        <f>LN(Table14[[#This Row],[dens]])</f>
        <v>1.3260429335467085</v>
      </c>
      <c r="P1339" s="3">
        <f>1/Table14[[#This Row],[Rs(ao)]]</f>
        <v>1</v>
      </c>
    </row>
    <row r="1340" spans="1:16" hidden="1" x14ac:dyDescent="0.3">
      <c r="A1340">
        <v>2</v>
      </c>
      <c r="B1340">
        <v>2500</v>
      </c>
      <c r="C1340" t="s">
        <v>14</v>
      </c>
      <c r="D1340">
        <v>1</v>
      </c>
      <c r="E1340" t="s">
        <v>12</v>
      </c>
      <c r="F1340">
        <v>17</v>
      </c>
      <c r="G1340">
        <v>87.920750000000012</v>
      </c>
      <c r="H1340">
        <v>582214.39884999976</v>
      </c>
      <c r="I1340">
        <v>39.085000000000029</v>
      </c>
      <c r="J1340">
        <v>9</v>
      </c>
      <c r="K1340" t="s">
        <v>15</v>
      </c>
      <c r="L1340">
        <f>Table14[[#This Row],[maxPHe]]/Table14[[#This Row],[nv]]</f>
        <v>4.3427777777777807</v>
      </c>
      <c r="M1340">
        <f>LN(Table14[[#This Row],[maxPress(bar)]])</f>
        <v>13.274594041781032</v>
      </c>
      <c r="N1340">
        <f>LN(Table14[[#This Row],[Rs(ao)]])</f>
        <v>0</v>
      </c>
      <c r="O1340" s="3">
        <f>LN(Table14[[#This Row],[dens]])</f>
        <v>1.4685141843360749</v>
      </c>
      <c r="P1340" s="3">
        <f>1/Table14[[#This Row],[Rs(ao)]]</f>
        <v>1</v>
      </c>
    </row>
    <row r="1341" spans="1:16" hidden="1" x14ac:dyDescent="0.3">
      <c r="A1341">
        <v>2</v>
      </c>
      <c r="B1341">
        <v>2500</v>
      </c>
      <c r="C1341" t="s">
        <v>14</v>
      </c>
      <c r="D1341">
        <v>1</v>
      </c>
      <c r="E1341" t="s">
        <v>12</v>
      </c>
      <c r="F1341">
        <v>18</v>
      </c>
      <c r="G1341">
        <v>59.356250000000003</v>
      </c>
      <c r="H1341">
        <v>659693.41575000016</v>
      </c>
      <c r="I1341">
        <v>26.375000000000011</v>
      </c>
      <c r="J1341">
        <v>6</v>
      </c>
      <c r="K1341" t="s">
        <v>16</v>
      </c>
      <c r="L1341">
        <f>Table14[[#This Row],[maxPHe]]/Table14[[#This Row],[nv]]</f>
        <v>4.3958333333333348</v>
      </c>
      <c r="M1341">
        <f>LN(Table14[[#This Row],[maxPress(bar)]])</f>
        <v>13.399530484488123</v>
      </c>
      <c r="N1341">
        <f>LN(Table14[[#This Row],[Rs(ao)]])</f>
        <v>0</v>
      </c>
      <c r="O1341" s="3">
        <f>LN(Table14[[#This Row],[dens]])</f>
        <v>1.4806571225681759</v>
      </c>
      <c r="P1341" s="3">
        <f>1/Table14[[#This Row],[Rs(ao)]]</f>
        <v>1</v>
      </c>
    </row>
    <row r="1342" spans="1:16" hidden="1" x14ac:dyDescent="0.3">
      <c r="A1342">
        <v>2</v>
      </c>
      <c r="B1342">
        <v>2500</v>
      </c>
      <c r="C1342" t="s">
        <v>14</v>
      </c>
      <c r="D1342">
        <v>1</v>
      </c>
      <c r="E1342" t="s">
        <v>12</v>
      </c>
      <c r="F1342">
        <v>19</v>
      </c>
      <c r="G1342">
        <v>60.544750000000001</v>
      </c>
      <c r="H1342">
        <v>567765.05095000018</v>
      </c>
      <c r="I1342">
        <v>31.60499999999999</v>
      </c>
      <c r="J1342">
        <v>8</v>
      </c>
      <c r="K1342" t="s">
        <v>15</v>
      </c>
      <c r="L1342">
        <f>Table14[[#This Row],[maxPHe]]/Table14[[#This Row],[nv]]</f>
        <v>3.9506249999999987</v>
      </c>
      <c r="M1342">
        <f>LN(Table14[[#This Row],[maxPress(bar)]])</f>
        <v>13.249462969435889</v>
      </c>
      <c r="N1342">
        <f>LN(Table14[[#This Row],[Rs(ao)]])</f>
        <v>0</v>
      </c>
      <c r="O1342" s="3">
        <f>LN(Table14[[#This Row],[dens]])</f>
        <v>1.3738737942444259</v>
      </c>
      <c r="P1342" s="3">
        <f>1/Table14[[#This Row],[Rs(ao)]]</f>
        <v>1</v>
      </c>
    </row>
    <row r="1343" spans="1:16" hidden="1" x14ac:dyDescent="0.3">
      <c r="A1343">
        <v>2</v>
      </c>
      <c r="B1343">
        <v>2500</v>
      </c>
      <c r="C1343" t="s">
        <v>14</v>
      </c>
      <c r="D1343">
        <v>1</v>
      </c>
      <c r="E1343" t="s">
        <v>12</v>
      </c>
      <c r="F1343">
        <v>1</v>
      </c>
      <c r="G1343">
        <v>33.960249999999988</v>
      </c>
      <c r="H1343">
        <v>212492.73796999999</v>
      </c>
      <c r="I1343">
        <v>12.294999999999989</v>
      </c>
      <c r="J1343">
        <v>12</v>
      </c>
      <c r="K1343" t="s">
        <v>13</v>
      </c>
      <c r="L1343">
        <f>Table14[[#This Row],[maxPHe]]/Table14[[#This Row],[nv]]</f>
        <v>1.0245833333333325</v>
      </c>
      <c r="M1343">
        <f>LN(Table14[[#This Row],[maxPress(bar)]])</f>
        <v>12.266663092503832</v>
      </c>
      <c r="N1343">
        <f>LN(Table14[[#This Row],[Rs(ao)]])</f>
        <v>0</v>
      </c>
      <c r="O1343" s="3">
        <f>LN(Table14[[#This Row],[dens]])</f>
        <v>2.4286025880154778E-2</v>
      </c>
      <c r="P1343" s="3">
        <f>1/Table14[[#This Row],[Rs(ao)]]</f>
        <v>1</v>
      </c>
    </row>
    <row r="1344" spans="1:16" hidden="1" x14ac:dyDescent="0.3">
      <c r="A1344">
        <v>2</v>
      </c>
      <c r="B1344">
        <v>2500</v>
      </c>
      <c r="C1344" t="s">
        <v>14</v>
      </c>
      <c r="D1344">
        <v>1</v>
      </c>
      <c r="E1344" t="s">
        <v>12</v>
      </c>
      <c r="F1344">
        <v>20</v>
      </c>
      <c r="G1344">
        <v>91.188249999999996</v>
      </c>
      <c r="H1344">
        <v>554797.35679999995</v>
      </c>
      <c r="I1344">
        <v>39.734999999999992</v>
      </c>
      <c r="J1344">
        <v>9</v>
      </c>
      <c r="K1344" t="s">
        <v>16</v>
      </c>
      <c r="L1344">
        <f>Table14[[#This Row],[maxPHe]]/Table14[[#This Row],[nv]]</f>
        <v>4.4149999999999991</v>
      </c>
      <c r="M1344">
        <f>LN(Table14[[#This Row],[maxPress(bar)]])</f>
        <v>13.226358203172099</v>
      </c>
      <c r="N1344">
        <f>LN(Table14[[#This Row],[Rs(ao)]])</f>
        <v>0</v>
      </c>
      <c r="O1344" s="3">
        <f>LN(Table14[[#This Row],[dens]])</f>
        <v>1.4850078340559232</v>
      </c>
      <c r="P1344" s="3">
        <f>1/Table14[[#This Row],[Rs(ao)]]</f>
        <v>1</v>
      </c>
    </row>
    <row r="1345" spans="1:16" hidden="1" x14ac:dyDescent="0.3">
      <c r="A1345">
        <v>2</v>
      </c>
      <c r="B1345">
        <v>2500</v>
      </c>
      <c r="C1345" t="s">
        <v>14</v>
      </c>
      <c r="D1345">
        <v>1</v>
      </c>
      <c r="E1345" t="s">
        <v>12</v>
      </c>
      <c r="F1345">
        <v>2</v>
      </c>
      <c r="G1345">
        <v>28.366250000000001</v>
      </c>
      <c r="H1345">
        <v>387384.61379999988</v>
      </c>
      <c r="I1345">
        <v>17.175000000000001</v>
      </c>
      <c r="J1345">
        <v>8</v>
      </c>
      <c r="K1345" t="s">
        <v>13</v>
      </c>
      <c r="L1345">
        <f>Table14[[#This Row],[maxPHe]]/Table14[[#This Row],[nv]]</f>
        <v>2.1468750000000001</v>
      </c>
      <c r="M1345">
        <f>LN(Table14[[#This Row],[maxPress(bar)]])</f>
        <v>12.867173312594289</v>
      </c>
      <c r="N1345">
        <f>LN(Table14[[#This Row],[Rs(ao)]])</f>
        <v>0</v>
      </c>
      <c r="O1345" s="3">
        <f>LN(Table14[[#This Row],[dens]])</f>
        <v>0.76401329642857718</v>
      </c>
      <c r="P1345" s="3">
        <f>1/Table14[[#This Row],[Rs(ao)]]</f>
        <v>1</v>
      </c>
    </row>
    <row r="1346" spans="1:16" hidden="1" x14ac:dyDescent="0.3">
      <c r="A1346">
        <v>2</v>
      </c>
      <c r="B1346">
        <v>2500</v>
      </c>
      <c r="C1346" t="s">
        <v>14</v>
      </c>
      <c r="D1346">
        <v>1</v>
      </c>
      <c r="E1346" t="s">
        <v>12</v>
      </c>
      <c r="F1346">
        <v>3</v>
      </c>
      <c r="G1346">
        <v>71.980249999999998</v>
      </c>
      <c r="H1346">
        <v>564944.36595000012</v>
      </c>
      <c r="I1346">
        <v>31.894999999999989</v>
      </c>
      <c r="J1346">
        <v>8</v>
      </c>
      <c r="K1346" t="s">
        <v>13</v>
      </c>
      <c r="L1346">
        <f>Table14[[#This Row],[maxPHe]]/Table14[[#This Row],[nv]]</f>
        <v>3.9868749999999986</v>
      </c>
      <c r="M1346">
        <f>LN(Table14[[#This Row],[maxPress(bar)]])</f>
        <v>13.244482537935218</v>
      </c>
      <c r="N1346">
        <f>LN(Table14[[#This Row],[Rs(ao)]])</f>
        <v>0</v>
      </c>
      <c r="O1346" s="3">
        <f>LN(Table14[[#This Row],[dens]])</f>
        <v>1.3830077160140823</v>
      </c>
      <c r="P1346" s="3">
        <f>1/Table14[[#This Row],[Rs(ao)]]</f>
        <v>1</v>
      </c>
    </row>
    <row r="1347" spans="1:16" hidden="1" x14ac:dyDescent="0.3">
      <c r="A1347">
        <v>2</v>
      </c>
      <c r="B1347">
        <v>2500</v>
      </c>
      <c r="C1347" t="s">
        <v>14</v>
      </c>
      <c r="D1347">
        <v>1</v>
      </c>
      <c r="E1347" t="s">
        <v>12</v>
      </c>
      <c r="F1347">
        <v>4</v>
      </c>
      <c r="G1347">
        <v>79.70274999999998</v>
      </c>
      <c r="H1347">
        <v>544547.22399999993</v>
      </c>
      <c r="I1347">
        <v>35.445</v>
      </c>
      <c r="J1347">
        <v>9</v>
      </c>
      <c r="K1347" t="s">
        <v>13</v>
      </c>
      <c r="L1347">
        <f>Table14[[#This Row],[maxPHe]]/Table14[[#This Row],[nv]]</f>
        <v>3.9383333333333335</v>
      </c>
      <c r="M1347">
        <f>LN(Table14[[#This Row],[maxPress(bar)]])</f>
        <v>13.207709946703675</v>
      </c>
      <c r="N1347">
        <f>LN(Table14[[#This Row],[Rs(ao)]])</f>
        <v>0</v>
      </c>
      <c r="O1347" s="3">
        <f>LN(Table14[[#This Row],[dens]])</f>
        <v>1.3707576219707616</v>
      </c>
      <c r="P1347" s="3">
        <f>1/Table14[[#This Row],[Rs(ao)]]</f>
        <v>1</v>
      </c>
    </row>
    <row r="1348" spans="1:16" hidden="1" x14ac:dyDescent="0.3">
      <c r="A1348">
        <v>2</v>
      </c>
      <c r="B1348">
        <v>2500</v>
      </c>
      <c r="C1348" t="s">
        <v>14</v>
      </c>
      <c r="D1348">
        <v>1</v>
      </c>
      <c r="E1348" t="s">
        <v>12</v>
      </c>
      <c r="F1348">
        <v>5</v>
      </c>
      <c r="G1348">
        <v>59.554250000000003</v>
      </c>
      <c r="H1348">
        <v>577216.72544999979</v>
      </c>
      <c r="I1348">
        <v>31.414999999999999</v>
      </c>
      <c r="J1348">
        <v>8</v>
      </c>
      <c r="K1348" t="s">
        <v>13</v>
      </c>
      <c r="L1348">
        <f>Table14[[#This Row],[maxPHe]]/Table14[[#This Row],[nv]]</f>
        <v>3.9268749999999999</v>
      </c>
      <c r="M1348">
        <f>LN(Table14[[#This Row],[maxPress(bar)]])</f>
        <v>13.265973082333133</v>
      </c>
      <c r="N1348">
        <f>LN(Table14[[#This Row],[Rs(ao)]])</f>
        <v>0</v>
      </c>
      <c r="O1348" s="3">
        <f>LN(Table14[[#This Row],[dens]])</f>
        <v>1.3678439441750745</v>
      </c>
      <c r="P1348" s="3">
        <f>1/Table14[[#This Row],[Rs(ao)]]</f>
        <v>1</v>
      </c>
    </row>
    <row r="1349" spans="1:16" hidden="1" x14ac:dyDescent="0.3">
      <c r="A1349">
        <v>2</v>
      </c>
      <c r="B1349">
        <v>2500</v>
      </c>
      <c r="C1349" t="s">
        <v>14</v>
      </c>
      <c r="D1349">
        <v>1</v>
      </c>
      <c r="E1349" t="s">
        <v>12</v>
      </c>
      <c r="F1349">
        <v>6</v>
      </c>
      <c r="G1349">
        <v>66.089249999999993</v>
      </c>
      <c r="H1349">
        <v>656982.49809999985</v>
      </c>
      <c r="I1349">
        <v>27.714999999999989</v>
      </c>
      <c r="J1349">
        <v>6</v>
      </c>
      <c r="K1349" t="s">
        <v>15</v>
      </c>
      <c r="L1349">
        <f>Table14[[#This Row],[maxPHe]]/Table14[[#This Row],[nv]]</f>
        <v>4.6191666666666649</v>
      </c>
      <c r="M1349">
        <f>LN(Table14[[#This Row],[maxPress(bar)]])</f>
        <v>13.39541265799472</v>
      </c>
      <c r="N1349">
        <f>LN(Table14[[#This Row],[Rs(ao)]])</f>
        <v>0</v>
      </c>
      <c r="O1349" s="3">
        <f>LN(Table14[[#This Row],[dens]])</f>
        <v>1.5302143136437125</v>
      </c>
      <c r="P1349" s="3">
        <f>1/Table14[[#This Row],[Rs(ao)]]</f>
        <v>1</v>
      </c>
    </row>
    <row r="1350" spans="1:16" hidden="1" x14ac:dyDescent="0.3">
      <c r="A1350">
        <v>2</v>
      </c>
      <c r="B1350">
        <v>2500</v>
      </c>
      <c r="C1350" t="s">
        <v>14</v>
      </c>
      <c r="D1350">
        <v>1</v>
      </c>
      <c r="E1350" t="s">
        <v>12</v>
      </c>
      <c r="F1350">
        <v>7</v>
      </c>
      <c r="G1350">
        <v>77.623750000000015</v>
      </c>
      <c r="H1350">
        <v>523355.81174999999</v>
      </c>
      <c r="I1350">
        <v>37.024999999999977</v>
      </c>
      <c r="J1350">
        <v>9</v>
      </c>
      <c r="K1350" t="s">
        <v>15</v>
      </c>
      <c r="L1350">
        <f>Table14[[#This Row],[maxPHe]]/Table14[[#This Row],[nv]]</f>
        <v>4.1138888888888863</v>
      </c>
      <c r="M1350">
        <f>LN(Table14[[#This Row],[maxPress(bar)]])</f>
        <v>13.168016840122489</v>
      </c>
      <c r="N1350">
        <f>LN(Table14[[#This Row],[Rs(ao)]])</f>
        <v>0</v>
      </c>
      <c r="O1350" s="3">
        <f>LN(Table14[[#This Row],[dens]])</f>
        <v>1.4143687828176426</v>
      </c>
      <c r="P1350" s="3">
        <f>1/Table14[[#This Row],[Rs(ao)]]</f>
        <v>1</v>
      </c>
    </row>
    <row r="1351" spans="1:16" hidden="1" x14ac:dyDescent="0.3">
      <c r="A1351">
        <v>2</v>
      </c>
      <c r="B1351">
        <v>2500</v>
      </c>
      <c r="C1351" t="s">
        <v>14</v>
      </c>
      <c r="D1351">
        <v>1</v>
      </c>
      <c r="E1351" t="s">
        <v>12</v>
      </c>
      <c r="F1351">
        <v>8</v>
      </c>
      <c r="G1351">
        <v>102.92075</v>
      </c>
      <c r="H1351">
        <v>546041.12589999998</v>
      </c>
      <c r="I1351">
        <v>44.085000000000022</v>
      </c>
      <c r="J1351">
        <v>10</v>
      </c>
      <c r="K1351" t="s">
        <v>15</v>
      </c>
      <c r="L1351">
        <f>Table14[[#This Row],[maxPHe]]/Table14[[#This Row],[nv]]</f>
        <v>4.4085000000000019</v>
      </c>
      <c r="M1351">
        <f>LN(Table14[[#This Row],[maxPress(bar)]])</f>
        <v>13.210449574051642</v>
      </c>
      <c r="N1351">
        <f>LN(Table14[[#This Row],[Rs(ao)]])</f>
        <v>0</v>
      </c>
      <c r="O1351" s="3">
        <f>LN(Table14[[#This Row],[dens]])</f>
        <v>1.4835344955449452</v>
      </c>
      <c r="P1351" s="3">
        <f>1/Table14[[#This Row],[Rs(ao)]]</f>
        <v>1</v>
      </c>
    </row>
    <row r="1352" spans="1:16" hidden="1" x14ac:dyDescent="0.3">
      <c r="A1352">
        <v>2</v>
      </c>
      <c r="B1352">
        <v>2500</v>
      </c>
      <c r="C1352" t="s">
        <v>14</v>
      </c>
      <c r="D1352">
        <v>1</v>
      </c>
      <c r="E1352" t="s">
        <v>12</v>
      </c>
      <c r="F1352">
        <v>9</v>
      </c>
      <c r="G1352">
        <v>67.970250000000007</v>
      </c>
      <c r="H1352">
        <v>570223.1272499999</v>
      </c>
      <c r="I1352">
        <v>35.094999999999999</v>
      </c>
      <c r="J1352">
        <v>9</v>
      </c>
      <c r="K1352" t="s">
        <v>15</v>
      </c>
      <c r="L1352">
        <f>Table14[[#This Row],[maxPHe]]/Table14[[#This Row],[nv]]</f>
        <v>3.8994444444444443</v>
      </c>
      <c r="M1352">
        <f>LN(Table14[[#This Row],[maxPress(bar)]])</f>
        <v>13.253783014529445</v>
      </c>
      <c r="N1352">
        <f>LN(Table14[[#This Row],[Rs(ao)]])</f>
        <v>0</v>
      </c>
      <c r="O1352" s="3">
        <f>LN(Table14[[#This Row],[dens]])</f>
        <v>1.3608340928461653</v>
      </c>
      <c r="P1352" s="3">
        <f>1/Table14[[#This Row],[Rs(ao)]]</f>
        <v>1</v>
      </c>
    </row>
    <row r="1353" spans="1:16" hidden="1" x14ac:dyDescent="0.3">
      <c r="A1353">
        <v>2</v>
      </c>
      <c r="B1353">
        <v>2500</v>
      </c>
      <c r="C1353" t="s">
        <v>14</v>
      </c>
      <c r="D1353">
        <v>2</v>
      </c>
      <c r="E1353" t="s">
        <v>12</v>
      </c>
      <c r="F1353">
        <v>10</v>
      </c>
      <c r="G1353">
        <v>422.32675</v>
      </c>
      <c r="H1353">
        <v>344768.02480000001</v>
      </c>
      <c r="I1353">
        <v>203.96500000000009</v>
      </c>
      <c r="J1353">
        <v>62</v>
      </c>
      <c r="K1353" t="s">
        <v>15</v>
      </c>
      <c r="L1353">
        <f>Table14[[#This Row],[maxPHe]]/Table14[[#This Row],[nv]]</f>
        <v>3.2897580645161306</v>
      </c>
      <c r="M1353">
        <f>LN(Table14[[#This Row],[maxPress(bar)]])</f>
        <v>12.750627077972633</v>
      </c>
      <c r="N1353">
        <f>LN(Table14[[#This Row],[Rs(ao)]])</f>
        <v>0.69314718055994529</v>
      </c>
      <c r="O1353" s="3">
        <f>LN(Table14[[#This Row],[dens]])</f>
        <v>1.1908140254520938</v>
      </c>
      <c r="P1353" s="3">
        <f>1/Table14[[#This Row],[Rs(ao)]]</f>
        <v>0.5</v>
      </c>
    </row>
    <row r="1354" spans="1:16" hidden="1" x14ac:dyDescent="0.3">
      <c r="A1354">
        <v>2</v>
      </c>
      <c r="B1354">
        <v>2500</v>
      </c>
      <c r="C1354" t="s">
        <v>14</v>
      </c>
      <c r="D1354">
        <v>2</v>
      </c>
      <c r="E1354" t="s">
        <v>12</v>
      </c>
      <c r="F1354">
        <v>11</v>
      </c>
      <c r="G1354">
        <v>395</v>
      </c>
      <c r="H1354">
        <v>330418.08915000001</v>
      </c>
      <c r="I1354">
        <v>204.50000000000011</v>
      </c>
      <c r="J1354">
        <v>66</v>
      </c>
      <c r="K1354" t="s">
        <v>15</v>
      </c>
      <c r="L1354">
        <f>Table14[[#This Row],[maxPHe]]/Table14[[#This Row],[nv]]</f>
        <v>3.0984848484848504</v>
      </c>
      <c r="M1354">
        <f>LN(Table14[[#This Row],[maxPress(bar)]])</f>
        <v>12.708114068373616</v>
      </c>
      <c r="N1354">
        <f>LN(Table14[[#This Row],[Rs(ao)]])</f>
        <v>0.69314718055994529</v>
      </c>
      <c r="O1354" s="3">
        <f>LN(Table14[[#This Row],[dens]])</f>
        <v>1.1309132334564316</v>
      </c>
      <c r="P1354" s="3">
        <f>1/Table14[[#This Row],[Rs(ao)]]</f>
        <v>0.5</v>
      </c>
    </row>
    <row r="1355" spans="1:16" hidden="1" x14ac:dyDescent="0.3">
      <c r="A1355">
        <v>2</v>
      </c>
      <c r="B1355">
        <v>2500</v>
      </c>
      <c r="C1355" t="s">
        <v>14</v>
      </c>
      <c r="D1355">
        <v>2</v>
      </c>
      <c r="E1355" t="s">
        <v>12</v>
      </c>
      <c r="F1355">
        <v>12</v>
      </c>
      <c r="G1355">
        <v>470.24775000000011</v>
      </c>
      <c r="H1355">
        <v>341364.11195000022</v>
      </c>
      <c r="I1355">
        <v>223.54499999999999</v>
      </c>
      <c r="J1355">
        <v>68</v>
      </c>
      <c r="K1355" t="s">
        <v>15</v>
      </c>
      <c r="L1355">
        <f>Table14[[#This Row],[maxPHe]]/Table14[[#This Row],[nv]]</f>
        <v>3.287426470588235</v>
      </c>
      <c r="M1355">
        <f>LN(Table14[[#This Row],[maxPress(bar)]])</f>
        <v>12.740704963576771</v>
      </c>
      <c r="N1355">
        <f>LN(Table14[[#This Row],[Rs(ao)]])</f>
        <v>0.69314718055994529</v>
      </c>
      <c r="O1355" s="3">
        <f>LN(Table14[[#This Row],[dens]])</f>
        <v>1.190105030892759</v>
      </c>
      <c r="P1355" s="3">
        <f>1/Table14[[#This Row],[Rs(ao)]]</f>
        <v>0.5</v>
      </c>
    </row>
    <row r="1356" spans="1:16" hidden="1" x14ac:dyDescent="0.3">
      <c r="A1356">
        <v>2</v>
      </c>
      <c r="B1356">
        <v>2500</v>
      </c>
      <c r="C1356" t="s">
        <v>14</v>
      </c>
      <c r="D1356">
        <v>2</v>
      </c>
      <c r="E1356" t="s">
        <v>12</v>
      </c>
      <c r="F1356">
        <v>13</v>
      </c>
      <c r="G1356">
        <v>463.71275000000003</v>
      </c>
      <c r="H1356">
        <v>331195.14675000007</v>
      </c>
      <c r="I1356">
        <v>222.24500000000009</v>
      </c>
      <c r="J1356">
        <v>68</v>
      </c>
      <c r="K1356" t="s">
        <v>15</v>
      </c>
      <c r="L1356">
        <f>Table14[[#This Row],[maxPHe]]/Table14[[#This Row],[nv]]</f>
        <v>3.2683088235294129</v>
      </c>
      <c r="M1356">
        <f>LN(Table14[[#This Row],[maxPress(bar)]])</f>
        <v>12.710463047853269</v>
      </c>
      <c r="N1356">
        <f>LN(Table14[[#This Row],[Rs(ao)]])</f>
        <v>0.69314718055994529</v>
      </c>
      <c r="O1356" s="3">
        <f>LN(Table14[[#This Row],[dens]])</f>
        <v>1.1842726717769905</v>
      </c>
      <c r="P1356" s="3">
        <f>1/Table14[[#This Row],[Rs(ao)]]</f>
        <v>0.5</v>
      </c>
    </row>
    <row r="1357" spans="1:16" hidden="1" x14ac:dyDescent="0.3">
      <c r="A1357">
        <v>2</v>
      </c>
      <c r="B1357">
        <v>2500</v>
      </c>
      <c r="C1357" t="s">
        <v>14</v>
      </c>
      <c r="D1357">
        <v>2</v>
      </c>
      <c r="E1357" t="s">
        <v>12</v>
      </c>
      <c r="F1357">
        <v>14</v>
      </c>
      <c r="G1357">
        <v>393.61374999999998</v>
      </c>
      <c r="H1357">
        <v>324206.82330000011</v>
      </c>
      <c r="I1357">
        <v>209.22500000000011</v>
      </c>
      <c r="J1357">
        <v>69</v>
      </c>
      <c r="K1357" t="s">
        <v>15</v>
      </c>
      <c r="L1357">
        <f>Table14[[#This Row],[maxPHe]]/Table14[[#This Row],[nv]]</f>
        <v>3.0322463768115959</v>
      </c>
      <c r="M1357">
        <f>LN(Table14[[#This Row],[maxPress(bar)]])</f>
        <v>12.689136934638425</v>
      </c>
      <c r="N1357">
        <f>LN(Table14[[#This Row],[Rs(ao)]])</f>
        <v>0.69314718055994529</v>
      </c>
      <c r="O1357" s="3">
        <f>LN(Table14[[#This Row],[dens]])</f>
        <v>1.1093037233216789</v>
      </c>
      <c r="P1357" s="3">
        <f>1/Table14[[#This Row],[Rs(ao)]]</f>
        <v>0.5</v>
      </c>
    </row>
    <row r="1358" spans="1:16" hidden="1" x14ac:dyDescent="0.3">
      <c r="A1358">
        <v>2</v>
      </c>
      <c r="B1358">
        <v>2500</v>
      </c>
      <c r="C1358" t="s">
        <v>14</v>
      </c>
      <c r="D1358">
        <v>2</v>
      </c>
      <c r="E1358" t="s">
        <v>12</v>
      </c>
      <c r="F1358">
        <v>15</v>
      </c>
      <c r="G1358">
        <v>414.85124999999999</v>
      </c>
      <c r="H1358">
        <v>323716.32965000003</v>
      </c>
      <c r="I1358">
        <v>213.47499999999999</v>
      </c>
      <c r="J1358">
        <v>69</v>
      </c>
      <c r="K1358" t="s">
        <v>16</v>
      </c>
      <c r="L1358">
        <f>Table14[[#This Row],[maxPHe]]/Table14[[#This Row],[nv]]</f>
        <v>3.0938405797101449</v>
      </c>
      <c r="M1358">
        <f>LN(Table14[[#This Row],[maxPress(bar)]])</f>
        <v>12.687622885506316</v>
      </c>
      <c r="N1358">
        <f>LN(Table14[[#This Row],[Rs(ao)]])</f>
        <v>0.69314718055994529</v>
      </c>
      <c r="O1358" s="3">
        <f>LN(Table14[[#This Row],[dens]])</f>
        <v>1.1294132251964104</v>
      </c>
      <c r="P1358" s="3">
        <f>1/Table14[[#This Row],[Rs(ao)]]</f>
        <v>0.5</v>
      </c>
    </row>
    <row r="1359" spans="1:16" hidden="1" x14ac:dyDescent="0.3">
      <c r="A1359">
        <v>2</v>
      </c>
      <c r="B1359">
        <v>2500</v>
      </c>
      <c r="C1359" t="s">
        <v>14</v>
      </c>
      <c r="D1359">
        <v>2</v>
      </c>
      <c r="E1359" t="s">
        <v>12</v>
      </c>
      <c r="F1359">
        <v>16</v>
      </c>
      <c r="G1359">
        <v>412.42575000000011</v>
      </c>
      <c r="H1359">
        <v>325463.02590000001</v>
      </c>
      <c r="I1359">
        <v>214.9850000000001</v>
      </c>
      <c r="J1359">
        <v>70</v>
      </c>
      <c r="K1359" t="s">
        <v>16</v>
      </c>
      <c r="L1359">
        <f>Table14[[#This Row],[maxPHe]]/Table14[[#This Row],[nv]]</f>
        <v>3.0712142857142872</v>
      </c>
      <c r="M1359">
        <f>LN(Table14[[#This Row],[maxPress(bar)]])</f>
        <v>12.693004142473665</v>
      </c>
      <c r="N1359">
        <f>LN(Table14[[#This Row],[Rs(ao)]])</f>
        <v>0.69314718055994529</v>
      </c>
      <c r="O1359" s="3">
        <f>LN(Table14[[#This Row],[dens]])</f>
        <v>1.1220730162025827</v>
      </c>
      <c r="P1359" s="3">
        <f>1/Table14[[#This Row],[Rs(ao)]]</f>
        <v>0.5</v>
      </c>
    </row>
    <row r="1360" spans="1:16" hidden="1" x14ac:dyDescent="0.3">
      <c r="A1360">
        <v>2</v>
      </c>
      <c r="B1360">
        <v>2500</v>
      </c>
      <c r="C1360" t="s">
        <v>14</v>
      </c>
      <c r="D1360">
        <v>2</v>
      </c>
      <c r="E1360" t="s">
        <v>12</v>
      </c>
      <c r="F1360">
        <v>17</v>
      </c>
      <c r="G1360">
        <v>391.78225000000009</v>
      </c>
      <c r="H1360">
        <v>339316.38915</v>
      </c>
      <c r="I1360">
        <v>195.8550000000001</v>
      </c>
      <c r="J1360">
        <v>61</v>
      </c>
      <c r="K1360" t="s">
        <v>15</v>
      </c>
      <c r="L1360">
        <f>Table14[[#This Row],[maxPHe]]/Table14[[#This Row],[nv]]</f>
        <v>3.2107377049180346</v>
      </c>
      <c r="M1360">
        <f>LN(Table14[[#This Row],[maxPress(bar)]])</f>
        <v>12.734688252435133</v>
      </c>
      <c r="N1360">
        <f>LN(Table14[[#This Row],[Rs(ao)]])</f>
        <v>0.69314718055994529</v>
      </c>
      <c r="O1360" s="3">
        <f>LN(Table14[[#This Row],[dens]])</f>
        <v>1.166500725354801</v>
      </c>
      <c r="P1360" s="3">
        <f>1/Table14[[#This Row],[Rs(ao)]]</f>
        <v>0.5</v>
      </c>
    </row>
    <row r="1361" spans="1:16" hidden="1" x14ac:dyDescent="0.3">
      <c r="A1361">
        <v>2</v>
      </c>
      <c r="B1361">
        <v>2500</v>
      </c>
      <c r="C1361" t="s">
        <v>14</v>
      </c>
      <c r="D1361">
        <v>2</v>
      </c>
      <c r="E1361" t="s">
        <v>12</v>
      </c>
      <c r="F1361">
        <v>18</v>
      </c>
      <c r="G1361">
        <v>395.29725000000002</v>
      </c>
      <c r="H1361">
        <v>324644.26890000008</v>
      </c>
      <c r="I1361">
        <v>211.55500000000001</v>
      </c>
      <c r="J1361">
        <v>70</v>
      </c>
      <c r="K1361" t="s">
        <v>15</v>
      </c>
      <c r="L1361">
        <f>Table14[[#This Row],[maxPHe]]/Table14[[#This Row],[nv]]</f>
        <v>3.022214285714286</v>
      </c>
      <c r="M1361">
        <f>LN(Table14[[#This Row],[maxPress(bar)]])</f>
        <v>12.690485304615867</v>
      </c>
      <c r="N1361">
        <f>LN(Table14[[#This Row],[Rs(ao)]])</f>
        <v>0.69314718055994529</v>
      </c>
      <c r="O1361" s="3">
        <f>LN(Table14[[#This Row],[dens]])</f>
        <v>1.1059897699118642</v>
      </c>
      <c r="P1361" s="3">
        <f>1/Table14[[#This Row],[Rs(ao)]]</f>
        <v>0.5</v>
      </c>
    </row>
    <row r="1362" spans="1:16" hidden="1" x14ac:dyDescent="0.3">
      <c r="A1362">
        <v>2</v>
      </c>
      <c r="B1362">
        <v>2500</v>
      </c>
      <c r="C1362" t="s">
        <v>14</v>
      </c>
      <c r="D1362">
        <v>2</v>
      </c>
      <c r="E1362" t="s">
        <v>12</v>
      </c>
      <c r="F1362">
        <v>19</v>
      </c>
      <c r="G1362">
        <v>482.17824999999999</v>
      </c>
      <c r="H1362">
        <v>340788.23314999999</v>
      </c>
      <c r="I1362">
        <v>223.935</v>
      </c>
      <c r="J1362">
        <v>67</v>
      </c>
      <c r="K1362" t="s">
        <v>16</v>
      </c>
      <c r="L1362">
        <f>Table14[[#This Row],[maxPHe]]/Table14[[#This Row],[nv]]</f>
        <v>3.3423134328358208</v>
      </c>
      <c r="M1362">
        <f>LN(Table14[[#This Row],[maxPress(bar)]])</f>
        <v>12.739016546199203</v>
      </c>
      <c r="N1362">
        <f>LN(Table14[[#This Row],[Rs(ao)]])</f>
        <v>0.69314718055994529</v>
      </c>
      <c r="O1362" s="3">
        <f>LN(Table14[[#This Row],[dens]])</f>
        <v>1.206663211782697</v>
      </c>
      <c r="P1362" s="3">
        <f>1/Table14[[#This Row],[Rs(ao)]]</f>
        <v>0.5</v>
      </c>
    </row>
    <row r="1363" spans="1:16" hidden="1" x14ac:dyDescent="0.3">
      <c r="A1363">
        <v>2</v>
      </c>
      <c r="B1363">
        <v>2500</v>
      </c>
      <c r="C1363" t="s">
        <v>14</v>
      </c>
      <c r="D1363">
        <v>2</v>
      </c>
      <c r="E1363" t="s">
        <v>12</v>
      </c>
      <c r="F1363">
        <v>20</v>
      </c>
      <c r="G1363">
        <v>328.01974999999999</v>
      </c>
      <c r="H1363">
        <v>332344.47249999997</v>
      </c>
      <c r="I1363">
        <v>185.10499999999999</v>
      </c>
      <c r="J1363">
        <v>62</v>
      </c>
      <c r="K1363" t="s">
        <v>16</v>
      </c>
      <c r="L1363">
        <f>Table14[[#This Row],[maxPHe]]/Table14[[#This Row],[nv]]</f>
        <v>2.9855645161290321</v>
      </c>
      <c r="M1363">
        <f>LN(Table14[[#This Row],[maxPress(bar)]])</f>
        <v>12.713927277768311</v>
      </c>
      <c r="N1363">
        <f>LN(Table14[[#This Row],[Rs(ao)]])</f>
        <v>0.69314718055994529</v>
      </c>
      <c r="O1363" s="3">
        <f>LN(Table14[[#This Row],[dens]])</f>
        <v>1.093788846595247</v>
      </c>
      <c r="P1363" s="3">
        <f>1/Table14[[#This Row],[Rs(ao)]]</f>
        <v>0.5</v>
      </c>
    </row>
    <row r="1364" spans="1:16" hidden="1" x14ac:dyDescent="0.3">
      <c r="A1364">
        <v>2</v>
      </c>
      <c r="B1364">
        <v>2500</v>
      </c>
      <c r="C1364" t="s">
        <v>14</v>
      </c>
      <c r="D1364">
        <v>2</v>
      </c>
      <c r="E1364" t="s">
        <v>12</v>
      </c>
      <c r="F1364">
        <v>2</v>
      </c>
      <c r="G1364">
        <v>175.79225</v>
      </c>
      <c r="H1364">
        <v>187139.81210000001</v>
      </c>
      <c r="I1364">
        <v>107.655</v>
      </c>
      <c r="J1364">
        <v>63</v>
      </c>
      <c r="K1364" t="s">
        <v>13</v>
      </c>
      <c r="L1364">
        <f>Table14[[#This Row],[maxPHe]]/Table14[[#This Row],[nv]]</f>
        <v>1.7088095238095238</v>
      </c>
      <c r="M1364">
        <f>LN(Table14[[#This Row],[maxPress(bar)]])</f>
        <v>12.139611274768269</v>
      </c>
      <c r="N1364">
        <f>LN(Table14[[#This Row],[Rs(ao)]])</f>
        <v>0.69314718055994529</v>
      </c>
      <c r="O1364" s="3">
        <f>LN(Table14[[#This Row],[dens]])</f>
        <v>0.53579694315861215</v>
      </c>
      <c r="P1364" s="3">
        <f>1/Table14[[#This Row],[Rs(ao)]]</f>
        <v>0.5</v>
      </c>
    </row>
    <row r="1365" spans="1:16" hidden="1" x14ac:dyDescent="0.3">
      <c r="A1365">
        <v>2</v>
      </c>
      <c r="B1365">
        <v>2500</v>
      </c>
      <c r="C1365" t="s">
        <v>14</v>
      </c>
      <c r="D1365">
        <v>2</v>
      </c>
      <c r="E1365" t="s">
        <v>12</v>
      </c>
      <c r="F1365">
        <v>3</v>
      </c>
      <c r="G1365">
        <v>245.64375000000001</v>
      </c>
      <c r="H1365">
        <v>279022.62784999999</v>
      </c>
      <c r="I1365">
        <v>156.62499999999989</v>
      </c>
      <c r="J1365">
        <v>62</v>
      </c>
      <c r="K1365" t="s">
        <v>13</v>
      </c>
      <c r="L1365">
        <f>Table14[[#This Row],[maxPHe]]/Table14[[#This Row],[nv]]</f>
        <v>2.5262096774193532</v>
      </c>
      <c r="M1365">
        <f>LN(Table14[[#This Row],[maxPress(bar)]])</f>
        <v>12.539048160919817</v>
      </c>
      <c r="N1365">
        <f>LN(Table14[[#This Row],[Rs(ao)]])</f>
        <v>0.69314718055994529</v>
      </c>
      <c r="O1365" s="3">
        <f>LN(Table14[[#This Row],[dens]])</f>
        <v>0.92672002817114019</v>
      </c>
      <c r="P1365" s="3">
        <f>1/Table14[[#This Row],[Rs(ao)]]</f>
        <v>0.5</v>
      </c>
    </row>
    <row r="1366" spans="1:16" hidden="1" x14ac:dyDescent="0.3">
      <c r="A1366">
        <v>2</v>
      </c>
      <c r="B1366">
        <v>2500</v>
      </c>
      <c r="C1366" t="s">
        <v>14</v>
      </c>
      <c r="D1366">
        <v>2</v>
      </c>
      <c r="E1366" t="s">
        <v>12</v>
      </c>
      <c r="F1366">
        <v>4</v>
      </c>
      <c r="G1366">
        <v>399.30675000000002</v>
      </c>
      <c r="H1366">
        <v>302611.37504999992</v>
      </c>
      <c r="I1366">
        <v>193.36500000000001</v>
      </c>
      <c r="J1366">
        <v>66</v>
      </c>
      <c r="K1366" t="s">
        <v>13</v>
      </c>
      <c r="L1366">
        <f>Table14[[#This Row],[maxPHe]]/Table14[[#This Row],[nv]]</f>
        <v>2.9297727272727272</v>
      </c>
      <c r="M1366">
        <f>LN(Table14[[#This Row],[maxPress(bar)]])</f>
        <v>12.62020467067415</v>
      </c>
      <c r="N1366">
        <f>LN(Table14[[#This Row],[Rs(ao)]])</f>
        <v>0.69314718055994529</v>
      </c>
      <c r="O1366" s="3">
        <f>LN(Table14[[#This Row],[dens]])</f>
        <v>1.0749248525367523</v>
      </c>
      <c r="P1366" s="3">
        <f>1/Table14[[#This Row],[Rs(ao)]]</f>
        <v>0.5</v>
      </c>
    </row>
    <row r="1367" spans="1:16" hidden="1" x14ac:dyDescent="0.3">
      <c r="A1367">
        <v>2</v>
      </c>
      <c r="B1367">
        <v>2500</v>
      </c>
      <c r="C1367" t="s">
        <v>14</v>
      </c>
      <c r="D1367">
        <v>2</v>
      </c>
      <c r="E1367" t="s">
        <v>12</v>
      </c>
      <c r="F1367">
        <v>5</v>
      </c>
      <c r="G1367">
        <v>329.80175000000008</v>
      </c>
      <c r="H1367">
        <v>301931.66049999988</v>
      </c>
      <c r="I1367">
        <v>195.46499999999989</v>
      </c>
      <c r="J1367">
        <v>68</v>
      </c>
      <c r="K1367" t="s">
        <v>15</v>
      </c>
      <c r="L1367">
        <f>Table14[[#This Row],[maxPHe]]/Table14[[#This Row],[nv]]</f>
        <v>2.8744852941176453</v>
      </c>
      <c r="M1367">
        <f>LN(Table14[[#This Row],[maxPress(bar)]])</f>
        <v>12.617955981014521</v>
      </c>
      <c r="N1367">
        <f>LN(Table14[[#This Row],[Rs(ao)]])</f>
        <v>0.69314718055994529</v>
      </c>
      <c r="O1367" s="3">
        <f>LN(Table14[[#This Row],[dens]])</f>
        <v>1.0558736300888716</v>
      </c>
      <c r="P1367" s="3">
        <f>1/Table14[[#This Row],[Rs(ao)]]</f>
        <v>0.5</v>
      </c>
    </row>
    <row r="1368" spans="1:16" hidden="1" x14ac:dyDescent="0.3">
      <c r="A1368">
        <v>2</v>
      </c>
      <c r="B1368">
        <v>2500</v>
      </c>
      <c r="C1368" t="s">
        <v>14</v>
      </c>
      <c r="D1368">
        <v>2</v>
      </c>
      <c r="E1368" t="s">
        <v>12</v>
      </c>
      <c r="F1368">
        <v>6</v>
      </c>
      <c r="G1368">
        <v>435.84174999999999</v>
      </c>
      <c r="H1368">
        <v>324008.82734999998</v>
      </c>
      <c r="I1368">
        <v>217.66499999999999</v>
      </c>
      <c r="J1368">
        <v>69</v>
      </c>
      <c r="K1368" t="s">
        <v>15</v>
      </c>
      <c r="L1368">
        <f>Table14[[#This Row],[maxPHe]]/Table14[[#This Row],[nv]]</f>
        <v>3.1545652173913044</v>
      </c>
      <c r="M1368">
        <f>LN(Table14[[#This Row],[maxPress(bar)]])</f>
        <v>12.688526039310737</v>
      </c>
      <c r="N1368">
        <f>LN(Table14[[#This Row],[Rs(ao)]])</f>
        <v>0.69314718055994529</v>
      </c>
      <c r="O1368" s="3">
        <f>LN(Table14[[#This Row],[dens]])</f>
        <v>1.1488506790139066</v>
      </c>
      <c r="P1368" s="3">
        <f>1/Table14[[#This Row],[Rs(ao)]]</f>
        <v>0.5</v>
      </c>
    </row>
    <row r="1369" spans="1:16" hidden="1" x14ac:dyDescent="0.3">
      <c r="A1369">
        <v>2</v>
      </c>
      <c r="B1369">
        <v>2500</v>
      </c>
      <c r="C1369" t="s">
        <v>14</v>
      </c>
      <c r="D1369">
        <v>2</v>
      </c>
      <c r="E1369" t="s">
        <v>12</v>
      </c>
      <c r="F1369">
        <v>7</v>
      </c>
      <c r="G1369">
        <v>408.16825000000011</v>
      </c>
      <c r="H1369">
        <v>331071.62410000002</v>
      </c>
      <c r="I1369">
        <v>206.13499999999999</v>
      </c>
      <c r="J1369">
        <v>65</v>
      </c>
      <c r="K1369" t="s">
        <v>15</v>
      </c>
      <c r="L1369">
        <f>Table14[[#This Row],[maxPHe]]/Table14[[#This Row],[nv]]</f>
        <v>3.1713076923076922</v>
      </c>
      <c r="M1369">
        <f>LN(Table14[[#This Row],[maxPress(bar)]])</f>
        <v>12.710090017959971</v>
      </c>
      <c r="N1369">
        <f>LN(Table14[[#This Row],[Rs(ao)]])</f>
        <v>0.69314718055994529</v>
      </c>
      <c r="O1369" s="3">
        <f>LN(Table14[[#This Row],[dens]])</f>
        <v>1.1541440240584089</v>
      </c>
      <c r="P1369" s="3">
        <f>1/Table14[[#This Row],[Rs(ao)]]</f>
        <v>0.5</v>
      </c>
    </row>
    <row r="1370" spans="1:16" hidden="1" x14ac:dyDescent="0.3">
      <c r="A1370">
        <v>2</v>
      </c>
      <c r="B1370">
        <v>2500</v>
      </c>
      <c r="C1370" t="s">
        <v>14</v>
      </c>
      <c r="D1370">
        <v>2</v>
      </c>
      <c r="E1370" t="s">
        <v>12</v>
      </c>
      <c r="F1370">
        <v>8</v>
      </c>
      <c r="G1370">
        <v>371.93074999999999</v>
      </c>
      <c r="H1370">
        <v>323327.69945000001</v>
      </c>
      <c r="I1370">
        <v>203.8850000000001</v>
      </c>
      <c r="J1370">
        <v>68</v>
      </c>
      <c r="K1370" t="s">
        <v>15</v>
      </c>
      <c r="L1370">
        <f>Table14[[#This Row],[maxPHe]]/Table14[[#This Row],[nv]]</f>
        <v>2.9983088235294133</v>
      </c>
      <c r="M1370">
        <f>LN(Table14[[#This Row],[maxPress(bar)]])</f>
        <v>12.686421637278206</v>
      </c>
      <c r="N1370">
        <f>LN(Table14[[#This Row],[Rs(ao)]])</f>
        <v>0.69314718055994529</v>
      </c>
      <c r="O1370" s="3">
        <f>LN(Table14[[#This Row],[dens]])</f>
        <v>1.0980484042249599</v>
      </c>
      <c r="P1370" s="3">
        <f>1/Table14[[#This Row],[Rs(ao)]]</f>
        <v>0.5</v>
      </c>
    </row>
    <row r="1371" spans="1:16" hidden="1" x14ac:dyDescent="0.3">
      <c r="A1371">
        <v>2</v>
      </c>
      <c r="B1371">
        <v>2500</v>
      </c>
      <c r="C1371" t="s">
        <v>14</v>
      </c>
      <c r="D1371">
        <v>2</v>
      </c>
      <c r="E1371" t="s">
        <v>12</v>
      </c>
      <c r="F1371">
        <v>9</v>
      </c>
      <c r="G1371">
        <v>438.71275000000003</v>
      </c>
      <c r="H1371">
        <v>329603.92295000009</v>
      </c>
      <c r="I1371">
        <v>215.24500000000009</v>
      </c>
      <c r="J1371">
        <v>67</v>
      </c>
      <c r="K1371" t="s">
        <v>15</v>
      </c>
      <c r="L1371">
        <f>Table14[[#This Row],[maxPHe]]/Table14[[#This Row],[nv]]</f>
        <v>3.2126119402985087</v>
      </c>
      <c r="M1371">
        <f>LN(Table14[[#This Row],[maxPress(bar)]])</f>
        <v>12.70564697910075</v>
      </c>
      <c r="N1371">
        <f>LN(Table14[[#This Row],[Rs(ao)]])</f>
        <v>0.69314718055994529</v>
      </c>
      <c r="O1371" s="3">
        <f>LN(Table14[[#This Row],[dens]])</f>
        <v>1.1670842948433651</v>
      </c>
      <c r="P1371" s="3">
        <f>1/Table14[[#This Row],[Rs(ao)]]</f>
        <v>0.5</v>
      </c>
    </row>
    <row r="1372" spans="1:16" hidden="1" x14ac:dyDescent="0.3">
      <c r="A1372">
        <v>2</v>
      </c>
      <c r="B1372">
        <v>2500</v>
      </c>
      <c r="C1372" t="s">
        <v>14</v>
      </c>
      <c r="D1372">
        <v>3</v>
      </c>
      <c r="E1372" t="s">
        <v>12</v>
      </c>
      <c r="F1372">
        <v>10</v>
      </c>
      <c r="G1372">
        <v>1088.31675</v>
      </c>
      <c r="H1372">
        <v>246263.26074999999</v>
      </c>
      <c r="I1372">
        <v>581.16499999999974</v>
      </c>
      <c r="J1372">
        <v>220</v>
      </c>
      <c r="K1372" t="s">
        <v>15</v>
      </c>
      <c r="L1372">
        <f>Table14[[#This Row],[maxPHe]]/Table14[[#This Row],[nv]]</f>
        <v>2.6416590909090898</v>
      </c>
      <c r="M1372">
        <f>LN(Table14[[#This Row],[maxPress(bar)]])</f>
        <v>12.414156408345857</v>
      </c>
      <c r="N1372">
        <f>LN(Table14[[#This Row],[Rs(ao)]])</f>
        <v>1.0986122886681098</v>
      </c>
      <c r="O1372" s="3">
        <f>LN(Table14[[#This Row],[dens]])</f>
        <v>0.97140716329645616</v>
      </c>
      <c r="P1372" s="3">
        <f>1/Table14[[#This Row],[Rs(ao)]]</f>
        <v>0.33333333333333331</v>
      </c>
    </row>
    <row r="1373" spans="1:16" hidden="1" x14ac:dyDescent="0.3">
      <c r="A1373">
        <v>2</v>
      </c>
      <c r="B1373">
        <v>2500</v>
      </c>
      <c r="C1373" t="s">
        <v>14</v>
      </c>
      <c r="D1373">
        <v>3</v>
      </c>
      <c r="E1373" t="s">
        <v>12</v>
      </c>
      <c r="F1373">
        <v>11</v>
      </c>
      <c r="G1373">
        <v>1231.68325</v>
      </c>
      <c r="H1373">
        <v>257658.95994999999</v>
      </c>
      <c r="I1373">
        <v>611.83500000000038</v>
      </c>
      <c r="J1373">
        <v>222</v>
      </c>
      <c r="K1373" t="s">
        <v>15</v>
      </c>
      <c r="L1373">
        <f>Table14[[#This Row],[maxPHe]]/Table14[[#This Row],[nv]]</f>
        <v>2.7560135135135151</v>
      </c>
      <c r="M1373">
        <f>LN(Table14[[#This Row],[maxPress(bar)]])</f>
        <v>12.459392128816372</v>
      </c>
      <c r="N1373">
        <f>LN(Table14[[#This Row],[Rs(ao)]])</f>
        <v>1.0986122886681098</v>
      </c>
      <c r="O1373" s="3">
        <f>LN(Table14[[#This Row],[dens]])</f>
        <v>1.0137852564461816</v>
      </c>
      <c r="P1373" s="3">
        <f>1/Table14[[#This Row],[Rs(ao)]]</f>
        <v>0.33333333333333331</v>
      </c>
    </row>
    <row r="1374" spans="1:16" hidden="1" x14ac:dyDescent="0.3">
      <c r="A1374">
        <v>2</v>
      </c>
      <c r="B1374">
        <v>2500</v>
      </c>
      <c r="C1374" t="s">
        <v>14</v>
      </c>
      <c r="D1374">
        <v>3</v>
      </c>
      <c r="E1374" t="s">
        <v>12</v>
      </c>
      <c r="F1374">
        <v>12</v>
      </c>
      <c r="G1374">
        <v>1125.3467499999999</v>
      </c>
      <c r="H1374">
        <v>247623.6642</v>
      </c>
      <c r="I1374">
        <v>600.56499999999994</v>
      </c>
      <c r="J1374">
        <v>229</v>
      </c>
      <c r="K1374" t="s">
        <v>15</v>
      </c>
      <c r="L1374">
        <f>Table14[[#This Row],[maxPHe]]/Table14[[#This Row],[nv]]</f>
        <v>2.6225545851528382</v>
      </c>
      <c r="M1374">
        <f>LN(Table14[[#This Row],[maxPress(bar)]])</f>
        <v>12.419665389539054</v>
      </c>
      <c r="N1374">
        <f>LN(Table14[[#This Row],[Rs(ao)]])</f>
        <v>1.0986122886681098</v>
      </c>
      <c r="O1374" s="3">
        <f>LN(Table14[[#This Row],[dens]])</f>
        <v>0.964148875238658</v>
      </c>
      <c r="P1374" s="3">
        <f>1/Table14[[#This Row],[Rs(ao)]]</f>
        <v>0.33333333333333331</v>
      </c>
    </row>
    <row r="1375" spans="1:16" hidden="1" x14ac:dyDescent="0.3">
      <c r="A1375">
        <v>2</v>
      </c>
      <c r="B1375">
        <v>2500</v>
      </c>
      <c r="C1375" t="s">
        <v>14</v>
      </c>
      <c r="D1375">
        <v>3</v>
      </c>
      <c r="E1375" t="s">
        <v>12</v>
      </c>
      <c r="F1375">
        <v>13</v>
      </c>
      <c r="G1375">
        <v>1143.36625</v>
      </c>
      <c r="H1375">
        <v>249052.11610000001</v>
      </c>
      <c r="I1375">
        <v>596.17500000000007</v>
      </c>
      <c r="J1375">
        <v>223</v>
      </c>
      <c r="K1375" t="s">
        <v>15</v>
      </c>
      <c r="L1375">
        <f>Table14[[#This Row],[maxPHe]]/Table14[[#This Row],[nv]]</f>
        <v>2.6734304932735431</v>
      </c>
      <c r="M1375">
        <f>LN(Table14[[#This Row],[maxPress(bar)]])</f>
        <v>12.425417455152745</v>
      </c>
      <c r="N1375">
        <f>LN(Table14[[#This Row],[Rs(ao)]])</f>
        <v>1.0986122886681098</v>
      </c>
      <c r="O1375" s="3">
        <f>LN(Table14[[#This Row],[dens]])</f>
        <v>0.98336247666716747</v>
      </c>
      <c r="P1375" s="3">
        <f>1/Table14[[#This Row],[Rs(ao)]]</f>
        <v>0.33333333333333331</v>
      </c>
    </row>
    <row r="1376" spans="1:16" hidden="1" x14ac:dyDescent="0.3">
      <c r="A1376">
        <v>2</v>
      </c>
      <c r="B1376">
        <v>2500</v>
      </c>
      <c r="C1376" t="s">
        <v>14</v>
      </c>
      <c r="D1376">
        <v>3</v>
      </c>
      <c r="E1376" t="s">
        <v>12</v>
      </c>
      <c r="F1376">
        <v>14</v>
      </c>
      <c r="G1376">
        <v>1216.2872500000001</v>
      </c>
      <c r="H1376">
        <v>249472.50985</v>
      </c>
      <c r="I1376">
        <v>617.75500000000022</v>
      </c>
      <c r="J1376">
        <v>228</v>
      </c>
      <c r="K1376" t="s">
        <v>16</v>
      </c>
      <c r="L1376">
        <f>Table14[[#This Row],[maxPHe]]/Table14[[#This Row],[nv]]</f>
        <v>2.7094517543859657</v>
      </c>
      <c r="M1376">
        <f>LN(Table14[[#This Row],[maxPress(bar)]])</f>
        <v>12.427104007141418</v>
      </c>
      <c r="N1376">
        <f>LN(Table14[[#This Row],[Rs(ao)]])</f>
        <v>1.0986122886681098</v>
      </c>
      <c r="O1376" s="3">
        <f>LN(Table14[[#This Row],[dens]])</f>
        <v>0.99674630977063738</v>
      </c>
      <c r="P1376" s="3">
        <f>1/Table14[[#This Row],[Rs(ao)]]</f>
        <v>0.33333333333333331</v>
      </c>
    </row>
    <row r="1377" spans="1:16" hidden="1" x14ac:dyDescent="0.3">
      <c r="A1377">
        <v>2</v>
      </c>
      <c r="B1377">
        <v>2500</v>
      </c>
      <c r="C1377" t="s">
        <v>14</v>
      </c>
      <c r="D1377">
        <v>3</v>
      </c>
      <c r="E1377" t="s">
        <v>12</v>
      </c>
      <c r="F1377">
        <v>15</v>
      </c>
      <c r="G1377">
        <v>1121.8317500000001</v>
      </c>
      <c r="H1377">
        <v>247074.5815</v>
      </c>
      <c r="I1377">
        <v>595.86500000000012</v>
      </c>
      <c r="J1377">
        <v>226</v>
      </c>
      <c r="K1377" t="s">
        <v>16</v>
      </c>
      <c r="L1377">
        <f>Table14[[#This Row],[maxPHe]]/Table14[[#This Row],[nv]]</f>
        <v>2.6365707964601777</v>
      </c>
      <c r="M1377">
        <f>LN(Table14[[#This Row],[maxPress(bar)]])</f>
        <v>12.417445519425284</v>
      </c>
      <c r="N1377">
        <f>LN(Table14[[#This Row],[Rs(ao)]])</f>
        <v>1.0986122886681098</v>
      </c>
      <c r="O1377" s="3">
        <f>LN(Table14[[#This Row],[dens]])</f>
        <v>0.96947913206867031</v>
      </c>
      <c r="P1377" s="3">
        <f>1/Table14[[#This Row],[Rs(ao)]]</f>
        <v>0.33333333333333331</v>
      </c>
    </row>
    <row r="1378" spans="1:16" hidden="1" x14ac:dyDescent="0.3">
      <c r="A1378">
        <v>2</v>
      </c>
      <c r="B1378">
        <v>2500</v>
      </c>
      <c r="C1378" t="s">
        <v>14</v>
      </c>
      <c r="D1378">
        <v>3</v>
      </c>
      <c r="E1378" t="s">
        <v>12</v>
      </c>
      <c r="F1378">
        <v>16</v>
      </c>
      <c r="G1378">
        <v>1196.5842500000001</v>
      </c>
      <c r="H1378">
        <v>253184.20084999999</v>
      </c>
      <c r="I1378">
        <v>610.81499999999971</v>
      </c>
      <c r="J1378">
        <v>226</v>
      </c>
      <c r="K1378" t="s">
        <v>15</v>
      </c>
      <c r="L1378">
        <f>Table14[[#This Row],[maxPHe]]/Table14[[#This Row],[nv]]</f>
        <v>2.7027212389380519</v>
      </c>
      <c r="M1378">
        <f>LN(Table14[[#This Row],[maxPress(bar)]])</f>
        <v>12.441872569398535</v>
      </c>
      <c r="N1378">
        <f>LN(Table14[[#This Row],[Rs(ao)]])</f>
        <v>1.0986122886681098</v>
      </c>
      <c r="O1378" s="3">
        <f>LN(Table14[[#This Row],[dens]])</f>
        <v>0.99425913172742741</v>
      </c>
      <c r="P1378" s="3">
        <f>1/Table14[[#This Row],[Rs(ao)]]</f>
        <v>0.33333333333333331</v>
      </c>
    </row>
    <row r="1379" spans="1:16" hidden="1" x14ac:dyDescent="0.3">
      <c r="A1379">
        <v>2</v>
      </c>
      <c r="B1379">
        <v>2500</v>
      </c>
      <c r="C1379" t="s">
        <v>14</v>
      </c>
      <c r="D1379">
        <v>3</v>
      </c>
      <c r="E1379" t="s">
        <v>12</v>
      </c>
      <c r="F1379">
        <v>17</v>
      </c>
      <c r="G1379">
        <v>1126.9802500000001</v>
      </c>
      <c r="H1379">
        <v>243108.90255</v>
      </c>
      <c r="I1379">
        <v>599.8950000000001</v>
      </c>
      <c r="J1379">
        <v>228</v>
      </c>
      <c r="K1379" t="s">
        <v>15</v>
      </c>
      <c r="L1379">
        <f>Table14[[#This Row],[maxPHe]]/Table14[[#This Row],[nv]]</f>
        <v>2.6311184210526322</v>
      </c>
      <c r="M1379">
        <f>LN(Table14[[#This Row],[maxPress(bar)]])</f>
        <v>12.401264780571569</v>
      </c>
      <c r="N1379">
        <f>LN(Table14[[#This Row],[Rs(ao)]])</f>
        <v>1.0986122886681098</v>
      </c>
      <c r="O1379" s="3">
        <f>LN(Table14[[#This Row],[dens]])</f>
        <v>0.96740901094741916</v>
      </c>
      <c r="P1379" s="3">
        <f>1/Table14[[#This Row],[Rs(ao)]]</f>
        <v>0.33333333333333331</v>
      </c>
    </row>
    <row r="1380" spans="1:16" hidden="1" x14ac:dyDescent="0.3">
      <c r="A1380">
        <v>2</v>
      </c>
      <c r="B1380">
        <v>2500</v>
      </c>
      <c r="C1380" t="s">
        <v>14</v>
      </c>
      <c r="D1380">
        <v>3</v>
      </c>
      <c r="E1380" t="s">
        <v>12</v>
      </c>
      <c r="F1380">
        <v>18</v>
      </c>
      <c r="G1380">
        <v>1137.3267499999999</v>
      </c>
      <c r="H1380">
        <v>250738.36235000001</v>
      </c>
      <c r="I1380">
        <v>595.96500000000015</v>
      </c>
      <c r="J1380">
        <v>224</v>
      </c>
      <c r="K1380" t="s">
        <v>15</v>
      </c>
      <c r="L1380">
        <f>Table14[[#This Row],[maxPHe]]/Table14[[#This Row],[nv]]</f>
        <v>2.6605580357142862</v>
      </c>
      <c r="M1380">
        <f>LN(Table14[[#This Row],[maxPress(bar)]])</f>
        <v>12.432165293381239</v>
      </c>
      <c r="N1380">
        <f>LN(Table14[[#This Row],[Rs(ao)]])</f>
        <v>1.0986122886681098</v>
      </c>
      <c r="O1380" s="3">
        <f>LN(Table14[[#This Row],[dens]])</f>
        <v>0.97853588865372487</v>
      </c>
      <c r="P1380" s="3">
        <f>1/Table14[[#This Row],[Rs(ao)]]</f>
        <v>0.33333333333333331</v>
      </c>
    </row>
    <row r="1381" spans="1:16" hidden="1" x14ac:dyDescent="0.3">
      <c r="A1381">
        <v>2</v>
      </c>
      <c r="B1381">
        <v>2500</v>
      </c>
      <c r="C1381" t="s">
        <v>14</v>
      </c>
      <c r="D1381">
        <v>3</v>
      </c>
      <c r="E1381" t="s">
        <v>12</v>
      </c>
      <c r="F1381">
        <v>19</v>
      </c>
      <c r="G1381">
        <v>1090.4457500000001</v>
      </c>
      <c r="H1381">
        <v>251291.21335000001</v>
      </c>
      <c r="I1381">
        <v>585.5849999999997</v>
      </c>
      <c r="J1381">
        <v>223</v>
      </c>
      <c r="K1381" t="s">
        <v>15</v>
      </c>
      <c r="L1381">
        <f>Table14[[#This Row],[maxPHe]]/Table14[[#This Row],[nv]]</f>
        <v>2.6259417040358732</v>
      </c>
      <c r="M1381">
        <f>LN(Table14[[#This Row],[maxPress(bar)]])</f>
        <v>12.434367758137274</v>
      </c>
      <c r="N1381">
        <f>LN(Table14[[#This Row],[Rs(ao)]])</f>
        <v>1.0986122886681098</v>
      </c>
      <c r="O1381" s="3">
        <f>LN(Table14[[#This Row],[dens]])</f>
        <v>0.96543957610482078</v>
      </c>
      <c r="P1381" s="3">
        <f>1/Table14[[#This Row],[Rs(ao)]]</f>
        <v>0.33333333333333331</v>
      </c>
    </row>
    <row r="1382" spans="1:16" hidden="1" x14ac:dyDescent="0.3">
      <c r="A1382">
        <v>2</v>
      </c>
      <c r="B1382">
        <v>2500</v>
      </c>
      <c r="C1382" t="s">
        <v>14</v>
      </c>
      <c r="D1382">
        <v>3</v>
      </c>
      <c r="E1382" t="s">
        <v>12</v>
      </c>
      <c r="F1382">
        <v>20</v>
      </c>
      <c r="G1382">
        <v>1184.05925</v>
      </c>
      <c r="H1382">
        <v>252930.43460000001</v>
      </c>
      <c r="I1382">
        <v>607.31499999999971</v>
      </c>
      <c r="J1382">
        <v>225</v>
      </c>
      <c r="K1382" t="s">
        <v>15</v>
      </c>
      <c r="L1382">
        <f>Table14[[#This Row],[maxPHe]]/Table14[[#This Row],[nv]]</f>
        <v>2.6991777777777766</v>
      </c>
      <c r="M1382">
        <f>LN(Table14[[#This Row],[maxPress(bar)]])</f>
        <v>12.440869767845324</v>
      </c>
      <c r="N1382">
        <f>LN(Table14[[#This Row],[Rs(ao)]])</f>
        <v>1.0986122886681098</v>
      </c>
      <c r="O1382" s="3">
        <f>LN(Table14[[#This Row],[dens]])</f>
        <v>0.99294719988362556</v>
      </c>
      <c r="P1382" s="3">
        <f>1/Table14[[#This Row],[Rs(ao)]]</f>
        <v>0.33333333333333331</v>
      </c>
    </row>
    <row r="1383" spans="1:16" hidden="1" x14ac:dyDescent="0.3">
      <c r="A1383">
        <v>2</v>
      </c>
      <c r="B1383">
        <v>2500</v>
      </c>
      <c r="C1383" t="s">
        <v>14</v>
      </c>
      <c r="D1383">
        <v>3</v>
      </c>
      <c r="E1383" t="s">
        <v>12</v>
      </c>
      <c r="F1383">
        <v>2</v>
      </c>
      <c r="G1383">
        <v>451.73275000000001</v>
      </c>
      <c r="H1383">
        <v>106381.14304</v>
      </c>
      <c r="I1383">
        <v>308.84500000000008</v>
      </c>
      <c r="J1383">
        <v>221</v>
      </c>
      <c r="K1383" t="s">
        <v>13</v>
      </c>
      <c r="L1383">
        <f>Table14[[#This Row],[maxPHe]]/Table14[[#This Row],[nv]]</f>
        <v>1.3974886877828059</v>
      </c>
      <c r="M1383">
        <f>LN(Table14[[#This Row],[maxPress(bar)]])</f>
        <v>11.574783613115439</v>
      </c>
      <c r="N1383">
        <f>LN(Table14[[#This Row],[Rs(ao)]])</f>
        <v>1.0986122886681098</v>
      </c>
      <c r="O1383" s="3">
        <f>LN(Table14[[#This Row],[dens]])</f>
        <v>0.33467683140455662</v>
      </c>
      <c r="P1383" s="3">
        <f>1/Table14[[#This Row],[Rs(ao)]]</f>
        <v>0.33333333333333331</v>
      </c>
    </row>
    <row r="1384" spans="1:16" hidden="1" x14ac:dyDescent="0.3">
      <c r="A1384">
        <v>2</v>
      </c>
      <c r="B1384">
        <v>2500</v>
      </c>
      <c r="C1384" t="s">
        <v>14</v>
      </c>
      <c r="D1384">
        <v>3</v>
      </c>
      <c r="E1384" t="s">
        <v>12</v>
      </c>
      <c r="F1384">
        <v>3</v>
      </c>
      <c r="G1384">
        <v>149.35624999999999</v>
      </c>
      <c r="H1384">
        <v>115929.80173000001</v>
      </c>
      <c r="I1384">
        <v>361.375</v>
      </c>
      <c r="J1384">
        <v>224</v>
      </c>
      <c r="K1384" t="s">
        <v>13</v>
      </c>
      <c r="L1384">
        <f>Table14[[#This Row],[maxPHe]]/Table14[[#This Row],[nv]]</f>
        <v>1.61328125</v>
      </c>
      <c r="M1384">
        <f>LN(Table14[[#This Row],[maxPress(bar)]])</f>
        <v>11.660740129406795</v>
      </c>
      <c r="N1384">
        <f>LN(Table14[[#This Row],[Rs(ao)]])</f>
        <v>1.0986122886681098</v>
      </c>
      <c r="O1384" s="3">
        <f>LN(Table14[[#This Row],[dens]])</f>
        <v>0.47827014848147026</v>
      </c>
      <c r="P1384" s="3">
        <f>1/Table14[[#This Row],[Rs(ao)]]</f>
        <v>0.33333333333333331</v>
      </c>
    </row>
    <row r="1385" spans="1:16" hidden="1" x14ac:dyDescent="0.3">
      <c r="A1385">
        <v>2</v>
      </c>
      <c r="B1385">
        <v>2500</v>
      </c>
      <c r="C1385" t="s">
        <v>14</v>
      </c>
      <c r="D1385">
        <v>3</v>
      </c>
      <c r="E1385" t="s">
        <v>12</v>
      </c>
      <c r="F1385">
        <v>4</v>
      </c>
      <c r="G1385">
        <v>1066.38625</v>
      </c>
      <c r="H1385">
        <v>217854.09959999999</v>
      </c>
      <c r="I1385">
        <v>546.77499999999998</v>
      </c>
      <c r="J1385">
        <v>225</v>
      </c>
      <c r="K1385" t="s">
        <v>13</v>
      </c>
      <c r="L1385">
        <f>Table14[[#This Row],[maxPHe]]/Table14[[#This Row],[nv]]</f>
        <v>2.4301111111111111</v>
      </c>
      <c r="M1385">
        <f>LN(Table14[[#This Row],[maxPress(bar)]])</f>
        <v>12.291580849821587</v>
      </c>
      <c r="N1385">
        <f>LN(Table14[[#This Row],[Rs(ao)]])</f>
        <v>1.0986122886681098</v>
      </c>
      <c r="O1385" s="3">
        <f>LN(Table14[[#This Row],[dens]])</f>
        <v>0.88793698104419594</v>
      </c>
      <c r="P1385" s="3">
        <f>1/Table14[[#This Row],[Rs(ao)]]</f>
        <v>0.33333333333333331</v>
      </c>
    </row>
    <row r="1386" spans="1:16" hidden="1" x14ac:dyDescent="0.3">
      <c r="A1386">
        <v>2</v>
      </c>
      <c r="B1386">
        <v>2500</v>
      </c>
      <c r="C1386" t="s">
        <v>14</v>
      </c>
      <c r="D1386">
        <v>3</v>
      </c>
      <c r="E1386" t="s">
        <v>12</v>
      </c>
      <c r="F1386">
        <v>5</v>
      </c>
      <c r="G1386">
        <v>1101.8317500000001</v>
      </c>
      <c r="H1386">
        <v>237264.54310000001</v>
      </c>
      <c r="I1386">
        <v>587.86500000000046</v>
      </c>
      <c r="J1386">
        <v>223</v>
      </c>
      <c r="K1386" t="s">
        <v>13</v>
      </c>
      <c r="L1386">
        <f>Table14[[#This Row],[maxPHe]]/Table14[[#This Row],[nv]]</f>
        <v>2.6361659192825133</v>
      </c>
      <c r="M1386">
        <f>LN(Table14[[#This Row],[maxPress(bar)]])</f>
        <v>12.376931013223627</v>
      </c>
      <c r="N1386">
        <f>LN(Table14[[#This Row],[Rs(ao)]])</f>
        <v>1.0986122886681098</v>
      </c>
      <c r="O1386" s="3">
        <f>LN(Table14[[#This Row],[dens]])</f>
        <v>0.96932555824153366</v>
      </c>
      <c r="P1386" s="3">
        <f>1/Table14[[#This Row],[Rs(ao)]]</f>
        <v>0.33333333333333331</v>
      </c>
    </row>
    <row r="1387" spans="1:16" hidden="1" x14ac:dyDescent="0.3">
      <c r="A1387">
        <v>2</v>
      </c>
      <c r="B1387">
        <v>2500</v>
      </c>
      <c r="C1387" t="s">
        <v>14</v>
      </c>
      <c r="D1387">
        <v>3</v>
      </c>
      <c r="E1387" t="s">
        <v>12</v>
      </c>
      <c r="F1387">
        <v>6</v>
      </c>
      <c r="G1387">
        <v>1051.63375</v>
      </c>
      <c r="H1387">
        <v>237668.45669999989</v>
      </c>
      <c r="I1387">
        <v>581.8249999999997</v>
      </c>
      <c r="J1387">
        <v>226</v>
      </c>
      <c r="K1387" t="s">
        <v>15</v>
      </c>
      <c r="L1387">
        <f>Table14[[#This Row],[maxPHe]]/Table14[[#This Row],[nv]]</f>
        <v>2.574446902654866</v>
      </c>
      <c r="M1387">
        <f>LN(Table14[[#This Row],[maxPress(bar)]])</f>
        <v>12.378631942397014</v>
      </c>
      <c r="N1387">
        <f>LN(Table14[[#This Row],[Rs(ao)]])</f>
        <v>1.0986122886681098</v>
      </c>
      <c r="O1387" s="3">
        <f>LN(Table14[[#This Row],[dens]])</f>
        <v>0.94563471595844228</v>
      </c>
      <c r="P1387" s="3">
        <f>1/Table14[[#This Row],[Rs(ao)]]</f>
        <v>0.33333333333333331</v>
      </c>
    </row>
    <row r="1388" spans="1:16" hidden="1" x14ac:dyDescent="0.3">
      <c r="A1388">
        <v>2</v>
      </c>
      <c r="B1388">
        <v>2500</v>
      </c>
      <c r="C1388" t="s">
        <v>14</v>
      </c>
      <c r="D1388">
        <v>3</v>
      </c>
      <c r="E1388" t="s">
        <v>12</v>
      </c>
      <c r="F1388">
        <v>7</v>
      </c>
      <c r="G1388">
        <v>1200.84175</v>
      </c>
      <c r="H1388">
        <v>250259.81645000001</v>
      </c>
      <c r="I1388">
        <v>607.66499999999962</v>
      </c>
      <c r="J1388">
        <v>223</v>
      </c>
      <c r="K1388" t="s">
        <v>15</v>
      </c>
      <c r="L1388">
        <f>Table14[[#This Row],[maxPHe]]/Table14[[#This Row],[nv]]</f>
        <v>2.7249551569506711</v>
      </c>
      <c r="M1388">
        <f>LN(Table14[[#This Row],[maxPress(bar)]])</f>
        <v>12.430254922981552</v>
      </c>
      <c r="N1388">
        <f>LN(Table14[[#This Row],[Rs(ao)]])</f>
        <v>1.0986122886681098</v>
      </c>
      <c r="O1388" s="3">
        <f>LN(Table14[[#This Row],[dens]])</f>
        <v>1.0024519718149119</v>
      </c>
      <c r="P1388" s="3">
        <f>1/Table14[[#This Row],[Rs(ao)]]</f>
        <v>0.33333333333333331</v>
      </c>
    </row>
    <row r="1389" spans="1:16" hidden="1" x14ac:dyDescent="0.3">
      <c r="A1389">
        <v>2</v>
      </c>
      <c r="B1389">
        <v>2500</v>
      </c>
      <c r="C1389" t="s">
        <v>14</v>
      </c>
      <c r="D1389">
        <v>3</v>
      </c>
      <c r="E1389" t="s">
        <v>12</v>
      </c>
      <c r="F1389">
        <v>8</v>
      </c>
      <c r="G1389">
        <v>1101.8812499999999</v>
      </c>
      <c r="H1389">
        <v>238785.59090000001</v>
      </c>
      <c r="I1389">
        <v>598.87500000000011</v>
      </c>
      <c r="J1389">
        <v>231</v>
      </c>
      <c r="K1389" t="s">
        <v>15</v>
      </c>
      <c r="L1389">
        <f>Table14[[#This Row],[maxPHe]]/Table14[[#This Row],[nv]]</f>
        <v>2.5925324675324681</v>
      </c>
      <c r="M1389">
        <f>LN(Table14[[#This Row],[maxPress(bar)]])</f>
        <v>12.383321319065336</v>
      </c>
      <c r="N1389">
        <f>LN(Table14[[#This Row],[Rs(ao)]])</f>
        <v>1.0986122886681098</v>
      </c>
      <c r="O1389" s="3">
        <f>LN(Table14[[#This Row],[dens]])</f>
        <v>0.95263518468149289</v>
      </c>
      <c r="P1389" s="3">
        <f>1/Table14[[#This Row],[Rs(ao)]]</f>
        <v>0.33333333333333331</v>
      </c>
    </row>
    <row r="1390" spans="1:16" hidden="1" x14ac:dyDescent="0.3">
      <c r="A1390">
        <v>2</v>
      </c>
      <c r="B1390">
        <v>2500</v>
      </c>
      <c r="C1390" t="s">
        <v>14</v>
      </c>
      <c r="D1390">
        <v>3</v>
      </c>
      <c r="E1390" t="s">
        <v>12</v>
      </c>
      <c r="F1390">
        <v>9</v>
      </c>
      <c r="G1390">
        <v>1133.31675</v>
      </c>
      <c r="H1390">
        <v>244625.34904999999</v>
      </c>
      <c r="I1390">
        <v>601.16499999999985</v>
      </c>
      <c r="J1390">
        <v>228</v>
      </c>
      <c r="K1390" t="s">
        <v>15</v>
      </c>
      <c r="L1390">
        <f>Table14[[#This Row],[maxPHe]]/Table14[[#This Row],[nv]]</f>
        <v>2.6366885964912274</v>
      </c>
      <c r="M1390">
        <f>LN(Table14[[#This Row],[maxPress(bar)]])</f>
        <v>12.407483131575233</v>
      </c>
      <c r="N1390">
        <f>LN(Table14[[#This Row],[Rs(ao)]])</f>
        <v>1.0986122886681098</v>
      </c>
      <c r="O1390" s="3">
        <f>LN(Table14[[#This Row],[dens]])</f>
        <v>0.96952381033017465</v>
      </c>
      <c r="P1390" s="3">
        <f>1/Table14[[#This Row],[Rs(ao)]]</f>
        <v>0.33333333333333331</v>
      </c>
    </row>
    <row r="1391" spans="1:16" hidden="1" x14ac:dyDescent="0.3">
      <c r="A1391">
        <v>2</v>
      </c>
      <c r="B1391">
        <v>2500</v>
      </c>
      <c r="C1391" t="s">
        <v>14</v>
      </c>
      <c r="D1391">
        <v>4</v>
      </c>
      <c r="E1391" t="s">
        <v>12</v>
      </c>
      <c r="F1391">
        <v>10</v>
      </c>
      <c r="G1391">
        <v>2466.0397499999999</v>
      </c>
      <c r="H1391">
        <v>202645.09935</v>
      </c>
      <c r="I1391">
        <v>1280.7049999999999</v>
      </c>
      <c r="J1391">
        <v>535</v>
      </c>
      <c r="K1391" t="s">
        <v>15</v>
      </c>
      <c r="L1391">
        <f>Table14[[#This Row],[maxPHe]]/Table14[[#This Row],[nv]]</f>
        <v>2.3938411214953268</v>
      </c>
      <c r="M1391">
        <f>LN(Table14[[#This Row],[maxPress(bar)]])</f>
        <v>12.219211448936511</v>
      </c>
      <c r="N1391">
        <f>LN(Table14[[#This Row],[Rs(ao)]])</f>
        <v>1.3862943611198906</v>
      </c>
      <c r="O1391" s="3">
        <f>LN(Table14[[#This Row],[dens]])</f>
        <v>0.87289923964333549</v>
      </c>
      <c r="P1391" s="3">
        <f>1/Table14[[#This Row],[Rs(ao)]]</f>
        <v>0.25</v>
      </c>
    </row>
    <row r="1392" spans="1:16" hidden="1" x14ac:dyDescent="0.3">
      <c r="A1392">
        <v>2</v>
      </c>
      <c r="B1392">
        <v>2500</v>
      </c>
      <c r="C1392" t="s">
        <v>14</v>
      </c>
      <c r="D1392">
        <v>4</v>
      </c>
      <c r="E1392" t="s">
        <v>12</v>
      </c>
      <c r="F1392">
        <v>11</v>
      </c>
      <c r="G1392">
        <v>2536.9802500000001</v>
      </c>
      <c r="H1392">
        <v>205852.28805</v>
      </c>
      <c r="I1392">
        <v>1290.895</v>
      </c>
      <c r="J1392">
        <v>532</v>
      </c>
      <c r="K1392" t="s">
        <v>16</v>
      </c>
      <c r="L1392">
        <f>Table14[[#This Row],[maxPHe]]/Table14[[#This Row],[nv]]</f>
        <v>2.4264943609022556</v>
      </c>
      <c r="M1392">
        <f>LN(Table14[[#This Row],[maxPress(bar)]])</f>
        <v>12.234914142268655</v>
      </c>
      <c r="N1392">
        <f>LN(Table14[[#This Row],[Rs(ao)]])</f>
        <v>1.3862943611198906</v>
      </c>
      <c r="O1392" s="3">
        <f>LN(Table14[[#This Row],[dens]])</f>
        <v>0.88644756589680496</v>
      </c>
      <c r="P1392" s="3">
        <f>1/Table14[[#This Row],[Rs(ao)]]</f>
        <v>0.25</v>
      </c>
    </row>
    <row r="1393" spans="1:16" hidden="1" x14ac:dyDescent="0.3">
      <c r="A1393">
        <v>2</v>
      </c>
      <c r="B1393">
        <v>2500</v>
      </c>
      <c r="C1393" t="s">
        <v>14</v>
      </c>
      <c r="D1393">
        <v>4</v>
      </c>
      <c r="E1393" t="s">
        <v>12</v>
      </c>
      <c r="F1393">
        <v>12</v>
      </c>
      <c r="G1393">
        <v>2662.4257499999999</v>
      </c>
      <c r="H1393">
        <v>210513.8101</v>
      </c>
      <c r="I1393">
        <v>1315.9849999999999</v>
      </c>
      <c r="J1393">
        <v>532</v>
      </c>
      <c r="K1393" t="s">
        <v>15</v>
      </c>
      <c r="L1393">
        <f>Table14[[#This Row],[maxPHe]]/Table14[[#This Row],[nv]]</f>
        <v>2.4736560150375939</v>
      </c>
      <c r="M1393">
        <f>LN(Table14[[#This Row],[maxPress(bar)]])</f>
        <v>12.257306536128354</v>
      </c>
      <c r="N1393">
        <f>LN(Table14[[#This Row],[Rs(ao)]])</f>
        <v>1.3862943611198906</v>
      </c>
      <c r="O1393" s="3">
        <f>LN(Table14[[#This Row],[dens]])</f>
        <v>0.90569722430236665</v>
      </c>
      <c r="P1393" s="3">
        <f>1/Table14[[#This Row],[Rs(ao)]]</f>
        <v>0.25</v>
      </c>
    </row>
    <row r="1394" spans="1:16" hidden="1" x14ac:dyDescent="0.3">
      <c r="A1394">
        <v>2</v>
      </c>
      <c r="B1394">
        <v>2500</v>
      </c>
      <c r="C1394" t="s">
        <v>14</v>
      </c>
      <c r="D1394">
        <v>4</v>
      </c>
      <c r="E1394" t="s">
        <v>12</v>
      </c>
      <c r="F1394">
        <v>13</v>
      </c>
      <c r="G1394">
        <v>2760.6932499999998</v>
      </c>
      <c r="H1394">
        <v>213756.01715</v>
      </c>
      <c r="I1394">
        <v>1346.635</v>
      </c>
      <c r="J1394">
        <v>540</v>
      </c>
      <c r="K1394" t="s">
        <v>17</v>
      </c>
      <c r="L1394">
        <f>Table14[[#This Row],[maxPHe]]/Table14[[#This Row],[nv]]</f>
        <v>2.4937685185185186</v>
      </c>
      <c r="M1394">
        <f>LN(Table14[[#This Row],[maxPress(bar)]])</f>
        <v>12.272590536812148</v>
      </c>
      <c r="N1394">
        <f>LN(Table14[[#This Row],[Rs(ao)]])</f>
        <v>1.3862943611198906</v>
      </c>
      <c r="O1394" s="3">
        <f>LN(Table14[[#This Row],[dens]])</f>
        <v>0.91379502760080245</v>
      </c>
      <c r="P1394" s="3">
        <f>1/Table14[[#This Row],[Rs(ao)]]</f>
        <v>0.25</v>
      </c>
    </row>
    <row r="1395" spans="1:16" hidden="1" x14ac:dyDescent="0.3">
      <c r="A1395">
        <v>2</v>
      </c>
      <c r="B1395">
        <v>2500</v>
      </c>
      <c r="C1395" t="s">
        <v>14</v>
      </c>
      <c r="D1395">
        <v>4</v>
      </c>
      <c r="E1395" t="s">
        <v>12</v>
      </c>
      <c r="F1395">
        <v>14</v>
      </c>
      <c r="G1395">
        <v>2782.6237500000002</v>
      </c>
      <c r="H1395">
        <v>216963.0509</v>
      </c>
      <c r="I1395">
        <v>1343.025000000001</v>
      </c>
      <c r="J1395">
        <v>534</v>
      </c>
      <c r="K1395" t="s">
        <v>15</v>
      </c>
      <c r="L1395">
        <f>Table14[[#This Row],[maxPHe]]/Table14[[#This Row],[nv]]</f>
        <v>2.5150280898876423</v>
      </c>
      <c r="M1395">
        <f>LN(Table14[[#This Row],[maxPress(bar)]])</f>
        <v>12.287482345674384</v>
      </c>
      <c r="N1395">
        <f>LN(Table14[[#This Row],[Rs(ao)]])</f>
        <v>1.3862943611198906</v>
      </c>
      <c r="O1395" s="3">
        <f>LN(Table14[[#This Row],[dens]])</f>
        <v>0.92228397243073879</v>
      </c>
      <c r="P1395" s="3">
        <f>1/Table14[[#This Row],[Rs(ao)]]</f>
        <v>0.25</v>
      </c>
    </row>
    <row r="1396" spans="1:16" hidden="1" x14ac:dyDescent="0.3">
      <c r="A1396">
        <v>2</v>
      </c>
      <c r="B1396">
        <v>2500</v>
      </c>
      <c r="C1396" t="s">
        <v>14</v>
      </c>
      <c r="D1396">
        <v>4</v>
      </c>
      <c r="E1396" t="s">
        <v>12</v>
      </c>
      <c r="F1396">
        <v>15</v>
      </c>
      <c r="G1396">
        <v>2835.3467500000002</v>
      </c>
      <c r="H1396">
        <v>214216.43515</v>
      </c>
      <c r="I1396">
        <v>1368.5650000000001</v>
      </c>
      <c r="J1396">
        <v>546</v>
      </c>
      <c r="K1396" t="s">
        <v>17</v>
      </c>
      <c r="L1396">
        <f>Table14[[#This Row],[maxPHe]]/Table14[[#This Row],[nv]]</f>
        <v>2.506529304029304</v>
      </c>
      <c r="M1396">
        <f>LN(Table14[[#This Row],[maxPress(bar)]])</f>
        <v>12.274742162110229</v>
      </c>
      <c r="N1396">
        <f>LN(Table14[[#This Row],[Rs(ao)]])</f>
        <v>1.3862943611198906</v>
      </c>
      <c r="O1396" s="3">
        <f>LN(Table14[[#This Row],[dens]])</f>
        <v>0.91889904886764306</v>
      </c>
      <c r="P1396" s="3">
        <f>1/Table14[[#This Row],[Rs(ao)]]</f>
        <v>0.25</v>
      </c>
    </row>
    <row r="1397" spans="1:16" hidden="1" x14ac:dyDescent="0.3">
      <c r="A1397">
        <v>2</v>
      </c>
      <c r="B1397">
        <v>2500</v>
      </c>
      <c r="C1397" t="s">
        <v>14</v>
      </c>
      <c r="D1397">
        <v>4</v>
      </c>
      <c r="E1397" t="s">
        <v>12</v>
      </c>
      <c r="F1397">
        <v>16</v>
      </c>
      <c r="G1397">
        <v>2621.2872499999999</v>
      </c>
      <c r="H1397">
        <v>212828.4535</v>
      </c>
      <c r="I1397">
        <v>1309.755000000001</v>
      </c>
      <c r="J1397">
        <v>533</v>
      </c>
      <c r="K1397" t="s">
        <v>15</v>
      </c>
      <c r="L1397">
        <f>Table14[[#This Row],[maxPHe]]/Table14[[#This Row],[nv]]</f>
        <v>2.4573264540337729</v>
      </c>
      <c r="M1397">
        <f>LN(Table14[[#This Row],[maxPress(bar)]])</f>
        <v>12.268241737567624</v>
      </c>
      <c r="N1397">
        <f>LN(Table14[[#This Row],[Rs(ao)]])</f>
        <v>1.3862943611198906</v>
      </c>
      <c r="O1397" s="3">
        <f>LN(Table14[[#This Row],[dens]])</f>
        <v>0.89907395163762649</v>
      </c>
      <c r="P1397" s="3">
        <f>1/Table14[[#This Row],[Rs(ao)]]</f>
        <v>0.25</v>
      </c>
    </row>
    <row r="1398" spans="1:16" hidden="1" x14ac:dyDescent="0.3">
      <c r="A1398">
        <v>2</v>
      </c>
      <c r="B1398">
        <v>2500</v>
      </c>
      <c r="C1398" t="s">
        <v>14</v>
      </c>
      <c r="D1398">
        <v>4</v>
      </c>
      <c r="E1398" t="s">
        <v>12</v>
      </c>
      <c r="F1398">
        <v>17</v>
      </c>
      <c r="G1398">
        <v>2824.3067500000002</v>
      </c>
      <c r="H1398">
        <v>214897.12790000011</v>
      </c>
      <c r="I1398">
        <v>1356.3650000000009</v>
      </c>
      <c r="J1398">
        <v>538</v>
      </c>
      <c r="K1398" t="s">
        <v>15</v>
      </c>
      <c r="L1398">
        <f>Table14[[#This Row],[maxPHe]]/Table14[[#This Row],[nv]]</f>
        <v>2.521124535315987</v>
      </c>
      <c r="M1398">
        <f>LN(Table14[[#This Row],[maxPress(bar)]])</f>
        <v>12.277914717720446</v>
      </c>
      <c r="N1398">
        <f>LN(Table14[[#This Row],[Rs(ao)]])</f>
        <v>1.3862943611198906</v>
      </c>
      <c r="O1398" s="3">
        <f>LN(Table14[[#This Row],[dens]])</f>
        <v>0.9247050461590226</v>
      </c>
      <c r="P1398" s="3">
        <f>1/Table14[[#This Row],[Rs(ao)]]</f>
        <v>0.25</v>
      </c>
    </row>
    <row r="1399" spans="1:16" hidden="1" x14ac:dyDescent="0.3">
      <c r="A1399">
        <v>2</v>
      </c>
      <c r="B1399">
        <v>2500</v>
      </c>
      <c r="C1399" t="s">
        <v>14</v>
      </c>
      <c r="D1399">
        <v>4</v>
      </c>
      <c r="E1399" t="s">
        <v>12</v>
      </c>
      <c r="F1399">
        <v>18</v>
      </c>
      <c r="G1399">
        <v>2564.0592499999998</v>
      </c>
      <c r="H1399">
        <v>211311.96445</v>
      </c>
      <c r="I1399">
        <v>1294.3149999999989</v>
      </c>
      <c r="J1399">
        <v>530</v>
      </c>
      <c r="K1399" t="s">
        <v>17</v>
      </c>
      <c r="L1399">
        <f>Table14[[#This Row],[maxPHe]]/Table14[[#This Row],[nv]]</f>
        <v>2.4421037735849036</v>
      </c>
      <c r="M1399">
        <f>LN(Table14[[#This Row],[maxPress(bar)]])</f>
        <v>12.261090825048923</v>
      </c>
      <c r="N1399">
        <f>LN(Table14[[#This Row],[Rs(ao)]])</f>
        <v>1.3862943611198906</v>
      </c>
      <c r="O1399" s="3">
        <f>LN(Table14[[#This Row],[dens]])</f>
        <v>0.89285987011112555</v>
      </c>
      <c r="P1399" s="3">
        <f>1/Table14[[#This Row],[Rs(ao)]]</f>
        <v>0.25</v>
      </c>
    </row>
    <row r="1400" spans="1:16" hidden="1" x14ac:dyDescent="0.3">
      <c r="A1400">
        <v>2</v>
      </c>
      <c r="B1400">
        <v>2500</v>
      </c>
      <c r="C1400" t="s">
        <v>14</v>
      </c>
      <c r="D1400">
        <v>4</v>
      </c>
      <c r="E1400" t="s">
        <v>12</v>
      </c>
      <c r="F1400">
        <v>19</v>
      </c>
      <c r="G1400">
        <v>4547.3762500000012</v>
      </c>
      <c r="H1400">
        <v>206706.10985000001</v>
      </c>
      <c r="I1400">
        <v>1691.974999999999</v>
      </c>
      <c r="J1400">
        <v>531</v>
      </c>
      <c r="K1400" t="s">
        <v>17</v>
      </c>
      <c r="L1400">
        <f>Table14[[#This Row],[maxPHe]]/Table14[[#This Row],[nv]]</f>
        <v>3.1863935969868153</v>
      </c>
      <c r="M1400">
        <f>LN(Table14[[#This Row],[maxPress(bar)]])</f>
        <v>12.239053304255739</v>
      </c>
      <c r="N1400">
        <f>LN(Table14[[#This Row],[Rs(ao)]])</f>
        <v>1.3862943611198906</v>
      </c>
      <c r="O1400" s="3">
        <f>LN(Table14[[#This Row],[dens]])</f>
        <v>1.1588897434013601</v>
      </c>
      <c r="P1400" s="3">
        <f>1/Table14[[#This Row],[Rs(ao)]]</f>
        <v>0.25</v>
      </c>
    </row>
    <row r="1401" spans="1:16" hidden="1" x14ac:dyDescent="0.3">
      <c r="A1401">
        <v>2</v>
      </c>
      <c r="B1401">
        <v>2500</v>
      </c>
      <c r="C1401" t="s">
        <v>14</v>
      </c>
      <c r="D1401">
        <v>4</v>
      </c>
      <c r="E1401" t="s">
        <v>12</v>
      </c>
      <c r="F1401">
        <v>20</v>
      </c>
      <c r="G1401">
        <v>2837.3762499999998</v>
      </c>
      <c r="H1401">
        <v>216944.61934999999</v>
      </c>
      <c r="I1401">
        <v>1362.974999999999</v>
      </c>
      <c r="J1401">
        <v>541</v>
      </c>
      <c r="K1401" t="s">
        <v>17</v>
      </c>
      <c r="L1401">
        <f>Table14[[#This Row],[maxPHe]]/Table14[[#This Row],[nv]]</f>
        <v>2.519362292051754</v>
      </c>
      <c r="M1401">
        <f>LN(Table14[[#This Row],[maxPress(bar)]])</f>
        <v>12.287397389582225</v>
      </c>
      <c r="N1401">
        <f>LN(Table14[[#This Row],[Rs(ao)]])</f>
        <v>1.3862943611198906</v>
      </c>
      <c r="O1401" s="3">
        <f>LN(Table14[[#This Row],[dens]])</f>
        <v>0.92400581078895239</v>
      </c>
      <c r="P1401" s="3">
        <f>1/Table14[[#This Row],[Rs(ao)]]</f>
        <v>0.25</v>
      </c>
    </row>
    <row r="1402" spans="1:16" hidden="1" x14ac:dyDescent="0.3">
      <c r="A1402">
        <v>2</v>
      </c>
      <c r="B1402">
        <v>2500</v>
      </c>
      <c r="C1402" t="s">
        <v>14</v>
      </c>
      <c r="D1402">
        <v>4</v>
      </c>
      <c r="E1402" t="s">
        <v>12</v>
      </c>
      <c r="F1402">
        <v>2</v>
      </c>
      <c r="G1402">
        <v>144.85124999999999</v>
      </c>
      <c r="H1402">
        <v>52285.182755000002</v>
      </c>
      <c r="I1402">
        <v>498.47500000000008</v>
      </c>
      <c r="J1402">
        <v>531</v>
      </c>
      <c r="K1402" t="s">
        <v>13</v>
      </c>
      <c r="L1402">
        <f>Table14[[#This Row],[maxPHe]]/Table14[[#This Row],[nv]]</f>
        <v>0.93874764595103588</v>
      </c>
      <c r="M1402">
        <f>LN(Table14[[#This Row],[maxPress(bar)]])</f>
        <v>10.864468297388539</v>
      </c>
      <c r="N1402">
        <f>LN(Table14[[#This Row],[Rs(ao)]])</f>
        <v>1.3862943611198906</v>
      </c>
      <c r="O1402" s="3">
        <f>LN(Table14[[#This Row],[dens]])</f>
        <v>-6.3208583548975697E-2</v>
      </c>
      <c r="P1402" s="3">
        <f>1/Table14[[#This Row],[Rs(ao)]]</f>
        <v>0.25</v>
      </c>
    </row>
    <row r="1403" spans="1:16" hidden="1" x14ac:dyDescent="0.3">
      <c r="A1403">
        <v>2</v>
      </c>
      <c r="B1403">
        <v>2500</v>
      </c>
      <c r="C1403" t="s">
        <v>14</v>
      </c>
      <c r="D1403">
        <v>4</v>
      </c>
      <c r="E1403" t="s">
        <v>12</v>
      </c>
      <c r="F1403">
        <v>3</v>
      </c>
      <c r="G1403">
        <v>296.23775000000001</v>
      </c>
      <c r="H1403">
        <v>96263.929730000018</v>
      </c>
      <c r="I1403">
        <v>766.74500000000046</v>
      </c>
      <c r="J1403">
        <v>534</v>
      </c>
      <c r="K1403" t="s">
        <v>13</v>
      </c>
      <c r="L1403">
        <f>Table14[[#This Row],[maxPHe]]/Table14[[#This Row],[nv]]</f>
        <v>1.4358520599250946</v>
      </c>
      <c r="M1403">
        <f>LN(Table14[[#This Row],[maxPress(bar)]])</f>
        <v>11.474848966145988</v>
      </c>
      <c r="N1403">
        <f>LN(Table14[[#This Row],[Rs(ao)]])</f>
        <v>1.3862943611198906</v>
      </c>
      <c r="O1403" s="3">
        <f>LN(Table14[[#This Row],[dens]])</f>
        <v>0.36175844298258192</v>
      </c>
      <c r="P1403" s="3">
        <f>1/Table14[[#This Row],[Rs(ao)]]</f>
        <v>0.25</v>
      </c>
    </row>
    <row r="1404" spans="1:16" hidden="1" x14ac:dyDescent="0.3">
      <c r="A1404">
        <v>2</v>
      </c>
      <c r="B1404">
        <v>2500</v>
      </c>
      <c r="C1404" t="s">
        <v>14</v>
      </c>
      <c r="D1404">
        <v>4</v>
      </c>
      <c r="E1404" t="s">
        <v>12</v>
      </c>
      <c r="F1404">
        <v>4</v>
      </c>
      <c r="G1404">
        <v>1944.05925</v>
      </c>
      <c r="H1404">
        <v>162386.71505</v>
      </c>
      <c r="I1404">
        <v>1095.3150000000001</v>
      </c>
      <c r="J1404">
        <v>533</v>
      </c>
      <c r="K1404" t="s">
        <v>13</v>
      </c>
      <c r="L1404">
        <f>Table14[[#This Row],[maxPHe]]/Table14[[#This Row],[nv]]</f>
        <v>2.0550000000000002</v>
      </c>
      <c r="M1404">
        <f>LN(Table14[[#This Row],[maxPress(bar)]])</f>
        <v>11.997735899484285</v>
      </c>
      <c r="N1404">
        <f>LN(Table14[[#This Row],[Rs(ao)]])</f>
        <v>1.3862943611198906</v>
      </c>
      <c r="O1404" s="3">
        <f>LN(Table14[[#This Row],[dens]])</f>
        <v>0.72027584794819799</v>
      </c>
      <c r="P1404" s="3">
        <f>1/Table14[[#This Row],[Rs(ao)]]</f>
        <v>0.25</v>
      </c>
    </row>
    <row r="1405" spans="1:16" hidden="1" x14ac:dyDescent="0.3">
      <c r="A1405">
        <v>2</v>
      </c>
      <c r="B1405">
        <v>2500</v>
      </c>
      <c r="C1405" t="s">
        <v>14</v>
      </c>
      <c r="D1405">
        <v>4</v>
      </c>
      <c r="E1405" t="s">
        <v>12</v>
      </c>
      <c r="F1405">
        <v>5</v>
      </c>
      <c r="G1405">
        <v>2321.5842499999999</v>
      </c>
      <c r="H1405">
        <v>190731.63415</v>
      </c>
      <c r="I1405">
        <v>1250.8150000000001</v>
      </c>
      <c r="J1405">
        <v>534</v>
      </c>
      <c r="K1405" t="s">
        <v>13</v>
      </c>
      <c r="L1405">
        <f>Table14[[#This Row],[maxPHe]]/Table14[[#This Row],[nv]]</f>
        <v>2.3423501872659176</v>
      </c>
      <c r="M1405">
        <f>LN(Table14[[#This Row],[maxPress(bar)]])</f>
        <v>12.15862266220458</v>
      </c>
      <c r="N1405">
        <f>LN(Table14[[#This Row],[Rs(ao)]])</f>
        <v>1.3862943611198906</v>
      </c>
      <c r="O1405" s="3">
        <f>LN(Table14[[#This Row],[dens]])</f>
        <v>0.85115477887649604</v>
      </c>
      <c r="P1405" s="3">
        <f>1/Table14[[#This Row],[Rs(ao)]]</f>
        <v>0.25</v>
      </c>
    </row>
    <row r="1406" spans="1:16" hidden="1" x14ac:dyDescent="0.3">
      <c r="A1406">
        <v>2</v>
      </c>
      <c r="B1406">
        <v>2500</v>
      </c>
      <c r="C1406" t="s">
        <v>14</v>
      </c>
      <c r="D1406">
        <v>4</v>
      </c>
      <c r="E1406" t="s">
        <v>12</v>
      </c>
      <c r="F1406">
        <v>6</v>
      </c>
      <c r="G1406">
        <v>2431.38625</v>
      </c>
      <c r="H1406">
        <v>198067.43155000001</v>
      </c>
      <c r="I1406">
        <v>1278.775000000001</v>
      </c>
      <c r="J1406">
        <v>539</v>
      </c>
      <c r="K1406" t="s">
        <v>13</v>
      </c>
      <c r="L1406">
        <f>Table14[[#This Row],[maxPHe]]/Table14[[#This Row],[nv]]</f>
        <v>2.3724953617810778</v>
      </c>
      <c r="M1406">
        <f>LN(Table14[[#This Row],[maxPress(bar)]])</f>
        <v>12.196362815081965</v>
      </c>
      <c r="N1406">
        <f>LN(Table14[[#This Row],[Rs(ao)]])</f>
        <v>1.3862943611198906</v>
      </c>
      <c r="O1406" s="3">
        <f>LN(Table14[[#This Row],[dens]])</f>
        <v>0.86394229650786536</v>
      </c>
      <c r="P1406" s="3">
        <f>1/Table14[[#This Row],[Rs(ao)]]</f>
        <v>0.25</v>
      </c>
    </row>
    <row r="1407" spans="1:16" hidden="1" x14ac:dyDescent="0.3">
      <c r="A1407">
        <v>2</v>
      </c>
      <c r="B1407">
        <v>2500</v>
      </c>
      <c r="C1407" t="s">
        <v>14</v>
      </c>
      <c r="D1407">
        <v>4</v>
      </c>
      <c r="E1407" t="s">
        <v>12</v>
      </c>
      <c r="F1407">
        <v>7</v>
      </c>
      <c r="G1407">
        <v>2576.68325</v>
      </c>
      <c r="H1407">
        <v>202001.40119999999</v>
      </c>
      <c r="I1407">
        <v>1311.835</v>
      </c>
      <c r="J1407">
        <v>542</v>
      </c>
      <c r="K1407" t="s">
        <v>15</v>
      </c>
      <c r="L1407">
        <f>Table14[[#This Row],[maxPHe]]/Table14[[#This Row],[nv]]</f>
        <v>2.4203597785977862</v>
      </c>
      <c r="M1407">
        <f>LN(Table14[[#This Row],[maxPress(bar)]])</f>
        <v>12.216029912992946</v>
      </c>
      <c r="N1407">
        <f>LN(Table14[[#This Row],[Rs(ao)]])</f>
        <v>1.3862943611198906</v>
      </c>
      <c r="O1407" s="3">
        <f>LN(Table14[[#This Row],[dens]])</f>
        <v>0.88391619796053833</v>
      </c>
      <c r="P1407" s="3">
        <f>1/Table14[[#This Row],[Rs(ao)]]</f>
        <v>0.25</v>
      </c>
    </row>
    <row r="1408" spans="1:16" hidden="1" x14ac:dyDescent="0.3">
      <c r="A1408">
        <v>2</v>
      </c>
      <c r="B1408">
        <v>2500</v>
      </c>
      <c r="C1408" t="s">
        <v>14</v>
      </c>
      <c r="D1408">
        <v>4</v>
      </c>
      <c r="E1408" t="s">
        <v>12</v>
      </c>
      <c r="F1408">
        <v>8</v>
      </c>
      <c r="G1408">
        <v>2491.8317499999998</v>
      </c>
      <c r="H1408">
        <v>200940.8342499999</v>
      </c>
      <c r="I1408">
        <v>1290.865</v>
      </c>
      <c r="J1408">
        <v>539</v>
      </c>
      <c r="K1408" t="s">
        <v>15</v>
      </c>
      <c r="L1408">
        <f>Table14[[#This Row],[maxPHe]]/Table14[[#This Row],[nv]]</f>
        <v>2.394925788497217</v>
      </c>
      <c r="M1408">
        <f>LN(Table14[[#This Row],[maxPress(bar)]])</f>
        <v>12.210765786744524</v>
      </c>
      <c r="N1408">
        <f>LN(Table14[[#This Row],[Rs(ao)]])</f>
        <v>1.3862943611198906</v>
      </c>
      <c r="O1408" s="3">
        <f>LN(Table14[[#This Row],[dens]])</f>
        <v>0.87335224436911407</v>
      </c>
      <c r="P1408" s="3">
        <f>1/Table14[[#This Row],[Rs(ao)]]</f>
        <v>0.25</v>
      </c>
    </row>
    <row r="1409" spans="1:16" hidden="1" x14ac:dyDescent="0.3">
      <c r="A1409">
        <v>2</v>
      </c>
      <c r="B1409">
        <v>2500</v>
      </c>
      <c r="C1409" t="s">
        <v>14</v>
      </c>
      <c r="D1409">
        <v>4</v>
      </c>
      <c r="E1409" t="s">
        <v>12</v>
      </c>
      <c r="F1409">
        <v>9</v>
      </c>
      <c r="G1409">
        <v>2677.0792500000011</v>
      </c>
      <c r="H1409">
        <v>207127.4895</v>
      </c>
      <c r="I1409">
        <v>1327.915</v>
      </c>
      <c r="J1409">
        <v>539</v>
      </c>
      <c r="K1409" t="s">
        <v>15</v>
      </c>
      <c r="L1409">
        <f>Table14[[#This Row],[maxPHe]]/Table14[[#This Row],[nv]]</f>
        <v>2.4636641929499072</v>
      </c>
      <c r="M1409">
        <f>LN(Table14[[#This Row],[maxPress(bar)]])</f>
        <v>12.241089773968643</v>
      </c>
      <c r="N1409">
        <f>LN(Table14[[#This Row],[Rs(ao)]])</f>
        <v>1.3862943611198906</v>
      </c>
      <c r="O1409" s="3">
        <f>LN(Table14[[#This Row],[dens]])</f>
        <v>0.9016497510548126</v>
      </c>
      <c r="P1409" s="3">
        <f>1/Table14[[#This Row],[Rs(ao)]]</f>
        <v>0.25</v>
      </c>
    </row>
    <row r="1410" spans="1:16" hidden="1" x14ac:dyDescent="0.3">
      <c r="A1410">
        <v>2</v>
      </c>
      <c r="B1410">
        <v>2500</v>
      </c>
      <c r="C1410" t="s">
        <v>14</v>
      </c>
      <c r="D1410">
        <v>5</v>
      </c>
      <c r="E1410" t="s">
        <v>12</v>
      </c>
      <c r="F1410">
        <v>10</v>
      </c>
      <c r="G1410">
        <v>5175.0992500000011</v>
      </c>
      <c r="H1410">
        <v>185774.66315000001</v>
      </c>
      <c r="I1410">
        <v>2438.5150000000008</v>
      </c>
      <c r="J1410">
        <v>1043</v>
      </c>
      <c r="K1410" t="s">
        <v>15</v>
      </c>
      <c r="L1410">
        <f>Table14[[#This Row],[maxPHe]]/Table14[[#This Row],[nv]]</f>
        <v>2.3379817833173546</v>
      </c>
      <c r="M1410">
        <f>LN(Table14[[#This Row],[maxPress(bar)]])</f>
        <v>12.132289729809116</v>
      </c>
      <c r="N1410">
        <f>LN(Table14[[#This Row],[Rs(ao)]])</f>
        <v>1.6094379124341003</v>
      </c>
      <c r="O1410" s="3">
        <f>LN(Table14[[#This Row],[dens]])</f>
        <v>0.84928807145295027</v>
      </c>
      <c r="P1410" s="3">
        <f>1/Table14[[#This Row],[Rs(ao)]]</f>
        <v>0.2</v>
      </c>
    </row>
    <row r="1411" spans="1:16" hidden="1" x14ac:dyDescent="0.3">
      <c r="A1411">
        <v>2</v>
      </c>
      <c r="B1411">
        <v>2500</v>
      </c>
      <c r="C1411" t="s">
        <v>14</v>
      </c>
      <c r="D1411">
        <v>5</v>
      </c>
      <c r="E1411" t="s">
        <v>12</v>
      </c>
      <c r="F1411">
        <v>11</v>
      </c>
      <c r="G1411">
        <v>5000.2972499999978</v>
      </c>
      <c r="H1411">
        <v>183798.77854999999</v>
      </c>
      <c r="I1411">
        <v>2392.5549999999998</v>
      </c>
      <c r="J1411">
        <v>1034</v>
      </c>
      <c r="K1411" t="s">
        <v>16</v>
      </c>
      <c r="L1411">
        <f>Table14[[#This Row],[maxPHe]]/Table14[[#This Row],[nv]]</f>
        <v>2.3138829787234041</v>
      </c>
      <c r="M1411">
        <f>LN(Table14[[#This Row],[maxPress(bar)]])</f>
        <v>12.121596843343013</v>
      </c>
      <c r="N1411">
        <f>LN(Table14[[#This Row],[Rs(ao)]])</f>
        <v>1.6094379124341003</v>
      </c>
      <c r="O1411" s="3">
        <f>LN(Table14[[#This Row],[dens]])</f>
        <v>0.83892705650025035</v>
      </c>
      <c r="P1411" s="3">
        <f>1/Table14[[#This Row],[Rs(ao)]]</f>
        <v>0.2</v>
      </c>
    </row>
    <row r="1412" spans="1:16" hidden="1" x14ac:dyDescent="0.3">
      <c r="A1412">
        <v>2</v>
      </c>
      <c r="B1412">
        <v>2500</v>
      </c>
      <c r="C1412" t="s">
        <v>14</v>
      </c>
      <c r="D1412">
        <v>5</v>
      </c>
      <c r="E1412" t="s">
        <v>12</v>
      </c>
      <c r="F1412">
        <v>12</v>
      </c>
      <c r="G1412">
        <v>5333.1682499999997</v>
      </c>
      <c r="H1412">
        <v>186174.6869</v>
      </c>
      <c r="I1412">
        <v>2472.1349999999979</v>
      </c>
      <c r="J1412">
        <v>1045</v>
      </c>
      <c r="K1412" t="s">
        <v>16</v>
      </c>
      <c r="L1412">
        <f>Table14[[#This Row],[maxPHe]]/Table14[[#This Row],[nv]]</f>
        <v>2.3656794258373188</v>
      </c>
      <c r="M1412">
        <f>LN(Table14[[#This Row],[maxPress(bar)]])</f>
        <v>12.134440688826391</v>
      </c>
      <c r="N1412">
        <f>LN(Table14[[#This Row],[Rs(ao)]])</f>
        <v>1.6094379124341003</v>
      </c>
      <c r="O1412" s="3">
        <f>LN(Table14[[#This Row],[dens]])</f>
        <v>0.8610652643379928</v>
      </c>
      <c r="P1412" s="3">
        <f>1/Table14[[#This Row],[Rs(ao)]]</f>
        <v>0.2</v>
      </c>
    </row>
    <row r="1413" spans="1:16" hidden="1" x14ac:dyDescent="0.3">
      <c r="A1413">
        <v>2</v>
      </c>
      <c r="B1413">
        <v>2500</v>
      </c>
      <c r="C1413" t="s">
        <v>14</v>
      </c>
      <c r="D1413">
        <v>6</v>
      </c>
      <c r="E1413" t="s">
        <v>12</v>
      </c>
      <c r="F1413">
        <v>10</v>
      </c>
      <c r="G1413">
        <v>8751.6832499999982</v>
      </c>
      <c r="H1413">
        <v>165232.91294999991</v>
      </c>
      <c r="I1413">
        <v>4011.8350000000009</v>
      </c>
      <c r="J1413">
        <v>1819</v>
      </c>
      <c r="K1413" t="s">
        <v>16</v>
      </c>
      <c r="L1413">
        <f>Table14[[#This Row],[maxPHe]]/Table14[[#This Row],[nv]]</f>
        <v>2.2055167674546459</v>
      </c>
      <c r="M1413">
        <f>LN(Table14[[#This Row],[maxPress(bar)]])</f>
        <v>12.015111351157371</v>
      </c>
      <c r="N1413">
        <f>LN(Table14[[#This Row],[Rs(ao)]])</f>
        <v>1.791759469228055</v>
      </c>
      <c r="O1413" s="3">
        <f>LN(Table14[[#This Row],[dens]])</f>
        <v>0.7909618430978419</v>
      </c>
      <c r="P1413" s="3">
        <f>1/Table14[[#This Row],[Rs(ao)]]</f>
        <v>0.16666666666666666</v>
      </c>
    </row>
    <row r="1414" spans="1:16" hidden="1" x14ac:dyDescent="0.3">
      <c r="A1414">
        <v>2</v>
      </c>
      <c r="B1414">
        <v>2500</v>
      </c>
      <c r="C1414" t="s">
        <v>14</v>
      </c>
      <c r="D1414">
        <v>6</v>
      </c>
      <c r="E1414" t="s">
        <v>12</v>
      </c>
      <c r="F1414">
        <v>11</v>
      </c>
      <c r="G1414">
        <v>8915.9902499999989</v>
      </c>
      <c r="H1414">
        <v>168232.77114999999</v>
      </c>
      <c r="I1414">
        <v>4030.6949999999988</v>
      </c>
      <c r="J1414">
        <v>1806</v>
      </c>
      <c r="K1414" t="s">
        <v>16</v>
      </c>
      <c r="L1414">
        <f>Table14[[#This Row],[maxPHe]]/Table14[[#This Row],[nv]]</f>
        <v>2.2318355481727568</v>
      </c>
      <c r="M1414">
        <f>LN(Table14[[#This Row],[maxPress(bar)]])</f>
        <v>12.033103841966529</v>
      </c>
      <c r="N1414">
        <f>LN(Table14[[#This Row],[Rs(ao)]])</f>
        <v>1.791759469228055</v>
      </c>
      <c r="O1414" s="3">
        <f>LN(Table14[[#This Row],[dens]])</f>
        <v>0.80282436267055424</v>
      </c>
      <c r="P1414" s="3">
        <f>1/Table14[[#This Row],[Rs(ao)]]</f>
        <v>0.16666666666666666</v>
      </c>
    </row>
    <row r="1415" spans="1:16" hidden="1" x14ac:dyDescent="0.3">
      <c r="A1415">
        <v>2</v>
      </c>
      <c r="B1415">
        <v>2500</v>
      </c>
      <c r="C1415" t="s">
        <v>14</v>
      </c>
      <c r="D1415">
        <v>6</v>
      </c>
      <c r="E1415" t="s">
        <v>12</v>
      </c>
      <c r="F1415">
        <v>12</v>
      </c>
      <c r="G1415">
        <v>8870.0497500000019</v>
      </c>
      <c r="H1415">
        <v>166306.74050000001</v>
      </c>
      <c r="I1415">
        <v>4040.5050000000001</v>
      </c>
      <c r="J1415">
        <v>1824</v>
      </c>
      <c r="K1415" t="s">
        <v>16</v>
      </c>
      <c r="L1415">
        <f>Table14[[#This Row],[maxPHe]]/Table14[[#This Row],[nv]]</f>
        <v>2.2151891447368421</v>
      </c>
      <c r="M1415">
        <f>LN(Table14[[#This Row],[maxPress(bar)]])</f>
        <v>12.021589196530389</v>
      </c>
      <c r="N1415">
        <f>LN(Table14[[#This Row],[Rs(ao)]])</f>
        <v>1.791759469228055</v>
      </c>
      <c r="O1415" s="3">
        <f>LN(Table14[[#This Row],[dens]])</f>
        <v>0.79533779250907011</v>
      </c>
      <c r="P1415" s="3">
        <f>1/Table14[[#This Row],[Rs(ao)]]</f>
        <v>0.16666666666666666</v>
      </c>
    </row>
    <row r="1416" spans="1:16" x14ac:dyDescent="0.3">
      <c r="A1416">
        <v>2</v>
      </c>
      <c r="B1416">
        <v>2500</v>
      </c>
      <c r="C1416" t="s">
        <v>11</v>
      </c>
      <c r="D1416">
        <v>1</v>
      </c>
      <c r="E1416" t="s">
        <v>12</v>
      </c>
      <c r="F1416">
        <v>0.5</v>
      </c>
      <c r="G1416">
        <v>30.04975</v>
      </c>
      <c r="H1416">
        <v>290448.49804999999</v>
      </c>
      <c r="I1416">
        <v>18.37</v>
      </c>
      <c r="J1416">
        <v>9</v>
      </c>
      <c r="K1416" t="s">
        <v>13</v>
      </c>
      <c r="L1416">
        <f>Table14[[#This Row],[maxPHe]]/Table14[[#This Row],[nv]]</f>
        <v>2.0411111111111113</v>
      </c>
      <c r="M1416">
        <f>LN(Table14[[#This Row],[maxPress(bar)]])</f>
        <v>12.57918155229352</v>
      </c>
      <c r="N1416">
        <f>LN(Table14[[#This Row],[Rs(ao)]])</f>
        <v>0</v>
      </c>
      <c r="O1416" s="3">
        <f>LN(Table14[[#This Row],[dens]])</f>
        <v>0.71349432189081496</v>
      </c>
      <c r="P1416" s="3">
        <f>1/Table14[[#This Row],[Rs(ao)]]</f>
        <v>1</v>
      </c>
    </row>
    <row r="1417" spans="1:16" x14ac:dyDescent="0.3">
      <c r="A1417">
        <v>2</v>
      </c>
      <c r="B1417">
        <v>2500</v>
      </c>
      <c r="C1417" t="s">
        <v>11</v>
      </c>
      <c r="D1417">
        <v>1</v>
      </c>
      <c r="E1417" t="s">
        <v>12</v>
      </c>
      <c r="F1417">
        <v>10</v>
      </c>
      <c r="G1417">
        <v>84.207750000000004</v>
      </c>
      <c r="H1417">
        <v>544288.61119999993</v>
      </c>
      <c r="I1417">
        <v>40.344999999999978</v>
      </c>
      <c r="J1417">
        <v>10</v>
      </c>
      <c r="K1417" t="s">
        <v>15</v>
      </c>
      <c r="L1417">
        <f>Table14[[#This Row],[maxPHe]]/Table14[[#This Row],[nv]]</f>
        <v>4.0344999999999978</v>
      </c>
      <c r="M1417">
        <f>LN(Table14[[#This Row],[maxPress(bar)]])</f>
        <v>13.207234920448105</v>
      </c>
      <c r="N1417">
        <f>LN(Table14[[#This Row],[Rs(ao)]])</f>
        <v>0</v>
      </c>
      <c r="O1417" s="3">
        <f>LN(Table14[[#This Row],[dens]])</f>
        <v>1.3948823783064237</v>
      </c>
      <c r="P1417" s="3">
        <f>1/Table14[[#This Row],[Rs(ao)]]</f>
        <v>1</v>
      </c>
    </row>
    <row r="1418" spans="1:16" x14ac:dyDescent="0.3">
      <c r="A1418">
        <v>2</v>
      </c>
      <c r="B1418">
        <v>2500</v>
      </c>
      <c r="C1418" t="s">
        <v>11</v>
      </c>
      <c r="D1418">
        <v>1</v>
      </c>
      <c r="E1418" t="s">
        <v>12</v>
      </c>
      <c r="F1418">
        <v>11</v>
      </c>
      <c r="G1418">
        <v>107.07925</v>
      </c>
      <c r="H1418">
        <v>581764.52425000002</v>
      </c>
      <c r="I1418">
        <v>42.914999999999999</v>
      </c>
      <c r="J1418">
        <v>9</v>
      </c>
      <c r="K1418" t="s">
        <v>15</v>
      </c>
      <c r="L1418">
        <f>Table14[[#This Row],[maxPHe]]/Table14[[#This Row],[nv]]</f>
        <v>4.7683333333333335</v>
      </c>
      <c r="M1418">
        <f>LN(Table14[[#This Row],[maxPress(bar)]])</f>
        <v>13.273821047333328</v>
      </c>
      <c r="N1418">
        <f>LN(Table14[[#This Row],[Rs(ao)]])</f>
        <v>0</v>
      </c>
      <c r="O1418" s="3">
        <f>LN(Table14[[#This Row],[dens]])</f>
        <v>1.5619968378339639</v>
      </c>
      <c r="P1418" s="3">
        <f>1/Table14[[#This Row],[Rs(ao)]]</f>
        <v>1</v>
      </c>
    </row>
    <row r="1419" spans="1:16" x14ac:dyDescent="0.3">
      <c r="A1419">
        <v>2</v>
      </c>
      <c r="B1419">
        <v>2500</v>
      </c>
      <c r="C1419" t="s">
        <v>11</v>
      </c>
      <c r="D1419">
        <v>1</v>
      </c>
      <c r="E1419" t="s">
        <v>12</v>
      </c>
      <c r="F1419">
        <v>12</v>
      </c>
      <c r="G1419">
        <v>123.76224999999999</v>
      </c>
      <c r="H1419">
        <v>491433.45079999999</v>
      </c>
      <c r="I1419">
        <v>50.255000000000017</v>
      </c>
      <c r="J1419">
        <v>11</v>
      </c>
      <c r="K1419" t="s">
        <v>15</v>
      </c>
      <c r="L1419">
        <f>Table14[[#This Row],[maxPHe]]/Table14[[#This Row],[nv]]</f>
        <v>4.5686363636363652</v>
      </c>
      <c r="M1419">
        <f>LN(Table14[[#This Row],[maxPress(bar)]])</f>
        <v>13.105081809198465</v>
      </c>
      <c r="N1419">
        <f>LN(Table14[[#This Row],[Rs(ao)]])</f>
        <v>0</v>
      </c>
      <c r="O1419" s="3">
        <f>LN(Table14[[#This Row],[dens]])</f>
        <v>1.5192147716783329</v>
      </c>
      <c r="P1419" s="3">
        <f>1/Table14[[#This Row],[Rs(ao)]]</f>
        <v>1</v>
      </c>
    </row>
    <row r="1420" spans="1:16" x14ac:dyDescent="0.3">
      <c r="A1420">
        <v>2</v>
      </c>
      <c r="B1420">
        <v>2500</v>
      </c>
      <c r="C1420" t="s">
        <v>11</v>
      </c>
      <c r="D1420">
        <v>1</v>
      </c>
      <c r="E1420" t="s">
        <v>12</v>
      </c>
      <c r="F1420">
        <v>13</v>
      </c>
      <c r="G1420">
        <v>65.594250000000002</v>
      </c>
      <c r="H1420">
        <v>626213.66464999993</v>
      </c>
      <c r="I1420">
        <v>30.614999999999998</v>
      </c>
      <c r="J1420">
        <v>7</v>
      </c>
      <c r="K1420" t="s">
        <v>16</v>
      </c>
      <c r="L1420">
        <f>Table14[[#This Row],[maxPHe]]/Table14[[#This Row],[nv]]</f>
        <v>4.3735714285714282</v>
      </c>
      <c r="M1420">
        <f>LN(Table14[[#This Row],[maxPress(bar)]])</f>
        <v>13.347446909178993</v>
      </c>
      <c r="N1420">
        <f>LN(Table14[[#This Row],[Rs(ao)]])</f>
        <v>0</v>
      </c>
      <c r="O1420" s="3">
        <f>LN(Table14[[#This Row],[dens]])</f>
        <v>1.4755799358746045</v>
      </c>
      <c r="P1420" s="3">
        <f>1/Table14[[#This Row],[Rs(ao)]]</f>
        <v>1</v>
      </c>
    </row>
    <row r="1421" spans="1:16" x14ac:dyDescent="0.3">
      <c r="A1421">
        <v>2</v>
      </c>
      <c r="B1421">
        <v>2500</v>
      </c>
      <c r="C1421" t="s">
        <v>11</v>
      </c>
      <c r="D1421">
        <v>1</v>
      </c>
      <c r="E1421" t="s">
        <v>12</v>
      </c>
      <c r="F1421">
        <v>14</v>
      </c>
      <c r="G1421">
        <v>62.821750000000002</v>
      </c>
      <c r="H1421">
        <v>585363.85615000001</v>
      </c>
      <c r="I1421">
        <v>32.064999999999991</v>
      </c>
      <c r="J1421">
        <v>8</v>
      </c>
      <c r="K1421" t="s">
        <v>16</v>
      </c>
      <c r="L1421">
        <f>Table14[[#This Row],[maxPHe]]/Table14[[#This Row],[nv]]</f>
        <v>4.0081249999999988</v>
      </c>
      <c r="M1421">
        <f>LN(Table14[[#This Row],[maxPress(bar)]])</f>
        <v>13.279988909191673</v>
      </c>
      <c r="N1421">
        <f>LN(Table14[[#This Row],[Rs(ao)]])</f>
        <v>0</v>
      </c>
      <c r="O1421" s="3">
        <f>LN(Table14[[#This Row],[dens]])</f>
        <v>1.3883235509209901</v>
      </c>
      <c r="P1421" s="3">
        <f>1/Table14[[#This Row],[Rs(ao)]]</f>
        <v>1</v>
      </c>
    </row>
    <row r="1422" spans="1:16" x14ac:dyDescent="0.3">
      <c r="A1422">
        <v>2</v>
      </c>
      <c r="B1422">
        <v>2500</v>
      </c>
      <c r="C1422" t="s">
        <v>11</v>
      </c>
      <c r="D1422">
        <v>1</v>
      </c>
      <c r="E1422" t="s">
        <v>12</v>
      </c>
      <c r="F1422">
        <v>15</v>
      </c>
      <c r="G1422">
        <v>65.594250000000002</v>
      </c>
      <c r="H1422">
        <v>558086.56300000008</v>
      </c>
      <c r="I1422">
        <v>34.615000000000002</v>
      </c>
      <c r="J1422">
        <v>9</v>
      </c>
      <c r="K1422" t="s">
        <v>16</v>
      </c>
      <c r="L1422">
        <f>Table14[[#This Row],[maxPHe]]/Table14[[#This Row],[nv]]</f>
        <v>3.8461111111111115</v>
      </c>
      <c r="M1422">
        <f>LN(Table14[[#This Row],[maxPress(bar)]])</f>
        <v>13.232269360156279</v>
      </c>
      <c r="N1422">
        <f>LN(Table14[[#This Row],[Rs(ao)]])</f>
        <v>0</v>
      </c>
      <c r="O1422" s="3">
        <f>LN(Table14[[#This Row],[dens]])</f>
        <v>1.3470625367937694</v>
      </c>
      <c r="P1422" s="3">
        <f>1/Table14[[#This Row],[Rs(ao)]]</f>
        <v>1</v>
      </c>
    </row>
    <row r="1423" spans="1:16" x14ac:dyDescent="0.3">
      <c r="A1423">
        <v>2</v>
      </c>
      <c r="B1423">
        <v>2500</v>
      </c>
      <c r="C1423" t="s">
        <v>11</v>
      </c>
      <c r="D1423">
        <v>1</v>
      </c>
      <c r="E1423" t="s">
        <v>12</v>
      </c>
      <c r="F1423">
        <v>16</v>
      </c>
      <c r="G1423">
        <v>64.801749999999998</v>
      </c>
      <c r="H1423">
        <v>568438.12355000002</v>
      </c>
      <c r="I1423">
        <v>34.464999999999968</v>
      </c>
      <c r="J1423">
        <v>9</v>
      </c>
      <c r="K1423" t="s">
        <v>16</v>
      </c>
      <c r="L1423">
        <f>Table14[[#This Row],[maxPHe]]/Table14[[#This Row],[nv]]</f>
        <v>3.8294444444444409</v>
      </c>
      <c r="M1423">
        <f>LN(Table14[[#This Row],[maxPress(bar)]])</f>
        <v>13.250647744648347</v>
      </c>
      <c r="N1423">
        <f>LN(Table14[[#This Row],[Rs(ao)]])</f>
        <v>0</v>
      </c>
      <c r="O1423" s="3">
        <f>LN(Table14[[#This Row],[dens]])</f>
        <v>1.3427197390013947</v>
      </c>
      <c r="P1423" s="3">
        <f>1/Table14[[#This Row],[Rs(ao)]]</f>
        <v>1</v>
      </c>
    </row>
    <row r="1424" spans="1:16" x14ac:dyDescent="0.3">
      <c r="A1424">
        <v>2</v>
      </c>
      <c r="B1424">
        <v>2500</v>
      </c>
      <c r="C1424" t="s">
        <v>11</v>
      </c>
      <c r="D1424">
        <v>1</v>
      </c>
      <c r="E1424" t="s">
        <v>12</v>
      </c>
      <c r="F1424">
        <v>17</v>
      </c>
      <c r="G1424">
        <v>58.663249999999991</v>
      </c>
      <c r="H1424">
        <v>613923.83374999987</v>
      </c>
      <c r="I1424">
        <v>29.234999999999989</v>
      </c>
      <c r="J1424">
        <v>7</v>
      </c>
      <c r="K1424" t="s">
        <v>16</v>
      </c>
      <c r="L1424">
        <f>Table14[[#This Row],[maxPHe]]/Table14[[#This Row],[nv]]</f>
        <v>4.1764285714285698</v>
      </c>
      <c r="M1424">
        <f>LN(Table14[[#This Row],[maxPress(bar)]])</f>
        <v>13.327626150167431</v>
      </c>
      <c r="N1424">
        <f>LN(Table14[[#This Row],[Rs(ao)]])</f>
        <v>0</v>
      </c>
      <c r="O1424" s="3">
        <f>LN(Table14[[#This Row],[dens]])</f>
        <v>1.4294564725723202</v>
      </c>
      <c r="P1424" s="3">
        <f>1/Table14[[#This Row],[Rs(ao)]]</f>
        <v>1</v>
      </c>
    </row>
    <row r="1425" spans="1:16" x14ac:dyDescent="0.3">
      <c r="A1425">
        <v>2</v>
      </c>
      <c r="B1425">
        <v>2500</v>
      </c>
      <c r="C1425" t="s">
        <v>11</v>
      </c>
      <c r="D1425">
        <v>1</v>
      </c>
      <c r="E1425" t="s">
        <v>12</v>
      </c>
      <c r="F1425">
        <v>18</v>
      </c>
      <c r="G1425">
        <v>83.61375000000001</v>
      </c>
      <c r="H1425">
        <v>521684.28690000012</v>
      </c>
      <c r="I1425">
        <v>40.224999999999987</v>
      </c>
      <c r="J1425">
        <v>10</v>
      </c>
      <c r="K1425" t="s">
        <v>16</v>
      </c>
      <c r="L1425">
        <f>Table14[[#This Row],[maxPHe]]/Table14[[#This Row],[nv]]</f>
        <v>4.0224999999999991</v>
      </c>
      <c r="M1425">
        <f>LN(Table14[[#This Row],[maxPress(bar)]])</f>
        <v>13.16481786952297</v>
      </c>
      <c r="N1425">
        <f>LN(Table14[[#This Row],[Rs(ao)]])</f>
        <v>0</v>
      </c>
      <c r="O1425" s="3">
        <f>LN(Table14[[#This Row],[dens]])</f>
        <v>1.3919035998844009</v>
      </c>
      <c r="P1425" s="3">
        <f>1/Table14[[#This Row],[Rs(ao)]]</f>
        <v>1</v>
      </c>
    </row>
    <row r="1426" spans="1:16" x14ac:dyDescent="0.3">
      <c r="A1426">
        <v>2</v>
      </c>
      <c r="B1426">
        <v>2500</v>
      </c>
      <c r="C1426" t="s">
        <v>11</v>
      </c>
      <c r="D1426">
        <v>1</v>
      </c>
      <c r="E1426" t="s">
        <v>12</v>
      </c>
      <c r="F1426">
        <v>19</v>
      </c>
      <c r="G1426">
        <v>89.752249999999989</v>
      </c>
      <c r="H1426">
        <v>599550.47585000016</v>
      </c>
      <c r="I1426">
        <v>37.454999999999977</v>
      </c>
      <c r="J1426">
        <v>8</v>
      </c>
      <c r="K1426" t="s">
        <v>16</v>
      </c>
      <c r="L1426">
        <f>Table14[[#This Row],[maxPHe]]/Table14[[#This Row],[nv]]</f>
        <v>4.6818749999999971</v>
      </c>
      <c r="M1426">
        <f>LN(Table14[[#This Row],[maxPress(bar)]])</f>
        <v>13.303935446485857</v>
      </c>
      <c r="N1426">
        <f>LN(Table14[[#This Row],[Rs(ao)]])</f>
        <v>0</v>
      </c>
      <c r="O1426" s="3">
        <f>LN(Table14[[#This Row],[dens]])</f>
        <v>1.5436986707200098</v>
      </c>
      <c r="P1426" s="3">
        <f>1/Table14[[#This Row],[Rs(ao)]]</f>
        <v>1</v>
      </c>
    </row>
    <row r="1427" spans="1:16" x14ac:dyDescent="0.3">
      <c r="A1427">
        <v>2</v>
      </c>
      <c r="B1427">
        <v>2500</v>
      </c>
      <c r="C1427" t="s">
        <v>11</v>
      </c>
      <c r="D1427">
        <v>1</v>
      </c>
      <c r="E1427" t="s">
        <v>12</v>
      </c>
      <c r="F1427">
        <v>1</v>
      </c>
      <c r="G1427">
        <v>49.059250000000013</v>
      </c>
      <c r="H1427">
        <v>366511.85365</v>
      </c>
      <c r="I1427">
        <v>20.315000000000001</v>
      </c>
      <c r="J1427">
        <v>7</v>
      </c>
      <c r="K1427" t="s">
        <v>13</v>
      </c>
      <c r="L1427">
        <f>Table14[[#This Row],[maxPHe]]/Table14[[#This Row],[nv]]</f>
        <v>2.9021428571428571</v>
      </c>
      <c r="M1427">
        <f>LN(Table14[[#This Row],[maxPress(bar)]])</f>
        <v>12.811786142623479</v>
      </c>
      <c r="N1427">
        <f>LN(Table14[[#This Row],[Rs(ao)]])</f>
        <v>0</v>
      </c>
      <c r="O1427" s="3">
        <f>LN(Table14[[#This Row],[dens]])</f>
        <v>1.0654493803843768</v>
      </c>
      <c r="P1427" s="3">
        <f>1/Table14[[#This Row],[Rs(ao)]]</f>
        <v>1</v>
      </c>
    </row>
    <row r="1428" spans="1:16" x14ac:dyDescent="0.3">
      <c r="A1428">
        <v>2</v>
      </c>
      <c r="B1428">
        <v>2500</v>
      </c>
      <c r="C1428" t="s">
        <v>11</v>
      </c>
      <c r="D1428">
        <v>1</v>
      </c>
      <c r="E1428" t="s">
        <v>12</v>
      </c>
      <c r="F1428">
        <v>20</v>
      </c>
      <c r="G1428">
        <v>92.821750000000009</v>
      </c>
      <c r="H1428">
        <v>517127.21805000002</v>
      </c>
      <c r="I1428">
        <v>44.065000000000012</v>
      </c>
      <c r="J1428">
        <v>11</v>
      </c>
      <c r="K1428" t="s">
        <v>16</v>
      </c>
      <c r="L1428">
        <f>Table14[[#This Row],[maxPHe]]/Table14[[#This Row],[nv]]</f>
        <v>4.0059090909090918</v>
      </c>
      <c r="M1428">
        <f>LN(Table14[[#This Row],[maxPress(bar)]])</f>
        <v>13.156044192949583</v>
      </c>
      <c r="N1428">
        <f>LN(Table14[[#This Row],[Rs(ao)]])</f>
        <v>0</v>
      </c>
      <c r="O1428" s="3">
        <f>LN(Table14[[#This Row],[dens]])</f>
        <v>1.3877705437532535</v>
      </c>
      <c r="P1428" s="3">
        <f>1/Table14[[#This Row],[Rs(ao)]]</f>
        <v>1</v>
      </c>
    </row>
    <row r="1429" spans="1:16" x14ac:dyDescent="0.3">
      <c r="A1429">
        <v>2</v>
      </c>
      <c r="B1429">
        <v>2500</v>
      </c>
      <c r="C1429" t="s">
        <v>11</v>
      </c>
      <c r="D1429">
        <v>1</v>
      </c>
      <c r="E1429" t="s">
        <v>12</v>
      </c>
      <c r="F1429">
        <v>2</v>
      </c>
      <c r="G1429">
        <v>67.722750000000019</v>
      </c>
      <c r="H1429">
        <v>472786.04485000012</v>
      </c>
      <c r="I1429">
        <v>26.045000000000009</v>
      </c>
      <c r="J1429">
        <v>9</v>
      </c>
      <c r="K1429" t="s">
        <v>15</v>
      </c>
      <c r="L1429">
        <f>Table14[[#This Row],[maxPHe]]/Table14[[#This Row],[nv]]</f>
        <v>2.8938888888888901</v>
      </c>
      <c r="M1429">
        <f>LN(Table14[[#This Row],[maxPress(bar)]])</f>
        <v>13.066398228669724</v>
      </c>
      <c r="N1429">
        <f>LN(Table14[[#This Row],[Rs(ao)]])</f>
        <v>0</v>
      </c>
      <c r="O1429" s="3">
        <f>LN(Table14[[#This Row],[dens]])</f>
        <v>1.0626012338609359</v>
      </c>
      <c r="P1429" s="3">
        <f>1/Table14[[#This Row],[Rs(ao)]]</f>
        <v>1</v>
      </c>
    </row>
    <row r="1430" spans="1:16" x14ac:dyDescent="0.3">
      <c r="A1430">
        <v>2</v>
      </c>
      <c r="B1430">
        <v>2500</v>
      </c>
      <c r="C1430" t="s">
        <v>11</v>
      </c>
      <c r="D1430">
        <v>1</v>
      </c>
      <c r="E1430" t="s">
        <v>12</v>
      </c>
      <c r="F1430">
        <v>3</v>
      </c>
      <c r="G1430">
        <v>82.871250000000003</v>
      </c>
      <c r="H1430">
        <v>559772.22875000001</v>
      </c>
      <c r="I1430">
        <v>36.075000000000017</v>
      </c>
      <c r="J1430">
        <v>9</v>
      </c>
      <c r="K1430" t="s">
        <v>15</v>
      </c>
      <c r="L1430">
        <f>Table14[[#This Row],[maxPHe]]/Table14[[#This Row],[nv]]</f>
        <v>4.0083333333333355</v>
      </c>
      <c r="M1430">
        <f>LN(Table14[[#This Row],[maxPress(bar)]])</f>
        <v>13.235285245597471</v>
      </c>
      <c r="N1430">
        <f>LN(Table14[[#This Row],[Rs(ao)]])</f>
        <v>0</v>
      </c>
      <c r="O1430" s="3">
        <f>LN(Table14[[#This Row],[dens]])</f>
        <v>1.3883755273237157</v>
      </c>
      <c r="P1430" s="3">
        <f>1/Table14[[#This Row],[Rs(ao)]]</f>
        <v>1</v>
      </c>
    </row>
    <row r="1431" spans="1:16" x14ac:dyDescent="0.3">
      <c r="A1431">
        <v>2</v>
      </c>
      <c r="B1431">
        <v>2500</v>
      </c>
      <c r="C1431" t="s">
        <v>11</v>
      </c>
      <c r="D1431">
        <v>1</v>
      </c>
      <c r="E1431" t="s">
        <v>12</v>
      </c>
      <c r="F1431">
        <v>4</v>
      </c>
      <c r="G1431">
        <v>66.089249999999993</v>
      </c>
      <c r="H1431">
        <v>638527.59075000009</v>
      </c>
      <c r="I1431">
        <v>26.715</v>
      </c>
      <c r="J1431">
        <v>6</v>
      </c>
      <c r="K1431" t="s">
        <v>15</v>
      </c>
      <c r="L1431">
        <f>Table14[[#This Row],[maxPHe]]/Table14[[#This Row],[nv]]</f>
        <v>4.4524999999999997</v>
      </c>
      <c r="M1431">
        <f>LN(Table14[[#This Row],[maxPress(bar)]])</f>
        <v>13.366920165345716</v>
      </c>
      <c r="N1431">
        <f>LN(Table14[[#This Row],[Rs(ao)]])</f>
        <v>0</v>
      </c>
      <c r="O1431" s="3">
        <f>LN(Table14[[#This Row],[dens]])</f>
        <v>1.4934657361816797</v>
      </c>
      <c r="P1431" s="3">
        <f>1/Table14[[#This Row],[Rs(ao)]]</f>
        <v>1</v>
      </c>
    </row>
    <row r="1432" spans="1:16" x14ac:dyDescent="0.3">
      <c r="A1432">
        <v>2</v>
      </c>
      <c r="B1432">
        <v>2500</v>
      </c>
      <c r="C1432" t="s">
        <v>11</v>
      </c>
      <c r="D1432">
        <v>1</v>
      </c>
      <c r="E1432" t="s">
        <v>12</v>
      </c>
      <c r="F1432">
        <v>5</v>
      </c>
      <c r="G1432">
        <v>77.970249999999993</v>
      </c>
      <c r="H1432">
        <v>657457.40830000001</v>
      </c>
      <c r="I1432">
        <v>30.09500000000001</v>
      </c>
      <c r="J1432">
        <v>6</v>
      </c>
      <c r="K1432" t="s">
        <v>15</v>
      </c>
      <c r="L1432">
        <f>Table14[[#This Row],[maxPHe]]/Table14[[#This Row],[nv]]</f>
        <v>5.0158333333333349</v>
      </c>
      <c r="M1432">
        <f>LN(Table14[[#This Row],[maxPress(bar)]])</f>
        <v>13.396135262684904</v>
      </c>
      <c r="N1432">
        <f>LN(Table14[[#This Row],[Rs(ao)]])</f>
        <v>0</v>
      </c>
      <c r="O1432" s="3">
        <f>LN(Table14[[#This Row],[dens]])</f>
        <v>1.6125995757716793</v>
      </c>
      <c r="P1432" s="3">
        <f>1/Table14[[#This Row],[Rs(ao)]]</f>
        <v>1</v>
      </c>
    </row>
    <row r="1433" spans="1:16" x14ac:dyDescent="0.3">
      <c r="A1433">
        <v>2</v>
      </c>
      <c r="B1433">
        <v>2500</v>
      </c>
      <c r="C1433" t="s">
        <v>11</v>
      </c>
      <c r="D1433">
        <v>1</v>
      </c>
      <c r="E1433" t="s">
        <v>12</v>
      </c>
      <c r="F1433">
        <v>6</v>
      </c>
      <c r="G1433">
        <v>72.178249999999991</v>
      </c>
      <c r="H1433">
        <v>596459.73530000006</v>
      </c>
      <c r="I1433">
        <v>33.934999999999967</v>
      </c>
      <c r="J1433">
        <v>8</v>
      </c>
      <c r="K1433" t="s">
        <v>15</v>
      </c>
      <c r="L1433">
        <f>Table14[[#This Row],[maxPHe]]/Table14[[#This Row],[nv]]</f>
        <v>4.2418749999999958</v>
      </c>
      <c r="M1433">
        <f>LN(Table14[[#This Row],[maxPress(bar)]])</f>
        <v>13.298767016649149</v>
      </c>
      <c r="N1433">
        <f>LN(Table14[[#This Row],[Rs(ao)]])</f>
        <v>0</v>
      </c>
      <c r="O1433" s="3">
        <f>LN(Table14[[#This Row],[dens]])</f>
        <v>1.4450053884758847</v>
      </c>
      <c r="P1433" s="3">
        <f>1/Table14[[#This Row],[Rs(ao)]]</f>
        <v>1</v>
      </c>
    </row>
    <row r="1434" spans="1:16" x14ac:dyDescent="0.3">
      <c r="A1434">
        <v>2</v>
      </c>
      <c r="B1434">
        <v>2500</v>
      </c>
      <c r="C1434" t="s">
        <v>11</v>
      </c>
      <c r="D1434">
        <v>1</v>
      </c>
      <c r="E1434" t="s">
        <v>12</v>
      </c>
      <c r="F1434">
        <v>7</v>
      </c>
      <c r="G1434">
        <v>66.782250000000005</v>
      </c>
      <c r="H1434">
        <v>588458.52329999988</v>
      </c>
      <c r="I1434">
        <v>32.855000000000011</v>
      </c>
      <c r="J1434">
        <v>8</v>
      </c>
      <c r="K1434" t="s">
        <v>15</v>
      </c>
      <c r="L1434">
        <f>Table14[[#This Row],[maxPHe]]/Table14[[#This Row],[nv]]</f>
        <v>4.1068750000000014</v>
      </c>
      <c r="M1434">
        <f>LN(Table14[[#This Row],[maxPress(bar)]])</f>
        <v>13.285261724524133</v>
      </c>
      <c r="N1434">
        <f>LN(Table14[[#This Row],[Rs(ao)]])</f>
        <v>0</v>
      </c>
      <c r="O1434" s="3">
        <f>LN(Table14[[#This Row],[dens]])</f>
        <v>1.4126623986699955</v>
      </c>
      <c r="P1434" s="3">
        <f>1/Table14[[#This Row],[Rs(ao)]]</f>
        <v>1</v>
      </c>
    </row>
    <row r="1435" spans="1:16" x14ac:dyDescent="0.3">
      <c r="A1435">
        <v>2</v>
      </c>
      <c r="B1435">
        <v>2500</v>
      </c>
      <c r="C1435" t="s">
        <v>11</v>
      </c>
      <c r="D1435">
        <v>1</v>
      </c>
      <c r="E1435" t="s">
        <v>12</v>
      </c>
      <c r="F1435">
        <v>8</v>
      </c>
      <c r="G1435">
        <v>61.633749999999999</v>
      </c>
      <c r="H1435">
        <v>638303.21620000002</v>
      </c>
      <c r="I1435">
        <v>29.82500000000001</v>
      </c>
      <c r="J1435">
        <v>7</v>
      </c>
      <c r="K1435" t="s">
        <v>16</v>
      </c>
      <c r="L1435">
        <f>Table14[[#This Row],[maxPHe]]/Table14[[#This Row],[nv]]</f>
        <v>4.260714285714287</v>
      </c>
      <c r="M1435">
        <f>LN(Table14[[#This Row],[maxPress(bar)]])</f>
        <v>13.366568709927993</v>
      </c>
      <c r="N1435">
        <f>LN(Table14[[#This Row],[Rs(ao)]])</f>
        <v>0</v>
      </c>
      <c r="O1435" s="3">
        <f>LN(Table14[[#This Row],[dens]])</f>
        <v>1.4494368189286668</v>
      </c>
      <c r="P1435" s="3">
        <f>1/Table14[[#This Row],[Rs(ao)]]</f>
        <v>1</v>
      </c>
    </row>
    <row r="1436" spans="1:16" x14ac:dyDescent="0.3">
      <c r="A1436">
        <v>2</v>
      </c>
      <c r="B1436">
        <v>2500</v>
      </c>
      <c r="C1436" t="s">
        <v>11</v>
      </c>
      <c r="D1436">
        <v>1</v>
      </c>
      <c r="E1436" t="s">
        <v>12</v>
      </c>
      <c r="F1436">
        <v>9</v>
      </c>
      <c r="G1436">
        <v>60.693250000000013</v>
      </c>
      <c r="H1436">
        <v>620225.98629999999</v>
      </c>
      <c r="I1436">
        <v>29.635000000000002</v>
      </c>
      <c r="J1436">
        <v>7</v>
      </c>
      <c r="K1436" t="s">
        <v>15</v>
      </c>
      <c r="L1436">
        <f>Table14[[#This Row],[maxPHe]]/Table14[[#This Row],[nv]]</f>
        <v>4.2335714285714285</v>
      </c>
      <c r="M1436">
        <f>LN(Table14[[#This Row],[maxPress(bar)]])</f>
        <v>13.337839184641719</v>
      </c>
      <c r="N1436">
        <f>LN(Table14[[#This Row],[Rs(ao)]])</f>
        <v>0</v>
      </c>
      <c r="O1436" s="3">
        <f>LN(Table14[[#This Row],[dens]])</f>
        <v>1.4430459461844882</v>
      </c>
      <c r="P1436" s="3">
        <f>1/Table14[[#This Row],[Rs(ao)]]</f>
        <v>1</v>
      </c>
    </row>
    <row r="1437" spans="1:16" x14ac:dyDescent="0.3">
      <c r="A1437">
        <v>2</v>
      </c>
      <c r="B1437">
        <v>2500</v>
      </c>
      <c r="C1437" t="s">
        <v>11</v>
      </c>
      <c r="D1437">
        <v>2</v>
      </c>
      <c r="E1437" t="s">
        <v>12</v>
      </c>
      <c r="F1437">
        <v>10</v>
      </c>
      <c r="G1437">
        <v>455.24775000000011</v>
      </c>
      <c r="H1437">
        <v>335262.40425000002</v>
      </c>
      <c r="I1437">
        <v>216.5450000000001</v>
      </c>
      <c r="J1437">
        <v>66</v>
      </c>
      <c r="K1437" t="s">
        <v>15</v>
      </c>
      <c r="L1437">
        <f>Table14[[#This Row],[maxPHe]]/Table14[[#This Row],[nv]]</f>
        <v>3.2809848484848501</v>
      </c>
      <c r="M1437">
        <f>LN(Table14[[#This Row],[maxPress(bar)]])</f>
        <v>12.722668800459441</v>
      </c>
      <c r="N1437">
        <f>LN(Table14[[#This Row],[Rs(ao)]])</f>
        <v>0.69314718055994529</v>
      </c>
      <c r="O1437" s="3">
        <f>LN(Table14[[#This Row],[dens]])</f>
        <v>1.1881436360118403</v>
      </c>
      <c r="P1437" s="3">
        <f>1/Table14[[#This Row],[Rs(ao)]]</f>
        <v>0.5</v>
      </c>
    </row>
    <row r="1438" spans="1:16" x14ac:dyDescent="0.3">
      <c r="A1438">
        <v>2</v>
      </c>
      <c r="B1438">
        <v>2500</v>
      </c>
      <c r="C1438" t="s">
        <v>11</v>
      </c>
      <c r="D1438">
        <v>2</v>
      </c>
      <c r="E1438" t="s">
        <v>12</v>
      </c>
      <c r="F1438">
        <v>11</v>
      </c>
      <c r="G1438">
        <v>370.44574999999998</v>
      </c>
      <c r="H1438">
        <v>338849.34319999989</v>
      </c>
      <c r="I1438">
        <v>189.58500000000009</v>
      </c>
      <c r="J1438">
        <v>60</v>
      </c>
      <c r="K1438" t="s">
        <v>15</v>
      </c>
      <c r="L1438">
        <f>Table14[[#This Row],[maxPHe]]/Table14[[#This Row],[nv]]</f>
        <v>3.1597500000000016</v>
      </c>
      <c r="M1438">
        <f>LN(Table14[[#This Row],[maxPress(bar)]])</f>
        <v>12.733310872241589</v>
      </c>
      <c r="N1438">
        <f>LN(Table14[[#This Row],[Rs(ao)]])</f>
        <v>0.69314718055994529</v>
      </c>
      <c r="O1438" s="3">
        <f>LN(Table14[[#This Row],[dens]])</f>
        <v>1.1504929105450992</v>
      </c>
      <c r="P1438" s="3">
        <f>1/Table14[[#This Row],[Rs(ao)]]</f>
        <v>0.5</v>
      </c>
    </row>
    <row r="1439" spans="1:16" x14ac:dyDescent="0.3">
      <c r="A1439">
        <v>2</v>
      </c>
      <c r="B1439">
        <v>2500</v>
      </c>
      <c r="C1439" t="s">
        <v>11</v>
      </c>
      <c r="D1439">
        <v>2</v>
      </c>
      <c r="E1439" t="s">
        <v>12</v>
      </c>
      <c r="F1439">
        <v>12</v>
      </c>
      <c r="G1439">
        <v>447.37625000000003</v>
      </c>
      <c r="H1439">
        <v>329950.96404999989</v>
      </c>
      <c r="I1439">
        <v>219.97499999999991</v>
      </c>
      <c r="J1439">
        <v>69</v>
      </c>
      <c r="K1439" t="s">
        <v>16</v>
      </c>
      <c r="L1439">
        <f>Table14[[#This Row],[maxPHe]]/Table14[[#This Row],[nv]]</f>
        <v>3.1880434782608682</v>
      </c>
      <c r="M1439">
        <f>LN(Table14[[#This Row],[maxPress(bar)]])</f>
        <v>12.706699328613633</v>
      </c>
      <c r="N1439">
        <f>LN(Table14[[#This Row],[Rs(ao)]])</f>
        <v>0.69314718055994529</v>
      </c>
      <c r="O1439" s="3">
        <f>LN(Table14[[#This Row],[dens]])</f>
        <v>1.1594073989343645</v>
      </c>
      <c r="P1439" s="3">
        <f>1/Table14[[#This Row],[Rs(ao)]]</f>
        <v>0.5</v>
      </c>
    </row>
    <row r="1440" spans="1:16" x14ac:dyDescent="0.3">
      <c r="A1440">
        <v>2</v>
      </c>
      <c r="B1440">
        <v>2500</v>
      </c>
      <c r="C1440" t="s">
        <v>11</v>
      </c>
      <c r="D1440">
        <v>2</v>
      </c>
      <c r="E1440" t="s">
        <v>12</v>
      </c>
      <c r="F1440">
        <v>13</v>
      </c>
      <c r="G1440">
        <v>496.53474999999997</v>
      </c>
      <c r="H1440">
        <v>327703.19315000012</v>
      </c>
      <c r="I1440">
        <v>233.80500000000009</v>
      </c>
      <c r="J1440">
        <v>71</v>
      </c>
      <c r="K1440" t="s">
        <v>15</v>
      </c>
      <c r="L1440">
        <f>Table14[[#This Row],[maxPHe]]/Table14[[#This Row],[nv]]</f>
        <v>3.2930281690140859</v>
      </c>
      <c r="M1440">
        <f>LN(Table14[[#This Row],[maxPress(bar)]])</f>
        <v>12.699863578765157</v>
      </c>
      <c r="N1440">
        <f>LN(Table14[[#This Row],[Rs(ao)]])</f>
        <v>0.69314718055994529</v>
      </c>
      <c r="O1440" s="3">
        <f>LN(Table14[[#This Row],[dens]])</f>
        <v>1.1918075575678091</v>
      </c>
      <c r="P1440" s="3">
        <f>1/Table14[[#This Row],[Rs(ao)]]</f>
        <v>0.5</v>
      </c>
    </row>
    <row r="1441" spans="1:16" x14ac:dyDescent="0.3">
      <c r="A1441">
        <v>2</v>
      </c>
      <c r="B1441">
        <v>2500</v>
      </c>
      <c r="C1441" t="s">
        <v>11</v>
      </c>
      <c r="D1441">
        <v>2</v>
      </c>
      <c r="E1441" t="s">
        <v>12</v>
      </c>
      <c r="F1441">
        <v>14</v>
      </c>
      <c r="G1441">
        <v>446.58425</v>
      </c>
      <c r="H1441">
        <v>326879.33555000002</v>
      </c>
      <c r="I1441">
        <v>223.81499999999991</v>
      </c>
      <c r="J1441">
        <v>71</v>
      </c>
      <c r="K1441" t="s">
        <v>15</v>
      </c>
      <c r="L1441">
        <f>Table14[[#This Row],[maxPHe]]/Table14[[#This Row],[nv]]</f>
        <v>3.1523239436619708</v>
      </c>
      <c r="M1441">
        <f>LN(Table14[[#This Row],[maxPress(bar)]])</f>
        <v>12.69734637734625</v>
      </c>
      <c r="N1441">
        <f>LN(Table14[[#This Row],[Rs(ao)]])</f>
        <v>0.69314718055994529</v>
      </c>
      <c r="O1441" s="3">
        <f>LN(Table14[[#This Row],[dens]])</f>
        <v>1.1481399407191788</v>
      </c>
      <c r="P1441" s="3">
        <f>1/Table14[[#This Row],[Rs(ao)]]</f>
        <v>0.5</v>
      </c>
    </row>
    <row r="1442" spans="1:16" x14ac:dyDescent="0.3">
      <c r="A1442">
        <v>2</v>
      </c>
      <c r="B1442">
        <v>2500</v>
      </c>
      <c r="C1442" t="s">
        <v>11</v>
      </c>
      <c r="D1442">
        <v>2</v>
      </c>
      <c r="E1442" t="s">
        <v>12</v>
      </c>
      <c r="F1442">
        <v>15</v>
      </c>
      <c r="G1442">
        <v>332.47525000000002</v>
      </c>
      <c r="H1442">
        <v>316727.55784999998</v>
      </c>
      <c r="I1442">
        <v>195.99500000000009</v>
      </c>
      <c r="J1442">
        <v>68</v>
      </c>
      <c r="K1442" t="s">
        <v>15</v>
      </c>
      <c r="L1442">
        <f>Table14[[#This Row],[maxPHe]]/Table14[[#This Row],[nv]]</f>
        <v>2.8822794117647073</v>
      </c>
      <c r="M1442">
        <f>LN(Table14[[#This Row],[maxPress(bar)]])</f>
        <v>12.665797244371024</v>
      </c>
      <c r="N1442">
        <f>LN(Table14[[#This Row],[Rs(ao)]])</f>
        <v>0.69314718055994529</v>
      </c>
      <c r="O1442" s="3">
        <f>LN(Table14[[#This Row],[dens]])</f>
        <v>1.0585814435249385</v>
      </c>
      <c r="P1442" s="3">
        <f>1/Table14[[#This Row],[Rs(ao)]]</f>
        <v>0.5</v>
      </c>
    </row>
    <row r="1443" spans="1:16" x14ac:dyDescent="0.3">
      <c r="A1443">
        <v>2</v>
      </c>
      <c r="B1443">
        <v>2500</v>
      </c>
      <c r="C1443" t="s">
        <v>11</v>
      </c>
      <c r="D1443">
        <v>2</v>
      </c>
      <c r="E1443" t="s">
        <v>12</v>
      </c>
      <c r="F1443">
        <v>16</v>
      </c>
      <c r="G1443">
        <v>481.88125000000002</v>
      </c>
      <c r="H1443">
        <v>340017.41735000012</v>
      </c>
      <c r="I1443">
        <v>223.875</v>
      </c>
      <c r="J1443">
        <v>67</v>
      </c>
      <c r="K1443" t="s">
        <v>15</v>
      </c>
      <c r="L1443">
        <f>Table14[[#This Row],[maxPHe]]/Table14[[#This Row],[nv]]</f>
        <v>3.341417910447761</v>
      </c>
      <c r="M1443">
        <f>LN(Table14[[#This Row],[maxPress(bar)]])</f>
        <v>12.736752122780262</v>
      </c>
      <c r="N1443">
        <f>LN(Table14[[#This Row],[Rs(ao)]])</f>
        <v>0.69314718055994529</v>
      </c>
      <c r="O1443" s="3">
        <f>LN(Table14[[#This Row],[dens]])</f>
        <v>1.2063952409899097</v>
      </c>
      <c r="P1443" s="3">
        <f>1/Table14[[#This Row],[Rs(ao)]]</f>
        <v>0.5</v>
      </c>
    </row>
    <row r="1444" spans="1:16" x14ac:dyDescent="0.3">
      <c r="A1444">
        <v>2</v>
      </c>
      <c r="B1444">
        <v>2500</v>
      </c>
      <c r="C1444" t="s">
        <v>11</v>
      </c>
      <c r="D1444">
        <v>2</v>
      </c>
      <c r="E1444" t="s">
        <v>12</v>
      </c>
      <c r="F1444">
        <v>17</v>
      </c>
      <c r="G1444">
        <v>467.07925000000012</v>
      </c>
      <c r="H1444">
        <v>341582.59869999997</v>
      </c>
      <c r="I1444">
        <v>220.91500000000011</v>
      </c>
      <c r="J1444">
        <v>67</v>
      </c>
      <c r="K1444" t="s">
        <v>15</v>
      </c>
      <c r="L1444">
        <f>Table14[[#This Row],[maxPHe]]/Table14[[#This Row],[nv]]</f>
        <v>3.2972388059701507</v>
      </c>
      <c r="M1444">
        <f>LN(Table14[[#This Row],[maxPress(bar)]])</f>
        <v>12.741344799025267</v>
      </c>
      <c r="N1444">
        <f>LN(Table14[[#This Row],[Rs(ao)]])</f>
        <v>0.69314718055994529</v>
      </c>
      <c r="O1444" s="3">
        <f>LN(Table14[[#This Row],[dens]])</f>
        <v>1.193085392758704</v>
      </c>
      <c r="P1444" s="3">
        <f>1/Table14[[#This Row],[Rs(ao)]]</f>
        <v>0.5</v>
      </c>
    </row>
    <row r="1445" spans="1:16" x14ac:dyDescent="0.3">
      <c r="A1445">
        <v>2</v>
      </c>
      <c r="B1445">
        <v>2500</v>
      </c>
      <c r="C1445" t="s">
        <v>11</v>
      </c>
      <c r="D1445">
        <v>2</v>
      </c>
      <c r="E1445" t="s">
        <v>12</v>
      </c>
      <c r="F1445">
        <v>18</v>
      </c>
      <c r="G1445">
        <v>387.92075000000011</v>
      </c>
      <c r="H1445">
        <v>329424.85674999992</v>
      </c>
      <c r="I1445">
        <v>205.08500000000001</v>
      </c>
      <c r="J1445">
        <v>67</v>
      </c>
      <c r="K1445" t="s">
        <v>15</v>
      </c>
      <c r="L1445">
        <f>Table14[[#This Row],[maxPHe]]/Table14[[#This Row],[nv]]</f>
        <v>3.0609701492537313</v>
      </c>
      <c r="M1445">
        <f>LN(Table14[[#This Row],[maxPress(bar)]])</f>
        <v>12.705103554564758</v>
      </c>
      <c r="N1445">
        <f>LN(Table14[[#This Row],[Rs(ao)]])</f>
        <v>0.69314718055994529</v>
      </c>
      <c r="O1445" s="3">
        <f>LN(Table14[[#This Row],[dens]])</f>
        <v>1.1187319079568001</v>
      </c>
      <c r="P1445" s="3">
        <f>1/Table14[[#This Row],[Rs(ao)]]</f>
        <v>0.5</v>
      </c>
    </row>
    <row r="1446" spans="1:16" x14ac:dyDescent="0.3">
      <c r="A1446">
        <v>2</v>
      </c>
      <c r="B1446">
        <v>2500</v>
      </c>
      <c r="C1446" t="s">
        <v>11</v>
      </c>
      <c r="D1446">
        <v>2</v>
      </c>
      <c r="E1446" t="s">
        <v>12</v>
      </c>
      <c r="F1446">
        <v>19</v>
      </c>
      <c r="G1446">
        <v>441.98025000000001</v>
      </c>
      <c r="H1446">
        <v>333170.92914999998</v>
      </c>
      <c r="I1446">
        <v>218.89500000000001</v>
      </c>
      <c r="J1446">
        <v>69</v>
      </c>
      <c r="K1446" t="s">
        <v>15</v>
      </c>
      <c r="L1446">
        <f>Table14[[#This Row],[maxPHe]]/Table14[[#This Row],[nv]]</f>
        <v>3.1723913043478262</v>
      </c>
      <c r="M1446">
        <f>LN(Table14[[#This Row],[maxPress(bar)]])</f>
        <v>12.716410938019566</v>
      </c>
      <c r="N1446">
        <f>LN(Table14[[#This Row],[Rs(ao)]])</f>
        <v>0.69314718055994529</v>
      </c>
      <c r="O1446" s="3">
        <f>LN(Table14[[#This Row],[dens]])</f>
        <v>1.1544856581905594</v>
      </c>
      <c r="P1446" s="3">
        <f>1/Table14[[#This Row],[Rs(ao)]]</f>
        <v>0.5</v>
      </c>
    </row>
    <row r="1447" spans="1:16" x14ac:dyDescent="0.3">
      <c r="A1447">
        <v>2</v>
      </c>
      <c r="B1447">
        <v>2500</v>
      </c>
      <c r="C1447" t="s">
        <v>11</v>
      </c>
      <c r="D1447">
        <v>2</v>
      </c>
      <c r="E1447" t="s">
        <v>12</v>
      </c>
      <c r="F1447">
        <v>1</v>
      </c>
      <c r="G1447">
        <v>199.65325000000001</v>
      </c>
      <c r="H1447">
        <v>200242.5588</v>
      </c>
      <c r="I1447">
        <v>112.435</v>
      </c>
      <c r="J1447">
        <v>63</v>
      </c>
      <c r="K1447" t="s">
        <v>13</v>
      </c>
      <c r="L1447">
        <f>Table14[[#This Row],[maxPHe]]/Table14[[#This Row],[nv]]</f>
        <v>1.7846825396825396</v>
      </c>
      <c r="M1447">
        <f>LN(Table14[[#This Row],[maxPress(bar)]])</f>
        <v>12.207284704689611</v>
      </c>
      <c r="N1447">
        <f>LN(Table14[[#This Row],[Rs(ao)]])</f>
        <v>0.69314718055994529</v>
      </c>
      <c r="O1447" s="3">
        <f>LN(Table14[[#This Row],[dens]])</f>
        <v>0.57924055049726353</v>
      </c>
      <c r="P1447" s="3">
        <f>1/Table14[[#This Row],[Rs(ao)]]</f>
        <v>0.5</v>
      </c>
    </row>
    <row r="1448" spans="1:16" x14ac:dyDescent="0.3">
      <c r="A1448">
        <v>2</v>
      </c>
      <c r="B1448">
        <v>2500</v>
      </c>
      <c r="C1448" t="s">
        <v>11</v>
      </c>
      <c r="D1448">
        <v>2</v>
      </c>
      <c r="E1448" t="s">
        <v>12</v>
      </c>
      <c r="F1448">
        <v>20</v>
      </c>
      <c r="G1448">
        <v>424.05925000000002</v>
      </c>
      <c r="H1448">
        <v>329664.56540000002</v>
      </c>
      <c r="I1448">
        <v>210.315</v>
      </c>
      <c r="J1448">
        <v>66</v>
      </c>
      <c r="K1448" t="s">
        <v>15</v>
      </c>
      <c r="L1448">
        <f>Table14[[#This Row],[maxPHe]]/Table14[[#This Row],[nv]]</f>
        <v>3.186590909090909</v>
      </c>
      <c r="M1448">
        <f>LN(Table14[[#This Row],[maxPress(bar)]])</f>
        <v>12.705830948003383</v>
      </c>
      <c r="N1448">
        <f>LN(Table14[[#This Row],[Rs(ao)]])</f>
        <v>0.69314718055994529</v>
      </c>
      <c r="O1448" s="3">
        <f>LN(Table14[[#This Row],[dens]])</f>
        <v>1.1589516648147791</v>
      </c>
      <c r="P1448" s="3">
        <f>1/Table14[[#This Row],[Rs(ao)]]</f>
        <v>0.5</v>
      </c>
    </row>
    <row r="1449" spans="1:16" x14ac:dyDescent="0.3">
      <c r="A1449">
        <v>2</v>
      </c>
      <c r="B1449">
        <v>2500</v>
      </c>
      <c r="C1449" t="s">
        <v>11</v>
      </c>
      <c r="D1449">
        <v>2</v>
      </c>
      <c r="E1449" t="s">
        <v>12</v>
      </c>
      <c r="F1449">
        <v>2</v>
      </c>
      <c r="G1449">
        <v>422.82175000000001</v>
      </c>
      <c r="H1449">
        <v>266855.01014999987</v>
      </c>
      <c r="I1449">
        <v>160.06500000000011</v>
      </c>
      <c r="J1449">
        <v>66</v>
      </c>
      <c r="K1449" t="s">
        <v>13</v>
      </c>
      <c r="L1449">
        <f>Table14[[#This Row],[maxPHe]]/Table14[[#This Row],[nv]]</f>
        <v>2.4252272727272746</v>
      </c>
      <c r="M1449">
        <f>LN(Table14[[#This Row],[maxPress(bar)]])</f>
        <v>12.49446075674042</v>
      </c>
      <c r="N1449">
        <f>LN(Table14[[#This Row],[Rs(ao)]])</f>
        <v>0.69314718055994529</v>
      </c>
      <c r="O1449" s="3">
        <f>LN(Table14[[#This Row],[dens]])</f>
        <v>0.88592524071021317</v>
      </c>
      <c r="P1449" s="3">
        <f>1/Table14[[#This Row],[Rs(ao)]]</f>
        <v>0.5</v>
      </c>
    </row>
    <row r="1450" spans="1:16" x14ac:dyDescent="0.3">
      <c r="A1450">
        <v>2</v>
      </c>
      <c r="B1450">
        <v>2500</v>
      </c>
      <c r="C1450" t="s">
        <v>11</v>
      </c>
      <c r="D1450">
        <v>2</v>
      </c>
      <c r="E1450" t="s">
        <v>12</v>
      </c>
      <c r="F1450">
        <v>3</v>
      </c>
      <c r="G1450">
        <v>383.01974999999999</v>
      </c>
      <c r="H1450">
        <v>270008.19215000002</v>
      </c>
      <c r="I1450">
        <v>188.10499999999999</v>
      </c>
      <c r="J1450">
        <v>65</v>
      </c>
      <c r="K1450" t="s">
        <v>13</v>
      </c>
      <c r="L1450">
        <f>Table14[[#This Row],[maxPHe]]/Table14[[#This Row],[nv]]</f>
        <v>2.8939230769230768</v>
      </c>
      <c r="M1450">
        <f>LN(Table14[[#This Row],[maxPress(bar)]])</f>
        <v>12.50620757881652</v>
      </c>
      <c r="N1450">
        <f>LN(Table14[[#This Row],[Rs(ao)]])</f>
        <v>0.69314718055994529</v>
      </c>
      <c r="O1450" s="3">
        <f>LN(Table14[[#This Row],[dens]])</f>
        <v>1.062613047663592</v>
      </c>
      <c r="P1450" s="3">
        <f>1/Table14[[#This Row],[Rs(ao)]]</f>
        <v>0.5</v>
      </c>
    </row>
    <row r="1451" spans="1:16" x14ac:dyDescent="0.3">
      <c r="A1451">
        <v>2</v>
      </c>
      <c r="B1451">
        <v>2500</v>
      </c>
      <c r="C1451" t="s">
        <v>11</v>
      </c>
      <c r="D1451">
        <v>2</v>
      </c>
      <c r="E1451" t="s">
        <v>12</v>
      </c>
      <c r="F1451">
        <v>4</v>
      </c>
      <c r="G1451">
        <v>479.80175000000008</v>
      </c>
      <c r="H1451">
        <v>323107.54835</v>
      </c>
      <c r="I1451">
        <v>215.46500000000009</v>
      </c>
      <c r="J1451">
        <v>70</v>
      </c>
      <c r="K1451" t="s">
        <v>15</v>
      </c>
      <c r="L1451">
        <f>Table14[[#This Row],[maxPHe]]/Table14[[#This Row],[nv]]</f>
        <v>3.0780714285714299</v>
      </c>
      <c r="M1451">
        <f>LN(Table14[[#This Row],[maxPress(bar)]])</f>
        <v>12.685740513811439</v>
      </c>
      <c r="N1451">
        <f>LN(Table14[[#This Row],[Rs(ao)]])</f>
        <v>0.69314718055994529</v>
      </c>
      <c r="O1451" s="3">
        <f>LN(Table14[[#This Row],[dens]])</f>
        <v>1.1243032413109861</v>
      </c>
      <c r="P1451" s="3">
        <f>1/Table14[[#This Row],[Rs(ao)]]</f>
        <v>0.5</v>
      </c>
    </row>
    <row r="1452" spans="1:16" x14ac:dyDescent="0.3">
      <c r="A1452">
        <v>2</v>
      </c>
      <c r="B1452">
        <v>2500</v>
      </c>
      <c r="C1452" t="s">
        <v>11</v>
      </c>
      <c r="D1452">
        <v>2</v>
      </c>
      <c r="E1452" t="s">
        <v>12</v>
      </c>
      <c r="F1452">
        <v>5</v>
      </c>
      <c r="G1452">
        <v>327.22775000000001</v>
      </c>
      <c r="H1452">
        <v>306706.88589999999</v>
      </c>
      <c r="I1452">
        <v>197.94500000000011</v>
      </c>
      <c r="J1452">
        <v>70</v>
      </c>
      <c r="K1452" t="s">
        <v>15</v>
      </c>
      <c r="L1452">
        <f>Table14[[#This Row],[maxPHe]]/Table14[[#This Row],[nv]]</f>
        <v>2.8277857142857159</v>
      </c>
      <c r="M1452">
        <f>LN(Table14[[#This Row],[maxPress(bar)]])</f>
        <v>12.63364780143166</v>
      </c>
      <c r="N1452">
        <f>LN(Table14[[#This Row],[Rs(ao)]])</f>
        <v>0.69314718055994529</v>
      </c>
      <c r="O1452" s="3">
        <f>LN(Table14[[#This Row],[dens]])</f>
        <v>1.0394939722800061</v>
      </c>
      <c r="P1452" s="3">
        <f>1/Table14[[#This Row],[Rs(ao)]]</f>
        <v>0.5</v>
      </c>
    </row>
    <row r="1453" spans="1:16" x14ac:dyDescent="0.3">
      <c r="A1453">
        <v>2</v>
      </c>
      <c r="B1453">
        <v>2500</v>
      </c>
      <c r="C1453" t="s">
        <v>11</v>
      </c>
      <c r="D1453">
        <v>2</v>
      </c>
      <c r="E1453" t="s">
        <v>12</v>
      </c>
      <c r="F1453">
        <v>6</v>
      </c>
      <c r="G1453">
        <v>379.25725000000011</v>
      </c>
      <c r="H1453">
        <v>333255.74819999997</v>
      </c>
      <c r="I1453">
        <v>198.35499999999999</v>
      </c>
      <c r="J1453">
        <v>64</v>
      </c>
      <c r="K1453" t="s">
        <v>15</v>
      </c>
      <c r="L1453">
        <f>Table14[[#This Row],[maxPHe]]/Table14[[#This Row],[nv]]</f>
        <v>3.0992968749999998</v>
      </c>
      <c r="M1453">
        <f>LN(Table14[[#This Row],[maxPress(bar)]])</f>
        <v>12.716665486804422</v>
      </c>
      <c r="N1453">
        <f>LN(Table14[[#This Row],[Rs(ao)]])</f>
        <v>0.69314718055994529</v>
      </c>
      <c r="O1453" s="3">
        <f>LN(Table14[[#This Row],[dens]])</f>
        <v>1.1311752712486689</v>
      </c>
      <c r="P1453" s="3">
        <f>1/Table14[[#This Row],[Rs(ao)]]</f>
        <v>0.5</v>
      </c>
    </row>
    <row r="1454" spans="1:16" x14ac:dyDescent="0.3">
      <c r="A1454">
        <v>2</v>
      </c>
      <c r="B1454">
        <v>2500</v>
      </c>
      <c r="C1454" t="s">
        <v>11</v>
      </c>
      <c r="D1454">
        <v>2</v>
      </c>
      <c r="E1454" t="s">
        <v>12</v>
      </c>
      <c r="F1454">
        <v>7</v>
      </c>
      <c r="G1454">
        <v>433.36624999999998</v>
      </c>
      <c r="H1454">
        <v>333274.29109999997</v>
      </c>
      <c r="I1454">
        <v>219.17500000000001</v>
      </c>
      <c r="J1454">
        <v>70</v>
      </c>
      <c r="K1454" t="s">
        <v>15</v>
      </c>
      <c r="L1454">
        <f>Table14[[#This Row],[maxPHe]]/Table14[[#This Row],[nv]]</f>
        <v>3.1310714285714289</v>
      </c>
      <c r="M1454">
        <f>LN(Table14[[#This Row],[maxPress(bar)]])</f>
        <v>12.716721126907379</v>
      </c>
      <c r="N1454">
        <f>LN(Table14[[#This Row],[Rs(ao)]])</f>
        <v>0.69314718055994529</v>
      </c>
      <c r="O1454" s="3">
        <f>LN(Table14[[#This Row],[dens]])</f>
        <v>1.1413752554252905</v>
      </c>
      <c r="P1454" s="3">
        <f>1/Table14[[#This Row],[Rs(ao)]]</f>
        <v>0.5</v>
      </c>
    </row>
    <row r="1455" spans="1:16" x14ac:dyDescent="0.3">
      <c r="A1455">
        <v>2</v>
      </c>
      <c r="B1455">
        <v>2500</v>
      </c>
      <c r="C1455" t="s">
        <v>11</v>
      </c>
      <c r="D1455">
        <v>2</v>
      </c>
      <c r="E1455" t="s">
        <v>12</v>
      </c>
      <c r="F1455">
        <v>8</v>
      </c>
      <c r="G1455">
        <v>430.24775000000011</v>
      </c>
      <c r="H1455">
        <v>329185.19439999998</v>
      </c>
      <c r="I1455">
        <v>218.54499999999999</v>
      </c>
      <c r="J1455">
        <v>70</v>
      </c>
      <c r="K1455" t="s">
        <v>16</v>
      </c>
      <c r="L1455">
        <f>Table14[[#This Row],[maxPHe]]/Table14[[#This Row],[nv]]</f>
        <v>3.1220714285714286</v>
      </c>
      <c r="M1455">
        <f>LN(Table14[[#This Row],[maxPress(bar)]])</f>
        <v>12.704375772290073</v>
      </c>
      <c r="N1455">
        <f>LN(Table14[[#This Row],[Rs(ao)]])</f>
        <v>0.69314718055994529</v>
      </c>
      <c r="O1455" s="3">
        <f>LN(Table14[[#This Row],[dens]])</f>
        <v>1.1384967009383173</v>
      </c>
      <c r="P1455" s="3">
        <f>1/Table14[[#This Row],[Rs(ao)]]</f>
        <v>0.5</v>
      </c>
    </row>
    <row r="1456" spans="1:16" x14ac:dyDescent="0.3">
      <c r="A1456">
        <v>2</v>
      </c>
      <c r="B1456">
        <v>2500</v>
      </c>
      <c r="C1456" t="s">
        <v>11</v>
      </c>
      <c r="D1456">
        <v>2</v>
      </c>
      <c r="E1456" t="s">
        <v>12</v>
      </c>
      <c r="F1456">
        <v>9</v>
      </c>
      <c r="G1456">
        <v>414.30675000000002</v>
      </c>
      <c r="H1456">
        <v>341369.39409999998</v>
      </c>
      <c r="I1456">
        <v>210.36500000000001</v>
      </c>
      <c r="J1456">
        <v>67</v>
      </c>
      <c r="K1456" t="s">
        <v>16</v>
      </c>
      <c r="L1456">
        <f>Table14[[#This Row],[maxPHe]]/Table14[[#This Row],[nv]]</f>
        <v>3.1397761194029852</v>
      </c>
      <c r="M1456">
        <f>LN(Table14[[#This Row],[maxPress(bar)]])</f>
        <v>12.740720437110596</v>
      </c>
      <c r="N1456">
        <f>LN(Table14[[#This Row],[Rs(ao)]])</f>
        <v>0.69314718055994529</v>
      </c>
      <c r="O1456" s="3">
        <f>LN(Table14[[#This Row],[dens]])</f>
        <v>1.1441514978250387</v>
      </c>
      <c r="P1456" s="3">
        <f>1/Table14[[#This Row],[Rs(ao)]]</f>
        <v>0.5</v>
      </c>
    </row>
    <row r="1457" spans="1:16" x14ac:dyDescent="0.3">
      <c r="A1457">
        <v>2</v>
      </c>
      <c r="B1457">
        <v>2500</v>
      </c>
      <c r="C1457" t="s">
        <v>11</v>
      </c>
      <c r="D1457">
        <v>3</v>
      </c>
      <c r="E1457" t="s">
        <v>12</v>
      </c>
      <c r="F1457">
        <v>10</v>
      </c>
      <c r="G1457">
        <v>1213.61375</v>
      </c>
      <c r="H1457">
        <v>249582.68340000001</v>
      </c>
      <c r="I1457">
        <v>610.22499999999968</v>
      </c>
      <c r="J1457">
        <v>223</v>
      </c>
      <c r="K1457" t="s">
        <v>15</v>
      </c>
      <c r="L1457">
        <f>Table14[[#This Row],[maxPHe]]/Table14[[#This Row],[nv]]</f>
        <v>2.7364349775784738</v>
      </c>
      <c r="M1457">
        <f>LN(Table14[[#This Row],[maxPress(bar)]])</f>
        <v>12.427545535666841</v>
      </c>
      <c r="N1457">
        <f>LN(Table14[[#This Row],[Rs(ao)]])</f>
        <v>1.0986122886681098</v>
      </c>
      <c r="O1457" s="3">
        <f>LN(Table14[[#This Row],[dens]])</f>
        <v>1.0066559701569089</v>
      </c>
      <c r="P1457" s="3">
        <f>1/Table14[[#This Row],[Rs(ao)]]</f>
        <v>0.33333333333333331</v>
      </c>
    </row>
    <row r="1458" spans="1:16" x14ac:dyDescent="0.3">
      <c r="A1458">
        <v>2</v>
      </c>
      <c r="B1458">
        <v>2500</v>
      </c>
      <c r="C1458" t="s">
        <v>11</v>
      </c>
      <c r="D1458">
        <v>3</v>
      </c>
      <c r="E1458" t="s">
        <v>12</v>
      </c>
      <c r="F1458">
        <v>11</v>
      </c>
      <c r="G1458">
        <v>1228.9602500000001</v>
      </c>
      <c r="H1458">
        <v>258959.2041</v>
      </c>
      <c r="I1458">
        <v>614.29500000000041</v>
      </c>
      <c r="J1458">
        <v>224</v>
      </c>
      <c r="K1458" t="s">
        <v>15</v>
      </c>
      <c r="L1458">
        <f>Table14[[#This Row],[maxPHe]]/Table14[[#This Row],[nv]]</f>
        <v>2.7423883928571446</v>
      </c>
      <c r="M1458">
        <f>LN(Table14[[#This Row],[maxPress(bar)]])</f>
        <v>12.464425815147766</v>
      </c>
      <c r="N1458">
        <f>LN(Table14[[#This Row],[Rs(ao)]])</f>
        <v>1.0986122886681098</v>
      </c>
      <c r="O1458" s="3">
        <f>LN(Table14[[#This Row],[dens]])</f>
        <v>1.0088292169361213</v>
      </c>
      <c r="P1458" s="3">
        <f>1/Table14[[#This Row],[Rs(ao)]]</f>
        <v>0.33333333333333331</v>
      </c>
    </row>
    <row r="1459" spans="1:16" x14ac:dyDescent="0.3">
      <c r="A1459">
        <v>2</v>
      </c>
      <c r="B1459">
        <v>2500</v>
      </c>
      <c r="C1459" t="s">
        <v>11</v>
      </c>
      <c r="D1459">
        <v>3</v>
      </c>
      <c r="E1459" t="s">
        <v>12</v>
      </c>
      <c r="F1459">
        <v>12</v>
      </c>
      <c r="G1459">
        <v>1238.76225</v>
      </c>
      <c r="H1459">
        <v>259323.68635</v>
      </c>
      <c r="I1459">
        <v>621.25500000000022</v>
      </c>
      <c r="J1459">
        <v>227</v>
      </c>
      <c r="K1459" t="s">
        <v>16</v>
      </c>
      <c r="L1459">
        <f>Table14[[#This Row],[maxPHe]]/Table14[[#This Row],[nv]]</f>
        <v>2.7368061674008821</v>
      </c>
      <c r="M1459">
        <f>LN(Table14[[#This Row],[maxPress(bar)]])</f>
        <v>12.465832314635989</v>
      </c>
      <c r="N1459">
        <f>LN(Table14[[#This Row],[Rs(ao)]])</f>
        <v>1.0986122886681098</v>
      </c>
      <c r="O1459" s="3">
        <f>LN(Table14[[#This Row],[dens]])</f>
        <v>1.0067916081867874</v>
      </c>
      <c r="P1459" s="3">
        <f>1/Table14[[#This Row],[Rs(ao)]]</f>
        <v>0.33333333333333331</v>
      </c>
    </row>
    <row r="1460" spans="1:16" x14ac:dyDescent="0.3">
      <c r="A1460">
        <v>2</v>
      </c>
      <c r="B1460">
        <v>2500</v>
      </c>
      <c r="C1460" t="s">
        <v>11</v>
      </c>
      <c r="D1460">
        <v>3</v>
      </c>
      <c r="E1460" t="s">
        <v>12</v>
      </c>
      <c r="F1460">
        <v>13</v>
      </c>
      <c r="G1460">
        <v>1200.7427499999999</v>
      </c>
      <c r="H1460">
        <v>255162.73855000001</v>
      </c>
      <c r="I1460">
        <v>610.64499999999964</v>
      </c>
      <c r="J1460">
        <v>225</v>
      </c>
      <c r="K1460" t="s">
        <v>15</v>
      </c>
      <c r="L1460">
        <f>Table14[[#This Row],[maxPHe]]/Table14[[#This Row],[nv]]</f>
        <v>2.7139777777777763</v>
      </c>
      <c r="M1460">
        <f>LN(Table14[[#This Row],[maxPress(bar)]])</f>
        <v>12.449656810975833</v>
      </c>
      <c r="N1460">
        <f>LN(Table14[[#This Row],[Rs(ao)]])</f>
        <v>1.0986122886681098</v>
      </c>
      <c r="O1460" s="3">
        <f>LN(Table14[[#This Row],[dens]])</f>
        <v>0.99841537338275776</v>
      </c>
      <c r="P1460" s="3">
        <f>1/Table14[[#This Row],[Rs(ao)]]</f>
        <v>0.33333333333333331</v>
      </c>
    </row>
    <row r="1461" spans="1:16" x14ac:dyDescent="0.3">
      <c r="A1461">
        <v>2</v>
      </c>
      <c r="B1461">
        <v>2500</v>
      </c>
      <c r="C1461" t="s">
        <v>11</v>
      </c>
      <c r="D1461">
        <v>3</v>
      </c>
      <c r="E1461" t="s">
        <v>12</v>
      </c>
      <c r="F1461">
        <v>14</v>
      </c>
      <c r="G1461">
        <v>1229.4057499999999</v>
      </c>
      <c r="H1461">
        <v>257714.89859999999</v>
      </c>
      <c r="I1461">
        <v>614.38500000000033</v>
      </c>
      <c r="J1461">
        <v>224</v>
      </c>
      <c r="K1461" t="s">
        <v>15</v>
      </c>
      <c r="L1461">
        <f>Table14[[#This Row],[maxPHe]]/Table14[[#This Row],[nv]]</f>
        <v>2.7427901785714299</v>
      </c>
      <c r="M1461">
        <f>LN(Table14[[#This Row],[maxPress(bar)]])</f>
        <v>12.45960920870621</v>
      </c>
      <c r="N1461">
        <f>LN(Table14[[#This Row],[Rs(ao)]])</f>
        <v>1.0986122886681098</v>
      </c>
      <c r="O1461" s="3">
        <f>LN(Table14[[#This Row],[dens]])</f>
        <v>1.0089757156178949</v>
      </c>
      <c r="P1461" s="3">
        <f>1/Table14[[#This Row],[Rs(ao)]]</f>
        <v>0.33333333333333331</v>
      </c>
    </row>
    <row r="1462" spans="1:16" x14ac:dyDescent="0.3">
      <c r="A1462">
        <v>2</v>
      </c>
      <c r="B1462">
        <v>2500</v>
      </c>
      <c r="C1462" t="s">
        <v>11</v>
      </c>
      <c r="D1462">
        <v>3</v>
      </c>
      <c r="E1462" t="s">
        <v>12</v>
      </c>
      <c r="F1462">
        <v>15</v>
      </c>
      <c r="G1462">
        <v>1235.1982499999999</v>
      </c>
      <c r="H1462">
        <v>257879.47015000001</v>
      </c>
      <c r="I1462">
        <v>618.53500000000008</v>
      </c>
      <c r="J1462">
        <v>226</v>
      </c>
      <c r="K1462" t="s">
        <v>16</v>
      </c>
      <c r="L1462">
        <f>Table14[[#This Row],[maxPHe]]/Table14[[#This Row],[nv]]</f>
        <v>2.7368805309734516</v>
      </c>
      <c r="M1462">
        <f>LN(Table14[[#This Row],[maxPress(bar)]])</f>
        <v>12.46024758478463</v>
      </c>
      <c r="N1462">
        <f>LN(Table14[[#This Row],[Rs(ao)]])</f>
        <v>1.0986122886681098</v>
      </c>
      <c r="O1462" s="3">
        <f>LN(Table14[[#This Row],[dens]])</f>
        <v>1.0068187794798014</v>
      </c>
      <c r="P1462" s="3">
        <f>1/Table14[[#This Row],[Rs(ao)]]</f>
        <v>0.33333333333333331</v>
      </c>
    </row>
    <row r="1463" spans="1:16" x14ac:dyDescent="0.3">
      <c r="A1463">
        <v>2</v>
      </c>
      <c r="B1463">
        <v>2500</v>
      </c>
      <c r="C1463" t="s">
        <v>11</v>
      </c>
      <c r="D1463">
        <v>3</v>
      </c>
      <c r="E1463" t="s">
        <v>12</v>
      </c>
      <c r="F1463">
        <v>16</v>
      </c>
      <c r="G1463">
        <v>1256.0397499999999</v>
      </c>
      <c r="H1463">
        <v>257028.81215000001</v>
      </c>
      <c r="I1463">
        <v>624.70500000000004</v>
      </c>
      <c r="J1463">
        <v>227</v>
      </c>
      <c r="K1463" t="s">
        <v>15</v>
      </c>
      <c r="L1463">
        <f>Table14[[#This Row],[maxPHe]]/Table14[[#This Row],[nv]]</f>
        <v>2.7520044052863439</v>
      </c>
      <c r="M1463">
        <f>LN(Table14[[#This Row],[maxPress(bar)]])</f>
        <v>12.456943467126626</v>
      </c>
      <c r="N1463">
        <f>LN(Table14[[#This Row],[Rs(ao)]])</f>
        <v>1.0986122886681098</v>
      </c>
      <c r="O1463" s="3">
        <f>LN(Table14[[#This Row],[dens]])</f>
        <v>1.0123295208279353</v>
      </c>
      <c r="P1463" s="3">
        <f>1/Table14[[#This Row],[Rs(ao)]]</f>
        <v>0.33333333333333331</v>
      </c>
    </row>
    <row r="1464" spans="1:16" x14ac:dyDescent="0.3">
      <c r="A1464">
        <v>2</v>
      </c>
      <c r="B1464">
        <v>2500</v>
      </c>
      <c r="C1464" t="s">
        <v>11</v>
      </c>
      <c r="D1464">
        <v>3</v>
      </c>
      <c r="E1464" t="s">
        <v>12</v>
      </c>
      <c r="F1464">
        <v>17</v>
      </c>
      <c r="G1464">
        <v>1204.0097499999999</v>
      </c>
      <c r="H1464">
        <v>256455.94200000001</v>
      </c>
      <c r="I1464">
        <v>606.30499999999972</v>
      </c>
      <c r="J1464">
        <v>222</v>
      </c>
      <c r="K1464" t="s">
        <v>15</v>
      </c>
      <c r="L1464">
        <f>Table14[[#This Row],[maxPHe]]/Table14[[#This Row],[nv]]</f>
        <v>2.7311036036036023</v>
      </c>
      <c r="M1464">
        <f>LN(Table14[[#This Row],[maxPress(bar)]])</f>
        <v>12.454712162757607</v>
      </c>
      <c r="N1464">
        <f>LN(Table14[[#This Row],[Rs(ao)]])</f>
        <v>1.0986122886681098</v>
      </c>
      <c r="O1464" s="3">
        <f>LN(Table14[[#This Row],[dens]])</f>
        <v>1.0047057779139377</v>
      </c>
      <c r="P1464" s="3">
        <f>1/Table14[[#This Row],[Rs(ao)]]</f>
        <v>0.33333333333333331</v>
      </c>
    </row>
    <row r="1465" spans="1:16" x14ac:dyDescent="0.3">
      <c r="A1465">
        <v>2</v>
      </c>
      <c r="B1465">
        <v>2500</v>
      </c>
      <c r="C1465" t="s">
        <v>11</v>
      </c>
      <c r="D1465">
        <v>3</v>
      </c>
      <c r="E1465" t="s">
        <v>12</v>
      </c>
      <c r="F1465">
        <v>18</v>
      </c>
      <c r="G1465">
        <v>1280.94075</v>
      </c>
      <c r="H1465">
        <v>259401.94209999999</v>
      </c>
      <c r="I1465">
        <v>630.68499999999983</v>
      </c>
      <c r="J1465">
        <v>228</v>
      </c>
      <c r="K1465" t="s">
        <v>16</v>
      </c>
      <c r="L1465">
        <f>Table14[[#This Row],[maxPHe]]/Table14[[#This Row],[nv]]</f>
        <v>2.7661622807017539</v>
      </c>
      <c r="M1465">
        <f>LN(Table14[[#This Row],[maxPress(bar)]])</f>
        <v>12.466134037729283</v>
      </c>
      <c r="N1465">
        <f>LN(Table14[[#This Row],[Rs(ao)]])</f>
        <v>1.0986122886681098</v>
      </c>
      <c r="O1465" s="3">
        <f>LN(Table14[[#This Row],[dens]])</f>
        <v>1.0174609013341973</v>
      </c>
      <c r="P1465" s="3">
        <f>1/Table14[[#This Row],[Rs(ao)]]</f>
        <v>0.33333333333333331</v>
      </c>
    </row>
    <row r="1466" spans="1:16" x14ac:dyDescent="0.3">
      <c r="A1466">
        <v>2</v>
      </c>
      <c r="B1466">
        <v>2500</v>
      </c>
      <c r="C1466" t="s">
        <v>11</v>
      </c>
      <c r="D1466">
        <v>3</v>
      </c>
      <c r="E1466" t="s">
        <v>12</v>
      </c>
      <c r="F1466">
        <v>19</v>
      </c>
      <c r="G1466">
        <v>1194.9502500000001</v>
      </c>
      <c r="H1466">
        <v>252825.16380000001</v>
      </c>
      <c r="I1466">
        <v>613.49500000000046</v>
      </c>
      <c r="J1466">
        <v>228</v>
      </c>
      <c r="K1466" t="s">
        <v>16</v>
      </c>
      <c r="L1466">
        <f>Table14[[#This Row],[maxPHe]]/Table14[[#This Row],[nv]]</f>
        <v>2.6907675438596512</v>
      </c>
      <c r="M1466">
        <f>LN(Table14[[#This Row],[maxPress(bar)]])</f>
        <v>12.440453476649129</v>
      </c>
      <c r="N1466">
        <f>LN(Table14[[#This Row],[Rs(ao)]])</f>
        <v>1.0986122886681098</v>
      </c>
      <c r="O1466" s="3">
        <f>LN(Table14[[#This Row],[dens]])</f>
        <v>0.9898264852040648</v>
      </c>
      <c r="P1466" s="3">
        <f>1/Table14[[#This Row],[Rs(ao)]]</f>
        <v>0.33333333333333331</v>
      </c>
    </row>
    <row r="1467" spans="1:16" x14ac:dyDescent="0.3">
      <c r="A1467">
        <v>2</v>
      </c>
      <c r="B1467">
        <v>2500</v>
      </c>
      <c r="C1467" t="s">
        <v>11</v>
      </c>
      <c r="D1467">
        <v>3</v>
      </c>
      <c r="E1467" t="s">
        <v>12</v>
      </c>
      <c r="F1467">
        <v>1</v>
      </c>
      <c r="G1467">
        <v>500.74275000000011</v>
      </c>
      <c r="H1467">
        <v>108173.40287000001</v>
      </c>
      <c r="I1467">
        <v>318.64500000000032</v>
      </c>
      <c r="J1467">
        <v>221</v>
      </c>
      <c r="K1467" t="s">
        <v>13</v>
      </c>
      <c r="L1467">
        <f>Table14[[#This Row],[maxPHe]]/Table14[[#This Row],[nv]]</f>
        <v>1.4418325791855218</v>
      </c>
      <c r="M1467">
        <f>LN(Table14[[#This Row],[maxPress(bar)]])</f>
        <v>11.591490800667014</v>
      </c>
      <c r="N1467">
        <f>LN(Table14[[#This Row],[Rs(ao)]])</f>
        <v>1.0986122886681098</v>
      </c>
      <c r="O1467" s="3">
        <f>LN(Table14[[#This Row],[dens]])</f>
        <v>0.36591492892220484</v>
      </c>
      <c r="P1467" s="3">
        <f>1/Table14[[#This Row],[Rs(ao)]]</f>
        <v>0.33333333333333331</v>
      </c>
    </row>
    <row r="1468" spans="1:16" x14ac:dyDescent="0.3">
      <c r="A1468">
        <v>2</v>
      </c>
      <c r="B1468">
        <v>2500</v>
      </c>
      <c r="C1468" t="s">
        <v>11</v>
      </c>
      <c r="D1468">
        <v>3</v>
      </c>
      <c r="E1468" t="s">
        <v>12</v>
      </c>
      <c r="F1468">
        <v>20</v>
      </c>
      <c r="G1468">
        <v>1332.77225</v>
      </c>
      <c r="H1468">
        <v>259311.86900000001</v>
      </c>
      <c r="I1468">
        <v>644.05500000000018</v>
      </c>
      <c r="J1468">
        <v>230</v>
      </c>
      <c r="K1468" t="s">
        <v>16</v>
      </c>
      <c r="L1468">
        <f>Table14[[#This Row],[maxPHe]]/Table14[[#This Row],[nv]]</f>
        <v>2.8002391304347833</v>
      </c>
      <c r="M1468">
        <f>LN(Table14[[#This Row],[maxPress(bar)]])</f>
        <v>12.465786743714828</v>
      </c>
      <c r="N1468">
        <f>LN(Table14[[#This Row],[Rs(ao)]])</f>
        <v>1.0986122886681098</v>
      </c>
      <c r="O1468" s="3">
        <f>LN(Table14[[#This Row],[dens]])</f>
        <v>1.029704817261176</v>
      </c>
      <c r="P1468" s="3">
        <f>1/Table14[[#This Row],[Rs(ao)]]</f>
        <v>0.33333333333333331</v>
      </c>
    </row>
    <row r="1469" spans="1:16" x14ac:dyDescent="0.3">
      <c r="A1469">
        <v>2</v>
      </c>
      <c r="B1469">
        <v>2500</v>
      </c>
      <c r="C1469" t="s">
        <v>11</v>
      </c>
      <c r="D1469">
        <v>3</v>
      </c>
      <c r="E1469" t="s">
        <v>12</v>
      </c>
      <c r="F1469">
        <v>2</v>
      </c>
      <c r="G1469">
        <v>855.84175000000005</v>
      </c>
      <c r="H1469">
        <v>149351.52119999999</v>
      </c>
      <c r="I1469">
        <v>391.66499999999979</v>
      </c>
      <c r="J1469">
        <v>223</v>
      </c>
      <c r="K1469" t="s">
        <v>13</v>
      </c>
      <c r="L1469">
        <f>Table14[[#This Row],[maxPHe]]/Table14[[#This Row],[nv]]</f>
        <v>1.7563452914798197</v>
      </c>
      <c r="M1469">
        <f>LN(Table14[[#This Row],[maxPress(bar)]])</f>
        <v>11.914058009062757</v>
      </c>
      <c r="N1469">
        <f>LN(Table14[[#This Row],[Rs(ao)]])</f>
        <v>1.0986122886681098</v>
      </c>
      <c r="O1469" s="3">
        <f>LN(Table14[[#This Row],[dens]])</f>
        <v>0.56323511112182745</v>
      </c>
      <c r="P1469" s="3">
        <f>1/Table14[[#This Row],[Rs(ao)]]</f>
        <v>0.33333333333333331</v>
      </c>
    </row>
    <row r="1470" spans="1:16" x14ac:dyDescent="0.3">
      <c r="A1470">
        <v>2</v>
      </c>
      <c r="B1470">
        <v>2500</v>
      </c>
      <c r="C1470" t="s">
        <v>11</v>
      </c>
      <c r="D1470">
        <v>3</v>
      </c>
      <c r="E1470" t="s">
        <v>12</v>
      </c>
      <c r="F1470">
        <v>3</v>
      </c>
      <c r="G1470">
        <v>664.50475000000017</v>
      </c>
      <c r="H1470">
        <v>185043.15280000001</v>
      </c>
      <c r="I1470">
        <v>471.40500000000009</v>
      </c>
      <c r="J1470">
        <v>229</v>
      </c>
      <c r="K1470" t="s">
        <v>13</v>
      </c>
      <c r="L1470">
        <f>Table14[[#This Row],[maxPHe]]/Table14[[#This Row],[nv]]</f>
        <v>2.0585371179039305</v>
      </c>
      <c r="M1470">
        <f>LN(Table14[[#This Row],[maxPress(bar)]])</f>
        <v>12.128344335238335</v>
      </c>
      <c r="N1470">
        <f>LN(Table14[[#This Row],[Rs(ao)]])</f>
        <v>1.0986122886681098</v>
      </c>
      <c r="O1470" s="3">
        <f>LN(Table14[[#This Row],[dens]])</f>
        <v>0.72199559359497711</v>
      </c>
      <c r="P1470" s="3">
        <f>1/Table14[[#This Row],[Rs(ao)]]</f>
        <v>0.33333333333333331</v>
      </c>
    </row>
    <row r="1471" spans="1:16" x14ac:dyDescent="0.3">
      <c r="A1471">
        <v>2</v>
      </c>
      <c r="B1471">
        <v>2500</v>
      </c>
      <c r="C1471" t="s">
        <v>11</v>
      </c>
      <c r="D1471">
        <v>3</v>
      </c>
      <c r="E1471" t="s">
        <v>12</v>
      </c>
      <c r="F1471">
        <v>4</v>
      </c>
      <c r="G1471">
        <v>1021.68325</v>
      </c>
      <c r="H1471">
        <v>223363.96285000001</v>
      </c>
      <c r="I1471">
        <v>538.83500000000038</v>
      </c>
      <c r="J1471">
        <v>226</v>
      </c>
      <c r="K1471" t="s">
        <v>15</v>
      </c>
      <c r="L1471">
        <f>Table14[[#This Row],[maxPHe]]/Table14[[#This Row],[nv]]</f>
        <v>2.384225663716816</v>
      </c>
      <c r="M1471">
        <f>LN(Table14[[#This Row],[maxPress(bar)]])</f>
        <v>12.316557840384789</v>
      </c>
      <c r="N1471">
        <f>LN(Table14[[#This Row],[Rs(ao)]])</f>
        <v>1.0986122886681098</v>
      </c>
      <c r="O1471" s="3">
        <f>LN(Table14[[#This Row],[dens]])</f>
        <v>0.86887440232269098</v>
      </c>
      <c r="P1471" s="3">
        <f>1/Table14[[#This Row],[Rs(ao)]]</f>
        <v>0.33333333333333331</v>
      </c>
    </row>
    <row r="1472" spans="1:16" x14ac:dyDescent="0.3">
      <c r="A1472">
        <v>2</v>
      </c>
      <c r="B1472">
        <v>2500</v>
      </c>
      <c r="C1472" t="s">
        <v>11</v>
      </c>
      <c r="D1472">
        <v>3</v>
      </c>
      <c r="E1472" t="s">
        <v>12</v>
      </c>
      <c r="F1472">
        <v>5</v>
      </c>
      <c r="G1472">
        <v>965.79225000000008</v>
      </c>
      <c r="H1472">
        <v>236716.31125</v>
      </c>
      <c r="I1472">
        <v>556.65499999999963</v>
      </c>
      <c r="J1472">
        <v>220</v>
      </c>
      <c r="K1472" t="s">
        <v>15</v>
      </c>
      <c r="L1472">
        <f>Table14[[#This Row],[maxPHe]]/Table14[[#This Row],[nv]]</f>
        <v>2.5302499999999983</v>
      </c>
      <c r="M1472">
        <f>LN(Table14[[#This Row],[maxPress(bar)]])</f>
        <v>12.37461770419668</v>
      </c>
      <c r="N1472">
        <f>LN(Table14[[#This Row],[Rs(ao)]])</f>
        <v>1.0986122886681098</v>
      </c>
      <c r="O1472" s="3">
        <f>LN(Table14[[#This Row],[dens]])</f>
        <v>0.92831811208687287</v>
      </c>
      <c r="P1472" s="3">
        <f>1/Table14[[#This Row],[Rs(ao)]]</f>
        <v>0.33333333333333331</v>
      </c>
    </row>
    <row r="1473" spans="1:16" x14ac:dyDescent="0.3">
      <c r="A1473">
        <v>2</v>
      </c>
      <c r="B1473">
        <v>2500</v>
      </c>
      <c r="C1473" t="s">
        <v>11</v>
      </c>
      <c r="D1473">
        <v>3</v>
      </c>
      <c r="E1473" t="s">
        <v>12</v>
      </c>
      <c r="F1473">
        <v>6</v>
      </c>
      <c r="G1473">
        <v>1112.37625</v>
      </c>
      <c r="H1473">
        <v>247316.66875000001</v>
      </c>
      <c r="I1473">
        <v>586.97500000000036</v>
      </c>
      <c r="J1473">
        <v>221</v>
      </c>
      <c r="K1473" t="s">
        <v>15</v>
      </c>
      <c r="L1473">
        <f>Table14[[#This Row],[maxPHe]]/Table14[[#This Row],[nv]]</f>
        <v>2.6559954751131238</v>
      </c>
      <c r="M1473">
        <f>LN(Table14[[#This Row],[maxPress(bar)]])</f>
        <v>12.418424854189912</v>
      </c>
      <c r="N1473">
        <f>LN(Table14[[#This Row],[Rs(ao)]])</f>
        <v>1.0986122886681098</v>
      </c>
      <c r="O1473" s="3">
        <f>LN(Table14[[#This Row],[dens]])</f>
        <v>0.97681952796556903</v>
      </c>
      <c r="P1473" s="3">
        <f>1/Table14[[#This Row],[Rs(ao)]]</f>
        <v>0.33333333333333331</v>
      </c>
    </row>
    <row r="1474" spans="1:16" x14ac:dyDescent="0.3">
      <c r="A1474">
        <v>2</v>
      </c>
      <c r="B1474">
        <v>2500</v>
      </c>
      <c r="C1474" t="s">
        <v>11</v>
      </c>
      <c r="D1474">
        <v>3</v>
      </c>
      <c r="E1474" t="s">
        <v>12</v>
      </c>
      <c r="F1474">
        <v>7</v>
      </c>
      <c r="G1474">
        <v>1165.7427499999999</v>
      </c>
      <c r="H1474">
        <v>251283.9587499999</v>
      </c>
      <c r="I1474">
        <v>601.64499999999998</v>
      </c>
      <c r="J1474">
        <v>224</v>
      </c>
      <c r="K1474" t="s">
        <v>15</v>
      </c>
      <c r="L1474">
        <f>Table14[[#This Row],[maxPHe]]/Table14[[#This Row],[nv]]</f>
        <v>2.6859151785714284</v>
      </c>
      <c r="M1474">
        <f>LN(Table14[[#This Row],[maxPress(bar)]])</f>
        <v>12.43433888842622</v>
      </c>
      <c r="N1474">
        <f>LN(Table14[[#This Row],[Rs(ao)]])</f>
        <v>1.0986122886681098</v>
      </c>
      <c r="O1474" s="3">
        <f>LN(Table14[[#This Row],[dens]])</f>
        <v>0.9880215185150848</v>
      </c>
      <c r="P1474" s="3">
        <f>1/Table14[[#This Row],[Rs(ao)]]</f>
        <v>0.33333333333333331</v>
      </c>
    </row>
    <row r="1475" spans="1:16" x14ac:dyDescent="0.3">
      <c r="A1475">
        <v>2</v>
      </c>
      <c r="B1475">
        <v>2500</v>
      </c>
      <c r="C1475" t="s">
        <v>11</v>
      </c>
      <c r="D1475">
        <v>3</v>
      </c>
      <c r="E1475" t="s">
        <v>12</v>
      </c>
      <c r="F1475">
        <v>8</v>
      </c>
      <c r="G1475">
        <v>1255.39625</v>
      </c>
      <c r="H1475">
        <v>259891.33124999999</v>
      </c>
      <c r="I1475">
        <v>615.57500000000016</v>
      </c>
      <c r="J1475">
        <v>221</v>
      </c>
      <c r="K1475" t="s">
        <v>15</v>
      </c>
      <c r="L1475">
        <f>Table14[[#This Row],[maxPHe]]/Table14[[#This Row],[nv]]</f>
        <v>2.7854072398190053</v>
      </c>
      <c r="M1475">
        <f>LN(Table14[[#This Row],[maxPress(bar)]])</f>
        <v>12.468018865898635</v>
      </c>
      <c r="N1475">
        <f>LN(Table14[[#This Row],[Rs(ao)]])</f>
        <v>1.0986122886681098</v>
      </c>
      <c r="O1475" s="3">
        <f>LN(Table14[[#This Row],[dens]])</f>
        <v>1.0243940888361065</v>
      </c>
      <c r="P1475" s="3">
        <f>1/Table14[[#This Row],[Rs(ao)]]</f>
        <v>0.33333333333333331</v>
      </c>
    </row>
    <row r="1476" spans="1:16" x14ac:dyDescent="0.3">
      <c r="A1476">
        <v>2</v>
      </c>
      <c r="B1476">
        <v>2500</v>
      </c>
      <c r="C1476" t="s">
        <v>11</v>
      </c>
      <c r="D1476">
        <v>3</v>
      </c>
      <c r="E1476" t="s">
        <v>12</v>
      </c>
      <c r="F1476">
        <v>9</v>
      </c>
      <c r="G1476">
        <v>1087.22775</v>
      </c>
      <c r="H1476">
        <v>249949.55420000001</v>
      </c>
      <c r="I1476">
        <v>587.9450000000005</v>
      </c>
      <c r="J1476">
        <v>225</v>
      </c>
      <c r="K1476" t="s">
        <v>15</v>
      </c>
      <c r="L1476">
        <f>Table14[[#This Row],[maxPHe]]/Table14[[#This Row],[nv]]</f>
        <v>2.6130888888888912</v>
      </c>
      <c r="M1476">
        <f>LN(Table14[[#This Row],[maxPress(bar)]])</f>
        <v>12.429014393283415</v>
      </c>
      <c r="N1476">
        <f>LN(Table14[[#This Row],[Rs(ao)]])</f>
        <v>1.0986122886681098</v>
      </c>
      <c r="O1476" s="3">
        <f>LN(Table14[[#This Row],[dens]])</f>
        <v>0.96053300390434493</v>
      </c>
      <c r="P1476" s="3">
        <f>1/Table14[[#This Row],[Rs(ao)]]</f>
        <v>0.33333333333333331</v>
      </c>
    </row>
    <row r="1477" spans="1:16" x14ac:dyDescent="0.3">
      <c r="A1477">
        <v>2</v>
      </c>
      <c r="B1477">
        <v>2500</v>
      </c>
      <c r="C1477" t="s">
        <v>11</v>
      </c>
      <c r="D1477">
        <v>4</v>
      </c>
      <c r="E1477" t="s">
        <v>12</v>
      </c>
      <c r="F1477">
        <v>10</v>
      </c>
      <c r="G1477">
        <v>2650</v>
      </c>
      <c r="H1477">
        <v>212197.5773</v>
      </c>
      <c r="I1477">
        <v>1325.5000000000009</v>
      </c>
      <c r="J1477">
        <v>541</v>
      </c>
      <c r="K1477" t="s">
        <v>16</v>
      </c>
      <c r="L1477">
        <f>Table14[[#This Row],[maxPHe]]/Table14[[#This Row],[nv]]</f>
        <v>2.4500924214417763</v>
      </c>
      <c r="M1477">
        <f>LN(Table14[[#This Row],[maxPress(bar)]])</f>
        <v>12.265273088037468</v>
      </c>
      <c r="N1477">
        <f>LN(Table14[[#This Row],[Rs(ao)]])</f>
        <v>1.3862943611198906</v>
      </c>
      <c r="O1477" s="3">
        <f>LN(Table14[[#This Row],[dens]])</f>
        <v>0.89612574688259949</v>
      </c>
      <c r="P1477" s="3">
        <f>1/Table14[[#This Row],[Rs(ao)]]</f>
        <v>0.25</v>
      </c>
    </row>
    <row r="1478" spans="1:16" x14ac:dyDescent="0.3">
      <c r="A1478">
        <v>2</v>
      </c>
      <c r="B1478">
        <v>2500</v>
      </c>
      <c r="C1478" t="s">
        <v>11</v>
      </c>
      <c r="D1478">
        <v>4</v>
      </c>
      <c r="E1478" t="s">
        <v>12</v>
      </c>
      <c r="F1478">
        <v>11</v>
      </c>
      <c r="G1478">
        <v>2775.1487499999998</v>
      </c>
      <c r="H1478">
        <v>215130.10185000001</v>
      </c>
      <c r="I1478">
        <v>1347.5250000000001</v>
      </c>
      <c r="J1478">
        <v>539</v>
      </c>
      <c r="K1478" t="s">
        <v>15</v>
      </c>
      <c r="L1478">
        <f>Table14[[#This Row],[maxPHe]]/Table14[[#This Row],[nv]]</f>
        <v>2.5000463821892396</v>
      </c>
      <c r="M1478">
        <f>LN(Table14[[#This Row],[maxPress(bar)]])</f>
        <v>12.278998248979285</v>
      </c>
      <c r="N1478">
        <f>LN(Table14[[#This Row],[Rs(ao)]])</f>
        <v>1.3862943611198906</v>
      </c>
      <c r="O1478" s="3">
        <f>LN(Table14[[#This Row],[dens]])</f>
        <v>0.91630928457774841</v>
      </c>
      <c r="P1478" s="3">
        <f>1/Table14[[#This Row],[Rs(ao)]]</f>
        <v>0.25</v>
      </c>
    </row>
    <row r="1479" spans="1:16" x14ac:dyDescent="0.3">
      <c r="A1479">
        <v>2</v>
      </c>
      <c r="B1479">
        <v>2500</v>
      </c>
      <c r="C1479" t="s">
        <v>11</v>
      </c>
      <c r="D1479">
        <v>4</v>
      </c>
      <c r="E1479" t="s">
        <v>12</v>
      </c>
      <c r="F1479">
        <v>12</v>
      </c>
      <c r="G1479">
        <v>2798.6632500000001</v>
      </c>
      <c r="H1479">
        <v>215743.33975000001</v>
      </c>
      <c r="I1479">
        <v>1352.235000000001</v>
      </c>
      <c r="J1479">
        <v>539</v>
      </c>
      <c r="K1479" t="s">
        <v>16</v>
      </c>
      <c r="L1479">
        <f>Table14[[#This Row],[maxPHe]]/Table14[[#This Row],[nv]]</f>
        <v>2.5087847866419315</v>
      </c>
      <c r="M1479">
        <f>LN(Table14[[#This Row],[maxPress(bar)]])</f>
        <v>12.281844738249017</v>
      </c>
      <c r="N1479">
        <f>LN(Table14[[#This Row],[Rs(ao)]])</f>
        <v>1.3862943611198906</v>
      </c>
      <c r="O1479" s="3">
        <f>LN(Table14[[#This Row],[dens]])</f>
        <v>0.91979848715761092</v>
      </c>
      <c r="P1479" s="3">
        <f>1/Table14[[#This Row],[Rs(ao)]]</f>
        <v>0.25</v>
      </c>
    </row>
    <row r="1480" spans="1:16" x14ac:dyDescent="0.3">
      <c r="A1480">
        <v>2</v>
      </c>
      <c r="B1480">
        <v>2500</v>
      </c>
      <c r="C1480" t="s">
        <v>11</v>
      </c>
      <c r="D1480">
        <v>4</v>
      </c>
      <c r="E1480" t="s">
        <v>12</v>
      </c>
      <c r="F1480">
        <v>13</v>
      </c>
      <c r="G1480">
        <v>2739.7027499999999</v>
      </c>
      <c r="H1480">
        <v>217694.90685</v>
      </c>
      <c r="I1480">
        <v>1325.4450000000011</v>
      </c>
      <c r="J1480">
        <v>527</v>
      </c>
      <c r="K1480" t="s">
        <v>15</v>
      </c>
      <c r="L1480">
        <f>Table14[[#This Row],[maxPHe]]/Table14[[#This Row],[nv]]</f>
        <v>2.5150759013282751</v>
      </c>
      <c r="M1480">
        <f>LN(Table14[[#This Row],[maxPress(bar)]])</f>
        <v>12.290849851680246</v>
      </c>
      <c r="N1480">
        <f>LN(Table14[[#This Row],[Rs(ao)]])</f>
        <v>1.3862943611198906</v>
      </c>
      <c r="O1480" s="3">
        <f>LN(Table14[[#This Row],[dens]])</f>
        <v>0.92230298255089449</v>
      </c>
      <c r="P1480" s="3">
        <f>1/Table14[[#This Row],[Rs(ao)]]</f>
        <v>0.25</v>
      </c>
    </row>
    <row r="1481" spans="1:16" x14ac:dyDescent="0.3">
      <c r="A1481">
        <v>2</v>
      </c>
      <c r="B1481">
        <v>2500</v>
      </c>
      <c r="C1481" t="s">
        <v>11</v>
      </c>
      <c r="D1481">
        <v>4</v>
      </c>
      <c r="E1481" t="s">
        <v>12</v>
      </c>
      <c r="F1481">
        <v>14</v>
      </c>
      <c r="G1481">
        <v>2872.47525</v>
      </c>
      <c r="H1481">
        <v>217816.60730000009</v>
      </c>
      <c r="I1481">
        <v>1365.9949999999999</v>
      </c>
      <c r="J1481">
        <v>538</v>
      </c>
      <c r="K1481" t="s">
        <v>16</v>
      </c>
      <c r="L1481">
        <f>Table14[[#This Row],[maxPHe]]/Table14[[#This Row],[nv]]</f>
        <v>2.5390241635687731</v>
      </c>
      <c r="M1481">
        <f>LN(Table14[[#This Row],[maxPress(bar)]])</f>
        <v>12.291408736803666</v>
      </c>
      <c r="N1481">
        <f>LN(Table14[[#This Row],[Rs(ao)]])</f>
        <v>1.3862943611198906</v>
      </c>
      <c r="O1481" s="3">
        <f>LN(Table14[[#This Row],[dens]])</f>
        <v>0.93177981964014356</v>
      </c>
      <c r="P1481" s="3">
        <f>1/Table14[[#This Row],[Rs(ao)]]</f>
        <v>0.25</v>
      </c>
    </row>
    <row r="1482" spans="1:16" x14ac:dyDescent="0.3">
      <c r="A1482">
        <v>2</v>
      </c>
      <c r="B1482">
        <v>2500</v>
      </c>
      <c r="C1482" t="s">
        <v>11</v>
      </c>
      <c r="D1482">
        <v>4</v>
      </c>
      <c r="E1482" t="s">
        <v>12</v>
      </c>
      <c r="F1482">
        <v>15</v>
      </c>
      <c r="G1482">
        <v>2870.1487499999998</v>
      </c>
      <c r="H1482">
        <v>217522.3532500001</v>
      </c>
      <c r="I1482">
        <v>1372.5250000000001</v>
      </c>
      <c r="J1482">
        <v>543</v>
      </c>
      <c r="K1482" t="s">
        <v>16</v>
      </c>
      <c r="L1482">
        <f>Table14[[#This Row],[maxPHe]]/Table14[[#This Row],[nv]]</f>
        <v>2.5276703499079192</v>
      </c>
      <c r="M1482">
        <f>LN(Table14[[#This Row],[maxPress(bar)]])</f>
        <v>12.290056897793255</v>
      </c>
      <c r="N1482">
        <f>LN(Table14[[#This Row],[Rs(ao)]])</f>
        <v>1.3862943611198906</v>
      </c>
      <c r="O1482" s="3">
        <f>LN(Table14[[#This Row],[dens]])</f>
        <v>0.92729806822010807</v>
      </c>
      <c r="P1482" s="3">
        <f>1/Table14[[#This Row],[Rs(ao)]]</f>
        <v>0.25</v>
      </c>
    </row>
    <row r="1483" spans="1:16" x14ac:dyDescent="0.3">
      <c r="A1483">
        <v>2</v>
      </c>
      <c r="B1483">
        <v>2500</v>
      </c>
      <c r="C1483" t="s">
        <v>11</v>
      </c>
      <c r="D1483">
        <v>4</v>
      </c>
      <c r="E1483" t="s">
        <v>12</v>
      </c>
      <c r="F1483">
        <v>16</v>
      </c>
      <c r="G1483">
        <v>2758.8612499999999</v>
      </c>
      <c r="H1483">
        <v>214358.56344999999</v>
      </c>
      <c r="I1483">
        <v>1344.274999999999</v>
      </c>
      <c r="J1483">
        <v>539</v>
      </c>
      <c r="K1483" t="s">
        <v>16</v>
      </c>
      <c r="L1483">
        <f>Table14[[#This Row],[maxPHe]]/Table14[[#This Row],[nv]]</f>
        <v>2.4940166975881244</v>
      </c>
      <c r="M1483">
        <f>LN(Table14[[#This Row],[maxPress(bar)]])</f>
        <v>12.275405422009545</v>
      </c>
      <c r="N1483">
        <f>LN(Table14[[#This Row],[Rs(ao)]])</f>
        <v>1.3862943611198906</v>
      </c>
      <c r="O1483" s="3">
        <f>LN(Table14[[#This Row],[dens]])</f>
        <v>0.91389454233893075</v>
      </c>
      <c r="P1483" s="3">
        <f>1/Table14[[#This Row],[Rs(ao)]]</f>
        <v>0.25</v>
      </c>
    </row>
    <row r="1484" spans="1:16" x14ac:dyDescent="0.3">
      <c r="A1484">
        <v>2</v>
      </c>
      <c r="B1484">
        <v>2500</v>
      </c>
      <c r="C1484" t="s">
        <v>11</v>
      </c>
      <c r="D1484">
        <v>4</v>
      </c>
      <c r="E1484" t="s">
        <v>12</v>
      </c>
      <c r="F1484">
        <v>17</v>
      </c>
      <c r="G1484">
        <v>2733.1187500000001</v>
      </c>
      <c r="H1484">
        <v>215918.67465</v>
      </c>
      <c r="I1484">
        <v>1336.125</v>
      </c>
      <c r="J1484">
        <v>536</v>
      </c>
      <c r="K1484" t="s">
        <v>15</v>
      </c>
      <c r="L1484">
        <f>Table14[[#This Row],[maxPHe]]/Table14[[#This Row],[nv]]</f>
        <v>2.4927705223880596</v>
      </c>
      <c r="M1484">
        <f>LN(Table14[[#This Row],[maxPress(bar)]])</f>
        <v>12.282657109520029</v>
      </c>
      <c r="N1484">
        <f>LN(Table14[[#This Row],[Rs(ao)]])</f>
        <v>1.3862943611198906</v>
      </c>
      <c r="O1484" s="3">
        <f>LN(Table14[[#This Row],[dens]])</f>
        <v>0.91339475152330785</v>
      </c>
      <c r="P1484" s="3">
        <f>1/Table14[[#This Row],[Rs(ao)]]</f>
        <v>0.25</v>
      </c>
    </row>
    <row r="1485" spans="1:16" x14ac:dyDescent="0.3">
      <c r="A1485">
        <v>2</v>
      </c>
      <c r="B1485">
        <v>2500</v>
      </c>
      <c r="C1485" t="s">
        <v>11</v>
      </c>
      <c r="D1485">
        <v>4</v>
      </c>
      <c r="E1485" t="s">
        <v>12</v>
      </c>
      <c r="F1485">
        <v>18</v>
      </c>
      <c r="G1485">
        <v>2788.1682500000002</v>
      </c>
      <c r="H1485">
        <v>219419.67025000011</v>
      </c>
      <c r="I1485">
        <v>1340.135</v>
      </c>
      <c r="J1485">
        <v>531</v>
      </c>
      <c r="K1485" t="s">
        <v>17</v>
      </c>
      <c r="L1485">
        <f>Table14[[#This Row],[maxPHe]]/Table14[[#This Row],[nv]]</f>
        <v>2.52379472693032</v>
      </c>
      <c r="M1485">
        <f>LN(Table14[[#This Row],[maxPress(bar)]])</f>
        <v>12.298741477544722</v>
      </c>
      <c r="N1485">
        <f>LN(Table14[[#This Row],[Rs(ao)]])</f>
        <v>1.3862943611198906</v>
      </c>
      <c r="O1485" s="3">
        <f>LN(Table14[[#This Row],[dens]])</f>
        <v>0.9257636128971104</v>
      </c>
      <c r="P1485" s="3">
        <f>1/Table14[[#This Row],[Rs(ao)]]</f>
        <v>0.25</v>
      </c>
    </row>
    <row r="1486" spans="1:16" x14ac:dyDescent="0.3">
      <c r="A1486">
        <v>2</v>
      </c>
      <c r="B1486">
        <v>2500</v>
      </c>
      <c r="C1486" t="s">
        <v>11</v>
      </c>
      <c r="D1486">
        <v>4</v>
      </c>
      <c r="E1486" t="s">
        <v>12</v>
      </c>
      <c r="F1486">
        <v>19</v>
      </c>
      <c r="G1486">
        <v>2773.61375</v>
      </c>
      <c r="H1486">
        <v>216839.1024</v>
      </c>
      <c r="I1486">
        <v>1344.224999999999</v>
      </c>
      <c r="J1486">
        <v>536</v>
      </c>
      <c r="K1486" t="s">
        <v>15</v>
      </c>
      <c r="L1486">
        <f>Table14[[#This Row],[maxPHe]]/Table14[[#This Row],[nv]]</f>
        <v>2.5078824626865655</v>
      </c>
      <c r="M1486">
        <f>LN(Table14[[#This Row],[maxPress(bar)]])</f>
        <v>12.286910893908042</v>
      </c>
      <c r="N1486">
        <f>LN(Table14[[#This Row],[Rs(ao)]])</f>
        <v>1.3862943611198906</v>
      </c>
      <c r="O1486" s="3">
        <f>LN(Table14[[#This Row],[dens]])</f>
        <v>0.919438756714968</v>
      </c>
      <c r="P1486" s="3">
        <f>1/Table14[[#This Row],[Rs(ao)]]</f>
        <v>0.25</v>
      </c>
    </row>
    <row r="1487" spans="1:16" x14ac:dyDescent="0.3">
      <c r="A1487">
        <v>2</v>
      </c>
      <c r="B1487">
        <v>2500</v>
      </c>
      <c r="C1487" t="s">
        <v>11</v>
      </c>
      <c r="D1487">
        <v>4</v>
      </c>
      <c r="E1487" t="s">
        <v>12</v>
      </c>
      <c r="F1487">
        <v>1</v>
      </c>
      <c r="G1487">
        <v>699.50474999999994</v>
      </c>
      <c r="H1487">
        <v>72170.481845000002</v>
      </c>
      <c r="I1487">
        <v>617.40500000000031</v>
      </c>
      <c r="J1487">
        <v>541</v>
      </c>
      <c r="K1487" t="s">
        <v>13</v>
      </c>
      <c r="L1487">
        <f>Table14[[#This Row],[maxPHe]]/Table14[[#This Row],[nv]]</f>
        <v>1.1412292051756012</v>
      </c>
      <c r="M1487">
        <f>LN(Table14[[#This Row],[maxPress(bar)]])</f>
        <v>11.186786402571673</v>
      </c>
      <c r="N1487">
        <f>LN(Table14[[#This Row],[Rs(ao)]])</f>
        <v>1.3862943611198906</v>
      </c>
      <c r="O1487" s="3">
        <f>LN(Table14[[#This Row],[dens]])</f>
        <v>0.13210593166627158</v>
      </c>
      <c r="P1487" s="3">
        <f>1/Table14[[#This Row],[Rs(ao)]]</f>
        <v>0.25</v>
      </c>
    </row>
    <row r="1488" spans="1:16" x14ac:dyDescent="0.3">
      <c r="A1488">
        <v>2</v>
      </c>
      <c r="B1488">
        <v>2500</v>
      </c>
      <c r="C1488" t="s">
        <v>11</v>
      </c>
      <c r="D1488">
        <v>4</v>
      </c>
      <c r="E1488" t="s">
        <v>12</v>
      </c>
      <c r="F1488">
        <v>20</v>
      </c>
      <c r="G1488">
        <v>2809.3067500000002</v>
      </c>
      <c r="H1488">
        <v>219391.80175000001</v>
      </c>
      <c r="I1488">
        <v>1347.365</v>
      </c>
      <c r="J1488">
        <v>533</v>
      </c>
      <c r="K1488" t="s">
        <v>17</v>
      </c>
      <c r="L1488">
        <f>Table14[[#This Row],[maxPHe]]/Table14[[#This Row],[nv]]</f>
        <v>2.5278893058161351</v>
      </c>
      <c r="M1488">
        <f>LN(Table14[[#This Row],[maxPress(bar)]])</f>
        <v>12.298614459443256</v>
      </c>
      <c r="N1488">
        <f>LN(Table14[[#This Row],[Rs(ao)]])</f>
        <v>1.3862943611198906</v>
      </c>
      <c r="O1488" s="3">
        <f>LN(Table14[[#This Row],[dens]])</f>
        <v>0.92738468806964547</v>
      </c>
      <c r="P1488" s="3">
        <f>1/Table14[[#This Row],[Rs(ao)]]</f>
        <v>0.25</v>
      </c>
    </row>
    <row r="1489" spans="1:16" x14ac:dyDescent="0.3">
      <c r="A1489">
        <v>2</v>
      </c>
      <c r="B1489">
        <v>2500</v>
      </c>
      <c r="C1489" t="s">
        <v>11</v>
      </c>
      <c r="D1489">
        <v>4</v>
      </c>
      <c r="E1489" t="s">
        <v>12</v>
      </c>
      <c r="F1489">
        <v>2</v>
      </c>
      <c r="G1489">
        <v>1311.63375</v>
      </c>
      <c r="H1489">
        <v>95137.878655000008</v>
      </c>
      <c r="I1489">
        <v>736.82500000000039</v>
      </c>
      <c r="J1489">
        <v>537</v>
      </c>
      <c r="K1489" t="s">
        <v>13</v>
      </c>
      <c r="L1489">
        <f>Table14[[#This Row],[maxPHe]]/Table14[[#This Row],[nv]]</f>
        <v>1.372113594040969</v>
      </c>
      <c r="M1489">
        <f>LN(Table14[[#This Row],[maxPress(bar)]])</f>
        <v>11.463082472649187</v>
      </c>
      <c r="N1489">
        <f>LN(Table14[[#This Row],[Rs(ao)]])</f>
        <v>1.3862943611198906</v>
      </c>
      <c r="O1489" s="3">
        <f>LN(Table14[[#This Row],[dens]])</f>
        <v>0.31635232036692101</v>
      </c>
      <c r="P1489" s="3">
        <f>1/Table14[[#This Row],[Rs(ao)]]</f>
        <v>0.25</v>
      </c>
    </row>
    <row r="1490" spans="1:16" x14ac:dyDescent="0.3">
      <c r="A1490">
        <v>2</v>
      </c>
      <c r="B1490">
        <v>2500</v>
      </c>
      <c r="C1490" t="s">
        <v>11</v>
      </c>
      <c r="D1490">
        <v>4</v>
      </c>
      <c r="E1490" t="s">
        <v>12</v>
      </c>
      <c r="F1490">
        <v>3</v>
      </c>
      <c r="G1490">
        <v>1165.39625</v>
      </c>
      <c r="H1490">
        <v>132998.80155</v>
      </c>
      <c r="I1490">
        <v>952.57499999999993</v>
      </c>
      <c r="J1490">
        <v>544</v>
      </c>
      <c r="K1490" t="s">
        <v>15</v>
      </c>
      <c r="L1490">
        <f>Table14[[#This Row],[maxPHe]]/Table14[[#This Row],[nv]]</f>
        <v>1.7510569852941176</v>
      </c>
      <c r="M1490">
        <f>LN(Table14[[#This Row],[maxPress(bar)]])</f>
        <v>11.798095396261036</v>
      </c>
      <c r="N1490">
        <f>LN(Table14[[#This Row],[Rs(ao)]])</f>
        <v>1.3862943611198906</v>
      </c>
      <c r="O1490" s="3">
        <f>LN(Table14[[#This Row],[dens]])</f>
        <v>0.56021959720255021</v>
      </c>
      <c r="P1490" s="3">
        <f>1/Table14[[#This Row],[Rs(ao)]]</f>
        <v>0.25</v>
      </c>
    </row>
    <row r="1491" spans="1:16" x14ac:dyDescent="0.3">
      <c r="A1491">
        <v>2</v>
      </c>
      <c r="B1491">
        <v>2500</v>
      </c>
      <c r="C1491" t="s">
        <v>11</v>
      </c>
      <c r="D1491">
        <v>4</v>
      </c>
      <c r="E1491" t="s">
        <v>12</v>
      </c>
      <c r="F1491">
        <v>4</v>
      </c>
      <c r="G1491">
        <v>2132.9207500000002</v>
      </c>
      <c r="H1491">
        <v>172638.48944999999</v>
      </c>
      <c r="I1491">
        <v>1147.085</v>
      </c>
      <c r="J1491">
        <v>545</v>
      </c>
      <c r="K1491" t="s">
        <v>15</v>
      </c>
      <c r="L1491">
        <f>Table14[[#This Row],[maxPHe]]/Table14[[#This Row],[nv]]</f>
        <v>2.1047431192660553</v>
      </c>
      <c r="M1491">
        <f>LN(Table14[[#This Row],[maxPress(bar)]])</f>
        <v>12.058955030743302</v>
      </c>
      <c r="N1491">
        <f>LN(Table14[[#This Row],[Rs(ao)]])</f>
        <v>1.3862943611198906</v>
      </c>
      <c r="O1491" s="3">
        <f>LN(Table14[[#This Row],[dens]])</f>
        <v>0.74419342608481465</v>
      </c>
      <c r="P1491" s="3">
        <f>1/Table14[[#This Row],[Rs(ao)]]</f>
        <v>0.25</v>
      </c>
    </row>
    <row r="1492" spans="1:16" x14ac:dyDescent="0.3">
      <c r="A1492">
        <v>2</v>
      </c>
      <c r="B1492">
        <v>2500</v>
      </c>
      <c r="C1492" t="s">
        <v>11</v>
      </c>
      <c r="D1492">
        <v>4</v>
      </c>
      <c r="E1492" t="s">
        <v>12</v>
      </c>
      <c r="F1492">
        <v>5</v>
      </c>
      <c r="G1492">
        <v>2137.5742500000001</v>
      </c>
      <c r="H1492">
        <v>190440.52114999999</v>
      </c>
      <c r="I1492">
        <v>1214.0150000000001</v>
      </c>
      <c r="J1492">
        <v>534</v>
      </c>
      <c r="K1492" t="s">
        <v>15</v>
      </c>
      <c r="L1492">
        <f>Table14[[#This Row],[maxPHe]]/Table14[[#This Row],[nv]]</f>
        <v>2.2734363295880153</v>
      </c>
      <c r="M1492">
        <f>LN(Table14[[#This Row],[maxPress(bar)]])</f>
        <v>12.157095199862157</v>
      </c>
      <c r="N1492">
        <f>LN(Table14[[#This Row],[Rs(ao)]])</f>
        <v>1.3862943611198906</v>
      </c>
      <c r="O1492" s="3">
        <f>LN(Table14[[#This Row],[dens]])</f>
        <v>0.82129248843135094</v>
      </c>
      <c r="P1492" s="3">
        <f>1/Table14[[#This Row],[Rs(ao)]]</f>
        <v>0.25</v>
      </c>
    </row>
    <row r="1493" spans="1:16" x14ac:dyDescent="0.3">
      <c r="A1493">
        <v>2</v>
      </c>
      <c r="B1493">
        <v>2500</v>
      </c>
      <c r="C1493" t="s">
        <v>11</v>
      </c>
      <c r="D1493">
        <v>4</v>
      </c>
      <c r="E1493" t="s">
        <v>12</v>
      </c>
      <c r="F1493">
        <v>6</v>
      </c>
      <c r="G1493">
        <v>2447.3762499999998</v>
      </c>
      <c r="H1493">
        <v>202013.54125000001</v>
      </c>
      <c r="I1493">
        <v>1275.9749999999999</v>
      </c>
      <c r="J1493">
        <v>534</v>
      </c>
      <c r="K1493" t="s">
        <v>15</v>
      </c>
      <c r="L1493">
        <f>Table14[[#This Row],[maxPHe]]/Table14[[#This Row],[nv]]</f>
        <v>2.3894662921348311</v>
      </c>
      <c r="M1493">
        <f>LN(Table14[[#This Row],[maxPress(bar)]])</f>
        <v>12.216090010027626</v>
      </c>
      <c r="N1493">
        <f>LN(Table14[[#This Row],[Rs(ao)]])</f>
        <v>1.3862943611198906</v>
      </c>
      <c r="O1493" s="3">
        <f>LN(Table14[[#This Row],[dens]])</f>
        <v>0.87107003227611612</v>
      </c>
      <c r="P1493" s="3">
        <f>1/Table14[[#This Row],[Rs(ao)]]</f>
        <v>0.25</v>
      </c>
    </row>
    <row r="1494" spans="1:16" x14ac:dyDescent="0.3">
      <c r="A1494">
        <v>2</v>
      </c>
      <c r="B1494">
        <v>2500</v>
      </c>
      <c r="C1494" t="s">
        <v>11</v>
      </c>
      <c r="D1494">
        <v>4</v>
      </c>
      <c r="E1494" t="s">
        <v>12</v>
      </c>
      <c r="F1494">
        <v>7</v>
      </c>
      <c r="G1494">
        <v>2337.8217500000001</v>
      </c>
      <c r="H1494">
        <v>199760.26514999999</v>
      </c>
      <c r="I1494">
        <v>1255.0650000000001</v>
      </c>
      <c r="J1494">
        <v>535</v>
      </c>
      <c r="K1494" t="s">
        <v>15</v>
      </c>
      <c r="L1494">
        <f>Table14[[#This Row],[maxPHe]]/Table14[[#This Row],[nv]]</f>
        <v>2.3459158878504676</v>
      </c>
      <c r="M1494">
        <f>LN(Table14[[#This Row],[maxPress(bar)]])</f>
        <v>12.204873252295585</v>
      </c>
      <c r="N1494">
        <f>LN(Table14[[#This Row],[Rs(ao)]])</f>
        <v>1.3862943611198906</v>
      </c>
      <c r="O1494" s="3">
        <f>LN(Table14[[#This Row],[dens]])</f>
        <v>0.85267589615736084</v>
      </c>
      <c r="P1494" s="3">
        <f>1/Table14[[#This Row],[Rs(ao)]]</f>
        <v>0.25</v>
      </c>
    </row>
    <row r="1495" spans="1:16" x14ac:dyDescent="0.3">
      <c r="A1495">
        <v>2</v>
      </c>
      <c r="B1495">
        <v>2500</v>
      </c>
      <c r="C1495" t="s">
        <v>11</v>
      </c>
      <c r="D1495">
        <v>4</v>
      </c>
      <c r="E1495" t="s">
        <v>12</v>
      </c>
      <c r="F1495">
        <v>8</v>
      </c>
      <c r="G1495">
        <v>2524.8512500000002</v>
      </c>
      <c r="H1495">
        <v>207819.77059999999</v>
      </c>
      <c r="I1495">
        <v>1291.4749999999999</v>
      </c>
      <c r="J1495">
        <v>534</v>
      </c>
      <c r="K1495" t="s">
        <v>15</v>
      </c>
      <c r="L1495">
        <f>Table14[[#This Row],[maxPHe]]/Table14[[#This Row],[nv]]</f>
        <v>2.4184925093632956</v>
      </c>
      <c r="M1495">
        <f>LN(Table14[[#This Row],[maxPress(bar)]])</f>
        <v>12.244426495566167</v>
      </c>
      <c r="N1495">
        <f>LN(Table14[[#This Row],[Rs(ao)]])</f>
        <v>1.3862943611198906</v>
      </c>
      <c r="O1495" s="3">
        <f>LN(Table14[[#This Row],[dens]])</f>
        <v>0.88314441605191407</v>
      </c>
      <c r="P1495" s="3">
        <f>1/Table14[[#This Row],[Rs(ao)]]</f>
        <v>0.25</v>
      </c>
    </row>
    <row r="1496" spans="1:16" x14ac:dyDescent="0.3">
      <c r="A1496">
        <v>2</v>
      </c>
      <c r="B1496">
        <v>2500</v>
      </c>
      <c r="C1496" t="s">
        <v>11</v>
      </c>
      <c r="D1496">
        <v>4</v>
      </c>
      <c r="E1496" t="s">
        <v>12</v>
      </c>
      <c r="F1496">
        <v>9</v>
      </c>
      <c r="G1496">
        <v>2664.8017500000001</v>
      </c>
      <c r="H1496">
        <v>211806.71470000001</v>
      </c>
      <c r="I1496">
        <v>1323.464999999999</v>
      </c>
      <c r="J1496">
        <v>537</v>
      </c>
      <c r="K1496" t="s">
        <v>15</v>
      </c>
      <c r="L1496">
        <f>Table14[[#This Row],[maxPHe]]/Table14[[#This Row],[nv]]</f>
        <v>2.4645530726256966</v>
      </c>
      <c r="M1496">
        <f>LN(Table14[[#This Row],[maxPress(bar)]])</f>
        <v>12.263429414668632</v>
      </c>
      <c r="N1496">
        <f>LN(Table14[[#This Row],[Rs(ao)]])</f>
        <v>1.3862943611198906</v>
      </c>
      <c r="O1496" s="3">
        <f>LN(Table14[[#This Row],[dens]])</f>
        <v>0.90201048177650267</v>
      </c>
      <c r="P1496" s="3">
        <f>1/Table14[[#This Row],[Rs(ao)]]</f>
        <v>0.25</v>
      </c>
    </row>
    <row r="1497" spans="1:16" hidden="1" x14ac:dyDescent="0.3">
      <c r="A1497">
        <v>2</v>
      </c>
      <c r="B1497">
        <v>500</v>
      </c>
      <c r="C1497" t="s">
        <v>14</v>
      </c>
      <c r="D1497">
        <v>1</v>
      </c>
      <c r="E1497" t="s">
        <v>12</v>
      </c>
      <c r="F1497">
        <v>10</v>
      </c>
      <c r="G1497">
        <v>70.247749999999996</v>
      </c>
      <c r="H1497">
        <v>968232.47960000008</v>
      </c>
      <c r="I1497">
        <v>34.544999999999987</v>
      </c>
      <c r="J1497">
        <v>6</v>
      </c>
      <c r="K1497" t="s">
        <v>15</v>
      </c>
      <c r="L1497">
        <f>Table14[[#This Row],[maxPHe]]/Table14[[#This Row],[nv]]</f>
        <v>5.7574999999999976</v>
      </c>
      <c r="M1497">
        <f>LN(Table14[[#This Row],[maxPress(bar)]])</f>
        <v>13.783227502299781</v>
      </c>
      <c r="N1497">
        <f>LN(Table14[[#This Row],[Rs(ao)]])</f>
        <v>0</v>
      </c>
      <c r="O1497" s="3">
        <f>LN(Table14[[#This Row],[dens]])</f>
        <v>1.7505033527127027</v>
      </c>
      <c r="P1497" s="3">
        <f>1/Table14[[#This Row],[Rs(ao)]]</f>
        <v>1</v>
      </c>
    </row>
    <row r="1498" spans="1:16" hidden="1" x14ac:dyDescent="0.3">
      <c r="A1498">
        <v>2</v>
      </c>
      <c r="B1498">
        <v>500</v>
      </c>
      <c r="C1498" t="s">
        <v>14</v>
      </c>
      <c r="D1498">
        <v>1</v>
      </c>
      <c r="E1498" t="s">
        <v>12</v>
      </c>
      <c r="F1498">
        <v>11</v>
      </c>
      <c r="G1498">
        <v>44.653250000000007</v>
      </c>
      <c r="H1498">
        <v>911808.85245000001</v>
      </c>
      <c r="I1498">
        <v>32.435000000000002</v>
      </c>
      <c r="J1498">
        <v>7</v>
      </c>
      <c r="K1498" t="s">
        <v>15</v>
      </c>
      <c r="L1498">
        <f>Table14[[#This Row],[maxPHe]]/Table14[[#This Row],[nv]]</f>
        <v>4.6335714285714289</v>
      </c>
      <c r="M1498">
        <f>LN(Table14[[#This Row],[maxPress(bar)]])</f>
        <v>13.723185655477234</v>
      </c>
      <c r="N1498">
        <f>LN(Table14[[#This Row],[Rs(ao)]])</f>
        <v>0</v>
      </c>
      <c r="O1498" s="3">
        <f>LN(Table14[[#This Row],[dens]])</f>
        <v>1.5333279376097055</v>
      </c>
      <c r="P1498" s="3">
        <f>1/Table14[[#This Row],[Rs(ao)]]</f>
        <v>1</v>
      </c>
    </row>
    <row r="1499" spans="1:16" hidden="1" x14ac:dyDescent="0.3">
      <c r="A1499">
        <v>2</v>
      </c>
      <c r="B1499">
        <v>500</v>
      </c>
      <c r="C1499" t="s">
        <v>14</v>
      </c>
      <c r="D1499">
        <v>1</v>
      </c>
      <c r="E1499" t="s">
        <v>12</v>
      </c>
      <c r="F1499">
        <v>12</v>
      </c>
      <c r="G1499">
        <v>129.75225</v>
      </c>
      <c r="H1499">
        <v>796115.97880000004</v>
      </c>
      <c r="I1499">
        <v>58.455000000000013</v>
      </c>
      <c r="J1499">
        <v>10</v>
      </c>
      <c r="K1499" t="s">
        <v>15</v>
      </c>
      <c r="L1499">
        <f>Table14[[#This Row],[maxPHe]]/Table14[[#This Row],[nv]]</f>
        <v>5.8455000000000013</v>
      </c>
      <c r="M1499">
        <f>LN(Table14[[#This Row],[maxPress(bar)]])</f>
        <v>13.587500156223063</v>
      </c>
      <c r="N1499">
        <f>LN(Table14[[#This Row],[Rs(ao)]])</f>
        <v>0</v>
      </c>
      <c r="O1499" s="3">
        <f>LN(Table14[[#This Row],[dens]])</f>
        <v>1.7656721344647368</v>
      </c>
      <c r="P1499" s="3">
        <f>1/Table14[[#This Row],[Rs(ao)]]</f>
        <v>1</v>
      </c>
    </row>
    <row r="1500" spans="1:16" hidden="1" x14ac:dyDescent="0.3">
      <c r="A1500">
        <v>2</v>
      </c>
      <c r="B1500">
        <v>500</v>
      </c>
      <c r="C1500" t="s">
        <v>14</v>
      </c>
      <c r="D1500">
        <v>1</v>
      </c>
      <c r="E1500" t="s">
        <v>12</v>
      </c>
      <c r="F1500">
        <v>13</v>
      </c>
      <c r="G1500">
        <v>100.64375</v>
      </c>
      <c r="H1500">
        <v>911904.30619999988</v>
      </c>
      <c r="I1500">
        <v>43.625000000000007</v>
      </c>
      <c r="J1500">
        <v>7</v>
      </c>
      <c r="K1500" t="s">
        <v>15</v>
      </c>
      <c r="L1500">
        <f>Table14[[#This Row],[maxPHe]]/Table14[[#This Row],[nv]]</f>
        <v>6.2321428571428585</v>
      </c>
      <c r="M1500">
        <f>LN(Table14[[#This Row],[maxPress(bar)]])</f>
        <v>13.723290336138922</v>
      </c>
      <c r="N1500">
        <f>LN(Table14[[#This Row],[Rs(ao)]])</f>
        <v>0</v>
      </c>
      <c r="O1500" s="3">
        <f>LN(Table14[[#This Row],[dens]])</f>
        <v>1.8297202314672782</v>
      </c>
      <c r="P1500" s="3">
        <f>1/Table14[[#This Row],[Rs(ao)]]</f>
        <v>1</v>
      </c>
    </row>
    <row r="1501" spans="1:16" hidden="1" x14ac:dyDescent="0.3">
      <c r="A1501">
        <v>2</v>
      </c>
      <c r="B1501">
        <v>500</v>
      </c>
      <c r="C1501" t="s">
        <v>14</v>
      </c>
      <c r="D1501">
        <v>1</v>
      </c>
      <c r="E1501" t="s">
        <v>12</v>
      </c>
      <c r="F1501">
        <v>14</v>
      </c>
      <c r="G1501">
        <v>147.02975000000001</v>
      </c>
      <c r="H1501">
        <v>825520.07680000027</v>
      </c>
      <c r="I1501">
        <v>58.904999999999973</v>
      </c>
      <c r="J1501">
        <v>9</v>
      </c>
      <c r="K1501" t="s">
        <v>15</v>
      </c>
      <c r="L1501">
        <f>Table14[[#This Row],[maxPHe]]/Table14[[#This Row],[nv]]</f>
        <v>6.5449999999999973</v>
      </c>
      <c r="M1501">
        <f>LN(Table14[[#This Row],[maxPress(bar)]])</f>
        <v>13.623768862821862</v>
      </c>
      <c r="N1501">
        <f>LN(Table14[[#This Row],[Rs(ao)]])</f>
        <v>0</v>
      </c>
      <c r="O1501" s="3">
        <f>LN(Table14[[#This Row],[dens]])</f>
        <v>1.8787013993618629</v>
      </c>
      <c r="P1501" s="3">
        <f>1/Table14[[#This Row],[Rs(ao)]]</f>
        <v>1</v>
      </c>
    </row>
    <row r="1502" spans="1:16" hidden="1" x14ac:dyDescent="0.3">
      <c r="A1502">
        <v>2</v>
      </c>
      <c r="B1502">
        <v>500</v>
      </c>
      <c r="C1502" t="s">
        <v>14</v>
      </c>
      <c r="D1502">
        <v>1</v>
      </c>
      <c r="E1502" t="s">
        <v>12</v>
      </c>
      <c r="F1502">
        <v>15</v>
      </c>
      <c r="G1502">
        <v>176.93074999999999</v>
      </c>
      <c r="H1502">
        <v>872987.79964999994</v>
      </c>
      <c r="I1502">
        <v>67.884999999999991</v>
      </c>
      <c r="J1502">
        <v>10</v>
      </c>
      <c r="K1502" t="s">
        <v>15</v>
      </c>
      <c r="L1502">
        <f>Table14[[#This Row],[maxPHe]]/Table14[[#This Row],[nv]]</f>
        <v>6.7884999999999991</v>
      </c>
      <c r="M1502">
        <f>LN(Table14[[#This Row],[maxPress(bar)]])</f>
        <v>13.679676859523626</v>
      </c>
      <c r="N1502">
        <f>LN(Table14[[#This Row],[Rs(ao)]])</f>
        <v>0</v>
      </c>
      <c r="O1502" s="3">
        <f>LN(Table14[[#This Row],[dens]])</f>
        <v>1.9152300040581987</v>
      </c>
      <c r="P1502" s="3">
        <f>1/Table14[[#This Row],[Rs(ao)]]</f>
        <v>1</v>
      </c>
    </row>
    <row r="1503" spans="1:16" hidden="1" x14ac:dyDescent="0.3">
      <c r="A1503">
        <v>2</v>
      </c>
      <c r="B1503">
        <v>500</v>
      </c>
      <c r="C1503" t="s">
        <v>14</v>
      </c>
      <c r="D1503">
        <v>1</v>
      </c>
      <c r="E1503" t="s">
        <v>12</v>
      </c>
      <c r="F1503">
        <v>16</v>
      </c>
      <c r="G1503">
        <v>36.782249999999998</v>
      </c>
      <c r="H1503">
        <v>905751.87854999979</v>
      </c>
      <c r="I1503">
        <v>30.855</v>
      </c>
      <c r="J1503">
        <v>7</v>
      </c>
      <c r="K1503" t="s">
        <v>15</v>
      </c>
      <c r="L1503">
        <f>Table14[[#This Row],[maxPHe]]/Table14[[#This Row],[nv]]</f>
        <v>4.4078571428571429</v>
      </c>
      <c r="M1503">
        <f>LN(Table14[[#This Row],[maxPress(bar)]])</f>
        <v>13.716520682782223</v>
      </c>
      <c r="N1503">
        <f>LN(Table14[[#This Row],[Rs(ao)]])</f>
        <v>0</v>
      </c>
      <c r="O1503" s="3">
        <f>LN(Table14[[#This Row],[dens]])</f>
        <v>1.4833886627177169</v>
      </c>
      <c r="P1503" s="3">
        <f>1/Table14[[#This Row],[Rs(ao)]]</f>
        <v>1</v>
      </c>
    </row>
    <row r="1504" spans="1:16" hidden="1" x14ac:dyDescent="0.3">
      <c r="A1504">
        <v>2</v>
      </c>
      <c r="B1504">
        <v>500</v>
      </c>
      <c r="C1504" t="s">
        <v>14</v>
      </c>
      <c r="D1504">
        <v>1</v>
      </c>
      <c r="E1504" t="s">
        <v>12</v>
      </c>
      <c r="F1504">
        <v>17</v>
      </c>
      <c r="G1504">
        <v>75.990249999999989</v>
      </c>
      <c r="H1504">
        <v>859221.70889999985</v>
      </c>
      <c r="I1504">
        <v>41.695000000000022</v>
      </c>
      <c r="J1504">
        <v>8</v>
      </c>
      <c r="K1504" t="s">
        <v>16</v>
      </c>
      <c r="L1504">
        <f>Table14[[#This Row],[maxPHe]]/Table14[[#This Row],[nv]]</f>
        <v>5.2118750000000027</v>
      </c>
      <c r="M1504">
        <f>LN(Table14[[#This Row],[maxPress(bar)]])</f>
        <v>13.663782268828161</v>
      </c>
      <c r="N1504">
        <f>LN(Table14[[#This Row],[Rs(ao)]])</f>
        <v>0</v>
      </c>
      <c r="O1504" s="3">
        <f>LN(Table14[[#This Row],[dens]])</f>
        <v>1.6509396758591133</v>
      </c>
      <c r="P1504" s="3">
        <f>1/Table14[[#This Row],[Rs(ao)]]</f>
        <v>1</v>
      </c>
    </row>
    <row r="1505" spans="1:16" hidden="1" x14ac:dyDescent="0.3">
      <c r="A1505">
        <v>2</v>
      </c>
      <c r="B1505">
        <v>500</v>
      </c>
      <c r="C1505" t="s">
        <v>14</v>
      </c>
      <c r="D1505">
        <v>1</v>
      </c>
      <c r="E1505" t="s">
        <v>12</v>
      </c>
      <c r="F1505">
        <v>18</v>
      </c>
      <c r="G1505">
        <v>62.02975</v>
      </c>
      <c r="H1505">
        <v>850210.81334999984</v>
      </c>
      <c r="I1505">
        <v>38.90500000000003</v>
      </c>
      <c r="J1505">
        <v>8</v>
      </c>
      <c r="K1505" t="s">
        <v>16</v>
      </c>
      <c r="L1505">
        <f>Table14[[#This Row],[maxPHe]]/Table14[[#This Row],[nv]]</f>
        <v>4.8631250000000037</v>
      </c>
      <c r="M1505">
        <f>LN(Table14[[#This Row],[maxPress(bar)]])</f>
        <v>13.653239613421571</v>
      </c>
      <c r="N1505">
        <f>LN(Table14[[#This Row],[Rs(ao)]])</f>
        <v>0</v>
      </c>
      <c r="O1505" s="3">
        <f>LN(Table14[[#This Row],[dens]])</f>
        <v>1.5816812353890584</v>
      </c>
      <c r="P1505" s="3">
        <f>1/Table14[[#This Row],[Rs(ao)]]</f>
        <v>1</v>
      </c>
    </row>
    <row r="1506" spans="1:16" hidden="1" x14ac:dyDescent="0.3">
      <c r="A1506">
        <v>2</v>
      </c>
      <c r="B1506">
        <v>500</v>
      </c>
      <c r="C1506" t="s">
        <v>14</v>
      </c>
      <c r="D1506">
        <v>1</v>
      </c>
      <c r="E1506" t="s">
        <v>12</v>
      </c>
      <c r="F1506">
        <v>19</v>
      </c>
      <c r="G1506">
        <v>80.247750000000011</v>
      </c>
      <c r="H1506">
        <v>952016.29459999967</v>
      </c>
      <c r="I1506">
        <v>36.545000000000002</v>
      </c>
      <c r="J1506">
        <v>6</v>
      </c>
      <c r="K1506" t="s">
        <v>16</v>
      </c>
      <c r="L1506">
        <f>Table14[[#This Row],[maxPHe]]/Table14[[#This Row],[nv]]</f>
        <v>6.0908333333333333</v>
      </c>
      <c r="M1506">
        <f>LN(Table14[[#This Row],[maxPress(bar)]])</f>
        <v>13.766337429803492</v>
      </c>
      <c r="N1506">
        <f>LN(Table14[[#This Row],[Rs(ao)]])</f>
        <v>0</v>
      </c>
      <c r="O1506" s="3">
        <f>LN(Table14[[#This Row],[dens]])</f>
        <v>1.8067849087043</v>
      </c>
      <c r="P1506" s="3">
        <f>1/Table14[[#This Row],[Rs(ao)]]</f>
        <v>1</v>
      </c>
    </row>
    <row r="1507" spans="1:16" hidden="1" x14ac:dyDescent="0.3">
      <c r="A1507">
        <v>2</v>
      </c>
      <c r="B1507">
        <v>500</v>
      </c>
      <c r="C1507" t="s">
        <v>14</v>
      </c>
      <c r="D1507">
        <v>1</v>
      </c>
      <c r="E1507" t="s">
        <v>12</v>
      </c>
      <c r="F1507">
        <v>1</v>
      </c>
      <c r="G1507">
        <v>56.782249999999998</v>
      </c>
      <c r="H1507">
        <v>724413.65565000032</v>
      </c>
      <c r="I1507">
        <v>26.855</v>
      </c>
      <c r="J1507">
        <v>8</v>
      </c>
      <c r="K1507" t="s">
        <v>13</v>
      </c>
      <c r="L1507">
        <f>Table14[[#This Row],[maxPHe]]/Table14[[#This Row],[nv]]</f>
        <v>3.3568750000000001</v>
      </c>
      <c r="M1507">
        <f>LN(Table14[[#This Row],[maxPress(bar)]])</f>
        <v>13.493117855793839</v>
      </c>
      <c r="N1507">
        <f>LN(Table14[[#This Row],[Rs(ao)]])</f>
        <v>0</v>
      </c>
      <c r="O1507" s="3">
        <f>LN(Table14[[#This Row],[dens]])</f>
        <v>1.2110104816775868</v>
      </c>
      <c r="P1507" s="3">
        <f>1/Table14[[#This Row],[Rs(ao)]]</f>
        <v>1</v>
      </c>
    </row>
    <row r="1508" spans="1:16" hidden="1" x14ac:dyDescent="0.3">
      <c r="A1508">
        <v>2</v>
      </c>
      <c r="B1508">
        <v>500</v>
      </c>
      <c r="C1508" t="s">
        <v>14</v>
      </c>
      <c r="D1508">
        <v>1</v>
      </c>
      <c r="E1508" t="s">
        <v>12</v>
      </c>
      <c r="F1508">
        <v>20</v>
      </c>
      <c r="G1508">
        <v>91.83175</v>
      </c>
      <c r="H1508">
        <v>906154.13524999982</v>
      </c>
      <c r="I1508">
        <v>41.865000000000023</v>
      </c>
      <c r="J1508">
        <v>7</v>
      </c>
      <c r="K1508" t="s">
        <v>16</v>
      </c>
      <c r="L1508">
        <f>Table14[[#This Row],[maxPHe]]/Table14[[#This Row],[nv]]</f>
        <v>5.9807142857142894</v>
      </c>
      <c r="M1508">
        <f>LN(Table14[[#This Row],[maxPress(bar)]])</f>
        <v>13.716964697762629</v>
      </c>
      <c r="N1508">
        <f>LN(Table14[[#This Row],[Rs(ao)]])</f>
        <v>0</v>
      </c>
      <c r="O1508" s="3">
        <f>LN(Table14[[#This Row],[dens]])</f>
        <v>1.7885400066010826</v>
      </c>
      <c r="P1508" s="3">
        <f>1/Table14[[#This Row],[Rs(ao)]]</f>
        <v>1</v>
      </c>
    </row>
    <row r="1509" spans="1:16" hidden="1" x14ac:dyDescent="0.3">
      <c r="A1509">
        <v>2</v>
      </c>
      <c r="B1509">
        <v>500</v>
      </c>
      <c r="C1509" t="s">
        <v>14</v>
      </c>
      <c r="D1509">
        <v>1</v>
      </c>
      <c r="E1509" t="s">
        <v>12</v>
      </c>
      <c r="F1509">
        <v>2</v>
      </c>
      <c r="G1509">
        <v>185.99025000000009</v>
      </c>
      <c r="H1509">
        <v>701716.73615000013</v>
      </c>
      <c r="I1509">
        <v>59.694999999999979</v>
      </c>
      <c r="J1509">
        <v>12</v>
      </c>
      <c r="K1509" t="s">
        <v>15</v>
      </c>
      <c r="L1509">
        <f>Table14[[#This Row],[maxPHe]]/Table14[[#This Row],[nv]]</f>
        <v>4.9745833333333316</v>
      </c>
      <c r="M1509">
        <f>LN(Table14[[#This Row],[maxPress(bar)]])</f>
        <v>13.461285091818144</v>
      </c>
      <c r="N1509">
        <f>LN(Table14[[#This Row],[Rs(ao)]])</f>
        <v>0</v>
      </c>
      <c r="O1509" s="3">
        <f>LN(Table14[[#This Row],[dens]])</f>
        <v>1.604341615009351</v>
      </c>
      <c r="P1509" s="3">
        <f>1/Table14[[#This Row],[Rs(ao)]]</f>
        <v>1</v>
      </c>
    </row>
    <row r="1510" spans="1:16" hidden="1" x14ac:dyDescent="0.3">
      <c r="A1510">
        <v>2</v>
      </c>
      <c r="B1510">
        <v>500</v>
      </c>
      <c r="C1510" t="s">
        <v>14</v>
      </c>
      <c r="D1510">
        <v>1</v>
      </c>
      <c r="E1510" t="s">
        <v>12</v>
      </c>
      <c r="F1510">
        <v>3</v>
      </c>
      <c r="G1510">
        <v>53.960250000000002</v>
      </c>
      <c r="H1510">
        <v>968477.67299999995</v>
      </c>
      <c r="I1510">
        <v>29.29499999999998</v>
      </c>
      <c r="J1510">
        <v>6</v>
      </c>
      <c r="K1510" t="s">
        <v>15</v>
      </c>
      <c r="L1510">
        <f>Table14[[#This Row],[maxPHe]]/Table14[[#This Row],[nv]]</f>
        <v>4.8824999999999967</v>
      </c>
      <c r="M1510">
        <f>LN(Table14[[#This Row],[maxPress(bar)]])</f>
        <v>13.783480708388446</v>
      </c>
      <c r="N1510">
        <f>LN(Table14[[#This Row],[Rs(ao)]])</f>
        <v>0</v>
      </c>
      <c r="O1510" s="3">
        <f>LN(Table14[[#This Row],[dens]])</f>
        <v>1.5856573837686962</v>
      </c>
      <c r="P1510" s="3">
        <f>1/Table14[[#This Row],[Rs(ao)]]</f>
        <v>1</v>
      </c>
    </row>
    <row r="1511" spans="1:16" hidden="1" x14ac:dyDescent="0.3">
      <c r="A1511">
        <v>2</v>
      </c>
      <c r="B1511">
        <v>500</v>
      </c>
      <c r="C1511" t="s">
        <v>14</v>
      </c>
      <c r="D1511">
        <v>1</v>
      </c>
      <c r="E1511" t="s">
        <v>12</v>
      </c>
      <c r="F1511">
        <v>4</v>
      </c>
      <c r="G1511">
        <v>119.95025</v>
      </c>
      <c r="H1511">
        <v>883570.06140000012</v>
      </c>
      <c r="I1511">
        <v>45.494999999999983</v>
      </c>
      <c r="J1511">
        <v>7</v>
      </c>
      <c r="K1511" t="s">
        <v>15</v>
      </c>
      <c r="L1511">
        <f>Table14[[#This Row],[maxPHe]]/Table14[[#This Row],[nv]]</f>
        <v>6.4992857142857119</v>
      </c>
      <c r="M1511">
        <f>LN(Table14[[#This Row],[maxPress(bar)]])</f>
        <v>13.691725867428044</v>
      </c>
      <c r="N1511">
        <f>LN(Table14[[#This Row],[Rs(ao)]])</f>
        <v>0</v>
      </c>
      <c r="O1511" s="3">
        <f>LN(Table14[[#This Row],[dens]])</f>
        <v>1.8716922807533405</v>
      </c>
      <c r="P1511" s="3">
        <f>1/Table14[[#This Row],[Rs(ao)]]</f>
        <v>1</v>
      </c>
    </row>
    <row r="1512" spans="1:16" hidden="1" x14ac:dyDescent="0.3">
      <c r="A1512">
        <v>2</v>
      </c>
      <c r="B1512">
        <v>500</v>
      </c>
      <c r="C1512" t="s">
        <v>14</v>
      </c>
      <c r="D1512">
        <v>1</v>
      </c>
      <c r="E1512" t="s">
        <v>12</v>
      </c>
      <c r="F1512">
        <v>5</v>
      </c>
      <c r="G1512">
        <v>154.65325000000001</v>
      </c>
      <c r="H1512">
        <v>852577.39180000022</v>
      </c>
      <c r="I1512">
        <v>60.435000000000009</v>
      </c>
      <c r="J1512">
        <v>9</v>
      </c>
      <c r="K1512" t="s">
        <v>15</v>
      </c>
      <c r="L1512">
        <f>Table14[[#This Row],[maxPHe]]/Table14[[#This Row],[nv]]</f>
        <v>6.7150000000000007</v>
      </c>
      <c r="M1512">
        <f>LN(Table14[[#This Row],[maxPress(bar)]])</f>
        <v>13.656019266189446</v>
      </c>
      <c r="N1512">
        <f>LN(Table14[[#This Row],[Rs(ao)]])</f>
        <v>0</v>
      </c>
      <c r="O1512" s="3">
        <f>LN(Table14[[#This Row],[dens]])</f>
        <v>1.9043438299752009</v>
      </c>
      <c r="P1512" s="3">
        <f>1/Table14[[#This Row],[Rs(ao)]]</f>
        <v>1</v>
      </c>
    </row>
    <row r="1513" spans="1:16" hidden="1" x14ac:dyDescent="0.3">
      <c r="A1513">
        <v>2</v>
      </c>
      <c r="B1513">
        <v>500</v>
      </c>
      <c r="C1513" t="s">
        <v>14</v>
      </c>
      <c r="D1513">
        <v>1</v>
      </c>
      <c r="E1513" t="s">
        <v>12</v>
      </c>
      <c r="F1513">
        <v>6</v>
      </c>
      <c r="G1513">
        <v>158.06925000000001</v>
      </c>
      <c r="H1513">
        <v>922677.90515000012</v>
      </c>
      <c r="I1513">
        <v>55.114999999999988</v>
      </c>
      <c r="J1513">
        <v>7</v>
      </c>
      <c r="K1513" t="s">
        <v>15</v>
      </c>
      <c r="L1513">
        <f>Table14[[#This Row],[maxPHe]]/Table14[[#This Row],[nv]]</f>
        <v>7.8735714285714264</v>
      </c>
      <c r="M1513">
        <f>LN(Table14[[#This Row],[maxPress(bar)]])</f>
        <v>13.735035487414546</v>
      </c>
      <c r="N1513">
        <f>LN(Table14[[#This Row],[Rs(ao)]])</f>
        <v>0</v>
      </c>
      <c r="O1513" s="3">
        <f>LN(Table14[[#This Row],[dens]])</f>
        <v>2.063511762359965</v>
      </c>
      <c r="P1513" s="3">
        <f>1/Table14[[#This Row],[Rs(ao)]]</f>
        <v>1</v>
      </c>
    </row>
    <row r="1514" spans="1:16" hidden="1" x14ac:dyDescent="0.3">
      <c r="A1514">
        <v>2</v>
      </c>
      <c r="B1514">
        <v>500</v>
      </c>
      <c r="C1514" t="s">
        <v>14</v>
      </c>
      <c r="D1514">
        <v>1</v>
      </c>
      <c r="E1514" t="s">
        <v>12</v>
      </c>
      <c r="F1514">
        <v>7</v>
      </c>
      <c r="G1514">
        <v>141.58425</v>
      </c>
      <c r="H1514">
        <v>788518.19589999993</v>
      </c>
      <c r="I1514">
        <v>63.815000000000019</v>
      </c>
      <c r="J1514">
        <v>11</v>
      </c>
      <c r="K1514" t="s">
        <v>16</v>
      </c>
      <c r="L1514">
        <f>Table14[[#This Row],[maxPHe]]/Table14[[#This Row],[nv]]</f>
        <v>5.8013636363636385</v>
      </c>
      <c r="M1514">
        <f>LN(Table14[[#This Row],[maxPress(bar)]])</f>
        <v>13.57791076172011</v>
      </c>
      <c r="N1514">
        <f>LN(Table14[[#This Row],[Rs(ao)]])</f>
        <v>0</v>
      </c>
      <c r="O1514" s="3">
        <f>LN(Table14[[#This Row],[dens]])</f>
        <v>1.758092999636284</v>
      </c>
      <c r="P1514" s="3">
        <f>1/Table14[[#This Row],[Rs(ao)]]</f>
        <v>1</v>
      </c>
    </row>
    <row r="1515" spans="1:16" hidden="1" x14ac:dyDescent="0.3">
      <c r="A1515">
        <v>2</v>
      </c>
      <c r="B1515">
        <v>500</v>
      </c>
      <c r="C1515" t="s">
        <v>14</v>
      </c>
      <c r="D1515">
        <v>1</v>
      </c>
      <c r="E1515" t="s">
        <v>12</v>
      </c>
      <c r="F1515">
        <v>8</v>
      </c>
      <c r="G1515">
        <v>178.96025000000009</v>
      </c>
      <c r="H1515">
        <v>870496.83190000011</v>
      </c>
      <c r="I1515">
        <v>62.29499999999998</v>
      </c>
      <c r="J1515">
        <v>8</v>
      </c>
      <c r="K1515" t="s">
        <v>15</v>
      </c>
      <c r="L1515">
        <f>Table14[[#This Row],[maxPHe]]/Table14[[#This Row],[nv]]</f>
        <v>7.7868749999999975</v>
      </c>
      <c r="M1515">
        <f>LN(Table14[[#This Row],[maxPress(bar)]])</f>
        <v>13.676819398781117</v>
      </c>
      <c r="N1515">
        <f>LN(Table14[[#This Row],[Rs(ao)]])</f>
        <v>0</v>
      </c>
      <c r="O1515" s="3">
        <f>LN(Table14[[#This Row],[dens]])</f>
        <v>2.0524396240709901</v>
      </c>
      <c r="P1515" s="3">
        <f>1/Table14[[#This Row],[Rs(ao)]]</f>
        <v>1</v>
      </c>
    </row>
    <row r="1516" spans="1:16" hidden="1" x14ac:dyDescent="0.3">
      <c r="A1516">
        <v>2</v>
      </c>
      <c r="B1516">
        <v>500</v>
      </c>
      <c r="C1516" t="s">
        <v>14</v>
      </c>
      <c r="D1516">
        <v>1</v>
      </c>
      <c r="E1516" t="s">
        <v>12</v>
      </c>
      <c r="F1516">
        <v>9</v>
      </c>
      <c r="G1516">
        <v>52.178249999999998</v>
      </c>
      <c r="H1516">
        <v>916204.40079999971</v>
      </c>
      <c r="I1516">
        <v>33.934999999999967</v>
      </c>
      <c r="J1516">
        <v>7</v>
      </c>
      <c r="K1516" t="s">
        <v>16</v>
      </c>
      <c r="L1516">
        <f>Table14[[#This Row],[maxPHe]]/Table14[[#This Row],[nv]]</f>
        <v>4.847857142857138</v>
      </c>
      <c r="M1516">
        <f>LN(Table14[[#This Row],[maxPress(bar)]])</f>
        <v>13.727994763741295</v>
      </c>
      <c r="N1516">
        <f>LN(Table14[[#This Row],[Rs(ao)]])</f>
        <v>0</v>
      </c>
      <c r="O1516" s="3">
        <f>LN(Table14[[#This Row],[dens]])</f>
        <v>1.5785367811004074</v>
      </c>
      <c r="P1516" s="3">
        <f>1/Table14[[#This Row],[Rs(ao)]]</f>
        <v>1</v>
      </c>
    </row>
    <row r="1517" spans="1:16" hidden="1" x14ac:dyDescent="0.3">
      <c r="A1517">
        <v>2</v>
      </c>
      <c r="B1517">
        <v>500</v>
      </c>
      <c r="C1517" t="s">
        <v>14</v>
      </c>
      <c r="D1517">
        <v>2</v>
      </c>
      <c r="E1517" t="s">
        <v>12</v>
      </c>
      <c r="F1517">
        <v>10</v>
      </c>
      <c r="G1517">
        <v>606.63375000000008</v>
      </c>
      <c r="H1517">
        <v>559988.38320000004</v>
      </c>
      <c r="I1517">
        <v>300.82499999999999</v>
      </c>
      <c r="J1517">
        <v>68</v>
      </c>
      <c r="K1517" t="s">
        <v>15</v>
      </c>
      <c r="L1517">
        <f>Table14[[#This Row],[maxPHe]]/Table14[[#This Row],[nv]]</f>
        <v>4.4238970588235293</v>
      </c>
      <c r="M1517">
        <f>LN(Table14[[#This Row],[maxPress(bar)]])</f>
        <v>13.235671318210452</v>
      </c>
      <c r="N1517">
        <f>LN(Table14[[#This Row],[Rs(ao)]])</f>
        <v>0.69314718055994529</v>
      </c>
      <c r="O1517" s="3">
        <f>LN(Table14[[#This Row],[dens]])</f>
        <v>1.4870209951481195</v>
      </c>
      <c r="P1517" s="3">
        <f>1/Table14[[#This Row],[Rs(ao)]]</f>
        <v>0.5</v>
      </c>
    </row>
    <row r="1518" spans="1:16" hidden="1" x14ac:dyDescent="0.3">
      <c r="A1518">
        <v>2</v>
      </c>
      <c r="B1518">
        <v>500</v>
      </c>
      <c r="C1518" t="s">
        <v>14</v>
      </c>
      <c r="D1518">
        <v>2</v>
      </c>
      <c r="E1518" t="s">
        <v>12</v>
      </c>
      <c r="F1518">
        <v>11</v>
      </c>
      <c r="G1518">
        <v>560.49524999999994</v>
      </c>
      <c r="H1518">
        <v>570433.02710000006</v>
      </c>
      <c r="I1518">
        <v>284.59500000000008</v>
      </c>
      <c r="J1518">
        <v>65</v>
      </c>
      <c r="K1518" t="s">
        <v>15</v>
      </c>
      <c r="L1518">
        <f>Table14[[#This Row],[maxPHe]]/Table14[[#This Row],[nv]]</f>
        <v>4.3783846153846167</v>
      </c>
      <c r="M1518">
        <f>LN(Table14[[#This Row],[maxPress(bar)]])</f>
        <v>13.254151048053954</v>
      </c>
      <c r="N1518">
        <f>LN(Table14[[#This Row],[Rs(ao)]])</f>
        <v>0.69314718055994529</v>
      </c>
      <c r="O1518" s="3">
        <f>LN(Table14[[#This Row],[dens]])</f>
        <v>1.4766798470885698</v>
      </c>
      <c r="P1518" s="3">
        <f>1/Table14[[#This Row],[Rs(ao)]]</f>
        <v>0.5</v>
      </c>
    </row>
    <row r="1519" spans="1:16" hidden="1" x14ac:dyDescent="0.3">
      <c r="A1519">
        <v>2</v>
      </c>
      <c r="B1519">
        <v>500</v>
      </c>
      <c r="C1519" t="s">
        <v>14</v>
      </c>
      <c r="D1519">
        <v>2</v>
      </c>
      <c r="E1519" t="s">
        <v>12</v>
      </c>
      <c r="F1519">
        <v>12</v>
      </c>
      <c r="G1519">
        <v>597.77224999999999</v>
      </c>
      <c r="H1519">
        <v>563187.77124999999</v>
      </c>
      <c r="I1519">
        <v>295.05500000000018</v>
      </c>
      <c r="J1519">
        <v>66</v>
      </c>
      <c r="K1519" t="s">
        <v>16</v>
      </c>
      <c r="L1519">
        <f>Table14[[#This Row],[maxPHe]]/Table14[[#This Row],[nv]]</f>
        <v>4.4705303030303059</v>
      </c>
      <c r="M1519">
        <f>LN(Table14[[#This Row],[maxPress(bar)]])</f>
        <v>13.241368370610836</v>
      </c>
      <c r="N1519">
        <f>LN(Table14[[#This Row],[Rs(ao)]])</f>
        <v>0.69314718055994529</v>
      </c>
      <c r="O1519" s="3">
        <f>LN(Table14[[#This Row],[dens]])</f>
        <v>1.4975070376134578</v>
      </c>
      <c r="P1519" s="3">
        <f>1/Table14[[#This Row],[Rs(ao)]]</f>
        <v>0.5</v>
      </c>
    </row>
    <row r="1520" spans="1:16" hidden="1" x14ac:dyDescent="0.3">
      <c r="A1520">
        <v>2</v>
      </c>
      <c r="B1520">
        <v>500</v>
      </c>
      <c r="C1520" t="s">
        <v>14</v>
      </c>
      <c r="D1520">
        <v>2</v>
      </c>
      <c r="E1520" t="s">
        <v>12</v>
      </c>
      <c r="F1520">
        <v>13</v>
      </c>
      <c r="G1520">
        <v>673.66325000000006</v>
      </c>
      <c r="H1520">
        <v>570594.44615000009</v>
      </c>
      <c r="I1520">
        <v>312.23500000000001</v>
      </c>
      <c r="J1520">
        <v>67</v>
      </c>
      <c r="K1520" t="s">
        <v>15</v>
      </c>
      <c r="L1520">
        <f>Table14[[#This Row],[maxPHe]]/Table14[[#This Row],[nv]]</f>
        <v>4.6602238805970151</v>
      </c>
      <c r="M1520">
        <f>LN(Table14[[#This Row],[maxPress(bar)]])</f>
        <v>13.254433984363308</v>
      </c>
      <c r="N1520">
        <f>LN(Table14[[#This Row],[Rs(ao)]])</f>
        <v>0.69314718055994529</v>
      </c>
      <c r="O1520" s="3">
        <f>LN(Table14[[#This Row],[dens]])</f>
        <v>1.5390634900300941</v>
      </c>
      <c r="P1520" s="3">
        <f>1/Table14[[#This Row],[Rs(ao)]]</f>
        <v>0.5</v>
      </c>
    </row>
    <row r="1521" spans="1:16" hidden="1" x14ac:dyDescent="0.3">
      <c r="A1521">
        <v>2</v>
      </c>
      <c r="B1521">
        <v>500</v>
      </c>
      <c r="C1521" t="s">
        <v>14</v>
      </c>
      <c r="D1521">
        <v>2</v>
      </c>
      <c r="E1521" t="s">
        <v>12</v>
      </c>
      <c r="F1521">
        <v>14</v>
      </c>
      <c r="G1521">
        <v>594.20775000000015</v>
      </c>
      <c r="H1521">
        <v>554180.99560000002</v>
      </c>
      <c r="I1521">
        <v>298.34500000000003</v>
      </c>
      <c r="J1521">
        <v>68</v>
      </c>
      <c r="K1521" t="s">
        <v>15</v>
      </c>
      <c r="L1521">
        <f>Table14[[#This Row],[maxPHe]]/Table14[[#This Row],[nv]]</f>
        <v>4.3874264705882355</v>
      </c>
      <c r="M1521">
        <f>LN(Table14[[#This Row],[maxPress(bar)]])</f>
        <v>13.225246619231562</v>
      </c>
      <c r="N1521">
        <f>LN(Table14[[#This Row],[Rs(ao)]])</f>
        <v>0.69314718055994529</v>
      </c>
      <c r="O1521" s="3">
        <f>LN(Table14[[#This Row],[dens]])</f>
        <v>1.478742829811265</v>
      </c>
      <c r="P1521" s="3">
        <f>1/Table14[[#This Row],[Rs(ao)]]</f>
        <v>0.5</v>
      </c>
    </row>
    <row r="1522" spans="1:16" hidden="1" x14ac:dyDescent="0.3">
      <c r="A1522">
        <v>2</v>
      </c>
      <c r="B1522">
        <v>500</v>
      </c>
      <c r="C1522" t="s">
        <v>14</v>
      </c>
      <c r="D1522">
        <v>2</v>
      </c>
      <c r="E1522" t="s">
        <v>12</v>
      </c>
      <c r="F1522">
        <v>15</v>
      </c>
      <c r="G1522">
        <v>630.99024999999995</v>
      </c>
      <c r="H1522">
        <v>572554.06684999971</v>
      </c>
      <c r="I1522">
        <v>296.69500000000011</v>
      </c>
      <c r="J1522">
        <v>64</v>
      </c>
      <c r="K1522" t="s">
        <v>16</v>
      </c>
      <c r="L1522">
        <f>Table14[[#This Row],[maxPHe]]/Table14[[#This Row],[nv]]</f>
        <v>4.6358593750000017</v>
      </c>
      <c r="M1522">
        <f>LN(Table14[[#This Row],[maxPress(bar)]])</f>
        <v>13.257862449864028</v>
      </c>
      <c r="N1522">
        <f>LN(Table14[[#This Row],[Rs(ao)]])</f>
        <v>0.69314718055994529</v>
      </c>
      <c r="O1522" s="3">
        <f>LN(Table14[[#This Row],[dens]])</f>
        <v>1.5338215917560107</v>
      </c>
      <c r="P1522" s="3">
        <f>1/Table14[[#This Row],[Rs(ao)]]</f>
        <v>0.5</v>
      </c>
    </row>
    <row r="1523" spans="1:16" hidden="1" x14ac:dyDescent="0.3">
      <c r="A1523">
        <v>2</v>
      </c>
      <c r="B1523">
        <v>500</v>
      </c>
      <c r="C1523" t="s">
        <v>14</v>
      </c>
      <c r="D1523">
        <v>2</v>
      </c>
      <c r="E1523" t="s">
        <v>12</v>
      </c>
      <c r="F1523">
        <v>16</v>
      </c>
      <c r="G1523">
        <v>610.39625000000012</v>
      </c>
      <c r="H1523">
        <v>559940.96039999987</v>
      </c>
      <c r="I1523">
        <v>299.57499999999999</v>
      </c>
      <c r="J1523">
        <v>67</v>
      </c>
      <c r="K1523" t="s">
        <v>15</v>
      </c>
      <c r="L1523">
        <f>Table14[[#This Row],[maxPHe]]/Table14[[#This Row],[nv]]</f>
        <v>4.4712686567164175</v>
      </c>
      <c r="M1523">
        <f>LN(Table14[[#This Row],[maxPress(bar)]])</f>
        <v>13.235586629296282</v>
      </c>
      <c r="N1523">
        <f>LN(Table14[[#This Row],[Rs(ao)]])</f>
        <v>0.69314718055994529</v>
      </c>
      <c r="O1523" s="3">
        <f>LN(Table14[[#This Row],[dens]])</f>
        <v>1.4976721841776142</v>
      </c>
      <c r="P1523" s="3">
        <f>1/Table14[[#This Row],[Rs(ao)]]</f>
        <v>0.5</v>
      </c>
    </row>
    <row r="1524" spans="1:16" hidden="1" x14ac:dyDescent="0.3">
      <c r="A1524">
        <v>2</v>
      </c>
      <c r="B1524">
        <v>500</v>
      </c>
      <c r="C1524" t="s">
        <v>14</v>
      </c>
      <c r="D1524">
        <v>2</v>
      </c>
      <c r="E1524" t="s">
        <v>12</v>
      </c>
      <c r="F1524">
        <v>17</v>
      </c>
      <c r="G1524">
        <v>620.79225000000008</v>
      </c>
      <c r="H1524">
        <v>578398.53650000005</v>
      </c>
      <c r="I1524">
        <v>294.65500000000009</v>
      </c>
      <c r="J1524">
        <v>64</v>
      </c>
      <c r="K1524" t="s">
        <v>15</v>
      </c>
      <c r="L1524">
        <f>Table14[[#This Row],[maxPHe]]/Table14[[#This Row],[nv]]</f>
        <v>4.6039843750000014</v>
      </c>
      <c r="M1524">
        <f>LN(Table14[[#This Row],[maxPress(bar)]])</f>
        <v>13.268018419567612</v>
      </c>
      <c r="N1524">
        <f>LN(Table14[[#This Row],[Rs(ao)]])</f>
        <v>0.69314718055994529</v>
      </c>
      <c r="O1524" s="3">
        <f>LN(Table14[[#This Row],[dens]])</f>
        <v>1.5269220970658672</v>
      </c>
      <c r="P1524" s="3">
        <f>1/Table14[[#This Row],[Rs(ao)]]</f>
        <v>0.5</v>
      </c>
    </row>
    <row r="1525" spans="1:16" hidden="1" x14ac:dyDescent="0.3">
      <c r="A1525">
        <v>2</v>
      </c>
      <c r="B1525">
        <v>500</v>
      </c>
      <c r="C1525" t="s">
        <v>14</v>
      </c>
      <c r="D1525">
        <v>2</v>
      </c>
      <c r="E1525" t="s">
        <v>12</v>
      </c>
      <c r="F1525">
        <v>18</v>
      </c>
      <c r="G1525">
        <v>635.54475000000002</v>
      </c>
      <c r="H1525">
        <v>570836.53754999989</v>
      </c>
      <c r="I1525">
        <v>304.60499999999979</v>
      </c>
      <c r="J1525">
        <v>67</v>
      </c>
      <c r="K1525" t="s">
        <v>16</v>
      </c>
      <c r="L1525">
        <f>Table14[[#This Row],[maxPHe]]/Table14[[#This Row],[nv]]</f>
        <v>4.5463432835820861</v>
      </c>
      <c r="M1525">
        <f>LN(Table14[[#This Row],[maxPress(bar)]])</f>
        <v>13.254858173660931</v>
      </c>
      <c r="N1525">
        <f>LN(Table14[[#This Row],[Rs(ao)]])</f>
        <v>0.69314718055994529</v>
      </c>
      <c r="O1525" s="3">
        <f>LN(Table14[[#This Row],[dens]])</f>
        <v>1.5143232359058234</v>
      </c>
      <c r="P1525" s="3">
        <f>1/Table14[[#This Row],[Rs(ao)]]</f>
        <v>0.5</v>
      </c>
    </row>
    <row r="1526" spans="1:16" hidden="1" x14ac:dyDescent="0.3">
      <c r="A1526">
        <v>2</v>
      </c>
      <c r="B1526">
        <v>500</v>
      </c>
      <c r="C1526" t="s">
        <v>14</v>
      </c>
      <c r="D1526">
        <v>2</v>
      </c>
      <c r="E1526" t="s">
        <v>12</v>
      </c>
      <c r="F1526">
        <v>19</v>
      </c>
      <c r="G1526">
        <v>589.40575000000013</v>
      </c>
      <c r="H1526">
        <v>560899.1958000001</v>
      </c>
      <c r="I1526">
        <v>297.3850000000001</v>
      </c>
      <c r="J1526">
        <v>68</v>
      </c>
      <c r="K1526" t="s">
        <v>15</v>
      </c>
      <c r="L1526">
        <f>Table14[[#This Row],[maxPHe]]/Table14[[#This Row],[nv]]</f>
        <v>4.3733088235294133</v>
      </c>
      <c r="M1526">
        <f>LN(Table14[[#This Row],[maxPress(bar)]])</f>
        <v>13.23729648172824</v>
      </c>
      <c r="N1526">
        <f>LN(Table14[[#This Row],[Rs(ao)]])</f>
        <v>0.69314718055994529</v>
      </c>
      <c r="O1526" s="3">
        <f>LN(Table14[[#This Row],[dens]])</f>
        <v>1.4755198904562323</v>
      </c>
      <c r="P1526" s="3">
        <f>1/Table14[[#This Row],[Rs(ao)]]</f>
        <v>0.5</v>
      </c>
    </row>
    <row r="1527" spans="1:16" hidden="1" x14ac:dyDescent="0.3">
      <c r="A1527">
        <v>2</v>
      </c>
      <c r="B1527">
        <v>500</v>
      </c>
      <c r="C1527" t="s">
        <v>14</v>
      </c>
      <c r="D1527">
        <v>2</v>
      </c>
      <c r="E1527" t="s">
        <v>12</v>
      </c>
      <c r="F1527">
        <v>1</v>
      </c>
      <c r="G1527">
        <v>168.46525</v>
      </c>
      <c r="H1527">
        <v>266711.20675000001</v>
      </c>
      <c r="I1527">
        <v>139.19499999999991</v>
      </c>
      <c r="J1527">
        <v>66</v>
      </c>
      <c r="K1527" t="s">
        <v>13</v>
      </c>
      <c r="L1527">
        <f>Table14[[#This Row],[maxPHe]]/Table14[[#This Row],[nv]]</f>
        <v>2.1090151515151501</v>
      </c>
      <c r="M1527">
        <f>LN(Table14[[#This Row],[maxPress(bar)]])</f>
        <v>12.49392172934728</v>
      </c>
      <c r="N1527">
        <f>LN(Table14[[#This Row],[Rs(ao)]])</f>
        <v>0.69314718055994529</v>
      </c>
      <c r="O1527" s="3">
        <f>LN(Table14[[#This Row],[dens]])</f>
        <v>0.74622108568854106</v>
      </c>
      <c r="P1527" s="3">
        <f>1/Table14[[#This Row],[Rs(ao)]]</f>
        <v>0.5</v>
      </c>
    </row>
    <row r="1528" spans="1:16" hidden="1" x14ac:dyDescent="0.3">
      <c r="A1528">
        <v>2</v>
      </c>
      <c r="B1528">
        <v>500</v>
      </c>
      <c r="C1528" t="s">
        <v>14</v>
      </c>
      <c r="D1528">
        <v>2</v>
      </c>
      <c r="E1528" t="s">
        <v>12</v>
      </c>
      <c r="F1528">
        <v>20</v>
      </c>
      <c r="G1528">
        <v>651.9307500000001</v>
      </c>
      <c r="H1528">
        <v>562639.40350000025</v>
      </c>
      <c r="I1528">
        <v>312.88499999999988</v>
      </c>
      <c r="J1528">
        <v>69</v>
      </c>
      <c r="K1528" t="s">
        <v>16</v>
      </c>
      <c r="L1528">
        <f>Table14[[#This Row],[maxPHe]]/Table14[[#This Row],[nv]]</f>
        <v>4.5345652173913029</v>
      </c>
      <c r="M1528">
        <f>LN(Table14[[#This Row],[maxPress(bar)]])</f>
        <v>13.24039421080076</v>
      </c>
      <c r="N1528">
        <f>LN(Table14[[#This Row],[Rs(ao)]])</f>
        <v>0.69314718055994529</v>
      </c>
      <c r="O1528" s="3">
        <f>LN(Table14[[#This Row],[dens]])</f>
        <v>1.5117292062899408</v>
      </c>
      <c r="P1528" s="3">
        <f>1/Table14[[#This Row],[Rs(ao)]]</f>
        <v>0.5</v>
      </c>
    </row>
    <row r="1529" spans="1:16" hidden="1" x14ac:dyDescent="0.3">
      <c r="A1529">
        <v>2</v>
      </c>
      <c r="B1529">
        <v>500</v>
      </c>
      <c r="C1529" t="s">
        <v>14</v>
      </c>
      <c r="D1529">
        <v>2</v>
      </c>
      <c r="E1529" t="s">
        <v>12</v>
      </c>
      <c r="F1529">
        <v>2</v>
      </c>
      <c r="G1529">
        <v>650.24775000000011</v>
      </c>
      <c r="H1529">
        <v>444098.71594999998</v>
      </c>
      <c r="I1529">
        <v>233.54499999999999</v>
      </c>
      <c r="J1529">
        <v>65</v>
      </c>
      <c r="K1529" t="s">
        <v>13</v>
      </c>
      <c r="L1529">
        <f>Table14[[#This Row],[maxPHe]]/Table14[[#This Row],[nv]]</f>
        <v>3.593</v>
      </c>
      <c r="M1529">
        <f>LN(Table14[[#This Row],[maxPress(bar)]])</f>
        <v>13.003802149922715</v>
      </c>
      <c r="N1529">
        <f>LN(Table14[[#This Row],[Rs(ao)]])</f>
        <v>0.69314718055994529</v>
      </c>
      <c r="O1529" s="3">
        <f>LN(Table14[[#This Row],[dens]])</f>
        <v>1.2789875081313817</v>
      </c>
      <c r="P1529" s="3">
        <f>1/Table14[[#This Row],[Rs(ao)]]</f>
        <v>0.5</v>
      </c>
    </row>
    <row r="1530" spans="1:16" hidden="1" x14ac:dyDescent="0.3">
      <c r="A1530">
        <v>2</v>
      </c>
      <c r="B1530">
        <v>500</v>
      </c>
      <c r="C1530" t="s">
        <v>14</v>
      </c>
      <c r="D1530">
        <v>2</v>
      </c>
      <c r="E1530" t="s">
        <v>12</v>
      </c>
      <c r="F1530">
        <v>3</v>
      </c>
      <c r="G1530">
        <v>619.30675000000008</v>
      </c>
      <c r="H1530">
        <v>520487.77860000002</v>
      </c>
      <c r="I1530">
        <v>281.36500000000018</v>
      </c>
      <c r="J1530">
        <v>66</v>
      </c>
      <c r="K1530" t="s">
        <v>15</v>
      </c>
      <c r="L1530">
        <f>Table14[[#This Row],[maxPHe]]/Table14[[#This Row],[nv]]</f>
        <v>4.2631060606060629</v>
      </c>
      <c r="M1530">
        <f>LN(Table14[[#This Row],[maxPress(bar)]])</f>
        <v>13.162521686646224</v>
      </c>
      <c r="N1530">
        <f>LN(Table14[[#This Row],[Rs(ao)]])</f>
        <v>0.69314718055994529</v>
      </c>
      <c r="O1530" s="3">
        <f>LN(Table14[[#This Row],[dens]])</f>
        <v>1.4499980168088125</v>
      </c>
      <c r="P1530" s="3">
        <f>1/Table14[[#This Row],[Rs(ao)]]</f>
        <v>0.5</v>
      </c>
    </row>
    <row r="1531" spans="1:16" hidden="1" x14ac:dyDescent="0.3">
      <c r="A1531">
        <v>2</v>
      </c>
      <c r="B1531">
        <v>500</v>
      </c>
      <c r="C1531" t="s">
        <v>14</v>
      </c>
      <c r="D1531">
        <v>2</v>
      </c>
      <c r="E1531" t="s">
        <v>12</v>
      </c>
      <c r="F1531">
        <v>4</v>
      </c>
      <c r="G1531">
        <v>652.27725000000009</v>
      </c>
      <c r="H1531">
        <v>536503.8824</v>
      </c>
      <c r="I1531">
        <v>291.95499999999993</v>
      </c>
      <c r="J1531">
        <v>68</v>
      </c>
      <c r="K1531" t="s">
        <v>15</v>
      </c>
      <c r="L1531">
        <f>Table14[[#This Row],[maxPHe]]/Table14[[#This Row],[nv]]</f>
        <v>4.2934558823529398</v>
      </c>
      <c r="M1531">
        <f>LN(Table14[[#This Row],[maxPress(bar)]])</f>
        <v>13.192829077559791</v>
      </c>
      <c r="N1531">
        <f>LN(Table14[[#This Row],[Rs(ao)]])</f>
        <v>0.69314718055994529</v>
      </c>
      <c r="O1531" s="3">
        <f>LN(Table14[[#This Row],[dens]])</f>
        <v>1.4570919756270309</v>
      </c>
      <c r="P1531" s="3">
        <f>1/Table14[[#This Row],[Rs(ao)]]</f>
        <v>0.5</v>
      </c>
    </row>
    <row r="1532" spans="1:16" hidden="1" x14ac:dyDescent="0.3">
      <c r="A1532">
        <v>2</v>
      </c>
      <c r="B1532">
        <v>500</v>
      </c>
      <c r="C1532" t="s">
        <v>14</v>
      </c>
      <c r="D1532">
        <v>2</v>
      </c>
      <c r="E1532" t="s">
        <v>12</v>
      </c>
      <c r="F1532">
        <v>5</v>
      </c>
      <c r="G1532">
        <v>604.85124999999994</v>
      </c>
      <c r="H1532">
        <v>557835.8726</v>
      </c>
      <c r="I1532">
        <v>291.47499999999991</v>
      </c>
      <c r="J1532">
        <v>64</v>
      </c>
      <c r="K1532" t="s">
        <v>15</v>
      </c>
      <c r="L1532">
        <f>Table14[[#This Row],[maxPHe]]/Table14[[#This Row],[nv]]</f>
        <v>4.5542968749999986</v>
      </c>
      <c r="M1532">
        <f>LN(Table14[[#This Row],[maxPress(bar)]])</f>
        <v>13.23182006297178</v>
      </c>
      <c r="N1532">
        <f>LN(Table14[[#This Row],[Rs(ao)]])</f>
        <v>0.69314718055994529</v>
      </c>
      <c r="O1532" s="3">
        <f>LN(Table14[[#This Row],[dens]])</f>
        <v>1.5160711554596829</v>
      </c>
      <c r="P1532" s="3">
        <f>1/Table14[[#This Row],[Rs(ao)]]</f>
        <v>0.5</v>
      </c>
    </row>
    <row r="1533" spans="1:16" hidden="1" x14ac:dyDescent="0.3">
      <c r="A1533">
        <v>2</v>
      </c>
      <c r="B1533">
        <v>500</v>
      </c>
      <c r="C1533" t="s">
        <v>14</v>
      </c>
      <c r="D1533">
        <v>2</v>
      </c>
      <c r="E1533" t="s">
        <v>12</v>
      </c>
      <c r="F1533">
        <v>6</v>
      </c>
      <c r="G1533">
        <v>658.46525000000008</v>
      </c>
      <c r="H1533">
        <v>554415.99074999988</v>
      </c>
      <c r="I1533">
        <v>302.19499999999988</v>
      </c>
      <c r="J1533">
        <v>64</v>
      </c>
      <c r="K1533" t="s">
        <v>15</v>
      </c>
      <c r="L1533">
        <f>Table14[[#This Row],[maxPHe]]/Table14[[#This Row],[nv]]</f>
        <v>4.7217968749999981</v>
      </c>
      <c r="M1533">
        <f>LN(Table14[[#This Row],[maxPress(bar)]])</f>
        <v>13.225670569786026</v>
      </c>
      <c r="N1533">
        <f>LN(Table14[[#This Row],[Rs(ao)]])</f>
        <v>0.69314718055994529</v>
      </c>
      <c r="O1533" s="3">
        <f>LN(Table14[[#This Row],[dens]])</f>
        <v>1.5521894210078757</v>
      </c>
      <c r="P1533" s="3">
        <f>1/Table14[[#This Row],[Rs(ao)]]</f>
        <v>0.5</v>
      </c>
    </row>
    <row r="1534" spans="1:16" hidden="1" x14ac:dyDescent="0.3">
      <c r="A1534">
        <v>2</v>
      </c>
      <c r="B1534">
        <v>500</v>
      </c>
      <c r="C1534" t="s">
        <v>14</v>
      </c>
      <c r="D1534">
        <v>2</v>
      </c>
      <c r="E1534" t="s">
        <v>12</v>
      </c>
      <c r="F1534">
        <v>7</v>
      </c>
      <c r="G1534">
        <v>630.5942500000001</v>
      </c>
      <c r="H1534">
        <v>564323.64150000003</v>
      </c>
      <c r="I1534">
        <v>303.61499999999978</v>
      </c>
      <c r="J1534">
        <v>67</v>
      </c>
      <c r="K1534" t="s">
        <v>16</v>
      </c>
      <c r="L1534">
        <f>Table14[[#This Row],[maxPHe]]/Table14[[#This Row],[nv]]</f>
        <v>4.5315671641791013</v>
      </c>
      <c r="M1534">
        <f>LN(Table14[[#This Row],[maxPress(bar)]])</f>
        <v>13.243383198348123</v>
      </c>
      <c r="N1534">
        <f>LN(Table14[[#This Row],[Rs(ao)]])</f>
        <v>0.69314718055994529</v>
      </c>
      <c r="O1534" s="3">
        <f>LN(Table14[[#This Row],[dens]])</f>
        <v>1.5110678320246413</v>
      </c>
      <c r="P1534" s="3">
        <f>1/Table14[[#This Row],[Rs(ao)]]</f>
        <v>0.5</v>
      </c>
    </row>
    <row r="1535" spans="1:16" hidden="1" x14ac:dyDescent="0.3">
      <c r="A1535">
        <v>2</v>
      </c>
      <c r="B1535">
        <v>500</v>
      </c>
      <c r="C1535" t="s">
        <v>14</v>
      </c>
      <c r="D1535">
        <v>2</v>
      </c>
      <c r="E1535" t="s">
        <v>12</v>
      </c>
      <c r="F1535">
        <v>8</v>
      </c>
      <c r="G1535">
        <v>623.96024999999997</v>
      </c>
      <c r="H1535">
        <v>556981.56305</v>
      </c>
      <c r="I1535">
        <v>307.29500000000007</v>
      </c>
      <c r="J1535">
        <v>69</v>
      </c>
      <c r="K1535" t="s">
        <v>15</v>
      </c>
      <c r="L1535">
        <f>Table14[[#This Row],[maxPHe]]/Table14[[#This Row],[nv]]</f>
        <v>4.4535507246376822</v>
      </c>
      <c r="M1535">
        <f>LN(Table14[[#This Row],[maxPress(bar)]])</f>
        <v>13.230287417912756</v>
      </c>
      <c r="N1535">
        <f>LN(Table14[[#This Row],[Rs(ao)]])</f>
        <v>0.69314718055994529</v>
      </c>
      <c r="O1535" s="3">
        <f>LN(Table14[[#This Row],[dens]])</f>
        <v>1.4937016936616097</v>
      </c>
      <c r="P1535" s="3">
        <f>1/Table14[[#This Row],[Rs(ao)]]</f>
        <v>0.5</v>
      </c>
    </row>
    <row r="1536" spans="1:16" hidden="1" x14ac:dyDescent="0.3">
      <c r="A1536">
        <v>2</v>
      </c>
      <c r="B1536">
        <v>500</v>
      </c>
      <c r="C1536" t="s">
        <v>14</v>
      </c>
      <c r="D1536">
        <v>2</v>
      </c>
      <c r="E1536" t="s">
        <v>12</v>
      </c>
      <c r="F1536">
        <v>9</v>
      </c>
      <c r="G1536">
        <v>640.64374999999995</v>
      </c>
      <c r="H1536">
        <v>546308.66359999997</v>
      </c>
      <c r="I1536">
        <v>307.62500000000011</v>
      </c>
      <c r="J1536">
        <v>68</v>
      </c>
      <c r="K1536" t="s">
        <v>15</v>
      </c>
      <c r="L1536">
        <f>Table14[[#This Row],[maxPHe]]/Table14[[#This Row],[nv]]</f>
        <v>4.5238970588235308</v>
      </c>
      <c r="M1536">
        <f>LN(Table14[[#This Row],[maxPress(bar)]])</f>
        <v>13.210939412943764</v>
      </c>
      <c r="N1536">
        <f>LN(Table14[[#This Row],[Rs(ao)]])</f>
        <v>0.69314718055994529</v>
      </c>
      <c r="O1536" s="3">
        <f>LN(Table14[[#This Row],[dens]])</f>
        <v>1.5093738035351136</v>
      </c>
      <c r="P1536" s="3">
        <f>1/Table14[[#This Row],[Rs(ao)]]</f>
        <v>0.5</v>
      </c>
    </row>
    <row r="1537" spans="1:16" hidden="1" x14ac:dyDescent="0.3">
      <c r="A1537">
        <v>2</v>
      </c>
      <c r="B1537">
        <v>500</v>
      </c>
      <c r="C1537" t="s">
        <v>14</v>
      </c>
      <c r="D1537">
        <v>3</v>
      </c>
      <c r="E1537" t="s">
        <v>12</v>
      </c>
      <c r="F1537">
        <v>0.4</v>
      </c>
      <c r="G1537">
        <v>355.29725000000008</v>
      </c>
      <c r="H1537">
        <v>113287.99295</v>
      </c>
      <c r="I1537">
        <v>389.55499999999978</v>
      </c>
      <c r="J1537">
        <v>228</v>
      </c>
      <c r="K1537" t="s">
        <v>13</v>
      </c>
      <c r="L1537">
        <f>Table14[[#This Row],[maxPHe]]/Table14[[#This Row],[nv]]</f>
        <v>1.7085745614035077</v>
      </c>
      <c r="M1537">
        <f>LN(Table14[[#This Row],[maxPress(bar)]])</f>
        <v>11.637688465672118</v>
      </c>
      <c r="N1537">
        <f>LN(Table14[[#This Row],[Rs(ao)]])</f>
        <v>1.0986122886681098</v>
      </c>
      <c r="O1537" s="3">
        <f>LN(Table14[[#This Row],[dens]])</f>
        <v>0.53565943306286212</v>
      </c>
      <c r="P1537" s="3">
        <f>1/Table14[[#This Row],[Rs(ao)]]</f>
        <v>0.33333333333333331</v>
      </c>
    </row>
    <row r="1538" spans="1:16" hidden="1" x14ac:dyDescent="0.3">
      <c r="A1538">
        <v>2</v>
      </c>
      <c r="B1538">
        <v>500</v>
      </c>
      <c r="C1538" t="s">
        <v>14</v>
      </c>
      <c r="D1538">
        <v>3</v>
      </c>
      <c r="E1538" t="s">
        <v>12</v>
      </c>
      <c r="F1538">
        <v>10</v>
      </c>
      <c r="G1538">
        <v>1665.69325</v>
      </c>
      <c r="H1538">
        <v>436293.84009999997</v>
      </c>
      <c r="I1538">
        <v>853.63499999999999</v>
      </c>
      <c r="J1538">
        <v>223</v>
      </c>
      <c r="K1538" t="s">
        <v>15</v>
      </c>
      <c r="L1538">
        <f>Table14[[#This Row],[maxPHe]]/Table14[[#This Row],[nv]]</f>
        <v>3.8279596412556054</v>
      </c>
      <c r="M1538">
        <f>LN(Table14[[#This Row],[maxPress(bar)]])</f>
        <v>12.986071240515587</v>
      </c>
      <c r="N1538">
        <f>LN(Table14[[#This Row],[Rs(ao)]])</f>
        <v>1.0986122886681098</v>
      </c>
      <c r="O1538" s="3">
        <f>LN(Table14[[#This Row],[dens]])</f>
        <v>1.342331930498454</v>
      </c>
      <c r="P1538" s="3">
        <f>1/Table14[[#This Row],[Rs(ao)]]</f>
        <v>0.33333333333333331</v>
      </c>
    </row>
    <row r="1539" spans="1:16" hidden="1" x14ac:dyDescent="0.3">
      <c r="A1539">
        <v>2</v>
      </c>
      <c r="B1539">
        <v>500</v>
      </c>
      <c r="C1539" t="s">
        <v>14</v>
      </c>
      <c r="D1539">
        <v>3</v>
      </c>
      <c r="E1539" t="s">
        <v>12</v>
      </c>
      <c r="F1539">
        <v>11</v>
      </c>
      <c r="G1539">
        <v>1767.4257500000001</v>
      </c>
      <c r="H1539">
        <v>437520.07634999987</v>
      </c>
      <c r="I1539">
        <v>879.98499999999979</v>
      </c>
      <c r="J1539">
        <v>226</v>
      </c>
      <c r="K1539" t="s">
        <v>15</v>
      </c>
      <c r="L1539">
        <f>Table14[[#This Row],[maxPHe]]/Table14[[#This Row],[nv]]</f>
        <v>3.8937389380530965</v>
      </c>
      <c r="M1539">
        <f>LN(Table14[[#This Row],[maxPress(bar)]])</f>
        <v>12.988877872526947</v>
      </c>
      <c r="N1539">
        <f>LN(Table14[[#This Row],[Rs(ao)]])</f>
        <v>1.0986122886681098</v>
      </c>
      <c r="O1539" s="3">
        <f>LN(Table14[[#This Row],[dens]])</f>
        <v>1.3593698626001451</v>
      </c>
      <c r="P1539" s="3">
        <f>1/Table14[[#This Row],[Rs(ao)]]</f>
        <v>0.33333333333333331</v>
      </c>
    </row>
    <row r="1540" spans="1:16" hidden="1" x14ac:dyDescent="0.3">
      <c r="A1540">
        <v>2</v>
      </c>
      <c r="B1540">
        <v>500</v>
      </c>
      <c r="C1540" t="s">
        <v>14</v>
      </c>
      <c r="D1540">
        <v>3</v>
      </c>
      <c r="E1540" t="s">
        <v>12</v>
      </c>
      <c r="F1540">
        <v>12</v>
      </c>
      <c r="G1540">
        <v>1678.2672500000001</v>
      </c>
      <c r="H1540">
        <v>433253.66725000012</v>
      </c>
      <c r="I1540">
        <v>860.15499999999952</v>
      </c>
      <c r="J1540">
        <v>225</v>
      </c>
      <c r="K1540" t="s">
        <v>15</v>
      </c>
      <c r="L1540">
        <f>Table14[[#This Row],[maxPHe]]/Table14[[#This Row],[nv]]</f>
        <v>3.8229111111111092</v>
      </c>
      <c r="M1540">
        <f>LN(Table14[[#This Row],[maxPress(bar)]])</f>
        <v>12.979078672054435</v>
      </c>
      <c r="N1540">
        <f>LN(Table14[[#This Row],[Rs(ao)]])</f>
        <v>1.0986122886681098</v>
      </c>
      <c r="O1540" s="3">
        <f>LN(Table14[[#This Row],[dens]])</f>
        <v>1.3410122033613361</v>
      </c>
      <c r="P1540" s="3">
        <f>1/Table14[[#This Row],[Rs(ao)]]</f>
        <v>0.33333333333333331</v>
      </c>
    </row>
    <row r="1541" spans="1:16" hidden="1" x14ac:dyDescent="0.3">
      <c r="A1541">
        <v>2</v>
      </c>
      <c r="B1541">
        <v>500</v>
      </c>
      <c r="C1541" t="s">
        <v>14</v>
      </c>
      <c r="D1541">
        <v>3</v>
      </c>
      <c r="E1541" t="s">
        <v>12</v>
      </c>
      <c r="F1541">
        <v>13</v>
      </c>
      <c r="G1541">
        <v>1778.61375</v>
      </c>
      <c r="H1541">
        <v>442979.42765000003</v>
      </c>
      <c r="I1541">
        <v>882.22499999999957</v>
      </c>
      <c r="J1541">
        <v>226</v>
      </c>
      <c r="K1541" t="s">
        <v>16</v>
      </c>
      <c r="L1541">
        <f>Table14[[#This Row],[maxPHe]]/Table14[[#This Row],[nv]]</f>
        <v>3.9036504424778742</v>
      </c>
      <c r="M1541">
        <f>LN(Table14[[#This Row],[maxPress(bar)]])</f>
        <v>13.001278609235644</v>
      </c>
      <c r="N1541">
        <f>LN(Table14[[#This Row],[Rs(ao)]])</f>
        <v>1.0986122886681098</v>
      </c>
      <c r="O1541" s="3">
        <f>LN(Table14[[#This Row],[dens]])</f>
        <v>1.3619121262423284</v>
      </c>
      <c r="P1541" s="3">
        <f>1/Table14[[#This Row],[Rs(ao)]]</f>
        <v>0.33333333333333331</v>
      </c>
    </row>
    <row r="1542" spans="1:16" hidden="1" x14ac:dyDescent="0.3">
      <c r="A1542">
        <v>2</v>
      </c>
      <c r="B1542">
        <v>500</v>
      </c>
      <c r="C1542" t="s">
        <v>14</v>
      </c>
      <c r="D1542">
        <v>3</v>
      </c>
      <c r="E1542" t="s">
        <v>12</v>
      </c>
      <c r="F1542">
        <v>14</v>
      </c>
      <c r="G1542">
        <v>1692.77225</v>
      </c>
      <c r="H1542">
        <v>443848.21354999993</v>
      </c>
      <c r="I1542">
        <v>861.05499999999972</v>
      </c>
      <c r="J1542">
        <v>224</v>
      </c>
      <c r="K1542" t="s">
        <v>15</v>
      </c>
      <c r="L1542">
        <f>Table14[[#This Row],[maxPHe]]/Table14[[#This Row],[nv]]</f>
        <v>3.8439955357142845</v>
      </c>
      <c r="M1542">
        <f>LN(Table14[[#This Row],[maxPress(bar)]])</f>
        <v>13.003237921592568</v>
      </c>
      <c r="N1542">
        <f>LN(Table14[[#This Row],[Rs(ao)]])</f>
        <v>1.0986122886681098</v>
      </c>
      <c r="O1542" s="3">
        <f>LN(Table14[[#This Row],[dens]])</f>
        <v>1.3465123297427215</v>
      </c>
      <c r="P1542" s="3">
        <f>1/Table14[[#This Row],[Rs(ao)]]</f>
        <v>0.33333333333333331</v>
      </c>
    </row>
    <row r="1543" spans="1:16" hidden="1" x14ac:dyDescent="0.3">
      <c r="A1543">
        <v>2</v>
      </c>
      <c r="B1543">
        <v>500</v>
      </c>
      <c r="C1543" t="s">
        <v>14</v>
      </c>
      <c r="D1543">
        <v>3</v>
      </c>
      <c r="E1543" t="s">
        <v>12</v>
      </c>
      <c r="F1543">
        <v>15</v>
      </c>
      <c r="G1543">
        <v>1638.1187500000001</v>
      </c>
      <c r="H1543">
        <v>430348.63179999997</v>
      </c>
      <c r="I1543">
        <v>856.12499999999966</v>
      </c>
      <c r="J1543">
        <v>227</v>
      </c>
      <c r="K1543" t="s">
        <v>15</v>
      </c>
      <c r="L1543">
        <f>Table14[[#This Row],[maxPHe]]/Table14[[#This Row],[nv]]</f>
        <v>3.7714757709251088</v>
      </c>
      <c r="M1543">
        <f>LN(Table14[[#This Row],[maxPress(bar)]])</f>
        <v>12.972350930799882</v>
      </c>
      <c r="N1543">
        <f>LN(Table14[[#This Row],[Rs(ao)]])</f>
        <v>1.0986122886681098</v>
      </c>
      <c r="O1543" s="3">
        <f>LN(Table14[[#This Row],[dens]])</f>
        <v>1.3274663760366663</v>
      </c>
      <c r="P1543" s="3">
        <f>1/Table14[[#This Row],[Rs(ao)]]</f>
        <v>0.33333333333333331</v>
      </c>
    </row>
    <row r="1544" spans="1:16" hidden="1" x14ac:dyDescent="0.3">
      <c r="A1544">
        <v>2</v>
      </c>
      <c r="B1544">
        <v>500</v>
      </c>
      <c r="C1544" t="s">
        <v>14</v>
      </c>
      <c r="D1544">
        <v>3</v>
      </c>
      <c r="E1544" t="s">
        <v>12</v>
      </c>
      <c r="F1544">
        <v>16</v>
      </c>
      <c r="G1544">
        <v>1785.3467499999999</v>
      </c>
      <c r="H1544">
        <v>443705.31164999999</v>
      </c>
      <c r="I1544">
        <v>877.56499999999994</v>
      </c>
      <c r="J1544">
        <v>223</v>
      </c>
      <c r="K1544" t="s">
        <v>15</v>
      </c>
      <c r="L1544">
        <f>Table14[[#This Row],[maxPHe]]/Table14[[#This Row],[nv]]</f>
        <v>3.935269058295964</v>
      </c>
      <c r="M1544">
        <f>LN(Table14[[#This Row],[maxPress(bar)]])</f>
        <v>13.002915908559714</v>
      </c>
      <c r="N1544">
        <f>LN(Table14[[#This Row],[Rs(ao)]])</f>
        <v>1.0986122886681098</v>
      </c>
      <c r="O1544" s="3">
        <f>LN(Table14[[#This Row],[dens]])</f>
        <v>1.3699792552106274</v>
      </c>
      <c r="P1544" s="3">
        <f>1/Table14[[#This Row],[Rs(ao)]]</f>
        <v>0.33333333333333331</v>
      </c>
    </row>
    <row r="1545" spans="1:16" hidden="1" x14ac:dyDescent="0.3">
      <c r="A1545">
        <v>2</v>
      </c>
      <c r="B1545">
        <v>500</v>
      </c>
      <c r="C1545" t="s">
        <v>14</v>
      </c>
      <c r="D1545">
        <v>3</v>
      </c>
      <c r="E1545" t="s">
        <v>12</v>
      </c>
      <c r="F1545">
        <v>17</v>
      </c>
      <c r="G1545">
        <v>1740.39625</v>
      </c>
      <c r="H1545">
        <v>433631.75760000013</v>
      </c>
      <c r="I1545">
        <v>876.5749999999997</v>
      </c>
      <c r="J1545">
        <v>227</v>
      </c>
      <c r="K1545" t="s">
        <v>15</v>
      </c>
      <c r="L1545">
        <f>Table14[[#This Row],[maxPHe]]/Table14[[#This Row],[nv]]</f>
        <v>3.8615638766519811</v>
      </c>
      <c r="M1545">
        <f>LN(Table14[[#This Row],[maxPress(bar)]])</f>
        <v>12.979950968122949</v>
      </c>
      <c r="N1545">
        <f>LN(Table14[[#This Row],[Rs(ao)]])</f>
        <v>1.0986122886681098</v>
      </c>
      <c r="O1545" s="3">
        <f>LN(Table14[[#This Row],[dens]])</f>
        <v>1.3510722508175907</v>
      </c>
      <c r="P1545" s="3">
        <f>1/Table14[[#This Row],[Rs(ao)]]</f>
        <v>0.33333333333333331</v>
      </c>
    </row>
    <row r="1546" spans="1:16" hidden="1" x14ac:dyDescent="0.3">
      <c r="A1546">
        <v>2</v>
      </c>
      <c r="B1546">
        <v>500</v>
      </c>
      <c r="C1546" t="s">
        <v>14</v>
      </c>
      <c r="D1546">
        <v>3</v>
      </c>
      <c r="E1546" t="s">
        <v>12</v>
      </c>
      <c r="F1546">
        <v>18</v>
      </c>
      <c r="G1546">
        <v>1760.8912499999999</v>
      </c>
      <c r="H1546">
        <v>439592.05479999998</v>
      </c>
      <c r="I1546">
        <v>874.67500000000007</v>
      </c>
      <c r="J1546">
        <v>224</v>
      </c>
      <c r="K1546" t="s">
        <v>15</v>
      </c>
      <c r="L1546">
        <f>Table14[[#This Row],[maxPHe]]/Table14[[#This Row],[nv]]</f>
        <v>3.9047991071428574</v>
      </c>
      <c r="M1546">
        <f>LN(Table14[[#This Row],[maxPress(bar)]])</f>
        <v>12.993602427644905</v>
      </c>
      <c r="N1546">
        <f>LN(Table14[[#This Row],[Rs(ao)]])</f>
        <v>1.0986122886681098</v>
      </c>
      <c r="O1546" s="3">
        <f>LN(Table14[[#This Row],[dens]])</f>
        <v>1.3622063369344688</v>
      </c>
      <c r="P1546" s="3">
        <f>1/Table14[[#This Row],[Rs(ao)]]</f>
        <v>0.33333333333333331</v>
      </c>
    </row>
    <row r="1547" spans="1:16" hidden="1" x14ac:dyDescent="0.3">
      <c r="A1547">
        <v>2</v>
      </c>
      <c r="B1547">
        <v>500</v>
      </c>
      <c r="C1547" t="s">
        <v>14</v>
      </c>
      <c r="D1547">
        <v>3</v>
      </c>
      <c r="E1547" t="s">
        <v>12</v>
      </c>
      <c r="F1547">
        <v>19</v>
      </c>
      <c r="G1547">
        <v>1672.6732500000001</v>
      </c>
      <c r="H1547">
        <v>436188.58205000008</v>
      </c>
      <c r="I1547">
        <v>863.03500000000042</v>
      </c>
      <c r="J1547">
        <v>227</v>
      </c>
      <c r="K1547" t="s">
        <v>15</v>
      </c>
      <c r="L1547">
        <f>Table14[[#This Row],[maxPHe]]/Table14[[#This Row],[nv]]</f>
        <v>3.8019162995594731</v>
      </c>
      <c r="M1547">
        <f>LN(Table14[[#This Row],[maxPress(bar)]])</f>
        <v>12.985829956455671</v>
      </c>
      <c r="N1547">
        <f>LN(Table14[[#This Row],[Rs(ao)]])</f>
        <v>1.0986122886681098</v>
      </c>
      <c r="O1547" s="3">
        <f>LN(Table14[[#This Row],[dens]])</f>
        <v>1.33550522897895</v>
      </c>
      <c r="P1547" s="3">
        <f>1/Table14[[#This Row],[Rs(ao)]]</f>
        <v>0.33333333333333331</v>
      </c>
    </row>
    <row r="1548" spans="1:16" hidden="1" x14ac:dyDescent="0.3">
      <c r="A1548">
        <v>2</v>
      </c>
      <c r="B1548">
        <v>500</v>
      </c>
      <c r="C1548" t="s">
        <v>14</v>
      </c>
      <c r="D1548">
        <v>3</v>
      </c>
      <c r="E1548" t="s">
        <v>12</v>
      </c>
      <c r="F1548">
        <v>1</v>
      </c>
      <c r="G1548">
        <v>1017.07925</v>
      </c>
      <c r="H1548">
        <v>189284.07435000001</v>
      </c>
      <c r="I1548">
        <v>516.91499999999996</v>
      </c>
      <c r="J1548">
        <v>224</v>
      </c>
      <c r="K1548" t="s">
        <v>13</v>
      </c>
      <c r="L1548">
        <f>Table14[[#This Row],[maxPHe]]/Table14[[#This Row],[nv]]</f>
        <v>2.30765625</v>
      </c>
      <c r="M1548">
        <f>LN(Table14[[#This Row],[maxPress(bar)]])</f>
        <v>12.151004204498294</v>
      </c>
      <c r="N1548">
        <f>LN(Table14[[#This Row],[Rs(ao)]])</f>
        <v>1.0986122886681098</v>
      </c>
      <c r="O1548" s="3">
        <f>LN(Table14[[#This Row],[dens]])</f>
        <v>0.83623239907854707</v>
      </c>
      <c r="P1548" s="3">
        <f>1/Table14[[#This Row],[Rs(ao)]]</f>
        <v>0.33333333333333331</v>
      </c>
    </row>
    <row r="1549" spans="1:16" hidden="1" x14ac:dyDescent="0.3">
      <c r="A1549">
        <v>2</v>
      </c>
      <c r="B1549">
        <v>500</v>
      </c>
      <c r="C1549" t="s">
        <v>14</v>
      </c>
      <c r="D1549">
        <v>3</v>
      </c>
      <c r="E1549" t="s">
        <v>12</v>
      </c>
      <c r="F1549">
        <v>20</v>
      </c>
      <c r="G1549">
        <v>1756.53475</v>
      </c>
      <c r="H1549">
        <v>437859.34804999997</v>
      </c>
      <c r="I1549">
        <v>883.80499999999972</v>
      </c>
      <c r="J1549">
        <v>229</v>
      </c>
      <c r="K1549" t="s">
        <v>16</v>
      </c>
      <c r="L1549">
        <f>Table14[[#This Row],[maxPHe]]/Table14[[#This Row],[nv]]</f>
        <v>3.8594104803493439</v>
      </c>
      <c r="M1549">
        <f>LN(Table14[[#This Row],[maxPress(bar)]])</f>
        <v>12.98965301461398</v>
      </c>
      <c r="N1549">
        <f>LN(Table14[[#This Row],[Rs(ao)]])</f>
        <v>1.0986122886681098</v>
      </c>
      <c r="O1549" s="3">
        <f>LN(Table14[[#This Row],[dens]])</f>
        <v>1.3505144465149461</v>
      </c>
      <c r="P1549" s="3">
        <f>1/Table14[[#This Row],[Rs(ao)]]</f>
        <v>0.33333333333333331</v>
      </c>
    </row>
    <row r="1550" spans="1:16" hidden="1" x14ac:dyDescent="0.3">
      <c r="A1550">
        <v>2</v>
      </c>
      <c r="B1550">
        <v>500</v>
      </c>
      <c r="C1550" t="s">
        <v>14</v>
      </c>
      <c r="D1550">
        <v>3</v>
      </c>
      <c r="E1550" t="s">
        <v>12</v>
      </c>
      <c r="F1550">
        <v>2</v>
      </c>
      <c r="G1550">
        <v>1602.62375</v>
      </c>
      <c r="H1550">
        <v>286863.10375000001</v>
      </c>
      <c r="I1550">
        <v>643.0250000000002</v>
      </c>
      <c r="J1550">
        <v>231</v>
      </c>
      <c r="K1550" t="s">
        <v>13</v>
      </c>
      <c r="L1550">
        <f>Table14[[#This Row],[maxPHe]]/Table14[[#This Row],[nv]]</f>
        <v>2.7836580086580094</v>
      </c>
      <c r="M1550">
        <f>LN(Table14[[#This Row],[maxPress(bar)]])</f>
        <v>12.566760390527522</v>
      </c>
      <c r="N1550">
        <f>LN(Table14[[#This Row],[Rs(ao)]])</f>
        <v>1.0986122886681098</v>
      </c>
      <c r="O1550" s="3">
        <f>LN(Table14[[#This Row],[dens]])</f>
        <v>1.0237658932088425</v>
      </c>
      <c r="P1550" s="3">
        <f>1/Table14[[#This Row],[Rs(ao)]]</f>
        <v>0.33333333333333331</v>
      </c>
    </row>
    <row r="1551" spans="1:16" hidden="1" x14ac:dyDescent="0.3">
      <c r="A1551">
        <v>2</v>
      </c>
      <c r="B1551">
        <v>500</v>
      </c>
      <c r="C1551" t="s">
        <v>14</v>
      </c>
      <c r="D1551">
        <v>3</v>
      </c>
      <c r="E1551" t="s">
        <v>12</v>
      </c>
      <c r="F1551">
        <v>3</v>
      </c>
      <c r="G1551">
        <v>1465.9902500000001</v>
      </c>
      <c r="H1551">
        <v>379040.96375</v>
      </c>
      <c r="I1551">
        <v>766.69500000000028</v>
      </c>
      <c r="J1551">
        <v>226</v>
      </c>
      <c r="K1551" t="s">
        <v>13</v>
      </c>
      <c r="L1551">
        <f>Table14[[#This Row],[maxPHe]]/Table14[[#This Row],[nv]]</f>
        <v>3.3924557522123906</v>
      </c>
      <c r="M1551">
        <f>LN(Table14[[#This Row],[maxPress(bar)]])</f>
        <v>12.84539956199702</v>
      </c>
      <c r="N1551">
        <f>LN(Table14[[#This Row],[Rs(ao)]])</f>
        <v>1.0986122886681098</v>
      </c>
      <c r="O1551" s="3">
        <f>LN(Table14[[#This Row],[dens]])</f>
        <v>1.2215540698157095</v>
      </c>
      <c r="P1551" s="3">
        <f>1/Table14[[#This Row],[Rs(ao)]]</f>
        <v>0.33333333333333331</v>
      </c>
    </row>
    <row r="1552" spans="1:16" hidden="1" x14ac:dyDescent="0.3">
      <c r="A1552">
        <v>2</v>
      </c>
      <c r="B1552">
        <v>500</v>
      </c>
      <c r="C1552" t="s">
        <v>14</v>
      </c>
      <c r="D1552">
        <v>3</v>
      </c>
      <c r="E1552" t="s">
        <v>12</v>
      </c>
      <c r="F1552">
        <v>4</v>
      </c>
      <c r="G1552">
        <v>1806.0397499999999</v>
      </c>
      <c r="H1552">
        <v>410896.86534999998</v>
      </c>
      <c r="I1552">
        <v>834.70499999999947</v>
      </c>
      <c r="J1552">
        <v>226</v>
      </c>
      <c r="K1552" t="s">
        <v>15</v>
      </c>
      <c r="L1552">
        <f>Table14[[#This Row],[maxPHe]]/Table14[[#This Row],[nv]]</f>
        <v>3.6933849557522103</v>
      </c>
      <c r="M1552">
        <f>LN(Table14[[#This Row],[maxPress(bar)]])</f>
        <v>12.926097526100616</v>
      </c>
      <c r="N1552">
        <f>LN(Table14[[#This Row],[Rs(ao)]])</f>
        <v>1.0986122886681098</v>
      </c>
      <c r="O1552" s="3">
        <f>LN(Table14[[#This Row],[dens]])</f>
        <v>1.3065433697425746</v>
      </c>
      <c r="P1552" s="3">
        <f>1/Table14[[#This Row],[Rs(ao)]]</f>
        <v>0.33333333333333331</v>
      </c>
    </row>
    <row r="1553" spans="1:16" hidden="1" x14ac:dyDescent="0.3">
      <c r="A1553">
        <v>2</v>
      </c>
      <c r="B1553">
        <v>500</v>
      </c>
      <c r="C1553" t="s">
        <v>14</v>
      </c>
      <c r="D1553">
        <v>3</v>
      </c>
      <c r="E1553" t="s">
        <v>12</v>
      </c>
      <c r="F1553">
        <v>5</v>
      </c>
      <c r="G1553">
        <v>1578.61375</v>
      </c>
      <c r="H1553">
        <v>414943.01035000011</v>
      </c>
      <c r="I1553">
        <v>844.22500000000025</v>
      </c>
      <c r="J1553">
        <v>227</v>
      </c>
      <c r="K1553" t="s">
        <v>15</v>
      </c>
      <c r="L1553">
        <f>Table14[[#This Row],[maxPHe]]/Table14[[#This Row],[nv]]</f>
        <v>3.7190528634361244</v>
      </c>
      <c r="M1553">
        <f>LN(Table14[[#This Row],[maxPress(bar)]])</f>
        <v>12.935896465325138</v>
      </c>
      <c r="N1553">
        <f>LN(Table14[[#This Row],[Rs(ao)]])</f>
        <v>1.0986122886681098</v>
      </c>
      <c r="O1553" s="3">
        <f>LN(Table14[[#This Row],[dens]])</f>
        <v>1.3134690292640989</v>
      </c>
      <c r="P1553" s="3">
        <f>1/Table14[[#This Row],[Rs(ao)]]</f>
        <v>0.33333333333333331</v>
      </c>
    </row>
    <row r="1554" spans="1:16" hidden="1" x14ac:dyDescent="0.3">
      <c r="A1554">
        <v>2</v>
      </c>
      <c r="B1554">
        <v>500</v>
      </c>
      <c r="C1554" t="s">
        <v>14</v>
      </c>
      <c r="D1554">
        <v>3</v>
      </c>
      <c r="E1554" t="s">
        <v>12</v>
      </c>
      <c r="F1554">
        <v>6</v>
      </c>
      <c r="G1554">
        <v>1588.2672500000001</v>
      </c>
      <c r="H1554">
        <v>420454.37805</v>
      </c>
      <c r="I1554">
        <v>836.15499999999963</v>
      </c>
      <c r="J1554">
        <v>222</v>
      </c>
      <c r="K1554" t="s">
        <v>15</v>
      </c>
      <c r="L1554">
        <f>Table14[[#This Row],[maxPHe]]/Table14[[#This Row],[nv]]</f>
        <v>3.7664639639639623</v>
      </c>
      <c r="M1554">
        <f>LN(Table14[[#This Row],[maxPress(bar)]])</f>
        <v>12.949091257978861</v>
      </c>
      <c r="N1554">
        <f>LN(Table14[[#This Row],[Rs(ao)]])</f>
        <v>1.0986122886681098</v>
      </c>
      <c r="O1554" s="3">
        <f>LN(Table14[[#This Row],[dens]])</f>
        <v>1.3261366207252887</v>
      </c>
      <c r="P1554" s="3">
        <f>1/Table14[[#This Row],[Rs(ao)]]</f>
        <v>0.33333333333333331</v>
      </c>
    </row>
    <row r="1555" spans="1:16" hidden="1" x14ac:dyDescent="0.3">
      <c r="A1555">
        <v>2</v>
      </c>
      <c r="B1555">
        <v>500</v>
      </c>
      <c r="C1555" t="s">
        <v>14</v>
      </c>
      <c r="D1555">
        <v>3</v>
      </c>
      <c r="E1555" t="s">
        <v>12</v>
      </c>
      <c r="F1555">
        <v>7</v>
      </c>
      <c r="G1555">
        <v>1698.76225</v>
      </c>
      <c r="H1555">
        <v>427767.35515000002</v>
      </c>
      <c r="I1555">
        <v>868.25500000000022</v>
      </c>
      <c r="J1555">
        <v>227</v>
      </c>
      <c r="K1555" t="s">
        <v>15</v>
      </c>
      <c r="L1555">
        <f>Table14[[#This Row],[maxPHe]]/Table14[[#This Row],[nv]]</f>
        <v>3.8249118942731286</v>
      </c>
      <c r="M1555">
        <f>LN(Table14[[#This Row],[maxPress(bar)]])</f>
        <v>12.966334764046511</v>
      </c>
      <c r="N1555">
        <f>LN(Table14[[#This Row],[Rs(ao)]])</f>
        <v>1.0986122886681098</v>
      </c>
      <c r="O1555" s="3">
        <f>LN(Table14[[#This Row],[dens]])</f>
        <v>1.3415354328362485</v>
      </c>
      <c r="P1555" s="3">
        <f>1/Table14[[#This Row],[Rs(ao)]]</f>
        <v>0.33333333333333331</v>
      </c>
    </row>
    <row r="1556" spans="1:16" hidden="1" x14ac:dyDescent="0.3">
      <c r="A1556">
        <v>2</v>
      </c>
      <c r="B1556">
        <v>500</v>
      </c>
      <c r="C1556" t="s">
        <v>14</v>
      </c>
      <c r="D1556">
        <v>3</v>
      </c>
      <c r="E1556" t="s">
        <v>12</v>
      </c>
      <c r="F1556">
        <v>8</v>
      </c>
      <c r="G1556">
        <v>1758.31675</v>
      </c>
      <c r="H1556">
        <v>432776.97659999999</v>
      </c>
      <c r="I1556">
        <v>880.16499999999985</v>
      </c>
      <c r="J1556">
        <v>227</v>
      </c>
      <c r="K1556" t="s">
        <v>16</v>
      </c>
      <c r="L1556">
        <f>Table14[[#This Row],[maxPHe]]/Table14[[#This Row],[nv]]</f>
        <v>3.8773788546255501</v>
      </c>
      <c r="M1556">
        <f>LN(Table14[[#This Row],[maxPress(bar)]])</f>
        <v>12.977977808703866</v>
      </c>
      <c r="N1556">
        <f>LN(Table14[[#This Row],[Rs(ao)]])</f>
        <v>1.0986122886681098</v>
      </c>
      <c r="O1556" s="3">
        <f>LN(Table14[[#This Row],[dens]])</f>
        <v>1.3551593724149213</v>
      </c>
      <c r="P1556" s="3">
        <f>1/Table14[[#This Row],[Rs(ao)]]</f>
        <v>0.33333333333333331</v>
      </c>
    </row>
    <row r="1557" spans="1:16" hidden="1" x14ac:dyDescent="0.3">
      <c r="A1557">
        <v>2</v>
      </c>
      <c r="B1557">
        <v>500</v>
      </c>
      <c r="C1557" t="s">
        <v>14</v>
      </c>
      <c r="D1557">
        <v>3</v>
      </c>
      <c r="E1557" t="s">
        <v>12</v>
      </c>
      <c r="F1557">
        <v>9</v>
      </c>
      <c r="G1557">
        <v>1596.0397499999999</v>
      </c>
      <c r="H1557">
        <v>428864.86904999998</v>
      </c>
      <c r="I1557">
        <v>847.70500000000004</v>
      </c>
      <c r="J1557">
        <v>227</v>
      </c>
      <c r="K1557" t="s">
        <v>16</v>
      </c>
      <c r="L1557">
        <f>Table14[[#This Row],[maxPHe]]/Table14[[#This Row],[nv]]</f>
        <v>3.7343832599118945</v>
      </c>
      <c r="M1557">
        <f>LN(Table14[[#This Row],[maxPress(bar)]])</f>
        <v>12.968897157730767</v>
      </c>
      <c r="N1557">
        <f>LN(Table14[[#This Row],[Rs(ao)]])</f>
        <v>1.0986122886681098</v>
      </c>
      <c r="O1557" s="3">
        <f>LN(Table14[[#This Row],[dens]])</f>
        <v>1.3175826804286448</v>
      </c>
      <c r="P1557" s="3">
        <f>1/Table14[[#This Row],[Rs(ao)]]</f>
        <v>0.33333333333333331</v>
      </c>
    </row>
    <row r="1558" spans="1:16" hidden="1" x14ac:dyDescent="0.3">
      <c r="A1558">
        <v>2</v>
      </c>
      <c r="B1558">
        <v>500</v>
      </c>
      <c r="C1558" t="s">
        <v>14</v>
      </c>
      <c r="D1558">
        <v>4</v>
      </c>
      <c r="E1558" t="s">
        <v>12</v>
      </c>
      <c r="F1558">
        <v>0.4</v>
      </c>
      <c r="G1558">
        <v>1549.4057499999999</v>
      </c>
      <c r="H1558">
        <v>107734.4422</v>
      </c>
      <c r="I1558">
        <v>997.38500000000033</v>
      </c>
      <c r="J1558">
        <v>540</v>
      </c>
      <c r="K1558" t="s">
        <v>13</v>
      </c>
      <c r="L1558">
        <f>Table14[[#This Row],[maxPHe]]/Table14[[#This Row],[nv]]</f>
        <v>1.84700925925926</v>
      </c>
      <c r="M1558">
        <f>LN(Table14[[#This Row],[maxPress(bar)]])</f>
        <v>11.587424609606018</v>
      </c>
      <c r="N1558">
        <f>LN(Table14[[#This Row],[Rs(ao)]])</f>
        <v>1.3862943611198906</v>
      </c>
      <c r="O1558" s="3">
        <f>LN(Table14[[#This Row],[dens]])</f>
        <v>0.61356771433894974</v>
      </c>
      <c r="P1558" s="3">
        <f>1/Table14[[#This Row],[Rs(ao)]]</f>
        <v>0.25</v>
      </c>
    </row>
    <row r="1559" spans="1:16" hidden="1" x14ac:dyDescent="0.3">
      <c r="A1559">
        <v>2</v>
      </c>
      <c r="B1559">
        <v>500</v>
      </c>
      <c r="C1559" t="s">
        <v>14</v>
      </c>
      <c r="D1559">
        <v>4</v>
      </c>
      <c r="E1559" t="s">
        <v>12</v>
      </c>
      <c r="F1559">
        <v>10</v>
      </c>
      <c r="G1559">
        <v>3646.6337500000009</v>
      </c>
      <c r="H1559">
        <v>366025.19850000012</v>
      </c>
      <c r="I1559">
        <v>1857.825000000001</v>
      </c>
      <c r="J1559">
        <v>531</v>
      </c>
      <c r="K1559" t="s">
        <v>16</v>
      </c>
      <c r="L1559">
        <f>Table14[[#This Row],[maxPHe]]/Table14[[#This Row],[nv]]</f>
        <v>3.4987288135593237</v>
      </c>
      <c r="M1559">
        <f>LN(Table14[[#This Row],[maxPress(bar)]])</f>
        <v>12.81045745837422</v>
      </c>
      <c r="N1559">
        <f>LN(Table14[[#This Row],[Rs(ao)]])</f>
        <v>1.3862943611198906</v>
      </c>
      <c r="O1559" s="3">
        <f>LN(Table14[[#This Row],[dens]])</f>
        <v>1.2523997063977732</v>
      </c>
      <c r="P1559" s="3">
        <f>1/Table14[[#This Row],[Rs(ao)]]</f>
        <v>0.25</v>
      </c>
    </row>
    <row r="1560" spans="1:16" hidden="1" x14ac:dyDescent="0.3">
      <c r="A1560">
        <v>2</v>
      </c>
      <c r="B1560">
        <v>500</v>
      </c>
      <c r="C1560" t="s">
        <v>14</v>
      </c>
      <c r="D1560">
        <v>4</v>
      </c>
      <c r="E1560" t="s">
        <v>12</v>
      </c>
      <c r="F1560">
        <v>11</v>
      </c>
      <c r="G1560">
        <v>3686.2377499999998</v>
      </c>
      <c r="H1560">
        <v>368665.40425000002</v>
      </c>
      <c r="I1560">
        <v>1882.745000000001</v>
      </c>
      <c r="J1560">
        <v>540</v>
      </c>
      <c r="K1560" t="s">
        <v>15</v>
      </c>
      <c r="L1560">
        <f>Table14[[#This Row],[maxPHe]]/Table14[[#This Row],[nv]]</f>
        <v>3.4865648148148165</v>
      </c>
      <c r="M1560">
        <f>LN(Table14[[#This Row],[maxPress(bar)]])</f>
        <v>12.817644748113771</v>
      </c>
      <c r="N1560">
        <f>LN(Table14[[#This Row],[Rs(ao)]])</f>
        <v>1.3862943611198906</v>
      </c>
      <c r="O1560" s="3">
        <f>LN(Table14[[#This Row],[dens]])</f>
        <v>1.2489169577297998</v>
      </c>
      <c r="P1560" s="3">
        <f>1/Table14[[#This Row],[Rs(ao)]]</f>
        <v>0.25</v>
      </c>
    </row>
    <row r="1561" spans="1:16" hidden="1" x14ac:dyDescent="0.3">
      <c r="A1561">
        <v>2</v>
      </c>
      <c r="B1561">
        <v>500</v>
      </c>
      <c r="C1561" t="s">
        <v>14</v>
      </c>
      <c r="D1561">
        <v>4</v>
      </c>
      <c r="E1561" t="s">
        <v>12</v>
      </c>
      <c r="F1561">
        <v>12</v>
      </c>
      <c r="G1561">
        <v>3729.1087499999999</v>
      </c>
      <c r="H1561">
        <v>369188.04665000009</v>
      </c>
      <c r="I1561">
        <v>1887.325</v>
      </c>
      <c r="J1561">
        <v>538</v>
      </c>
      <c r="K1561" t="s">
        <v>15</v>
      </c>
      <c r="L1561">
        <f>Table14[[#This Row],[maxPHe]]/Table14[[#This Row],[nv]]</f>
        <v>3.5080390334572491</v>
      </c>
      <c r="M1561">
        <f>LN(Table14[[#This Row],[maxPress(bar)]])</f>
        <v>12.81906140473243</v>
      </c>
      <c r="N1561">
        <f>LN(Table14[[#This Row],[Rs(ao)]])</f>
        <v>1.3862943611198906</v>
      </c>
      <c r="O1561" s="3">
        <f>LN(Table14[[#This Row],[dens]])</f>
        <v>1.2550572014312844</v>
      </c>
      <c r="P1561" s="3">
        <f>1/Table14[[#This Row],[Rs(ao)]]</f>
        <v>0.25</v>
      </c>
    </row>
    <row r="1562" spans="1:16" hidden="1" x14ac:dyDescent="0.3">
      <c r="A1562">
        <v>2</v>
      </c>
      <c r="B1562">
        <v>500</v>
      </c>
      <c r="C1562" t="s">
        <v>14</v>
      </c>
      <c r="D1562">
        <v>4</v>
      </c>
      <c r="E1562" t="s">
        <v>12</v>
      </c>
      <c r="F1562">
        <v>13</v>
      </c>
      <c r="G1562">
        <v>3621.08925</v>
      </c>
      <c r="H1562">
        <v>368098.92570000002</v>
      </c>
      <c r="I1562">
        <v>1850.7149999999999</v>
      </c>
      <c r="J1562">
        <v>530</v>
      </c>
      <c r="K1562" t="s">
        <v>16</v>
      </c>
      <c r="L1562">
        <f>Table14[[#This Row],[maxPHe]]/Table14[[#This Row],[nv]]</f>
        <v>3.4919150943396224</v>
      </c>
      <c r="M1562">
        <f>LN(Table14[[#This Row],[maxPress(bar)]])</f>
        <v>12.816107000862447</v>
      </c>
      <c r="N1562">
        <f>LN(Table14[[#This Row],[Rs(ao)]])</f>
        <v>1.3862943611198906</v>
      </c>
      <c r="O1562" s="3">
        <f>LN(Table14[[#This Row],[dens]])</f>
        <v>1.2504503233460251</v>
      </c>
      <c r="P1562" s="3">
        <f>1/Table14[[#This Row],[Rs(ao)]]</f>
        <v>0.25</v>
      </c>
    </row>
    <row r="1563" spans="1:16" hidden="1" x14ac:dyDescent="0.3">
      <c r="A1563">
        <v>2</v>
      </c>
      <c r="B1563">
        <v>500</v>
      </c>
      <c r="C1563" t="s">
        <v>14</v>
      </c>
      <c r="D1563">
        <v>4</v>
      </c>
      <c r="E1563" t="s">
        <v>12</v>
      </c>
      <c r="F1563">
        <v>14</v>
      </c>
      <c r="G1563">
        <v>3920.5942500000001</v>
      </c>
      <c r="H1563">
        <v>381008.98249999993</v>
      </c>
      <c r="I1563">
        <v>1933.615</v>
      </c>
      <c r="J1563">
        <v>542</v>
      </c>
      <c r="K1563" t="s">
        <v>15</v>
      </c>
      <c r="L1563">
        <f>Table14[[#This Row],[maxPHe]]/Table14[[#This Row],[nv]]</f>
        <v>3.5675553505535054</v>
      </c>
      <c r="M1563">
        <f>LN(Table14[[#This Row],[maxPress(bar)]])</f>
        <v>12.850578229946411</v>
      </c>
      <c r="N1563">
        <f>LN(Table14[[#This Row],[Rs(ao)]])</f>
        <v>1.3862943611198906</v>
      </c>
      <c r="O1563" s="3">
        <f>LN(Table14[[#This Row],[dens]])</f>
        <v>1.27188058547022</v>
      </c>
      <c r="P1563" s="3">
        <f>1/Table14[[#This Row],[Rs(ao)]]</f>
        <v>0.25</v>
      </c>
    </row>
    <row r="1564" spans="1:16" hidden="1" x14ac:dyDescent="0.3">
      <c r="A1564">
        <v>2</v>
      </c>
      <c r="B1564">
        <v>500</v>
      </c>
      <c r="C1564" t="s">
        <v>14</v>
      </c>
      <c r="D1564">
        <v>4</v>
      </c>
      <c r="E1564" t="s">
        <v>12</v>
      </c>
      <c r="F1564">
        <v>15</v>
      </c>
      <c r="G1564">
        <v>3741.8317499999998</v>
      </c>
      <c r="H1564">
        <v>372730.49774999992</v>
      </c>
      <c r="I1564">
        <v>1884.8650000000009</v>
      </c>
      <c r="J1564">
        <v>535</v>
      </c>
      <c r="K1564" t="s">
        <v>15</v>
      </c>
      <c r="L1564">
        <f>Table14[[#This Row],[maxPHe]]/Table14[[#This Row],[nv]]</f>
        <v>3.5231121495327118</v>
      </c>
      <c r="M1564">
        <f>LN(Table14[[#This Row],[maxPress(bar)]])</f>
        <v>12.828610911338734</v>
      </c>
      <c r="N1564">
        <f>LN(Table14[[#This Row],[Rs(ao)]])</f>
        <v>1.3862943611198906</v>
      </c>
      <c r="O1564" s="3">
        <f>LN(Table14[[#This Row],[dens]])</f>
        <v>1.2593447323842757</v>
      </c>
      <c r="P1564" s="3">
        <f>1/Table14[[#This Row],[Rs(ao)]]</f>
        <v>0.25</v>
      </c>
    </row>
    <row r="1565" spans="1:16" hidden="1" x14ac:dyDescent="0.3">
      <c r="A1565">
        <v>2</v>
      </c>
      <c r="B1565">
        <v>500</v>
      </c>
      <c r="C1565" t="s">
        <v>14</v>
      </c>
      <c r="D1565">
        <v>4</v>
      </c>
      <c r="E1565" t="s">
        <v>12</v>
      </c>
      <c r="F1565">
        <v>16</v>
      </c>
      <c r="G1565">
        <v>3968.6632500000001</v>
      </c>
      <c r="H1565">
        <v>377189.41595000011</v>
      </c>
      <c r="I1565">
        <v>1941.2349999999999</v>
      </c>
      <c r="J1565">
        <v>541</v>
      </c>
      <c r="K1565" t="s">
        <v>16</v>
      </c>
      <c r="L1565">
        <f>Table14[[#This Row],[maxPHe]]/Table14[[#This Row],[nv]]</f>
        <v>3.588234750462107</v>
      </c>
      <c r="M1565">
        <f>LN(Table14[[#This Row],[maxPress(bar)]])</f>
        <v>12.840502769830266</v>
      </c>
      <c r="N1565">
        <f>LN(Table14[[#This Row],[Rs(ao)]])</f>
        <v>1.3862943611198906</v>
      </c>
      <c r="O1565" s="3">
        <f>LN(Table14[[#This Row],[dens]])</f>
        <v>1.2776603686065233</v>
      </c>
      <c r="P1565" s="3">
        <f>1/Table14[[#This Row],[Rs(ao)]]</f>
        <v>0.25</v>
      </c>
    </row>
    <row r="1566" spans="1:16" hidden="1" x14ac:dyDescent="0.3">
      <c r="A1566">
        <v>2</v>
      </c>
      <c r="B1566">
        <v>500</v>
      </c>
      <c r="C1566" t="s">
        <v>14</v>
      </c>
      <c r="D1566">
        <v>4</v>
      </c>
      <c r="E1566" t="s">
        <v>12</v>
      </c>
      <c r="F1566">
        <v>17</v>
      </c>
      <c r="G1566">
        <v>3920.297250000001</v>
      </c>
      <c r="H1566">
        <v>378474.91424999997</v>
      </c>
      <c r="I1566">
        <v>1925.5550000000001</v>
      </c>
      <c r="J1566">
        <v>538</v>
      </c>
      <c r="K1566" t="s">
        <v>15</v>
      </c>
      <c r="L1566">
        <f>Table14[[#This Row],[maxPHe]]/Table14[[#This Row],[nv]]</f>
        <v>3.5790985130111523</v>
      </c>
      <c r="M1566">
        <f>LN(Table14[[#This Row],[maxPress(bar)]])</f>
        <v>12.843905072912909</v>
      </c>
      <c r="N1566">
        <f>LN(Table14[[#This Row],[Rs(ao)]])</f>
        <v>1.3862943611198906</v>
      </c>
      <c r="O1566" s="3">
        <f>LN(Table14[[#This Row],[dens]])</f>
        <v>1.2751109566945837</v>
      </c>
      <c r="P1566" s="3">
        <f>1/Table14[[#This Row],[Rs(ao)]]</f>
        <v>0.25</v>
      </c>
    </row>
    <row r="1567" spans="1:16" hidden="1" x14ac:dyDescent="0.3">
      <c r="A1567">
        <v>2</v>
      </c>
      <c r="B1567">
        <v>500</v>
      </c>
      <c r="C1567" t="s">
        <v>14</v>
      </c>
      <c r="D1567">
        <v>4</v>
      </c>
      <c r="E1567" t="s">
        <v>12</v>
      </c>
      <c r="F1567">
        <v>18</v>
      </c>
      <c r="G1567">
        <v>3789.504750000001</v>
      </c>
      <c r="H1567">
        <v>376360.38565000001</v>
      </c>
      <c r="I1567">
        <v>1879.4050000000011</v>
      </c>
      <c r="J1567">
        <v>527</v>
      </c>
      <c r="K1567" t="s">
        <v>15</v>
      </c>
      <c r="L1567">
        <f>Table14[[#This Row],[maxPHe]]/Table14[[#This Row],[nv]]</f>
        <v>3.5662333965844422</v>
      </c>
      <c r="M1567">
        <f>LN(Table14[[#This Row],[maxPress(bar)]])</f>
        <v>12.838302435803991</v>
      </c>
      <c r="N1567">
        <f>LN(Table14[[#This Row],[Rs(ao)]])</f>
        <v>1.3862943611198906</v>
      </c>
      <c r="O1567" s="3">
        <f>LN(Table14[[#This Row],[dens]])</f>
        <v>1.2715099678276034</v>
      </c>
      <c r="P1567" s="3">
        <f>1/Table14[[#This Row],[Rs(ao)]]</f>
        <v>0.25</v>
      </c>
    </row>
    <row r="1568" spans="1:16" hidden="1" x14ac:dyDescent="0.3">
      <c r="A1568">
        <v>2</v>
      </c>
      <c r="B1568">
        <v>500</v>
      </c>
      <c r="C1568" t="s">
        <v>14</v>
      </c>
      <c r="D1568">
        <v>4</v>
      </c>
      <c r="E1568" t="s">
        <v>12</v>
      </c>
      <c r="F1568">
        <v>19</v>
      </c>
      <c r="G1568">
        <v>3734.3562499999998</v>
      </c>
      <c r="H1568">
        <v>373389.96035000001</v>
      </c>
      <c r="I1568">
        <v>1885.3750000000009</v>
      </c>
      <c r="J1568">
        <v>536</v>
      </c>
      <c r="K1568" t="s">
        <v>15</v>
      </c>
      <c r="L1568">
        <f>Table14[[#This Row],[maxPHe]]/Table14[[#This Row],[nv]]</f>
        <v>3.5174906716417929</v>
      </c>
      <c r="M1568">
        <f>LN(Table14[[#This Row],[maxPress(bar)]])</f>
        <v>12.830378622609922</v>
      </c>
      <c r="N1568">
        <f>LN(Table14[[#This Row],[Rs(ao)]])</f>
        <v>1.3862943611198906</v>
      </c>
      <c r="O1568" s="3">
        <f>LN(Table14[[#This Row],[dens]])</f>
        <v>1.2577478580176149</v>
      </c>
      <c r="P1568" s="3">
        <f>1/Table14[[#This Row],[Rs(ao)]]</f>
        <v>0.25</v>
      </c>
    </row>
    <row r="1569" spans="1:16" hidden="1" x14ac:dyDescent="0.3">
      <c r="A1569">
        <v>2</v>
      </c>
      <c r="B1569">
        <v>500</v>
      </c>
      <c r="C1569" t="s">
        <v>14</v>
      </c>
      <c r="D1569">
        <v>4</v>
      </c>
      <c r="E1569" t="s">
        <v>12</v>
      </c>
      <c r="F1569">
        <v>1</v>
      </c>
      <c r="G1569">
        <v>1633.1682499999999</v>
      </c>
      <c r="H1569">
        <v>114260.11495</v>
      </c>
      <c r="I1569">
        <v>1005.135</v>
      </c>
      <c r="J1569">
        <v>532</v>
      </c>
      <c r="K1569" t="s">
        <v>13</v>
      </c>
      <c r="L1569">
        <f>Table14[[#This Row],[maxPHe]]/Table14[[#This Row],[nv]]</f>
        <v>1.8893515037593984</v>
      </c>
      <c r="M1569">
        <f>LN(Table14[[#This Row],[maxPress(bar)]])</f>
        <v>11.646232838316806</v>
      </c>
      <c r="N1569">
        <f>LN(Table14[[#This Row],[Rs(ao)]])</f>
        <v>1.3862943611198906</v>
      </c>
      <c r="O1569" s="3">
        <f>LN(Table14[[#This Row],[dens]])</f>
        <v>0.63623365048849456</v>
      </c>
      <c r="P1569" s="3">
        <f>1/Table14[[#This Row],[Rs(ao)]]</f>
        <v>0.25</v>
      </c>
    </row>
    <row r="1570" spans="1:16" hidden="1" x14ac:dyDescent="0.3">
      <c r="A1570">
        <v>2</v>
      </c>
      <c r="B1570">
        <v>500</v>
      </c>
      <c r="C1570" t="s">
        <v>14</v>
      </c>
      <c r="D1570">
        <v>4</v>
      </c>
      <c r="E1570" t="s">
        <v>12</v>
      </c>
      <c r="F1570">
        <v>20</v>
      </c>
      <c r="G1570">
        <v>3782.6237500000002</v>
      </c>
      <c r="H1570">
        <v>371829.68534999999</v>
      </c>
      <c r="I1570">
        <v>1897.0250000000001</v>
      </c>
      <c r="J1570">
        <v>537</v>
      </c>
      <c r="K1570" t="s">
        <v>16</v>
      </c>
      <c r="L1570">
        <f>Table14[[#This Row],[maxPHe]]/Table14[[#This Row],[nv]]</f>
        <v>3.5326350093109871</v>
      </c>
      <c r="M1570">
        <f>LN(Table14[[#This Row],[maxPress(bar)]])</f>
        <v>12.826191193336157</v>
      </c>
      <c r="N1570">
        <f>LN(Table14[[#This Row],[Rs(ao)]])</f>
        <v>1.3862943611198906</v>
      </c>
      <c r="O1570" s="3">
        <f>LN(Table14[[#This Row],[dens]])</f>
        <v>1.2620440540425268</v>
      </c>
      <c r="P1570" s="3">
        <f>1/Table14[[#This Row],[Rs(ao)]]</f>
        <v>0.25</v>
      </c>
    </row>
    <row r="1571" spans="1:16" hidden="1" x14ac:dyDescent="0.3">
      <c r="A1571">
        <v>2</v>
      </c>
      <c r="B1571">
        <v>500</v>
      </c>
      <c r="C1571" t="s">
        <v>14</v>
      </c>
      <c r="D1571">
        <v>4</v>
      </c>
      <c r="E1571" t="s">
        <v>12</v>
      </c>
      <c r="F1571">
        <v>2</v>
      </c>
      <c r="G1571">
        <v>3377.0792499999998</v>
      </c>
      <c r="H1571">
        <v>219227.68085</v>
      </c>
      <c r="I1571">
        <v>1361.915</v>
      </c>
      <c r="J1571">
        <v>539</v>
      </c>
      <c r="K1571" t="s">
        <v>13</v>
      </c>
      <c r="L1571">
        <f>Table14[[#This Row],[maxPHe]]/Table14[[#This Row],[nv]]</f>
        <v>2.5267439703153989</v>
      </c>
      <c r="M1571">
        <f>LN(Table14[[#This Row],[maxPress(bar)]])</f>
        <v>12.297866107333192</v>
      </c>
      <c r="N1571">
        <f>LN(Table14[[#This Row],[Rs(ao)]])</f>
        <v>1.3862943611198906</v>
      </c>
      <c r="O1571" s="3">
        <f>LN(Table14[[#This Row],[dens]])</f>
        <v>0.9269315056297851</v>
      </c>
      <c r="P1571" s="3">
        <f>1/Table14[[#This Row],[Rs(ao)]]</f>
        <v>0.25</v>
      </c>
    </row>
    <row r="1572" spans="1:16" hidden="1" x14ac:dyDescent="0.3">
      <c r="A1572">
        <v>2</v>
      </c>
      <c r="B1572">
        <v>500</v>
      </c>
      <c r="C1572" t="s">
        <v>14</v>
      </c>
      <c r="D1572">
        <v>4</v>
      </c>
      <c r="E1572" t="s">
        <v>12</v>
      </c>
      <c r="F1572">
        <v>3</v>
      </c>
      <c r="G1572">
        <v>3081.68325</v>
      </c>
      <c r="H1572">
        <v>296170.64949999988</v>
      </c>
      <c r="I1572">
        <v>1638.835</v>
      </c>
      <c r="J1572">
        <v>535</v>
      </c>
      <c r="K1572" t="s">
        <v>13</v>
      </c>
      <c r="L1572">
        <f>Table14[[#This Row],[maxPHe]]/Table14[[#This Row],[nv]]</f>
        <v>3.0632429906542056</v>
      </c>
      <c r="M1572">
        <f>LN(Table14[[#This Row],[maxPress(bar)]])</f>
        <v>12.598691085764287</v>
      </c>
      <c r="N1572">
        <f>LN(Table14[[#This Row],[Rs(ao)]])</f>
        <v>1.3862943611198906</v>
      </c>
      <c r="O1572" s="3">
        <f>LN(Table14[[#This Row],[dens]])</f>
        <v>1.119474155639204</v>
      </c>
      <c r="P1572" s="3">
        <f>1/Table14[[#This Row],[Rs(ao)]]</f>
        <v>0.25</v>
      </c>
    </row>
    <row r="1573" spans="1:16" hidden="1" x14ac:dyDescent="0.3">
      <c r="A1573">
        <v>2</v>
      </c>
      <c r="B1573">
        <v>500</v>
      </c>
      <c r="C1573" t="s">
        <v>14</v>
      </c>
      <c r="D1573">
        <v>4</v>
      </c>
      <c r="E1573" t="s">
        <v>12</v>
      </c>
      <c r="F1573">
        <v>4</v>
      </c>
      <c r="G1573">
        <v>3771.68325</v>
      </c>
      <c r="H1573">
        <v>332409.70185000001</v>
      </c>
      <c r="I1573">
        <v>1783.835</v>
      </c>
      <c r="J1573">
        <v>539</v>
      </c>
      <c r="K1573" t="s">
        <v>15</v>
      </c>
      <c r="L1573">
        <f>Table14[[#This Row],[maxPHe]]/Table14[[#This Row],[nv]]</f>
        <v>3.3095269016697588</v>
      </c>
      <c r="M1573">
        <f>LN(Table14[[#This Row],[maxPress(bar)]])</f>
        <v>12.714123528811859</v>
      </c>
      <c r="N1573">
        <f>LN(Table14[[#This Row],[Rs(ao)]])</f>
        <v>1.3862943611198906</v>
      </c>
      <c r="O1573" s="3">
        <f>LN(Table14[[#This Row],[dens]])</f>
        <v>1.1968052491643681</v>
      </c>
      <c r="P1573" s="3">
        <f>1/Table14[[#This Row],[Rs(ao)]]</f>
        <v>0.25</v>
      </c>
    </row>
    <row r="1574" spans="1:16" hidden="1" x14ac:dyDescent="0.3">
      <c r="A1574">
        <v>2</v>
      </c>
      <c r="B1574">
        <v>500</v>
      </c>
      <c r="C1574" t="s">
        <v>14</v>
      </c>
      <c r="D1574">
        <v>4</v>
      </c>
      <c r="E1574" t="s">
        <v>12</v>
      </c>
      <c r="F1574">
        <v>5</v>
      </c>
      <c r="G1574">
        <v>3308.7622500000002</v>
      </c>
      <c r="H1574">
        <v>343055.25034999999</v>
      </c>
      <c r="I1574">
        <v>1803.2550000000001</v>
      </c>
      <c r="J1574">
        <v>538</v>
      </c>
      <c r="K1574" t="s">
        <v>15</v>
      </c>
      <c r="L1574">
        <f>Table14[[#This Row],[maxPHe]]/Table14[[#This Row],[nv]]</f>
        <v>3.3517750929368031</v>
      </c>
      <c r="M1574">
        <f>LN(Table14[[#This Row],[maxPress(bar)]])</f>
        <v>12.745646792913739</v>
      </c>
      <c r="N1574">
        <f>LN(Table14[[#This Row],[Rs(ao)]])</f>
        <v>1.3862943611198906</v>
      </c>
      <c r="O1574" s="3">
        <f>LN(Table14[[#This Row],[dens]])</f>
        <v>1.2094900839895386</v>
      </c>
      <c r="P1574" s="3">
        <f>1/Table14[[#This Row],[Rs(ao)]]</f>
        <v>0.25</v>
      </c>
    </row>
    <row r="1575" spans="1:16" hidden="1" x14ac:dyDescent="0.3">
      <c r="A1575">
        <v>2</v>
      </c>
      <c r="B1575">
        <v>500</v>
      </c>
      <c r="C1575" t="s">
        <v>14</v>
      </c>
      <c r="D1575">
        <v>4</v>
      </c>
      <c r="E1575" t="s">
        <v>12</v>
      </c>
      <c r="F1575">
        <v>6</v>
      </c>
      <c r="G1575">
        <v>3372.574250000001</v>
      </c>
      <c r="H1575">
        <v>349195.92765000009</v>
      </c>
      <c r="I1575">
        <v>1815.014999999999</v>
      </c>
      <c r="J1575">
        <v>537</v>
      </c>
      <c r="K1575" t="s">
        <v>15</v>
      </c>
      <c r="L1575">
        <f>Table14[[#This Row],[maxPHe]]/Table14[[#This Row],[nv]]</f>
        <v>3.3799162011173167</v>
      </c>
      <c r="M1575">
        <f>LN(Table14[[#This Row],[maxPress(bar)]])</f>
        <v>12.763388440938003</v>
      </c>
      <c r="N1575">
        <f>LN(Table14[[#This Row],[Rs(ao)]])</f>
        <v>1.3862943611198906</v>
      </c>
      <c r="O1575" s="3">
        <f>LN(Table14[[#This Row],[dens]])</f>
        <v>1.2178509166187454</v>
      </c>
      <c r="P1575" s="3">
        <f>1/Table14[[#This Row],[Rs(ao)]]</f>
        <v>0.25</v>
      </c>
    </row>
    <row r="1576" spans="1:16" hidden="1" x14ac:dyDescent="0.3">
      <c r="A1576">
        <v>2</v>
      </c>
      <c r="B1576">
        <v>500</v>
      </c>
      <c r="C1576" t="s">
        <v>14</v>
      </c>
      <c r="D1576">
        <v>4</v>
      </c>
      <c r="E1576" t="s">
        <v>12</v>
      </c>
      <c r="F1576">
        <v>7</v>
      </c>
      <c r="G1576">
        <v>3531.1387500000001</v>
      </c>
      <c r="H1576">
        <v>359517.9142</v>
      </c>
      <c r="I1576">
        <v>1836.725000000001</v>
      </c>
      <c r="J1576">
        <v>532</v>
      </c>
      <c r="K1576" t="s">
        <v>15</v>
      </c>
      <c r="L1576">
        <f>Table14[[#This Row],[maxPHe]]/Table14[[#This Row],[nv]]</f>
        <v>3.4524906015037615</v>
      </c>
      <c r="M1576">
        <f>LN(Table14[[#This Row],[maxPress(bar)]])</f>
        <v>12.792519285777939</v>
      </c>
      <c r="N1576">
        <f>LN(Table14[[#This Row],[Rs(ao)]])</f>
        <v>1.3862943611198906</v>
      </c>
      <c r="O1576" s="3">
        <f>LN(Table14[[#This Row],[dens]])</f>
        <v>1.2390958840684265</v>
      </c>
      <c r="P1576" s="3">
        <f>1/Table14[[#This Row],[Rs(ao)]]</f>
        <v>0.25</v>
      </c>
    </row>
    <row r="1577" spans="1:16" hidden="1" x14ac:dyDescent="0.3">
      <c r="A1577">
        <v>2</v>
      </c>
      <c r="B1577">
        <v>500</v>
      </c>
      <c r="C1577" t="s">
        <v>14</v>
      </c>
      <c r="D1577">
        <v>4</v>
      </c>
      <c r="E1577" t="s">
        <v>12</v>
      </c>
      <c r="F1577">
        <v>8</v>
      </c>
      <c r="G1577">
        <v>3557.2772500000001</v>
      </c>
      <c r="H1577">
        <v>360835.51500000001</v>
      </c>
      <c r="I1577">
        <v>1849.9550000000011</v>
      </c>
      <c r="J1577">
        <v>536</v>
      </c>
      <c r="K1577" t="s">
        <v>15</v>
      </c>
      <c r="L1577">
        <f>Table14[[#This Row],[maxPHe]]/Table14[[#This Row],[nv]]</f>
        <v>3.4514085820895541</v>
      </c>
      <c r="M1577">
        <f>LN(Table14[[#This Row],[maxPress(bar)]])</f>
        <v>12.796177496361771</v>
      </c>
      <c r="N1577">
        <f>LN(Table14[[#This Row],[Rs(ao)]])</f>
        <v>1.3862943611198906</v>
      </c>
      <c r="O1577" s="3">
        <f>LN(Table14[[#This Row],[dens]])</f>
        <v>1.2387824323814036</v>
      </c>
      <c r="P1577" s="3">
        <f>1/Table14[[#This Row],[Rs(ao)]]</f>
        <v>0.25</v>
      </c>
    </row>
    <row r="1578" spans="1:16" hidden="1" x14ac:dyDescent="0.3">
      <c r="A1578">
        <v>2</v>
      </c>
      <c r="B1578">
        <v>500</v>
      </c>
      <c r="C1578" t="s">
        <v>14</v>
      </c>
      <c r="D1578">
        <v>4</v>
      </c>
      <c r="E1578" t="s">
        <v>12</v>
      </c>
      <c r="F1578">
        <v>9</v>
      </c>
      <c r="G1578">
        <v>3504.5542500000001</v>
      </c>
      <c r="H1578">
        <v>358497.95305000013</v>
      </c>
      <c r="I1578">
        <v>1835.4150000000011</v>
      </c>
      <c r="J1578">
        <v>534</v>
      </c>
      <c r="K1578" t="s">
        <v>15</v>
      </c>
      <c r="L1578">
        <f>Table14[[#This Row],[maxPHe]]/Table14[[#This Row],[nv]]</f>
        <v>3.4371067415730359</v>
      </c>
      <c r="M1578">
        <f>LN(Table14[[#This Row],[maxPress(bar)]])</f>
        <v>12.789678229242611</v>
      </c>
      <c r="N1578">
        <f>LN(Table14[[#This Row],[Rs(ao)]])</f>
        <v>1.3862943611198906</v>
      </c>
      <c r="O1578" s="3">
        <f>LN(Table14[[#This Row],[dens]])</f>
        <v>1.2346300539967496</v>
      </c>
      <c r="P1578" s="3">
        <f>1/Table14[[#This Row],[Rs(ao)]]</f>
        <v>0.25</v>
      </c>
    </row>
    <row r="1579" spans="1:16" hidden="1" x14ac:dyDescent="0.3">
      <c r="A1579">
        <v>2</v>
      </c>
      <c r="B1579">
        <v>500</v>
      </c>
      <c r="C1579" t="s">
        <v>14</v>
      </c>
      <c r="D1579">
        <v>5</v>
      </c>
      <c r="E1579" t="s">
        <v>12</v>
      </c>
      <c r="F1579">
        <v>10</v>
      </c>
      <c r="G1579">
        <v>6756.8317499999994</v>
      </c>
      <c r="H1579">
        <v>322697.78910000011</v>
      </c>
      <c r="I1579">
        <v>3425.8650000000011</v>
      </c>
      <c r="J1579">
        <v>1051</v>
      </c>
      <c r="K1579" t="s">
        <v>15</v>
      </c>
      <c r="L1579">
        <f>Table14[[#This Row],[maxPHe]]/Table14[[#This Row],[nv]]</f>
        <v>3.2596241674595636</v>
      </c>
      <c r="M1579">
        <f>LN(Table14[[#This Row],[maxPress(bar)]])</f>
        <v>12.684471526761548</v>
      </c>
      <c r="N1579">
        <f>LN(Table14[[#This Row],[Rs(ao)]])</f>
        <v>1.6094379124341003</v>
      </c>
      <c r="O1579" s="3">
        <f>LN(Table14[[#This Row],[dens]])</f>
        <v>1.1816119026773195</v>
      </c>
      <c r="P1579" s="3">
        <f>1/Table14[[#This Row],[Rs(ao)]]</f>
        <v>0.2</v>
      </c>
    </row>
    <row r="1580" spans="1:16" hidden="1" x14ac:dyDescent="0.3">
      <c r="A1580">
        <v>2</v>
      </c>
      <c r="B1580">
        <v>500</v>
      </c>
      <c r="C1580" t="s">
        <v>14</v>
      </c>
      <c r="D1580">
        <v>5</v>
      </c>
      <c r="E1580" t="s">
        <v>12</v>
      </c>
      <c r="F1580">
        <v>11</v>
      </c>
      <c r="G1580">
        <v>6969.6532500000021</v>
      </c>
      <c r="H1580">
        <v>329403.93949999998</v>
      </c>
      <c r="I1580">
        <v>3464.434999999999</v>
      </c>
      <c r="J1580">
        <v>1049</v>
      </c>
      <c r="K1580" t="s">
        <v>15</v>
      </c>
      <c r="L1580">
        <f>Table14[[#This Row],[maxPHe]]/Table14[[#This Row],[nv]]</f>
        <v>3.3026072449952326</v>
      </c>
      <c r="M1580">
        <f>LN(Table14[[#This Row],[maxPress(bar)]])</f>
        <v>12.705040056277719</v>
      </c>
      <c r="N1580">
        <f>LN(Table14[[#This Row],[Rs(ao)]])</f>
        <v>1.6094379124341003</v>
      </c>
      <c r="O1580" s="3">
        <f>LN(Table14[[#This Row],[dens]])</f>
        <v>1.1947122307690563</v>
      </c>
      <c r="P1580" s="3">
        <f>1/Table14[[#This Row],[Rs(ao)]]</f>
        <v>0.2</v>
      </c>
    </row>
    <row r="1581" spans="1:16" hidden="1" x14ac:dyDescent="0.3">
      <c r="A1581">
        <v>2</v>
      </c>
      <c r="B1581">
        <v>500</v>
      </c>
      <c r="C1581" t="s">
        <v>14</v>
      </c>
      <c r="D1581">
        <v>5</v>
      </c>
      <c r="E1581" t="s">
        <v>12</v>
      </c>
      <c r="F1581">
        <v>12</v>
      </c>
      <c r="G1581">
        <v>6875.0992500000011</v>
      </c>
      <c r="H1581">
        <v>326111.93089999998</v>
      </c>
      <c r="I1581">
        <v>3449.5149999999999</v>
      </c>
      <c r="J1581">
        <v>1051</v>
      </c>
      <c r="K1581" t="s">
        <v>16</v>
      </c>
      <c r="L1581">
        <f>Table14[[#This Row],[maxPHe]]/Table14[[#This Row],[nv]]</f>
        <v>3.282126546146527</v>
      </c>
      <c r="M1581">
        <f>LN(Table14[[#This Row],[maxPress(bar)]])</f>
        <v>12.694995947738004</v>
      </c>
      <c r="N1581">
        <f>LN(Table14[[#This Row],[Rs(ao)]])</f>
        <v>1.6094379124341003</v>
      </c>
      <c r="O1581" s="3">
        <f>LN(Table14[[#This Row],[dens]])</f>
        <v>1.1884915495560557</v>
      </c>
      <c r="P1581" s="3">
        <f>1/Table14[[#This Row],[Rs(ao)]]</f>
        <v>0.2</v>
      </c>
    </row>
    <row r="1582" spans="1:16" hidden="1" x14ac:dyDescent="0.3">
      <c r="A1582">
        <v>2</v>
      </c>
      <c r="B1582">
        <v>500</v>
      </c>
      <c r="C1582" t="s">
        <v>14</v>
      </c>
      <c r="D1582">
        <v>6</v>
      </c>
      <c r="E1582" t="s">
        <v>12</v>
      </c>
      <c r="F1582">
        <v>10</v>
      </c>
      <c r="G1582">
        <v>9979.6037499999984</v>
      </c>
      <c r="H1582">
        <v>270774.00644999999</v>
      </c>
      <c r="I1582">
        <v>5359.4250000000011</v>
      </c>
      <c r="J1582">
        <v>1809</v>
      </c>
      <c r="K1582" t="s">
        <v>16</v>
      </c>
      <c r="L1582">
        <f>Table14[[#This Row],[maxPHe]]/Table14[[#This Row],[nv]]</f>
        <v>2.9626451077943621</v>
      </c>
      <c r="M1582">
        <f>LN(Table14[[#This Row],[maxPress(bar)]])</f>
        <v>12.509039827414592</v>
      </c>
      <c r="N1582">
        <f>LN(Table14[[#This Row],[Rs(ao)]])</f>
        <v>1.791759469228055</v>
      </c>
      <c r="O1582" s="3">
        <f>LN(Table14[[#This Row],[dens]])</f>
        <v>1.0860824867956553</v>
      </c>
      <c r="P1582" s="3">
        <f>1/Table14[[#This Row],[Rs(ao)]]</f>
        <v>0.16666666666666666</v>
      </c>
    </row>
    <row r="1583" spans="1:16" hidden="1" x14ac:dyDescent="0.3">
      <c r="A1583">
        <v>2</v>
      </c>
      <c r="B1583">
        <v>500</v>
      </c>
      <c r="C1583" t="s">
        <v>14</v>
      </c>
      <c r="D1583">
        <v>6</v>
      </c>
      <c r="E1583" t="s">
        <v>12</v>
      </c>
      <c r="F1583">
        <v>11</v>
      </c>
      <c r="G1583">
        <v>9993.8117500000008</v>
      </c>
      <c r="H1583">
        <v>272421.95760000002</v>
      </c>
      <c r="I1583">
        <v>5354.2649999999967</v>
      </c>
      <c r="J1583">
        <v>1804</v>
      </c>
      <c r="K1583" t="s">
        <v>16</v>
      </c>
      <c r="L1583">
        <f>Table14[[#This Row],[maxPHe]]/Table14[[#This Row],[nv]]</f>
        <v>2.9679961197339226</v>
      </c>
      <c r="M1583">
        <f>LN(Table14[[#This Row],[maxPress(bar)]])</f>
        <v>12.515107457938365</v>
      </c>
      <c r="N1583">
        <f>LN(Table14[[#This Row],[Rs(ao)]])</f>
        <v>1.791759469228055</v>
      </c>
      <c r="O1583" s="3">
        <f>LN(Table14[[#This Row],[dens]])</f>
        <v>1.0878870179370026</v>
      </c>
      <c r="P1583" s="3">
        <f>1/Table14[[#This Row],[Rs(ao)]]</f>
        <v>0.16666666666666666</v>
      </c>
    </row>
    <row r="1584" spans="1:16" hidden="1" x14ac:dyDescent="0.3">
      <c r="A1584">
        <v>2</v>
      </c>
      <c r="B1584">
        <v>500</v>
      </c>
      <c r="C1584" t="s">
        <v>14</v>
      </c>
      <c r="D1584">
        <v>6</v>
      </c>
      <c r="E1584" t="s">
        <v>12</v>
      </c>
      <c r="F1584">
        <v>12</v>
      </c>
      <c r="G1584">
        <v>9985.7922499999986</v>
      </c>
      <c r="H1584">
        <v>268929.21744999988</v>
      </c>
      <c r="I1584">
        <v>5390.6550000000007</v>
      </c>
      <c r="J1584">
        <v>1827</v>
      </c>
      <c r="K1584" t="s">
        <v>16</v>
      </c>
      <c r="L1584">
        <f>Table14[[#This Row],[maxPHe]]/Table14[[#This Row],[nv]]</f>
        <v>2.9505500821018065</v>
      </c>
      <c r="M1584">
        <f>LN(Table14[[#This Row],[maxPress(bar)]])</f>
        <v>12.502203491802502</v>
      </c>
      <c r="N1584">
        <f>LN(Table14[[#This Row],[Rs(ao)]])</f>
        <v>1.791759469228055</v>
      </c>
      <c r="O1584" s="3">
        <f>LN(Table14[[#This Row],[dens]])</f>
        <v>1.0819916214777239</v>
      </c>
      <c r="P1584" s="3">
        <f>1/Table14[[#This Row],[Rs(ao)]]</f>
        <v>0.16666666666666666</v>
      </c>
    </row>
    <row r="1585" spans="1:16" hidden="1" x14ac:dyDescent="0.3">
      <c r="A1585">
        <v>2</v>
      </c>
      <c r="B1585">
        <v>500</v>
      </c>
      <c r="C1585" t="s">
        <v>11</v>
      </c>
      <c r="D1585">
        <v>1</v>
      </c>
      <c r="E1585" t="s">
        <v>12</v>
      </c>
      <c r="F1585">
        <v>0.5</v>
      </c>
      <c r="G1585">
        <v>29.108750000000001</v>
      </c>
      <c r="H1585">
        <v>558867.4397000001</v>
      </c>
      <c r="I1585">
        <v>25.324999999999989</v>
      </c>
      <c r="J1585">
        <v>10</v>
      </c>
      <c r="K1585" t="s">
        <v>13</v>
      </c>
      <c r="L1585">
        <f>Table14[[#This Row],[maxPHe]]/Table14[[#This Row],[nv]]</f>
        <v>2.5324999999999989</v>
      </c>
      <c r="M1585">
        <f>LN(Table14[[#This Row],[maxPress(bar)]])</f>
        <v>13.23366758573286</v>
      </c>
      <c r="N1585">
        <f>LN(Table14[[#This Row],[Rs(ao)]])</f>
        <v>0</v>
      </c>
      <c r="O1585" s="3">
        <f>LN(Table14[[#This Row],[dens]])</f>
        <v>0.9292069571407009</v>
      </c>
      <c r="P1585" s="3">
        <f>1/Table14[[#This Row],[Rs(ao)]]</f>
        <v>1</v>
      </c>
    </row>
    <row r="1586" spans="1:16" hidden="1" x14ac:dyDescent="0.3">
      <c r="A1586">
        <v>2</v>
      </c>
      <c r="B1586">
        <v>500</v>
      </c>
      <c r="C1586" t="s">
        <v>11</v>
      </c>
      <c r="D1586">
        <v>1</v>
      </c>
      <c r="E1586" t="s">
        <v>12</v>
      </c>
      <c r="F1586">
        <v>10</v>
      </c>
      <c r="G1586">
        <v>47.574249999999999</v>
      </c>
      <c r="H1586">
        <v>954263.07620000001</v>
      </c>
      <c r="I1586">
        <v>30.015000000000011</v>
      </c>
      <c r="J1586">
        <v>6</v>
      </c>
      <c r="K1586" t="s">
        <v>16</v>
      </c>
      <c r="L1586">
        <f>Table14[[#This Row],[maxPHe]]/Table14[[#This Row],[nv]]</f>
        <v>5.0025000000000022</v>
      </c>
      <c r="M1586">
        <f>LN(Table14[[#This Row],[maxPress(bar)]])</f>
        <v>13.76869467363122</v>
      </c>
      <c r="N1586">
        <f>LN(Table14[[#This Row],[Rs(ao)]])</f>
        <v>0</v>
      </c>
      <c r="O1586" s="3">
        <f>LN(Table14[[#This Row],[dens]])</f>
        <v>1.6099377874757519</v>
      </c>
      <c r="P1586" s="3">
        <f>1/Table14[[#This Row],[Rs(ao)]]</f>
        <v>1</v>
      </c>
    </row>
    <row r="1587" spans="1:16" hidden="1" x14ac:dyDescent="0.3">
      <c r="A1587">
        <v>2</v>
      </c>
      <c r="B1587">
        <v>500</v>
      </c>
      <c r="C1587" t="s">
        <v>11</v>
      </c>
      <c r="D1587">
        <v>1</v>
      </c>
      <c r="E1587" t="s">
        <v>12</v>
      </c>
      <c r="F1587">
        <v>11</v>
      </c>
      <c r="G1587">
        <v>78.910750000000007</v>
      </c>
      <c r="H1587">
        <v>895043.58120000002</v>
      </c>
      <c r="I1587">
        <v>39.285000000000032</v>
      </c>
      <c r="J1587">
        <v>7</v>
      </c>
      <c r="K1587" t="s">
        <v>16</v>
      </c>
      <c r="L1587">
        <f>Table14[[#This Row],[maxPHe]]/Table14[[#This Row],[nv]]</f>
        <v>5.612142857142862</v>
      </c>
      <c r="M1587">
        <f>LN(Table14[[#This Row],[maxPress(bar)]])</f>
        <v>13.704627690149687</v>
      </c>
      <c r="N1587">
        <f>LN(Table14[[#This Row],[Rs(ao)]])</f>
        <v>0</v>
      </c>
      <c r="O1587" s="3">
        <f>LN(Table14[[#This Row],[dens]])</f>
        <v>1.7249326175724724</v>
      </c>
      <c r="P1587" s="3">
        <f>1/Table14[[#This Row],[Rs(ao)]]</f>
        <v>1</v>
      </c>
    </row>
    <row r="1588" spans="1:16" hidden="1" x14ac:dyDescent="0.3">
      <c r="A1588">
        <v>2</v>
      </c>
      <c r="B1588">
        <v>500</v>
      </c>
      <c r="C1588" t="s">
        <v>11</v>
      </c>
      <c r="D1588">
        <v>1</v>
      </c>
      <c r="E1588" t="s">
        <v>12</v>
      </c>
      <c r="F1588">
        <v>12</v>
      </c>
      <c r="G1588">
        <v>143.86125000000001</v>
      </c>
      <c r="H1588">
        <v>825879.68280000018</v>
      </c>
      <c r="I1588">
        <v>58.275000000000013</v>
      </c>
      <c r="J1588">
        <v>9</v>
      </c>
      <c r="K1588" t="s">
        <v>16</v>
      </c>
      <c r="L1588">
        <f>Table14[[#This Row],[maxPHe]]/Table14[[#This Row],[nv]]</f>
        <v>6.4750000000000014</v>
      </c>
      <c r="M1588">
        <f>LN(Table14[[#This Row],[maxPress(bar)]])</f>
        <v>13.624204379423574</v>
      </c>
      <c r="N1588">
        <f>LN(Table14[[#This Row],[Rs(ao)]])</f>
        <v>0</v>
      </c>
      <c r="O1588" s="3">
        <f>LN(Table14[[#This Row],[dens]])</f>
        <v>1.8679486075856018</v>
      </c>
      <c r="P1588" s="3">
        <f>1/Table14[[#This Row],[Rs(ao)]]</f>
        <v>1</v>
      </c>
    </row>
    <row r="1589" spans="1:16" hidden="1" x14ac:dyDescent="0.3">
      <c r="A1589">
        <v>2</v>
      </c>
      <c r="B1589">
        <v>500</v>
      </c>
      <c r="C1589" t="s">
        <v>11</v>
      </c>
      <c r="D1589">
        <v>1</v>
      </c>
      <c r="E1589" t="s">
        <v>12</v>
      </c>
      <c r="F1589">
        <v>13</v>
      </c>
      <c r="G1589">
        <v>164.80175</v>
      </c>
      <c r="H1589">
        <v>858648.69439999992</v>
      </c>
      <c r="I1589">
        <v>62.464999999999968</v>
      </c>
      <c r="J1589">
        <v>9</v>
      </c>
      <c r="K1589" t="s">
        <v>16</v>
      </c>
      <c r="L1589">
        <f>Table14[[#This Row],[maxPHe]]/Table14[[#This Row],[nv]]</f>
        <v>6.9405555555555516</v>
      </c>
      <c r="M1589">
        <f>LN(Table14[[#This Row],[maxPress(bar)]])</f>
        <v>13.663115146884444</v>
      </c>
      <c r="N1589">
        <f>LN(Table14[[#This Row],[Rs(ao)]])</f>
        <v>0</v>
      </c>
      <c r="O1589" s="3">
        <f>LN(Table14[[#This Row],[dens]])</f>
        <v>1.9373818225475725</v>
      </c>
      <c r="P1589" s="3">
        <f>1/Table14[[#This Row],[Rs(ao)]]</f>
        <v>1</v>
      </c>
    </row>
    <row r="1590" spans="1:16" hidden="1" x14ac:dyDescent="0.3">
      <c r="A1590">
        <v>2</v>
      </c>
      <c r="B1590">
        <v>500</v>
      </c>
      <c r="C1590" t="s">
        <v>11</v>
      </c>
      <c r="D1590">
        <v>1</v>
      </c>
      <c r="E1590" t="s">
        <v>12</v>
      </c>
      <c r="F1590">
        <v>14</v>
      </c>
      <c r="G1590">
        <v>131.48525000000001</v>
      </c>
      <c r="H1590">
        <v>836051.62880000006</v>
      </c>
      <c r="I1590">
        <v>52.795000000000023</v>
      </c>
      <c r="J1590">
        <v>8</v>
      </c>
      <c r="K1590" t="s">
        <v>15</v>
      </c>
      <c r="L1590">
        <f>Table14[[#This Row],[maxPHe]]/Table14[[#This Row],[nv]]</f>
        <v>6.5993750000000029</v>
      </c>
      <c r="M1590">
        <f>LN(Table14[[#This Row],[maxPress(bar)]])</f>
        <v>13.636445647097757</v>
      </c>
      <c r="N1590">
        <f>LN(Table14[[#This Row],[Rs(ao)]])</f>
        <v>0</v>
      </c>
      <c r="O1590" s="3">
        <f>LN(Table14[[#This Row],[dens]])</f>
        <v>1.8869749475786421</v>
      </c>
      <c r="P1590" s="3">
        <f>1/Table14[[#This Row],[Rs(ao)]]</f>
        <v>1</v>
      </c>
    </row>
    <row r="1591" spans="1:16" hidden="1" x14ac:dyDescent="0.3">
      <c r="A1591">
        <v>2</v>
      </c>
      <c r="B1591">
        <v>500</v>
      </c>
      <c r="C1591" t="s">
        <v>11</v>
      </c>
      <c r="D1591">
        <v>1</v>
      </c>
      <c r="E1591" t="s">
        <v>12</v>
      </c>
      <c r="F1591">
        <v>15</v>
      </c>
      <c r="G1591">
        <v>58.366249999999987</v>
      </c>
      <c r="H1591">
        <v>908035.99285000004</v>
      </c>
      <c r="I1591">
        <v>35.174999999999997</v>
      </c>
      <c r="J1591">
        <v>7</v>
      </c>
      <c r="K1591" t="s">
        <v>16</v>
      </c>
      <c r="L1591">
        <f>Table14[[#This Row],[maxPHe]]/Table14[[#This Row],[nv]]</f>
        <v>5.0249999999999995</v>
      </c>
      <c r="M1591">
        <f>LN(Table14[[#This Row],[maxPress(bar)]])</f>
        <v>13.719039296500441</v>
      </c>
      <c r="N1591">
        <f>LN(Table14[[#This Row],[Rs(ao)]])</f>
        <v>0</v>
      </c>
      <c r="O1591" s="3">
        <f>LN(Table14[[#This Row],[dens]])</f>
        <v>1.6144254539451393</v>
      </c>
      <c r="P1591" s="3">
        <f>1/Table14[[#This Row],[Rs(ao)]]</f>
        <v>1</v>
      </c>
    </row>
    <row r="1592" spans="1:16" hidden="1" x14ac:dyDescent="0.3">
      <c r="A1592">
        <v>2</v>
      </c>
      <c r="B1592">
        <v>500</v>
      </c>
      <c r="C1592" t="s">
        <v>11</v>
      </c>
      <c r="D1592">
        <v>1</v>
      </c>
      <c r="E1592" t="s">
        <v>12</v>
      </c>
      <c r="F1592">
        <v>16</v>
      </c>
      <c r="G1592">
        <v>157.22774999999999</v>
      </c>
      <c r="H1592">
        <v>867399.34089999995</v>
      </c>
      <c r="I1592">
        <v>60.945000000000029</v>
      </c>
      <c r="J1592">
        <v>9</v>
      </c>
      <c r="K1592" t="s">
        <v>16</v>
      </c>
      <c r="L1592">
        <f>Table14[[#This Row],[maxPHe]]/Table14[[#This Row],[nv]]</f>
        <v>6.7716666666666701</v>
      </c>
      <c r="M1592">
        <f>LN(Table14[[#This Row],[maxPress(bar)]])</f>
        <v>13.67325475052607</v>
      </c>
      <c r="N1592">
        <f>LN(Table14[[#This Row],[Rs(ao)]])</f>
        <v>0</v>
      </c>
      <c r="O1592" s="3">
        <f>LN(Table14[[#This Row],[dens]])</f>
        <v>1.9127472407715809</v>
      </c>
      <c r="P1592" s="3">
        <f>1/Table14[[#This Row],[Rs(ao)]]</f>
        <v>1</v>
      </c>
    </row>
    <row r="1593" spans="1:16" hidden="1" x14ac:dyDescent="0.3">
      <c r="A1593">
        <v>2</v>
      </c>
      <c r="B1593">
        <v>500</v>
      </c>
      <c r="C1593" t="s">
        <v>11</v>
      </c>
      <c r="D1593">
        <v>1</v>
      </c>
      <c r="E1593" t="s">
        <v>12</v>
      </c>
      <c r="F1593">
        <v>17</v>
      </c>
      <c r="G1593">
        <v>180.24775</v>
      </c>
      <c r="H1593">
        <v>880982.96575000009</v>
      </c>
      <c r="I1593">
        <v>62.544999999999987</v>
      </c>
      <c r="J1593">
        <v>8</v>
      </c>
      <c r="K1593" t="s">
        <v>16</v>
      </c>
      <c r="L1593">
        <f>Table14[[#This Row],[maxPHe]]/Table14[[#This Row],[nv]]</f>
        <v>7.8181249999999984</v>
      </c>
      <c r="M1593">
        <f>LN(Table14[[#This Row],[maxPress(bar)]])</f>
        <v>13.688793569600858</v>
      </c>
      <c r="N1593">
        <f>LN(Table14[[#This Row],[Rs(ao)]])</f>
        <v>0</v>
      </c>
      <c r="O1593" s="3">
        <f>LN(Table14[[#This Row],[dens]])</f>
        <v>2.0564447559868686</v>
      </c>
      <c r="P1593" s="3">
        <f>1/Table14[[#This Row],[Rs(ao)]]</f>
        <v>1</v>
      </c>
    </row>
    <row r="1594" spans="1:16" hidden="1" x14ac:dyDescent="0.3">
      <c r="A1594">
        <v>2</v>
      </c>
      <c r="B1594">
        <v>500</v>
      </c>
      <c r="C1594" t="s">
        <v>11</v>
      </c>
      <c r="D1594">
        <v>1</v>
      </c>
      <c r="E1594" t="s">
        <v>12</v>
      </c>
      <c r="F1594">
        <v>18</v>
      </c>
      <c r="G1594">
        <v>99.851249999999993</v>
      </c>
      <c r="H1594">
        <v>834854.91889999993</v>
      </c>
      <c r="I1594">
        <v>46.474999999999987</v>
      </c>
      <c r="J1594">
        <v>8</v>
      </c>
      <c r="K1594" t="s">
        <v>16</v>
      </c>
      <c r="L1594">
        <f>Table14[[#This Row],[maxPHe]]/Table14[[#This Row],[nv]]</f>
        <v>5.8093749999999984</v>
      </c>
      <c r="M1594">
        <f>LN(Table14[[#This Row],[maxPress(bar)]])</f>
        <v>13.635013238916384</v>
      </c>
      <c r="N1594">
        <f>LN(Table14[[#This Row],[Rs(ao)]])</f>
        <v>0</v>
      </c>
      <c r="O1594" s="3">
        <f>LN(Table14[[#This Row],[dens]])</f>
        <v>1.7594729919276715</v>
      </c>
      <c r="P1594" s="3">
        <f>1/Table14[[#This Row],[Rs(ao)]]</f>
        <v>1</v>
      </c>
    </row>
    <row r="1595" spans="1:16" hidden="1" x14ac:dyDescent="0.3">
      <c r="A1595">
        <v>2</v>
      </c>
      <c r="B1595">
        <v>500</v>
      </c>
      <c r="C1595" t="s">
        <v>11</v>
      </c>
      <c r="D1595">
        <v>1</v>
      </c>
      <c r="E1595" t="s">
        <v>12</v>
      </c>
      <c r="F1595">
        <v>19</v>
      </c>
      <c r="G1595">
        <v>83.861249999999998</v>
      </c>
      <c r="H1595">
        <v>795760.85159999994</v>
      </c>
      <c r="I1595">
        <v>46.274999999999991</v>
      </c>
      <c r="J1595">
        <v>9</v>
      </c>
      <c r="K1595" t="s">
        <v>16</v>
      </c>
      <c r="L1595">
        <f>Table14[[#This Row],[maxPHe]]/Table14[[#This Row],[nv]]</f>
        <v>5.1416666666666657</v>
      </c>
      <c r="M1595">
        <f>LN(Table14[[#This Row],[maxPress(bar)]])</f>
        <v>13.587053981997634</v>
      </c>
      <c r="N1595">
        <f>LN(Table14[[#This Row],[Rs(ao)]])</f>
        <v>0</v>
      </c>
      <c r="O1595" s="3">
        <f>LN(Table14[[#This Row],[dens]])</f>
        <v>1.6373772811233416</v>
      </c>
      <c r="P1595" s="3">
        <f>1/Table14[[#This Row],[Rs(ao)]]</f>
        <v>1</v>
      </c>
    </row>
    <row r="1596" spans="1:16" hidden="1" x14ac:dyDescent="0.3">
      <c r="A1596">
        <v>2</v>
      </c>
      <c r="B1596">
        <v>500</v>
      </c>
      <c r="C1596" t="s">
        <v>11</v>
      </c>
      <c r="D1596">
        <v>1</v>
      </c>
      <c r="E1596" t="s">
        <v>12</v>
      </c>
      <c r="F1596">
        <v>1</v>
      </c>
      <c r="G1596">
        <v>61.831750000000007</v>
      </c>
      <c r="H1596">
        <v>716540.87239999988</v>
      </c>
      <c r="I1596">
        <v>27.864999999999991</v>
      </c>
      <c r="J1596">
        <v>8</v>
      </c>
      <c r="K1596" t="s">
        <v>15</v>
      </c>
      <c r="L1596">
        <f>Table14[[#This Row],[maxPHe]]/Table14[[#This Row],[nv]]</f>
        <v>3.4831249999999989</v>
      </c>
      <c r="M1596">
        <f>LN(Table14[[#This Row],[maxPress(bar)]])</f>
        <v>13.482190569145368</v>
      </c>
      <c r="N1596">
        <f>LN(Table14[[#This Row],[Rs(ao)]])</f>
        <v>0</v>
      </c>
      <c r="O1596" s="3">
        <f>LN(Table14[[#This Row],[dens]])</f>
        <v>1.2479298793416633</v>
      </c>
      <c r="P1596" s="3">
        <f>1/Table14[[#This Row],[Rs(ao)]]</f>
        <v>1</v>
      </c>
    </row>
    <row r="1597" spans="1:16" hidden="1" x14ac:dyDescent="0.3">
      <c r="A1597">
        <v>2</v>
      </c>
      <c r="B1597">
        <v>500</v>
      </c>
      <c r="C1597" t="s">
        <v>11</v>
      </c>
      <c r="D1597">
        <v>1</v>
      </c>
      <c r="E1597" t="s">
        <v>12</v>
      </c>
      <c r="F1597">
        <v>20</v>
      </c>
      <c r="G1597">
        <v>49.306750000000008</v>
      </c>
      <c r="H1597">
        <v>928349.9850499999</v>
      </c>
      <c r="I1597">
        <v>33.365000000000009</v>
      </c>
      <c r="J1597">
        <v>7</v>
      </c>
      <c r="K1597" t="s">
        <v>16</v>
      </c>
      <c r="L1597">
        <f>Table14[[#This Row],[maxPHe]]/Table14[[#This Row],[nv]]</f>
        <v>4.7664285714285723</v>
      </c>
      <c r="M1597">
        <f>LN(Table14[[#This Row],[maxPress(bar)]])</f>
        <v>13.741164079731776</v>
      </c>
      <c r="N1597">
        <f>LN(Table14[[#This Row],[Rs(ao)]])</f>
        <v>0</v>
      </c>
      <c r="O1597" s="3">
        <f>LN(Table14[[#This Row],[dens]])</f>
        <v>1.5615972973002568</v>
      </c>
      <c r="P1597" s="3">
        <f>1/Table14[[#This Row],[Rs(ao)]]</f>
        <v>1</v>
      </c>
    </row>
    <row r="1598" spans="1:16" hidden="1" x14ac:dyDescent="0.3">
      <c r="A1598">
        <v>2</v>
      </c>
      <c r="B1598">
        <v>500</v>
      </c>
      <c r="C1598" t="s">
        <v>11</v>
      </c>
      <c r="D1598">
        <v>1</v>
      </c>
      <c r="E1598" t="s">
        <v>12</v>
      </c>
      <c r="F1598">
        <v>2</v>
      </c>
      <c r="G1598">
        <v>94.356250000000003</v>
      </c>
      <c r="H1598">
        <v>842941.90949999995</v>
      </c>
      <c r="I1598">
        <v>33.375000000000007</v>
      </c>
      <c r="J1598">
        <v>7</v>
      </c>
      <c r="K1598" t="s">
        <v>15</v>
      </c>
      <c r="L1598">
        <f>Table14[[#This Row],[maxPHe]]/Table14[[#This Row],[nv]]</f>
        <v>4.7678571428571441</v>
      </c>
      <c r="M1598">
        <f>LN(Table14[[#This Row],[maxPress(bar)]])</f>
        <v>13.644653325356972</v>
      </c>
      <c r="N1598">
        <f>LN(Table14[[#This Row],[Rs(ao)]])</f>
        <v>0</v>
      </c>
      <c r="O1598" s="3">
        <f>LN(Table14[[#This Row],[dens]])</f>
        <v>1.5618969676651007</v>
      </c>
      <c r="P1598" s="3">
        <f>1/Table14[[#This Row],[Rs(ao)]]</f>
        <v>1</v>
      </c>
    </row>
    <row r="1599" spans="1:16" hidden="1" x14ac:dyDescent="0.3">
      <c r="A1599">
        <v>2</v>
      </c>
      <c r="B1599">
        <v>500</v>
      </c>
      <c r="C1599" t="s">
        <v>11</v>
      </c>
      <c r="D1599">
        <v>1</v>
      </c>
      <c r="E1599" t="s">
        <v>12</v>
      </c>
      <c r="F1599">
        <v>3</v>
      </c>
      <c r="G1599">
        <v>45.346749999999993</v>
      </c>
      <c r="H1599">
        <v>912548.1298</v>
      </c>
      <c r="I1599">
        <v>30.565000000000001</v>
      </c>
      <c r="J1599">
        <v>7</v>
      </c>
      <c r="K1599" t="s">
        <v>15</v>
      </c>
      <c r="L1599">
        <f>Table14[[#This Row],[maxPHe]]/Table14[[#This Row],[nv]]</f>
        <v>4.366428571428572</v>
      </c>
      <c r="M1599">
        <f>LN(Table14[[#This Row],[maxPress(bar)]])</f>
        <v>13.723996108034116</v>
      </c>
      <c r="N1599">
        <f>LN(Table14[[#This Row],[Rs(ao)]])</f>
        <v>0</v>
      </c>
      <c r="O1599" s="3">
        <f>LN(Table14[[#This Row],[dens]])</f>
        <v>1.4739454144253756</v>
      </c>
      <c r="P1599" s="3">
        <f>1/Table14[[#This Row],[Rs(ao)]]</f>
        <v>1</v>
      </c>
    </row>
    <row r="1600" spans="1:16" hidden="1" x14ac:dyDescent="0.3">
      <c r="A1600">
        <v>2</v>
      </c>
      <c r="B1600">
        <v>500</v>
      </c>
      <c r="C1600" t="s">
        <v>11</v>
      </c>
      <c r="D1600">
        <v>1</v>
      </c>
      <c r="E1600" t="s">
        <v>12</v>
      </c>
      <c r="F1600">
        <v>4</v>
      </c>
      <c r="G1600">
        <v>174.50475</v>
      </c>
      <c r="H1600">
        <v>855062.8380499999</v>
      </c>
      <c r="I1600">
        <v>64.405000000000044</v>
      </c>
      <c r="J1600">
        <v>10</v>
      </c>
      <c r="K1600" t="s">
        <v>15</v>
      </c>
      <c r="L1600">
        <f>Table14[[#This Row],[maxPHe]]/Table14[[#This Row],[nv]]</f>
        <v>6.4405000000000046</v>
      </c>
      <c r="M1600">
        <f>LN(Table14[[#This Row],[maxPress(bar)]])</f>
        <v>13.658930240013609</v>
      </c>
      <c r="N1600">
        <f>LN(Table14[[#This Row],[Rs(ao)]])</f>
        <v>0</v>
      </c>
      <c r="O1600" s="3">
        <f>LN(Table14[[#This Row],[dens]])</f>
        <v>1.8626061768540063</v>
      </c>
      <c r="P1600" s="3">
        <f>1/Table14[[#This Row],[Rs(ao)]]</f>
        <v>1</v>
      </c>
    </row>
    <row r="1601" spans="1:16" hidden="1" x14ac:dyDescent="0.3">
      <c r="A1601">
        <v>2</v>
      </c>
      <c r="B1601">
        <v>500</v>
      </c>
      <c r="C1601" t="s">
        <v>11</v>
      </c>
      <c r="D1601">
        <v>1</v>
      </c>
      <c r="E1601" t="s">
        <v>12</v>
      </c>
      <c r="F1601">
        <v>5</v>
      </c>
      <c r="G1601">
        <v>69.752250000000018</v>
      </c>
      <c r="H1601">
        <v>885016.84809999994</v>
      </c>
      <c r="I1601">
        <v>40.454999999999991</v>
      </c>
      <c r="J1601">
        <v>8</v>
      </c>
      <c r="K1601" t="s">
        <v>15</v>
      </c>
      <c r="L1601">
        <f>Table14[[#This Row],[maxPHe]]/Table14[[#This Row],[nv]]</f>
        <v>5.0568749999999989</v>
      </c>
      <c r="M1601">
        <f>LN(Table14[[#This Row],[maxPress(bar)]])</f>
        <v>13.693361961209987</v>
      </c>
      <c r="N1601">
        <f>LN(Table14[[#This Row],[Rs(ao)]])</f>
        <v>0</v>
      </c>
      <c r="O1601" s="3">
        <f>LN(Table14[[#This Row],[dens]])</f>
        <v>1.6207487035799668</v>
      </c>
      <c r="P1601" s="3">
        <f>1/Table14[[#This Row],[Rs(ao)]]</f>
        <v>1</v>
      </c>
    </row>
    <row r="1602" spans="1:16" hidden="1" x14ac:dyDescent="0.3">
      <c r="A1602">
        <v>2</v>
      </c>
      <c r="B1602">
        <v>500</v>
      </c>
      <c r="C1602" t="s">
        <v>11</v>
      </c>
      <c r="D1602">
        <v>1</v>
      </c>
      <c r="E1602" t="s">
        <v>12</v>
      </c>
      <c r="F1602">
        <v>6</v>
      </c>
      <c r="G1602">
        <v>47.376249999999999</v>
      </c>
      <c r="H1602">
        <v>868478.19684999995</v>
      </c>
      <c r="I1602">
        <v>35.975000000000023</v>
      </c>
      <c r="J1602">
        <v>8</v>
      </c>
      <c r="K1602" t="s">
        <v>15</v>
      </c>
      <c r="L1602">
        <f>Table14[[#This Row],[maxPHe]]/Table14[[#This Row],[nv]]</f>
        <v>4.4968750000000028</v>
      </c>
      <c r="M1602">
        <f>LN(Table14[[#This Row],[maxPress(bar)]])</f>
        <v>13.674497759972816</v>
      </c>
      <c r="N1602">
        <f>LN(Table14[[#This Row],[Rs(ao)]])</f>
        <v>0</v>
      </c>
      <c r="O1602" s="3">
        <f>LN(Table14[[#This Row],[dens]])</f>
        <v>1.5033827110935962</v>
      </c>
      <c r="P1602" s="3">
        <f>1/Table14[[#This Row],[Rs(ao)]]</f>
        <v>1</v>
      </c>
    </row>
    <row r="1603" spans="1:16" hidden="1" x14ac:dyDescent="0.3">
      <c r="A1603">
        <v>2</v>
      </c>
      <c r="B1603">
        <v>500</v>
      </c>
      <c r="C1603" t="s">
        <v>11</v>
      </c>
      <c r="D1603">
        <v>1</v>
      </c>
      <c r="E1603" t="s">
        <v>12</v>
      </c>
      <c r="F1603">
        <v>7</v>
      </c>
      <c r="G1603">
        <v>153.61375000000001</v>
      </c>
      <c r="H1603">
        <v>838410.48035000009</v>
      </c>
      <c r="I1603">
        <v>60.225000000000009</v>
      </c>
      <c r="J1603">
        <v>9</v>
      </c>
      <c r="K1603" t="s">
        <v>15</v>
      </c>
      <c r="L1603">
        <f>Table14[[#This Row],[maxPHe]]/Table14[[#This Row],[nv]]</f>
        <v>6.6916666666666673</v>
      </c>
      <c r="M1603">
        <f>LN(Table14[[#This Row],[maxPress(bar)]])</f>
        <v>13.639263092888248</v>
      </c>
      <c r="N1603">
        <f>LN(Table14[[#This Row],[Rs(ao)]])</f>
        <v>0</v>
      </c>
      <c r="O1603" s="3">
        <f>LN(Table14[[#This Row],[dens]])</f>
        <v>1.9008629711647158</v>
      </c>
      <c r="P1603" s="3">
        <f>1/Table14[[#This Row],[Rs(ao)]]</f>
        <v>1</v>
      </c>
    </row>
    <row r="1604" spans="1:16" hidden="1" x14ac:dyDescent="0.3">
      <c r="A1604">
        <v>2</v>
      </c>
      <c r="B1604">
        <v>500</v>
      </c>
      <c r="C1604" t="s">
        <v>11</v>
      </c>
      <c r="D1604">
        <v>1</v>
      </c>
      <c r="E1604" t="s">
        <v>12</v>
      </c>
      <c r="F1604">
        <v>8</v>
      </c>
      <c r="G1604">
        <v>106.63375000000001</v>
      </c>
      <c r="H1604">
        <v>860144.34415000014</v>
      </c>
      <c r="I1604">
        <v>47.824999999999989</v>
      </c>
      <c r="J1604">
        <v>8</v>
      </c>
      <c r="K1604" t="s">
        <v>16</v>
      </c>
      <c r="L1604">
        <f>Table14[[#This Row],[maxPHe]]/Table14[[#This Row],[nv]]</f>
        <v>5.9781249999999986</v>
      </c>
      <c r="M1604">
        <f>LN(Table14[[#This Row],[maxPress(bar)]])</f>
        <v>13.664855496180676</v>
      </c>
      <c r="N1604">
        <f>LN(Table14[[#This Row],[Rs(ao)]])</f>
        <v>0</v>
      </c>
      <c r="O1604" s="3">
        <f>LN(Table14[[#This Row],[dens]])</f>
        <v>1.7881069736464803</v>
      </c>
      <c r="P1604" s="3">
        <f>1/Table14[[#This Row],[Rs(ao)]]</f>
        <v>1</v>
      </c>
    </row>
    <row r="1605" spans="1:16" hidden="1" x14ac:dyDescent="0.3">
      <c r="A1605">
        <v>2</v>
      </c>
      <c r="B1605">
        <v>500</v>
      </c>
      <c r="C1605" t="s">
        <v>11</v>
      </c>
      <c r="D1605">
        <v>1</v>
      </c>
      <c r="E1605" t="s">
        <v>12</v>
      </c>
      <c r="F1605">
        <v>9</v>
      </c>
      <c r="G1605">
        <v>82.079249999999988</v>
      </c>
      <c r="H1605">
        <v>909156.04640000011</v>
      </c>
      <c r="I1605">
        <v>39.914999999999978</v>
      </c>
      <c r="J1605">
        <v>7</v>
      </c>
      <c r="K1605" t="s">
        <v>16</v>
      </c>
      <c r="L1605">
        <f>Table14[[#This Row],[maxPHe]]/Table14[[#This Row],[nv]]</f>
        <v>5.7021428571428538</v>
      </c>
      <c r="M1605">
        <f>LN(Table14[[#This Row],[maxPress(bar)]])</f>
        <v>13.720272026633136</v>
      </c>
      <c r="N1605">
        <f>LN(Table14[[#This Row],[Rs(ao)]])</f>
        <v>0</v>
      </c>
      <c r="O1605" s="3">
        <f>LN(Table14[[#This Row],[dens]])</f>
        <v>1.7408420440424484</v>
      </c>
      <c r="P1605" s="3">
        <f>1/Table14[[#This Row],[Rs(ao)]]</f>
        <v>1</v>
      </c>
    </row>
    <row r="1606" spans="1:16" hidden="1" x14ac:dyDescent="0.3">
      <c r="A1606">
        <v>2</v>
      </c>
      <c r="B1606">
        <v>500</v>
      </c>
      <c r="C1606" t="s">
        <v>11</v>
      </c>
      <c r="D1606">
        <v>2</v>
      </c>
      <c r="E1606" t="s">
        <v>12</v>
      </c>
      <c r="F1606">
        <v>0.5</v>
      </c>
      <c r="G1606">
        <v>149.50475</v>
      </c>
      <c r="H1606">
        <v>221429.35975</v>
      </c>
      <c r="I1606">
        <v>139.40499999999989</v>
      </c>
      <c r="J1606">
        <v>69</v>
      </c>
      <c r="K1606" t="s">
        <v>13</v>
      </c>
      <c r="L1606">
        <f>Table14[[#This Row],[maxPHe]]/Table14[[#This Row],[nv]]</f>
        <v>2.0203623188405779</v>
      </c>
      <c r="M1606">
        <f>LN(Table14[[#This Row],[maxPress(bar)]])</f>
        <v>12.307858899995068</v>
      </c>
      <c r="N1606">
        <f>LN(Table14[[#This Row],[Rs(ao)]])</f>
        <v>0.69314718055994529</v>
      </c>
      <c r="O1606" s="3">
        <f>LN(Table14[[#This Row],[dens]])</f>
        <v>0.70327686109166054</v>
      </c>
      <c r="P1606" s="3">
        <f>1/Table14[[#This Row],[Rs(ao)]]</f>
        <v>0.5</v>
      </c>
    </row>
    <row r="1607" spans="1:16" hidden="1" x14ac:dyDescent="0.3">
      <c r="A1607">
        <v>2</v>
      </c>
      <c r="B1607">
        <v>500</v>
      </c>
      <c r="C1607" t="s">
        <v>11</v>
      </c>
      <c r="D1607">
        <v>2</v>
      </c>
      <c r="E1607" t="s">
        <v>12</v>
      </c>
      <c r="F1607">
        <v>10</v>
      </c>
      <c r="G1607">
        <v>537.72275000000013</v>
      </c>
      <c r="H1607">
        <v>549269.86325000005</v>
      </c>
      <c r="I1607">
        <v>285.04500000000007</v>
      </c>
      <c r="J1607">
        <v>67</v>
      </c>
      <c r="K1607" t="s">
        <v>16</v>
      </c>
      <c r="L1607">
        <f>Table14[[#This Row],[maxPHe]]/Table14[[#This Row],[nv]]</f>
        <v>4.2544029850746279</v>
      </c>
      <c r="M1607">
        <f>LN(Table14[[#This Row],[maxPress(bar)]])</f>
        <v>13.216345153907918</v>
      </c>
      <c r="N1607">
        <f>LN(Table14[[#This Row],[Rs(ao)]])</f>
        <v>0.69314718055994529</v>
      </c>
      <c r="O1607" s="3">
        <f>LN(Table14[[#This Row],[dens]])</f>
        <v>1.4479544431504647</v>
      </c>
      <c r="P1607" s="3">
        <f>1/Table14[[#This Row],[Rs(ao)]]</f>
        <v>0.5</v>
      </c>
    </row>
    <row r="1608" spans="1:16" hidden="1" x14ac:dyDescent="0.3">
      <c r="A1608">
        <v>2</v>
      </c>
      <c r="B1608">
        <v>500</v>
      </c>
      <c r="C1608" t="s">
        <v>11</v>
      </c>
      <c r="D1608">
        <v>2</v>
      </c>
      <c r="E1608" t="s">
        <v>12</v>
      </c>
      <c r="F1608">
        <v>11</v>
      </c>
      <c r="G1608">
        <v>650.0992500000001</v>
      </c>
      <c r="H1608">
        <v>570413.75234999997</v>
      </c>
      <c r="I1608">
        <v>307.5150000000001</v>
      </c>
      <c r="J1608">
        <v>67</v>
      </c>
      <c r="K1608" t="s">
        <v>16</v>
      </c>
      <c r="L1608">
        <f>Table14[[#This Row],[maxPHe]]/Table14[[#This Row],[nv]]</f>
        <v>4.5897761194029867</v>
      </c>
      <c r="M1608">
        <f>LN(Table14[[#This Row],[maxPress(bar)]])</f>
        <v>13.2541172578021</v>
      </c>
      <c r="N1608">
        <f>LN(Table14[[#This Row],[Rs(ao)]])</f>
        <v>0.69314718055994529</v>
      </c>
      <c r="O1608" s="3">
        <f>LN(Table14[[#This Row],[dens]])</f>
        <v>1.5238312471536823</v>
      </c>
      <c r="P1608" s="3">
        <f>1/Table14[[#This Row],[Rs(ao)]]</f>
        <v>0.5</v>
      </c>
    </row>
    <row r="1609" spans="1:16" hidden="1" x14ac:dyDescent="0.3">
      <c r="A1609">
        <v>2</v>
      </c>
      <c r="B1609">
        <v>500</v>
      </c>
      <c r="C1609" t="s">
        <v>11</v>
      </c>
      <c r="D1609">
        <v>2</v>
      </c>
      <c r="E1609" t="s">
        <v>12</v>
      </c>
      <c r="F1609">
        <v>12</v>
      </c>
      <c r="G1609">
        <v>633.96025000000009</v>
      </c>
      <c r="H1609">
        <v>563892.08389999985</v>
      </c>
      <c r="I1609">
        <v>304.29499999999979</v>
      </c>
      <c r="J1609">
        <v>67</v>
      </c>
      <c r="K1609" t="s">
        <v>15</v>
      </c>
      <c r="L1609">
        <f>Table14[[#This Row],[maxPHe]]/Table14[[#This Row],[nv]]</f>
        <v>4.541716417910445</v>
      </c>
      <c r="M1609">
        <f>LN(Table14[[#This Row],[maxPress(bar)]])</f>
        <v>13.24261817156941</v>
      </c>
      <c r="N1609">
        <f>LN(Table14[[#This Row],[Rs(ao)]])</f>
        <v>0.69314718055994529</v>
      </c>
      <c r="O1609" s="3">
        <f>LN(Table14[[#This Row],[dens]])</f>
        <v>1.5133050062234989</v>
      </c>
      <c r="P1609" s="3">
        <f>1/Table14[[#This Row],[Rs(ao)]]</f>
        <v>0.5</v>
      </c>
    </row>
    <row r="1610" spans="1:16" hidden="1" x14ac:dyDescent="0.3">
      <c r="A1610">
        <v>2</v>
      </c>
      <c r="B1610">
        <v>500</v>
      </c>
      <c r="C1610" t="s">
        <v>11</v>
      </c>
      <c r="D1610">
        <v>2</v>
      </c>
      <c r="E1610" t="s">
        <v>12</v>
      </c>
      <c r="F1610">
        <v>13</v>
      </c>
      <c r="G1610">
        <v>674.45525000000009</v>
      </c>
      <c r="H1610">
        <v>558423.28975</v>
      </c>
      <c r="I1610">
        <v>317.39499999999992</v>
      </c>
      <c r="J1610">
        <v>69</v>
      </c>
      <c r="K1610" t="s">
        <v>16</v>
      </c>
      <c r="L1610">
        <f>Table14[[#This Row],[maxPHe]]/Table14[[#This Row],[nv]]</f>
        <v>4.599927536231883</v>
      </c>
      <c r="M1610">
        <f>LN(Table14[[#This Row],[maxPress(bar)]])</f>
        <v>13.232872537565559</v>
      </c>
      <c r="N1610">
        <f>LN(Table14[[#This Row],[Rs(ao)]])</f>
        <v>0.69314718055994529</v>
      </c>
      <c r="O1610" s="3">
        <f>LN(Table14[[#This Row],[dens]])</f>
        <v>1.5260405503779007</v>
      </c>
      <c r="P1610" s="3">
        <f>1/Table14[[#This Row],[Rs(ao)]]</f>
        <v>0.5</v>
      </c>
    </row>
    <row r="1611" spans="1:16" hidden="1" x14ac:dyDescent="0.3">
      <c r="A1611">
        <v>2</v>
      </c>
      <c r="B1611">
        <v>500</v>
      </c>
      <c r="C1611" t="s">
        <v>11</v>
      </c>
      <c r="D1611">
        <v>2</v>
      </c>
      <c r="E1611" t="s">
        <v>12</v>
      </c>
      <c r="F1611">
        <v>14</v>
      </c>
      <c r="G1611">
        <v>635.49524999999994</v>
      </c>
      <c r="H1611">
        <v>562109.55365000002</v>
      </c>
      <c r="I1611">
        <v>304.5949999999998</v>
      </c>
      <c r="J1611">
        <v>67</v>
      </c>
      <c r="K1611" t="s">
        <v>16</v>
      </c>
      <c r="L1611">
        <f>Table14[[#This Row],[maxPHe]]/Table14[[#This Row],[nv]]</f>
        <v>4.5461940298507431</v>
      </c>
      <c r="M1611">
        <f>LN(Table14[[#This Row],[maxPress(bar)]])</f>
        <v>13.239452045198693</v>
      </c>
      <c r="N1611">
        <f>LN(Table14[[#This Row],[Rs(ao)]])</f>
        <v>0.69314718055994529</v>
      </c>
      <c r="O1611" s="3">
        <f>LN(Table14[[#This Row],[dens]])</f>
        <v>1.5142904059649145</v>
      </c>
      <c r="P1611" s="3">
        <f>1/Table14[[#This Row],[Rs(ao)]]</f>
        <v>0.5</v>
      </c>
    </row>
    <row r="1612" spans="1:16" hidden="1" x14ac:dyDescent="0.3">
      <c r="A1612">
        <v>2</v>
      </c>
      <c r="B1612">
        <v>500</v>
      </c>
      <c r="C1612" t="s">
        <v>11</v>
      </c>
      <c r="D1612">
        <v>2</v>
      </c>
      <c r="E1612" t="s">
        <v>12</v>
      </c>
      <c r="F1612">
        <v>15</v>
      </c>
      <c r="G1612">
        <v>588.2672500000001</v>
      </c>
      <c r="H1612">
        <v>564110.77159999998</v>
      </c>
      <c r="I1612">
        <v>295.15500000000009</v>
      </c>
      <c r="J1612">
        <v>67</v>
      </c>
      <c r="K1612" t="s">
        <v>16</v>
      </c>
      <c r="L1612">
        <f>Table14[[#This Row],[maxPHe]]/Table14[[#This Row],[nv]]</f>
        <v>4.405298507462688</v>
      </c>
      <c r="M1612">
        <f>LN(Table14[[#This Row],[maxPress(bar)]])</f>
        <v>13.243005914741644</v>
      </c>
      <c r="N1612">
        <f>LN(Table14[[#This Row],[Rs(ao)]])</f>
        <v>0.69314718055994529</v>
      </c>
      <c r="O1612" s="3">
        <f>LN(Table14[[#This Row],[dens]])</f>
        <v>1.4828080226909526</v>
      </c>
      <c r="P1612" s="3">
        <f>1/Table14[[#This Row],[Rs(ao)]]</f>
        <v>0.5</v>
      </c>
    </row>
    <row r="1613" spans="1:16" hidden="1" x14ac:dyDescent="0.3">
      <c r="A1613">
        <v>2</v>
      </c>
      <c r="B1613">
        <v>500</v>
      </c>
      <c r="C1613" t="s">
        <v>11</v>
      </c>
      <c r="D1613">
        <v>2</v>
      </c>
      <c r="E1613" t="s">
        <v>12</v>
      </c>
      <c r="F1613">
        <v>16</v>
      </c>
      <c r="G1613">
        <v>648.71275000000003</v>
      </c>
      <c r="H1613">
        <v>571167.33074999985</v>
      </c>
      <c r="I1613">
        <v>307.24500000000012</v>
      </c>
      <c r="J1613">
        <v>67</v>
      </c>
      <c r="K1613" t="s">
        <v>15</v>
      </c>
      <c r="L1613">
        <f>Table14[[#This Row],[maxPHe]]/Table14[[#This Row],[nv]]</f>
        <v>4.5857462686567185</v>
      </c>
      <c r="M1613">
        <f>LN(Table14[[#This Row],[maxPress(bar)]])</f>
        <v>13.255437494306742</v>
      </c>
      <c r="N1613">
        <f>LN(Table14[[#This Row],[Rs(ao)]])</f>
        <v>0.69314718055994529</v>
      </c>
      <c r="O1613" s="3">
        <f>LN(Table14[[#This Row],[dens]])</f>
        <v>1.5229528555297631</v>
      </c>
      <c r="P1613" s="3">
        <f>1/Table14[[#This Row],[Rs(ao)]]</f>
        <v>0.5</v>
      </c>
    </row>
    <row r="1614" spans="1:16" hidden="1" x14ac:dyDescent="0.3">
      <c r="A1614">
        <v>2</v>
      </c>
      <c r="B1614">
        <v>500</v>
      </c>
      <c r="C1614" t="s">
        <v>11</v>
      </c>
      <c r="D1614">
        <v>2</v>
      </c>
      <c r="E1614" t="s">
        <v>12</v>
      </c>
      <c r="F1614">
        <v>17</v>
      </c>
      <c r="G1614">
        <v>639.05925000000013</v>
      </c>
      <c r="H1614">
        <v>572662.79965000006</v>
      </c>
      <c r="I1614">
        <v>305.31499999999983</v>
      </c>
      <c r="J1614">
        <v>67</v>
      </c>
      <c r="K1614" t="s">
        <v>15</v>
      </c>
      <c r="L1614">
        <f>Table14[[#This Row],[maxPHe]]/Table14[[#This Row],[nv]]</f>
        <v>4.5569402985074605</v>
      </c>
      <c r="M1614">
        <f>LN(Table14[[#This Row],[maxPress(bar)]])</f>
        <v>13.258052340187</v>
      </c>
      <c r="N1614">
        <f>LN(Table14[[#This Row],[Rs(ao)]])</f>
        <v>0.69314718055994529</v>
      </c>
      <c r="O1614" s="3">
        <f>LN(Table14[[#This Row],[dens]])</f>
        <v>1.5166514111442386</v>
      </c>
      <c r="P1614" s="3">
        <f>1/Table14[[#This Row],[Rs(ao)]]</f>
        <v>0.5</v>
      </c>
    </row>
    <row r="1615" spans="1:16" hidden="1" x14ac:dyDescent="0.3">
      <c r="A1615">
        <v>2</v>
      </c>
      <c r="B1615">
        <v>500</v>
      </c>
      <c r="C1615" t="s">
        <v>11</v>
      </c>
      <c r="D1615">
        <v>2</v>
      </c>
      <c r="E1615" t="s">
        <v>12</v>
      </c>
      <c r="F1615">
        <v>18</v>
      </c>
      <c r="G1615">
        <v>592.92075000000011</v>
      </c>
      <c r="H1615">
        <v>559304.3885499998</v>
      </c>
      <c r="I1615">
        <v>298.08499999999998</v>
      </c>
      <c r="J1615">
        <v>68</v>
      </c>
      <c r="K1615" t="s">
        <v>15</v>
      </c>
      <c r="L1615">
        <f>Table14[[#This Row],[maxPHe]]/Table14[[#This Row],[nv]]</f>
        <v>4.3836029411764699</v>
      </c>
      <c r="M1615">
        <f>LN(Table14[[#This Row],[maxPress(bar)]])</f>
        <v>13.234449127283455</v>
      </c>
      <c r="N1615">
        <f>LN(Table14[[#This Row],[Rs(ao)]])</f>
        <v>0.69314718055994529</v>
      </c>
      <c r="O1615" s="3">
        <f>LN(Table14[[#This Row],[dens]])</f>
        <v>1.4778709755568864</v>
      </c>
      <c r="P1615" s="3">
        <f>1/Table14[[#This Row],[Rs(ao)]]</f>
        <v>0.5</v>
      </c>
    </row>
    <row r="1616" spans="1:16" hidden="1" x14ac:dyDescent="0.3">
      <c r="A1616">
        <v>2</v>
      </c>
      <c r="B1616">
        <v>500</v>
      </c>
      <c r="C1616" t="s">
        <v>11</v>
      </c>
      <c r="D1616">
        <v>2</v>
      </c>
      <c r="E1616" t="s">
        <v>12</v>
      </c>
      <c r="F1616">
        <v>19</v>
      </c>
      <c r="G1616">
        <v>592.07925</v>
      </c>
      <c r="H1616">
        <v>561276.61904999998</v>
      </c>
      <c r="I1616">
        <v>297.91500000000008</v>
      </c>
      <c r="J1616">
        <v>68</v>
      </c>
      <c r="K1616" t="s">
        <v>15</v>
      </c>
      <c r="L1616">
        <f>Table14[[#This Row],[maxPHe]]/Table14[[#This Row],[nv]]</f>
        <v>4.3811029411764721</v>
      </c>
      <c r="M1616">
        <f>LN(Table14[[#This Row],[maxPress(bar)]])</f>
        <v>13.237969145065369</v>
      </c>
      <c r="N1616">
        <f>LN(Table14[[#This Row],[Rs(ao)]])</f>
        <v>0.69314718055994529</v>
      </c>
      <c r="O1616" s="3">
        <f>LN(Table14[[#This Row],[dens]])</f>
        <v>1.4773005057427582</v>
      </c>
      <c r="P1616" s="3">
        <f>1/Table14[[#This Row],[Rs(ao)]]</f>
        <v>0.5</v>
      </c>
    </row>
    <row r="1617" spans="1:16" hidden="1" x14ac:dyDescent="0.3">
      <c r="A1617">
        <v>2</v>
      </c>
      <c r="B1617">
        <v>500</v>
      </c>
      <c r="C1617" t="s">
        <v>11</v>
      </c>
      <c r="D1617">
        <v>2</v>
      </c>
      <c r="E1617" t="s">
        <v>12</v>
      </c>
      <c r="F1617">
        <v>1</v>
      </c>
      <c r="G1617">
        <v>321.43574999999998</v>
      </c>
      <c r="H1617">
        <v>331468.20960000012</v>
      </c>
      <c r="I1617">
        <v>170.78500000000011</v>
      </c>
      <c r="J1617">
        <v>67</v>
      </c>
      <c r="K1617" t="s">
        <v>15</v>
      </c>
      <c r="L1617">
        <f>Table14[[#This Row],[maxPHe]]/Table14[[#This Row],[nv]]</f>
        <v>2.5490298507462703</v>
      </c>
      <c r="M1617">
        <f>LN(Table14[[#This Row],[maxPress(bar)]])</f>
        <v>12.711287185366952</v>
      </c>
      <c r="N1617">
        <f>LN(Table14[[#This Row],[Rs(ao)]])</f>
        <v>0.69314718055994529</v>
      </c>
      <c r="O1617" s="3">
        <f>LN(Table14[[#This Row],[dens]])</f>
        <v>0.9357128360928737</v>
      </c>
      <c r="P1617" s="3">
        <f>1/Table14[[#This Row],[Rs(ao)]]</f>
        <v>0.5</v>
      </c>
    </row>
    <row r="1618" spans="1:16" hidden="1" x14ac:dyDescent="0.3">
      <c r="A1618">
        <v>2</v>
      </c>
      <c r="B1618">
        <v>500</v>
      </c>
      <c r="C1618" t="s">
        <v>11</v>
      </c>
      <c r="D1618">
        <v>2</v>
      </c>
      <c r="E1618" t="s">
        <v>12</v>
      </c>
      <c r="F1618">
        <v>20</v>
      </c>
      <c r="G1618">
        <v>690.79225000000008</v>
      </c>
      <c r="H1618">
        <v>552773.73635000014</v>
      </c>
      <c r="I1618">
        <v>324.65499999999997</v>
      </c>
      <c r="J1618">
        <v>71</v>
      </c>
      <c r="K1618" t="s">
        <v>15</v>
      </c>
      <c r="L1618">
        <f>Table14[[#This Row],[maxPHe]]/Table14[[#This Row],[nv]]</f>
        <v>4.5726056338028167</v>
      </c>
      <c r="M1618">
        <f>LN(Table14[[#This Row],[maxPress(bar)]])</f>
        <v>13.222704040086256</v>
      </c>
      <c r="N1618">
        <f>LN(Table14[[#This Row],[Rs(ao)]])</f>
        <v>0.69314718055994529</v>
      </c>
      <c r="O1618" s="3">
        <f>LN(Table14[[#This Row],[dens]])</f>
        <v>1.5200832029958766</v>
      </c>
      <c r="P1618" s="3">
        <f>1/Table14[[#This Row],[Rs(ao)]]</f>
        <v>0.5</v>
      </c>
    </row>
    <row r="1619" spans="1:16" hidden="1" x14ac:dyDescent="0.3">
      <c r="A1619">
        <v>2</v>
      </c>
      <c r="B1619">
        <v>500</v>
      </c>
      <c r="C1619" t="s">
        <v>11</v>
      </c>
      <c r="D1619">
        <v>2</v>
      </c>
      <c r="E1619" t="s">
        <v>12</v>
      </c>
      <c r="F1619">
        <v>2</v>
      </c>
      <c r="G1619">
        <v>571.4357500000001</v>
      </c>
      <c r="H1619">
        <v>420581.81790000002</v>
      </c>
      <c r="I1619">
        <v>220.78500000000011</v>
      </c>
      <c r="J1619">
        <v>67</v>
      </c>
      <c r="K1619" t="s">
        <v>13</v>
      </c>
      <c r="L1619">
        <f>Table14[[#This Row],[maxPHe]]/Table14[[#This Row],[nv]]</f>
        <v>3.2952985074626882</v>
      </c>
      <c r="M1619">
        <f>LN(Table14[[#This Row],[maxPress(bar)]])</f>
        <v>12.949394312357708</v>
      </c>
      <c r="N1619">
        <f>LN(Table14[[#This Row],[Rs(ao)]])</f>
        <v>0.69314718055994529</v>
      </c>
      <c r="O1619" s="3">
        <f>LN(Table14[[#This Row],[dens]])</f>
        <v>1.1924967579216941</v>
      </c>
      <c r="P1619" s="3">
        <f>1/Table14[[#This Row],[Rs(ao)]]</f>
        <v>0.5</v>
      </c>
    </row>
    <row r="1620" spans="1:16" hidden="1" x14ac:dyDescent="0.3">
      <c r="A1620">
        <v>2</v>
      </c>
      <c r="B1620">
        <v>500</v>
      </c>
      <c r="C1620" t="s">
        <v>11</v>
      </c>
      <c r="D1620">
        <v>2</v>
      </c>
      <c r="E1620" t="s">
        <v>12</v>
      </c>
      <c r="F1620">
        <v>3</v>
      </c>
      <c r="G1620">
        <v>503.96024999999997</v>
      </c>
      <c r="H1620">
        <v>497587.70039999991</v>
      </c>
      <c r="I1620">
        <v>258.2949999999999</v>
      </c>
      <c r="J1620">
        <v>66</v>
      </c>
      <c r="K1620" t="s">
        <v>15</v>
      </c>
      <c r="L1620">
        <f>Table14[[#This Row],[maxPHe]]/Table14[[#This Row],[nv]]</f>
        <v>3.9135606060606047</v>
      </c>
      <c r="M1620">
        <f>LN(Table14[[#This Row],[maxPress(bar)]])</f>
        <v>13.117527102255956</v>
      </c>
      <c r="N1620">
        <f>LN(Table14[[#This Row],[Rs(ao)]])</f>
        <v>0.69314718055994529</v>
      </c>
      <c r="O1620" s="3">
        <f>LN(Table14[[#This Row],[dens]])</f>
        <v>1.3644476005515829</v>
      </c>
      <c r="P1620" s="3">
        <f>1/Table14[[#This Row],[Rs(ao)]]</f>
        <v>0.5</v>
      </c>
    </row>
    <row r="1621" spans="1:16" hidden="1" x14ac:dyDescent="0.3">
      <c r="A1621">
        <v>2</v>
      </c>
      <c r="B1621">
        <v>500</v>
      </c>
      <c r="C1621" t="s">
        <v>11</v>
      </c>
      <c r="D1621">
        <v>2</v>
      </c>
      <c r="E1621" t="s">
        <v>12</v>
      </c>
      <c r="F1621">
        <v>4</v>
      </c>
      <c r="G1621">
        <v>601.78224999999998</v>
      </c>
      <c r="H1621">
        <v>531358.42485000018</v>
      </c>
      <c r="I1621">
        <v>279.85499999999979</v>
      </c>
      <c r="J1621">
        <v>67</v>
      </c>
      <c r="K1621" t="s">
        <v>15</v>
      </c>
      <c r="L1621">
        <f>Table14[[#This Row],[maxPHe]]/Table14[[#This Row],[nv]]</f>
        <v>4.1769402985074597</v>
      </c>
      <c r="M1621">
        <f>LN(Table14[[#This Row],[maxPress(bar)]])</f>
        <v>13.183192072231744</v>
      </c>
      <c r="N1621">
        <f>LN(Table14[[#This Row],[Rs(ao)]])</f>
        <v>0.69314718055994529</v>
      </c>
      <c r="O1621" s="3">
        <f>LN(Table14[[#This Row],[dens]])</f>
        <v>1.4295789925011053</v>
      </c>
      <c r="P1621" s="3">
        <f>1/Table14[[#This Row],[Rs(ao)]]</f>
        <v>0.5</v>
      </c>
    </row>
    <row r="1622" spans="1:16" hidden="1" x14ac:dyDescent="0.3">
      <c r="A1622">
        <v>2</v>
      </c>
      <c r="B1622">
        <v>500</v>
      </c>
      <c r="C1622" t="s">
        <v>11</v>
      </c>
      <c r="D1622">
        <v>2</v>
      </c>
      <c r="E1622" t="s">
        <v>12</v>
      </c>
      <c r="F1622">
        <v>5</v>
      </c>
      <c r="G1622">
        <v>581.28725000000009</v>
      </c>
      <c r="H1622">
        <v>539786.52490000008</v>
      </c>
      <c r="I1622">
        <v>300.755</v>
      </c>
      <c r="J1622">
        <v>70</v>
      </c>
      <c r="K1622" t="s">
        <v>16</v>
      </c>
      <c r="L1622">
        <f>Table14[[#This Row],[maxPHe]]/Table14[[#This Row],[nv]]</f>
        <v>4.2965</v>
      </c>
      <c r="M1622">
        <f>LN(Table14[[#This Row],[maxPress(bar)]])</f>
        <v>13.198929016119964</v>
      </c>
      <c r="N1622">
        <f>LN(Table14[[#This Row],[Rs(ao)]])</f>
        <v>0.69314718055994529</v>
      </c>
      <c r="O1622" s="3">
        <f>LN(Table14[[#This Row],[dens]])</f>
        <v>1.4578007377711406</v>
      </c>
      <c r="P1622" s="3">
        <f>1/Table14[[#This Row],[Rs(ao)]]</f>
        <v>0.5</v>
      </c>
    </row>
    <row r="1623" spans="1:16" hidden="1" x14ac:dyDescent="0.3">
      <c r="A1623">
        <v>2</v>
      </c>
      <c r="B1623">
        <v>500</v>
      </c>
      <c r="C1623" t="s">
        <v>11</v>
      </c>
      <c r="D1623">
        <v>2</v>
      </c>
      <c r="E1623" t="s">
        <v>12</v>
      </c>
      <c r="F1623">
        <v>6</v>
      </c>
      <c r="G1623">
        <v>572.02975000000004</v>
      </c>
      <c r="H1623">
        <v>559606.17255000002</v>
      </c>
      <c r="I1623">
        <v>289.90499999999992</v>
      </c>
      <c r="J1623">
        <v>66</v>
      </c>
      <c r="K1623" t="s">
        <v>15</v>
      </c>
      <c r="L1623">
        <f>Table14[[#This Row],[maxPHe]]/Table14[[#This Row],[nv]]</f>
        <v>4.3924999999999983</v>
      </c>
      <c r="M1623">
        <f>LN(Table14[[#This Row],[maxPress(bar)]])</f>
        <v>13.234988552002122</v>
      </c>
      <c r="N1623">
        <f>LN(Table14[[#This Row],[Rs(ao)]])</f>
        <v>0.69314718055994529</v>
      </c>
      <c r="O1623" s="3">
        <f>LN(Table14[[#This Row],[dens]])</f>
        <v>1.4798985410791148</v>
      </c>
      <c r="P1623" s="3">
        <f>1/Table14[[#This Row],[Rs(ao)]]</f>
        <v>0.5</v>
      </c>
    </row>
    <row r="1624" spans="1:16" hidden="1" x14ac:dyDescent="0.3">
      <c r="A1624">
        <v>2</v>
      </c>
      <c r="B1624">
        <v>500</v>
      </c>
      <c r="C1624" t="s">
        <v>11</v>
      </c>
      <c r="D1624">
        <v>2</v>
      </c>
      <c r="E1624" t="s">
        <v>12</v>
      </c>
      <c r="F1624">
        <v>7</v>
      </c>
      <c r="G1624">
        <v>640.14874999999995</v>
      </c>
      <c r="H1624">
        <v>561011.59279999987</v>
      </c>
      <c r="I1624">
        <v>307.52500000000009</v>
      </c>
      <c r="J1624">
        <v>68</v>
      </c>
      <c r="K1624" t="s">
        <v>15</v>
      </c>
      <c r="L1624">
        <f>Table14[[#This Row],[maxPHe]]/Table14[[#This Row],[nv]]</f>
        <v>4.5224264705882362</v>
      </c>
      <c r="M1624">
        <f>LN(Table14[[#This Row],[maxPress(bar)]])</f>
        <v>13.237496848818955</v>
      </c>
      <c r="N1624">
        <f>LN(Table14[[#This Row],[Rs(ao)]])</f>
        <v>0.69314718055994529</v>
      </c>
      <c r="O1624" s="3">
        <f>LN(Table14[[#This Row],[dens]])</f>
        <v>1.5090486795787421</v>
      </c>
      <c r="P1624" s="3">
        <f>1/Table14[[#This Row],[Rs(ao)]]</f>
        <v>0.5</v>
      </c>
    </row>
    <row r="1625" spans="1:16" hidden="1" x14ac:dyDescent="0.3">
      <c r="A1625">
        <v>2</v>
      </c>
      <c r="B1625">
        <v>500</v>
      </c>
      <c r="C1625" t="s">
        <v>11</v>
      </c>
      <c r="D1625">
        <v>2</v>
      </c>
      <c r="E1625" t="s">
        <v>12</v>
      </c>
      <c r="F1625">
        <v>8</v>
      </c>
      <c r="G1625">
        <v>585.64374999999995</v>
      </c>
      <c r="H1625">
        <v>567141.67950000009</v>
      </c>
      <c r="I1625">
        <v>294.62500000000023</v>
      </c>
      <c r="J1625">
        <v>67</v>
      </c>
      <c r="K1625" t="s">
        <v>15</v>
      </c>
      <c r="L1625">
        <f>Table14[[#This Row],[maxPHe]]/Table14[[#This Row],[nv]]</f>
        <v>4.3973880597014956</v>
      </c>
      <c r="M1625">
        <f>LN(Table14[[#This Row],[maxPress(bar)]])</f>
        <v>13.248364427157542</v>
      </c>
      <c r="N1625">
        <f>LN(Table14[[#This Row],[Rs(ao)]])</f>
        <v>0.69314718055994529</v>
      </c>
      <c r="O1625" s="3">
        <f>LN(Table14[[#This Row],[dens]])</f>
        <v>1.4810107418653298</v>
      </c>
      <c r="P1625" s="3">
        <f>1/Table14[[#This Row],[Rs(ao)]]</f>
        <v>0.5</v>
      </c>
    </row>
    <row r="1626" spans="1:16" hidden="1" x14ac:dyDescent="0.3">
      <c r="A1626">
        <v>2</v>
      </c>
      <c r="B1626">
        <v>500</v>
      </c>
      <c r="C1626" t="s">
        <v>11</v>
      </c>
      <c r="D1626">
        <v>2</v>
      </c>
      <c r="E1626" t="s">
        <v>12</v>
      </c>
      <c r="F1626">
        <v>9</v>
      </c>
      <c r="G1626">
        <v>606.03975000000014</v>
      </c>
      <c r="H1626">
        <v>554272.49835000001</v>
      </c>
      <c r="I1626">
        <v>300.70499999999998</v>
      </c>
      <c r="J1626">
        <v>68</v>
      </c>
      <c r="K1626" t="s">
        <v>16</v>
      </c>
      <c r="L1626">
        <f>Table14[[#This Row],[maxPHe]]/Table14[[#This Row],[nv]]</f>
        <v>4.4221323529411762</v>
      </c>
      <c r="M1626">
        <f>LN(Table14[[#This Row],[maxPress(bar)]])</f>
        <v>13.2254117190769</v>
      </c>
      <c r="N1626">
        <f>LN(Table14[[#This Row],[Rs(ao)]])</f>
        <v>0.69314718055994529</v>
      </c>
      <c r="O1626" s="3">
        <f>LN(Table14[[#This Row],[dens]])</f>
        <v>1.4866220125484424</v>
      </c>
      <c r="P1626" s="3">
        <f>1/Table14[[#This Row],[Rs(ao)]]</f>
        <v>0.5</v>
      </c>
    </row>
    <row r="1627" spans="1:16" hidden="1" x14ac:dyDescent="0.3">
      <c r="A1627">
        <v>2</v>
      </c>
      <c r="B1627">
        <v>500</v>
      </c>
      <c r="C1627" t="s">
        <v>11</v>
      </c>
      <c r="D1627">
        <v>3</v>
      </c>
      <c r="E1627" t="s">
        <v>12</v>
      </c>
      <c r="F1627">
        <v>0.5</v>
      </c>
      <c r="G1627">
        <v>686.58425000000011</v>
      </c>
      <c r="H1627">
        <v>158533.42039999989</v>
      </c>
      <c r="I1627">
        <v>451.81499999999988</v>
      </c>
      <c r="J1627">
        <v>225</v>
      </c>
      <c r="K1627" t="s">
        <v>13</v>
      </c>
      <c r="L1627">
        <f>Table14[[#This Row],[maxPHe]]/Table14[[#This Row],[nv]]</f>
        <v>2.0080666666666662</v>
      </c>
      <c r="M1627">
        <f>LN(Table14[[#This Row],[maxPress(bar)]])</f>
        <v>11.973720704331512</v>
      </c>
      <c r="N1627">
        <f>LN(Table14[[#This Row],[Rs(ao)]])</f>
        <v>1.0986122886681098</v>
      </c>
      <c r="O1627" s="3">
        <f>LN(Table14[[#This Row],[dens]])</f>
        <v>0.69717240180956563</v>
      </c>
      <c r="P1627" s="3">
        <f>1/Table14[[#This Row],[Rs(ao)]]</f>
        <v>0.33333333333333331</v>
      </c>
    </row>
    <row r="1628" spans="1:16" hidden="1" x14ac:dyDescent="0.3">
      <c r="A1628">
        <v>2</v>
      </c>
      <c r="B1628">
        <v>500</v>
      </c>
      <c r="C1628" t="s">
        <v>11</v>
      </c>
      <c r="D1628">
        <v>3</v>
      </c>
      <c r="E1628" t="s">
        <v>12</v>
      </c>
      <c r="F1628">
        <v>10</v>
      </c>
      <c r="G1628">
        <v>1639.8512499999999</v>
      </c>
      <c r="H1628">
        <v>435564.86835</v>
      </c>
      <c r="I1628">
        <v>848.4749999999998</v>
      </c>
      <c r="J1628">
        <v>223</v>
      </c>
      <c r="K1628" t="s">
        <v>15</v>
      </c>
      <c r="L1628">
        <f>Table14[[#This Row],[maxPHe]]/Table14[[#This Row],[nv]]</f>
        <v>3.8048206278026897</v>
      </c>
      <c r="M1628">
        <f>LN(Table14[[#This Row],[maxPress(bar)]])</f>
        <v>12.984399015617663</v>
      </c>
      <c r="N1628">
        <f>LN(Table14[[#This Row],[Rs(ao)]])</f>
        <v>1.0986122886681098</v>
      </c>
      <c r="O1628" s="3">
        <f>LN(Table14[[#This Row],[dens]])</f>
        <v>1.3362688490205212</v>
      </c>
      <c r="P1628" s="3">
        <f>1/Table14[[#This Row],[Rs(ao)]]</f>
        <v>0.33333333333333331</v>
      </c>
    </row>
    <row r="1629" spans="1:16" hidden="1" x14ac:dyDescent="0.3">
      <c r="A1629">
        <v>2</v>
      </c>
      <c r="B1629">
        <v>500</v>
      </c>
      <c r="C1629" t="s">
        <v>11</v>
      </c>
      <c r="D1629">
        <v>3</v>
      </c>
      <c r="E1629" t="s">
        <v>12</v>
      </c>
      <c r="F1629">
        <v>11</v>
      </c>
      <c r="G1629">
        <v>1667.62375</v>
      </c>
      <c r="H1629">
        <v>431411.32854999998</v>
      </c>
      <c r="I1629">
        <v>864.02500000000043</v>
      </c>
      <c r="J1629">
        <v>228</v>
      </c>
      <c r="K1629" t="s">
        <v>15</v>
      </c>
      <c r="L1629">
        <f>Table14[[#This Row],[maxPHe]]/Table14[[#This Row],[nv]]</f>
        <v>3.7895833333333351</v>
      </c>
      <c r="M1629">
        <f>LN(Table14[[#This Row],[maxPress(bar)]])</f>
        <v>12.974817272559953</v>
      </c>
      <c r="N1629">
        <f>LN(Table14[[#This Row],[Rs(ao)]])</f>
        <v>1.0986122886681098</v>
      </c>
      <c r="O1629" s="3">
        <f>LN(Table14[[#This Row],[dens]])</f>
        <v>1.332256074616186</v>
      </c>
      <c r="P1629" s="3">
        <f>1/Table14[[#This Row],[Rs(ao)]]</f>
        <v>0.33333333333333331</v>
      </c>
    </row>
    <row r="1630" spans="1:16" hidden="1" x14ac:dyDescent="0.3">
      <c r="A1630">
        <v>2</v>
      </c>
      <c r="B1630">
        <v>500</v>
      </c>
      <c r="C1630" t="s">
        <v>11</v>
      </c>
      <c r="D1630">
        <v>3</v>
      </c>
      <c r="E1630" t="s">
        <v>12</v>
      </c>
      <c r="F1630">
        <v>12</v>
      </c>
      <c r="G1630">
        <v>1709.5047500000001</v>
      </c>
      <c r="H1630">
        <v>435646.24174999999</v>
      </c>
      <c r="I1630">
        <v>870.40500000000009</v>
      </c>
      <c r="J1630">
        <v>227</v>
      </c>
      <c r="K1630" t="s">
        <v>16</v>
      </c>
      <c r="L1630">
        <f>Table14[[#This Row],[maxPHe]]/Table14[[#This Row],[nv]]</f>
        <v>3.8343832599118945</v>
      </c>
      <c r="M1630">
        <f>LN(Table14[[#This Row],[maxPress(bar)]])</f>
        <v>12.984585820857617</v>
      </c>
      <c r="N1630">
        <f>LN(Table14[[#This Row],[Rs(ao)]])</f>
        <v>1.0986122886681098</v>
      </c>
      <c r="O1630" s="3">
        <f>LN(Table14[[#This Row],[dens]])</f>
        <v>1.3440086030890701</v>
      </c>
      <c r="P1630" s="3">
        <f>1/Table14[[#This Row],[Rs(ao)]]</f>
        <v>0.33333333333333331</v>
      </c>
    </row>
    <row r="1631" spans="1:16" hidden="1" x14ac:dyDescent="0.3">
      <c r="A1631">
        <v>2</v>
      </c>
      <c r="B1631">
        <v>500</v>
      </c>
      <c r="C1631" t="s">
        <v>11</v>
      </c>
      <c r="D1631">
        <v>3</v>
      </c>
      <c r="E1631" t="s">
        <v>12</v>
      </c>
      <c r="F1631">
        <v>13</v>
      </c>
      <c r="G1631">
        <v>1756.8317500000001</v>
      </c>
      <c r="H1631">
        <v>439854.97405000002</v>
      </c>
      <c r="I1631">
        <v>871.86500000000012</v>
      </c>
      <c r="J1631">
        <v>223</v>
      </c>
      <c r="K1631" t="s">
        <v>15</v>
      </c>
      <c r="L1631">
        <f>Table14[[#This Row],[maxPHe]]/Table14[[#This Row],[nv]]</f>
        <v>3.9097085201793726</v>
      </c>
      <c r="M1631">
        <f>LN(Table14[[#This Row],[maxPress(bar)]])</f>
        <v>12.994200347131146</v>
      </c>
      <c r="N1631">
        <f>LN(Table14[[#This Row],[Rs(ao)]])</f>
        <v>1.0986122886681098</v>
      </c>
      <c r="O1631" s="3">
        <f>LN(Table14[[#This Row],[dens]])</f>
        <v>1.3634628239497861</v>
      </c>
      <c r="P1631" s="3">
        <f>1/Table14[[#This Row],[Rs(ao)]]</f>
        <v>0.33333333333333331</v>
      </c>
    </row>
    <row r="1632" spans="1:16" hidden="1" x14ac:dyDescent="0.3">
      <c r="A1632">
        <v>2</v>
      </c>
      <c r="B1632">
        <v>500</v>
      </c>
      <c r="C1632" t="s">
        <v>11</v>
      </c>
      <c r="D1632">
        <v>3</v>
      </c>
      <c r="E1632" t="s">
        <v>12</v>
      </c>
      <c r="F1632">
        <v>14</v>
      </c>
      <c r="G1632">
        <v>1676.4357500000001</v>
      </c>
      <c r="H1632">
        <v>438871.05995000002</v>
      </c>
      <c r="I1632">
        <v>857.78499999999974</v>
      </c>
      <c r="J1632">
        <v>224</v>
      </c>
      <c r="K1632" t="s">
        <v>15</v>
      </c>
      <c r="L1632">
        <f>Table14[[#This Row],[maxPHe]]/Table14[[#This Row],[nv]]</f>
        <v>3.8293973214285701</v>
      </c>
      <c r="M1632">
        <f>LN(Table14[[#This Row],[maxPress(bar)]])</f>
        <v>12.991960935817218</v>
      </c>
      <c r="N1632">
        <f>LN(Table14[[#This Row],[Rs(ao)]])</f>
        <v>1.0986122886681098</v>
      </c>
      <c r="O1632" s="3">
        <f>LN(Table14[[#This Row],[dens]])</f>
        <v>1.3427074334812361</v>
      </c>
      <c r="P1632" s="3">
        <f>1/Table14[[#This Row],[Rs(ao)]]</f>
        <v>0.33333333333333331</v>
      </c>
    </row>
    <row r="1633" spans="1:16" hidden="1" x14ac:dyDescent="0.3">
      <c r="A1633">
        <v>2</v>
      </c>
      <c r="B1633">
        <v>500</v>
      </c>
      <c r="C1633" t="s">
        <v>11</v>
      </c>
      <c r="D1633">
        <v>3</v>
      </c>
      <c r="E1633" t="s">
        <v>12</v>
      </c>
      <c r="F1633">
        <v>15</v>
      </c>
      <c r="G1633">
        <v>1767.8217500000001</v>
      </c>
      <c r="H1633">
        <v>441228.21</v>
      </c>
      <c r="I1633">
        <v>876.06499999999994</v>
      </c>
      <c r="J1633">
        <v>224</v>
      </c>
      <c r="K1633" t="s">
        <v>15</v>
      </c>
      <c r="L1633">
        <f>Table14[[#This Row],[maxPHe]]/Table14[[#This Row],[nv]]</f>
        <v>3.911004464285714</v>
      </c>
      <c r="M1633">
        <f>LN(Table14[[#This Row],[maxPress(bar)]])</f>
        <v>12.997317503574031</v>
      </c>
      <c r="N1633">
        <f>LN(Table14[[#This Row],[Rs(ao)]])</f>
        <v>1.0986122886681098</v>
      </c>
      <c r="O1633" s="3">
        <f>LN(Table14[[#This Row],[dens]])</f>
        <v>1.3637942372418419</v>
      </c>
      <c r="P1633" s="3">
        <f>1/Table14[[#This Row],[Rs(ao)]]</f>
        <v>0.33333333333333331</v>
      </c>
    </row>
    <row r="1634" spans="1:16" hidden="1" x14ac:dyDescent="0.3">
      <c r="A1634">
        <v>2</v>
      </c>
      <c r="B1634">
        <v>500</v>
      </c>
      <c r="C1634" t="s">
        <v>11</v>
      </c>
      <c r="D1634">
        <v>3</v>
      </c>
      <c r="E1634" t="s">
        <v>12</v>
      </c>
      <c r="F1634">
        <v>16</v>
      </c>
      <c r="G1634">
        <v>1874.2572500000001</v>
      </c>
      <c r="H1634">
        <v>446776.07844999997</v>
      </c>
      <c r="I1634">
        <v>901.35499999999968</v>
      </c>
      <c r="J1634">
        <v>226</v>
      </c>
      <c r="K1634" t="s">
        <v>15</v>
      </c>
      <c r="L1634">
        <f>Table14[[#This Row],[maxPHe]]/Table14[[#This Row],[nv]]</f>
        <v>3.9882964601769899</v>
      </c>
      <c r="M1634">
        <f>LN(Table14[[#This Row],[maxPress(bar)]])</f>
        <v>13.009812805016933</v>
      </c>
      <c r="N1634">
        <f>LN(Table14[[#This Row],[Rs(ao)]])</f>
        <v>1.0986122886681098</v>
      </c>
      <c r="O1634" s="3">
        <f>LN(Table14[[#This Row],[dens]])</f>
        <v>1.3833641873950782</v>
      </c>
      <c r="P1634" s="3">
        <f>1/Table14[[#This Row],[Rs(ao)]]</f>
        <v>0.33333333333333331</v>
      </c>
    </row>
    <row r="1635" spans="1:16" hidden="1" x14ac:dyDescent="0.3">
      <c r="A1635">
        <v>2</v>
      </c>
      <c r="B1635">
        <v>500</v>
      </c>
      <c r="C1635" t="s">
        <v>11</v>
      </c>
      <c r="D1635">
        <v>3</v>
      </c>
      <c r="E1635" t="s">
        <v>12</v>
      </c>
      <c r="F1635">
        <v>17</v>
      </c>
      <c r="G1635">
        <v>1727.8712499999999</v>
      </c>
      <c r="H1635">
        <v>437347.93735000008</v>
      </c>
      <c r="I1635">
        <v>872.07500000000016</v>
      </c>
      <c r="J1635">
        <v>226</v>
      </c>
      <c r="K1635" t="s">
        <v>16</v>
      </c>
      <c r="L1635">
        <f>Table14[[#This Row],[maxPHe]]/Table14[[#This Row],[nv]]</f>
        <v>3.8587389380530981</v>
      </c>
      <c r="M1635">
        <f>LN(Table14[[#This Row],[maxPress(bar)]])</f>
        <v>12.988484352591311</v>
      </c>
      <c r="N1635">
        <f>LN(Table14[[#This Row],[Rs(ao)]])</f>
        <v>1.0986122886681098</v>
      </c>
      <c r="O1635" s="3">
        <f>LN(Table14[[#This Row],[dens]])</f>
        <v>1.3503404301124289</v>
      </c>
      <c r="P1635" s="3">
        <f>1/Table14[[#This Row],[Rs(ao)]]</f>
        <v>0.33333333333333331</v>
      </c>
    </row>
    <row r="1636" spans="1:16" hidden="1" x14ac:dyDescent="0.3">
      <c r="A1636">
        <v>2</v>
      </c>
      <c r="B1636">
        <v>500</v>
      </c>
      <c r="C1636" t="s">
        <v>11</v>
      </c>
      <c r="D1636">
        <v>3</v>
      </c>
      <c r="E1636" t="s">
        <v>12</v>
      </c>
      <c r="F1636">
        <v>18</v>
      </c>
      <c r="G1636">
        <v>1770.3467499999999</v>
      </c>
      <c r="H1636">
        <v>437662.65429999999</v>
      </c>
      <c r="I1636">
        <v>884.56499999999949</v>
      </c>
      <c r="J1636">
        <v>228</v>
      </c>
      <c r="K1636" t="s">
        <v>15</v>
      </c>
      <c r="L1636">
        <f>Table14[[#This Row],[maxPHe]]/Table14[[#This Row],[nv]]</f>
        <v>3.8796710526315765</v>
      </c>
      <c r="M1636">
        <f>LN(Table14[[#This Row],[maxPress(bar)]])</f>
        <v>12.989203696943422</v>
      </c>
      <c r="N1636">
        <f>LN(Table14[[#This Row],[Rs(ao)]])</f>
        <v>1.0986122886681098</v>
      </c>
      <c r="O1636" s="3">
        <f>LN(Table14[[#This Row],[dens]])</f>
        <v>1.3557503697915398</v>
      </c>
      <c r="P1636" s="3">
        <f>1/Table14[[#This Row],[Rs(ao)]]</f>
        <v>0.33333333333333331</v>
      </c>
    </row>
    <row r="1637" spans="1:16" hidden="1" x14ac:dyDescent="0.3">
      <c r="A1637">
        <v>2</v>
      </c>
      <c r="B1637">
        <v>500</v>
      </c>
      <c r="C1637" t="s">
        <v>11</v>
      </c>
      <c r="D1637">
        <v>3</v>
      </c>
      <c r="E1637" t="s">
        <v>12</v>
      </c>
      <c r="F1637">
        <v>19</v>
      </c>
      <c r="G1637">
        <v>1788.46525</v>
      </c>
      <c r="H1637">
        <v>433292.45459999988</v>
      </c>
      <c r="I1637">
        <v>890.19500000000028</v>
      </c>
      <c r="J1637">
        <v>229</v>
      </c>
      <c r="K1637" t="s">
        <v>15</v>
      </c>
      <c r="L1637">
        <f>Table14[[#This Row],[maxPHe]]/Table14[[#This Row],[nv]]</f>
        <v>3.8873144104803505</v>
      </c>
      <c r="M1637">
        <f>LN(Table14[[#This Row],[maxPress(bar)]])</f>
        <v>12.979168193775317</v>
      </c>
      <c r="N1637">
        <f>LN(Table14[[#This Row],[Rs(ao)]])</f>
        <v>1.0986122886681098</v>
      </c>
      <c r="O1637" s="3">
        <f>LN(Table14[[#This Row],[dens]])</f>
        <v>1.3577185362963959</v>
      </c>
      <c r="P1637" s="3">
        <f>1/Table14[[#This Row],[Rs(ao)]]</f>
        <v>0.33333333333333331</v>
      </c>
    </row>
    <row r="1638" spans="1:16" hidden="1" x14ac:dyDescent="0.3">
      <c r="A1638">
        <v>2</v>
      </c>
      <c r="B1638">
        <v>500</v>
      </c>
      <c r="C1638" t="s">
        <v>11</v>
      </c>
      <c r="D1638">
        <v>3</v>
      </c>
      <c r="E1638" t="s">
        <v>12</v>
      </c>
      <c r="F1638">
        <v>1</v>
      </c>
      <c r="G1638">
        <v>1046.2872500000001</v>
      </c>
      <c r="H1638">
        <v>207941.11064999999</v>
      </c>
      <c r="I1638">
        <v>521.755</v>
      </c>
      <c r="J1638">
        <v>223</v>
      </c>
      <c r="K1638" t="s">
        <v>13</v>
      </c>
      <c r="L1638">
        <f>Table14[[#This Row],[maxPHe]]/Table14[[#This Row],[nv]]</f>
        <v>2.3397085201793724</v>
      </c>
      <c r="M1638">
        <f>LN(Table14[[#This Row],[maxPress(bar)]])</f>
        <v>12.245010196721891</v>
      </c>
      <c r="N1638">
        <f>LN(Table14[[#This Row],[Rs(ao)]])</f>
        <v>1.0986122886681098</v>
      </c>
      <c r="O1638" s="3">
        <f>LN(Table14[[#This Row],[dens]])</f>
        <v>0.85002635758495826</v>
      </c>
      <c r="P1638" s="3">
        <f>1/Table14[[#This Row],[Rs(ao)]]</f>
        <v>0.33333333333333331</v>
      </c>
    </row>
    <row r="1639" spans="1:16" hidden="1" x14ac:dyDescent="0.3">
      <c r="A1639">
        <v>2</v>
      </c>
      <c r="B1639">
        <v>500</v>
      </c>
      <c r="C1639" t="s">
        <v>11</v>
      </c>
      <c r="D1639">
        <v>3</v>
      </c>
      <c r="E1639" t="s">
        <v>12</v>
      </c>
      <c r="F1639">
        <v>20</v>
      </c>
      <c r="G1639">
        <v>1749.75225</v>
      </c>
      <c r="H1639">
        <v>442236.86900000001</v>
      </c>
      <c r="I1639">
        <v>872.45500000000015</v>
      </c>
      <c r="J1639">
        <v>224</v>
      </c>
      <c r="K1639" t="s">
        <v>15</v>
      </c>
      <c r="L1639">
        <f>Table14[[#This Row],[maxPHe]]/Table14[[#This Row],[nv]]</f>
        <v>3.8948883928571436</v>
      </c>
      <c r="M1639">
        <f>LN(Table14[[#This Row],[maxPress(bar)]])</f>
        <v>12.99960092023019</v>
      </c>
      <c r="N1639">
        <f>LN(Table14[[#This Row],[Rs(ao)]])</f>
        <v>1.0986122886681098</v>
      </c>
      <c r="O1639" s="3">
        <f>LN(Table14[[#This Row],[dens]])</f>
        <v>1.3596650249602265</v>
      </c>
      <c r="P1639" s="3">
        <f>1/Table14[[#This Row],[Rs(ao)]]</f>
        <v>0.33333333333333331</v>
      </c>
    </row>
    <row r="1640" spans="1:16" hidden="1" x14ac:dyDescent="0.3">
      <c r="A1640">
        <v>2</v>
      </c>
      <c r="B1640">
        <v>500</v>
      </c>
      <c r="C1640" t="s">
        <v>11</v>
      </c>
      <c r="D1640">
        <v>3</v>
      </c>
      <c r="E1640" t="s">
        <v>12</v>
      </c>
      <c r="F1640">
        <v>2</v>
      </c>
      <c r="G1640">
        <v>1451.8812499999999</v>
      </c>
      <c r="H1640">
        <v>274302.39974999998</v>
      </c>
      <c r="I1640">
        <v>602.875</v>
      </c>
      <c r="J1640">
        <v>223</v>
      </c>
      <c r="K1640" t="s">
        <v>13</v>
      </c>
      <c r="L1640">
        <f>Table14[[#This Row],[maxPHe]]/Table14[[#This Row],[nv]]</f>
        <v>2.7034753363228701</v>
      </c>
      <c r="M1640">
        <f>LN(Table14[[#This Row],[maxPress(bar)]])</f>
        <v>12.521986425520309</v>
      </c>
      <c r="N1640">
        <f>LN(Table14[[#This Row],[Rs(ao)]])</f>
        <v>1.0986122886681098</v>
      </c>
      <c r="O1640" s="3">
        <f>LN(Table14[[#This Row],[dens]])</f>
        <v>0.99453810692901723</v>
      </c>
      <c r="P1640" s="3">
        <f>1/Table14[[#This Row],[Rs(ao)]]</f>
        <v>0.33333333333333331</v>
      </c>
    </row>
    <row r="1641" spans="1:16" hidden="1" x14ac:dyDescent="0.3">
      <c r="A1641">
        <v>2</v>
      </c>
      <c r="B1641">
        <v>500</v>
      </c>
      <c r="C1641" t="s">
        <v>11</v>
      </c>
      <c r="D1641">
        <v>3</v>
      </c>
      <c r="E1641" t="s">
        <v>12</v>
      </c>
      <c r="F1641">
        <v>3</v>
      </c>
      <c r="G1641">
        <v>1291.93075</v>
      </c>
      <c r="H1641">
        <v>355168.72879999998</v>
      </c>
      <c r="I1641">
        <v>741.88500000000033</v>
      </c>
      <c r="J1641">
        <v>231</v>
      </c>
      <c r="K1641" t="s">
        <v>15</v>
      </c>
      <c r="L1641">
        <f>Table14[[#This Row],[maxPHe]]/Table14[[#This Row],[nv]]</f>
        <v>3.2116233766233782</v>
      </c>
      <c r="M1641">
        <f>LN(Table14[[#This Row],[maxPress(bar)]])</f>
        <v>12.780348247936265</v>
      </c>
      <c r="N1641">
        <f>LN(Table14[[#This Row],[Rs(ao)]])</f>
        <v>1.0986122886681098</v>
      </c>
      <c r="O1641" s="3">
        <f>LN(Table14[[#This Row],[dens]])</f>
        <v>1.1667765341110241</v>
      </c>
      <c r="P1641" s="3">
        <f>1/Table14[[#This Row],[Rs(ao)]]</f>
        <v>0.33333333333333331</v>
      </c>
    </row>
    <row r="1642" spans="1:16" hidden="1" x14ac:dyDescent="0.3">
      <c r="A1642">
        <v>2</v>
      </c>
      <c r="B1642">
        <v>500</v>
      </c>
      <c r="C1642" t="s">
        <v>11</v>
      </c>
      <c r="D1642">
        <v>3</v>
      </c>
      <c r="E1642" t="s">
        <v>12</v>
      </c>
      <c r="F1642">
        <v>4</v>
      </c>
      <c r="G1642">
        <v>1657.3267499999999</v>
      </c>
      <c r="H1642">
        <v>397484.36129999987</v>
      </c>
      <c r="I1642">
        <v>808.96499999999958</v>
      </c>
      <c r="J1642">
        <v>228</v>
      </c>
      <c r="K1642" t="s">
        <v>15</v>
      </c>
      <c r="L1642">
        <f>Table14[[#This Row],[maxPHe]]/Table14[[#This Row],[nv]]</f>
        <v>3.548092105263156</v>
      </c>
      <c r="M1642">
        <f>LN(Table14[[#This Row],[maxPress(bar)]])</f>
        <v>12.892910869661073</v>
      </c>
      <c r="N1642">
        <f>LN(Table14[[#This Row],[Rs(ao)]])</f>
        <v>1.0986122886681098</v>
      </c>
      <c r="O1642" s="3">
        <f>LN(Table14[[#This Row],[dens]])</f>
        <v>1.2664100238801574</v>
      </c>
      <c r="P1642" s="3">
        <f>1/Table14[[#This Row],[Rs(ao)]]</f>
        <v>0.33333333333333331</v>
      </c>
    </row>
    <row r="1643" spans="1:16" hidden="1" x14ac:dyDescent="0.3">
      <c r="A1643">
        <v>2</v>
      </c>
      <c r="B1643">
        <v>500</v>
      </c>
      <c r="C1643" t="s">
        <v>11</v>
      </c>
      <c r="D1643">
        <v>3</v>
      </c>
      <c r="E1643" t="s">
        <v>12</v>
      </c>
      <c r="F1643">
        <v>5</v>
      </c>
      <c r="G1643">
        <v>1461.0397499999999</v>
      </c>
      <c r="H1643">
        <v>412565.5097</v>
      </c>
      <c r="I1643">
        <v>816.70500000000038</v>
      </c>
      <c r="J1643">
        <v>225</v>
      </c>
      <c r="K1643" t="s">
        <v>15</v>
      </c>
      <c r="L1643">
        <f>Table14[[#This Row],[maxPHe]]/Table14[[#This Row],[nv]]</f>
        <v>3.6298000000000017</v>
      </c>
      <c r="M1643">
        <f>LN(Table14[[#This Row],[maxPress(bar)]])</f>
        <v>12.930150283541618</v>
      </c>
      <c r="N1643">
        <f>LN(Table14[[#This Row],[Rs(ao)]])</f>
        <v>1.0986122886681098</v>
      </c>
      <c r="O1643" s="3">
        <f>LN(Table14[[#This Row],[dens]])</f>
        <v>1.2891775503401637</v>
      </c>
      <c r="P1643" s="3">
        <f>1/Table14[[#This Row],[Rs(ao)]]</f>
        <v>0.33333333333333331</v>
      </c>
    </row>
    <row r="1644" spans="1:16" hidden="1" x14ac:dyDescent="0.3">
      <c r="A1644">
        <v>2</v>
      </c>
      <c r="B1644">
        <v>500</v>
      </c>
      <c r="C1644" t="s">
        <v>11</v>
      </c>
      <c r="D1644">
        <v>3</v>
      </c>
      <c r="E1644" t="s">
        <v>12</v>
      </c>
      <c r="F1644">
        <v>6</v>
      </c>
      <c r="G1644">
        <v>1526.23775</v>
      </c>
      <c r="H1644">
        <v>417132.55249999999</v>
      </c>
      <c r="I1644">
        <v>837.74500000000046</v>
      </c>
      <c r="J1644">
        <v>229</v>
      </c>
      <c r="K1644" t="s">
        <v>15</v>
      </c>
      <c r="L1644">
        <f>Table14[[#This Row],[maxPHe]]/Table14[[#This Row],[nv]]</f>
        <v>3.6582751091703076</v>
      </c>
      <c r="M1644">
        <f>LN(Table14[[#This Row],[maxPress(bar)]])</f>
        <v>12.941159321973071</v>
      </c>
      <c r="N1644">
        <f>LN(Table14[[#This Row],[Rs(ao)]])</f>
        <v>1.0986122886681098</v>
      </c>
      <c r="O1644" s="3">
        <f>LN(Table14[[#This Row],[dens]])</f>
        <v>1.2969917546777185</v>
      </c>
      <c r="P1644" s="3">
        <f>1/Table14[[#This Row],[Rs(ao)]]</f>
        <v>0.33333333333333331</v>
      </c>
    </row>
    <row r="1645" spans="1:16" hidden="1" x14ac:dyDescent="0.3">
      <c r="A1645">
        <v>2</v>
      </c>
      <c r="B1645">
        <v>500</v>
      </c>
      <c r="C1645" t="s">
        <v>11</v>
      </c>
      <c r="D1645">
        <v>3</v>
      </c>
      <c r="E1645" t="s">
        <v>12</v>
      </c>
      <c r="F1645">
        <v>7</v>
      </c>
      <c r="G1645">
        <v>1624.8017500000001</v>
      </c>
      <c r="H1645">
        <v>425731.26100000012</v>
      </c>
      <c r="I1645">
        <v>851.4649999999998</v>
      </c>
      <c r="J1645">
        <v>226</v>
      </c>
      <c r="K1645" t="s">
        <v>15</v>
      </c>
      <c r="L1645">
        <f>Table14[[#This Row],[maxPHe]]/Table14[[#This Row],[nv]]</f>
        <v>3.7675442477876095</v>
      </c>
      <c r="M1645">
        <f>LN(Table14[[#This Row],[maxPress(bar)]])</f>
        <v>12.961563583463509</v>
      </c>
      <c r="N1645">
        <f>LN(Table14[[#This Row],[Rs(ao)]])</f>
        <v>1.0986122886681098</v>
      </c>
      <c r="O1645" s="3">
        <f>LN(Table14[[#This Row],[dens]])</f>
        <v>1.3264233960514333</v>
      </c>
      <c r="P1645" s="3">
        <f>1/Table14[[#This Row],[Rs(ao)]]</f>
        <v>0.33333333333333331</v>
      </c>
    </row>
    <row r="1646" spans="1:16" hidden="1" x14ac:dyDescent="0.3">
      <c r="A1646">
        <v>2</v>
      </c>
      <c r="B1646">
        <v>500</v>
      </c>
      <c r="C1646" t="s">
        <v>11</v>
      </c>
      <c r="D1646">
        <v>3</v>
      </c>
      <c r="E1646" t="s">
        <v>12</v>
      </c>
      <c r="F1646">
        <v>8</v>
      </c>
      <c r="G1646">
        <v>1630.39625</v>
      </c>
      <c r="H1646">
        <v>428255.33925000002</v>
      </c>
      <c r="I1646">
        <v>852.57499999999993</v>
      </c>
      <c r="J1646">
        <v>226</v>
      </c>
      <c r="K1646" t="s">
        <v>15</v>
      </c>
      <c r="L1646">
        <f>Table14[[#This Row],[maxPHe]]/Table14[[#This Row],[nv]]</f>
        <v>3.7724557522123892</v>
      </c>
      <c r="M1646">
        <f>LN(Table14[[#This Row],[maxPress(bar)]])</f>
        <v>12.967474883709347</v>
      </c>
      <c r="N1646">
        <f>LN(Table14[[#This Row],[Rs(ao)]])</f>
        <v>1.0986122886681098</v>
      </c>
      <c r="O1646" s="3">
        <f>LN(Table14[[#This Row],[dens]])</f>
        <v>1.3277261825552666</v>
      </c>
      <c r="P1646" s="3">
        <f>1/Table14[[#This Row],[Rs(ao)]]</f>
        <v>0.33333333333333331</v>
      </c>
    </row>
    <row r="1647" spans="1:16" hidden="1" x14ac:dyDescent="0.3">
      <c r="A1647">
        <v>2</v>
      </c>
      <c r="B1647">
        <v>500</v>
      </c>
      <c r="C1647" t="s">
        <v>11</v>
      </c>
      <c r="D1647">
        <v>3</v>
      </c>
      <c r="E1647" t="s">
        <v>12</v>
      </c>
      <c r="F1647">
        <v>9</v>
      </c>
      <c r="G1647">
        <v>1769.30675</v>
      </c>
      <c r="H1647">
        <v>434060.2675999999</v>
      </c>
      <c r="I1647">
        <v>888.36500000000046</v>
      </c>
      <c r="J1647">
        <v>230</v>
      </c>
      <c r="K1647" t="s">
        <v>15</v>
      </c>
      <c r="L1647">
        <f>Table14[[#This Row],[maxPHe]]/Table14[[#This Row],[nv]]</f>
        <v>3.8624565217391322</v>
      </c>
      <c r="M1647">
        <f>LN(Table14[[#This Row],[maxPress(bar)]])</f>
        <v>12.980938668879418</v>
      </c>
      <c r="N1647">
        <f>LN(Table14[[#This Row],[Rs(ao)]])</f>
        <v>1.0986122886681098</v>
      </c>
      <c r="O1647" s="3">
        <f>LN(Table14[[#This Row],[dens]])</f>
        <v>1.3513033856528409</v>
      </c>
      <c r="P1647" s="3">
        <f>1/Table14[[#This Row],[Rs(ao)]]</f>
        <v>0.33333333333333331</v>
      </c>
    </row>
    <row r="1648" spans="1:16" hidden="1" x14ac:dyDescent="0.3">
      <c r="A1648">
        <v>2</v>
      </c>
      <c r="B1648">
        <v>500</v>
      </c>
      <c r="C1648" t="s">
        <v>11</v>
      </c>
      <c r="D1648">
        <v>4</v>
      </c>
      <c r="E1648" t="s">
        <v>12</v>
      </c>
      <c r="F1648">
        <v>0.5</v>
      </c>
      <c r="G1648">
        <v>1755.09925</v>
      </c>
      <c r="H1648">
        <v>124900.39995000001</v>
      </c>
      <c r="I1648">
        <v>1027.5150000000001</v>
      </c>
      <c r="J1648">
        <v>530</v>
      </c>
      <c r="K1648" t="s">
        <v>13</v>
      </c>
      <c r="L1648">
        <f>Table14[[#This Row],[maxPHe]]/Table14[[#This Row],[nv]]</f>
        <v>1.9387075471698114</v>
      </c>
      <c r="M1648">
        <f>LN(Table14[[#This Row],[maxPress(bar)]])</f>
        <v>11.735271898270272</v>
      </c>
      <c r="N1648">
        <f>LN(Table14[[#This Row],[Rs(ao)]])</f>
        <v>1.3862943611198906</v>
      </c>
      <c r="O1648" s="3">
        <f>LN(Table14[[#This Row],[dens]])</f>
        <v>0.66202153825781052</v>
      </c>
      <c r="P1648" s="3">
        <f>1/Table14[[#This Row],[Rs(ao)]]</f>
        <v>0.25</v>
      </c>
    </row>
    <row r="1649" spans="1:16" hidden="1" x14ac:dyDescent="0.3">
      <c r="A1649">
        <v>2</v>
      </c>
      <c r="B1649">
        <v>500</v>
      </c>
      <c r="C1649" t="s">
        <v>11</v>
      </c>
      <c r="D1649">
        <v>4</v>
      </c>
      <c r="E1649" t="s">
        <v>12</v>
      </c>
      <c r="F1649">
        <v>10</v>
      </c>
      <c r="G1649">
        <v>3486.1387500000001</v>
      </c>
      <c r="H1649">
        <v>363468.89720000001</v>
      </c>
      <c r="I1649">
        <v>1835.7249999999999</v>
      </c>
      <c r="J1649">
        <v>536</v>
      </c>
      <c r="K1649" t="s">
        <v>15</v>
      </c>
      <c r="L1649">
        <f>Table14[[#This Row],[maxPHe]]/Table14[[#This Row],[nv]]</f>
        <v>3.4248600746268654</v>
      </c>
      <c r="M1649">
        <f>LN(Table14[[#This Row],[maxPress(bar)]])</f>
        <v>12.803449007508041</v>
      </c>
      <c r="N1649">
        <f>LN(Table14[[#This Row],[Rs(ao)]])</f>
        <v>1.3862943611198906</v>
      </c>
      <c r="O1649" s="3">
        <f>LN(Table14[[#This Row],[dens]])</f>
        <v>1.2310606167560931</v>
      </c>
      <c r="P1649" s="3">
        <f>1/Table14[[#This Row],[Rs(ao)]]</f>
        <v>0.25</v>
      </c>
    </row>
    <row r="1650" spans="1:16" hidden="1" x14ac:dyDescent="0.3">
      <c r="A1650">
        <v>2</v>
      </c>
      <c r="B1650">
        <v>500</v>
      </c>
      <c r="C1650" t="s">
        <v>11</v>
      </c>
      <c r="D1650">
        <v>4</v>
      </c>
      <c r="E1650" t="s">
        <v>12</v>
      </c>
      <c r="F1650">
        <v>11</v>
      </c>
      <c r="G1650">
        <v>3711.1882500000002</v>
      </c>
      <c r="H1650">
        <v>373357.46405000001</v>
      </c>
      <c r="I1650">
        <v>1870.734999999999</v>
      </c>
      <c r="J1650">
        <v>531</v>
      </c>
      <c r="K1650" t="s">
        <v>16</v>
      </c>
      <c r="L1650">
        <f>Table14[[#This Row],[maxPHe]]/Table14[[#This Row],[nv]]</f>
        <v>3.5230414312617682</v>
      </c>
      <c r="M1650">
        <f>LN(Table14[[#This Row],[maxPress(bar)]])</f>
        <v>12.830291588362575</v>
      </c>
      <c r="N1650">
        <f>LN(Table14[[#This Row],[Rs(ao)]])</f>
        <v>1.3862943611198906</v>
      </c>
      <c r="O1650" s="3">
        <f>LN(Table14[[#This Row],[dens]])</f>
        <v>1.2593246595118539</v>
      </c>
      <c r="P1650" s="3">
        <f>1/Table14[[#This Row],[Rs(ao)]]</f>
        <v>0.25</v>
      </c>
    </row>
    <row r="1651" spans="1:16" hidden="1" x14ac:dyDescent="0.3">
      <c r="A1651">
        <v>2</v>
      </c>
      <c r="B1651">
        <v>500</v>
      </c>
      <c r="C1651" t="s">
        <v>11</v>
      </c>
      <c r="D1651">
        <v>4</v>
      </c>
      <c r="E1651" t="s">
        <v>12</v>
      </c>
      <c r="F1651">
        <v>12</v>
      </c>
      <c r="G1651">
        <v>3688.36625</v>
      </c>
      <c r="H1651">
        <v>372259.28389999998</v>
      </c>
      <c r="I1651">
        <v>1868.175</v>
      </c>
      <c r="J1651">
        <v>532</v>
      </c>
      <c r="K1651" t="s">
        <v>15</v>
      </c>
      <c r="L1651">
        <f>Table14[[#This Row],[maxPHe]]/Table14[[#This Row],[nv]]</f>
        <v>3.5116071428571427</v>
      </c>
      <c r="M1651">
        <f>LN(Table14[[#This Row],[maxPress(bar)]])</f>
        <v>12.827345890194964</v>
      </c>
      <c r="N1651">
        <f>LN(Table14[[#This Row],[Rs(ao)]])</f>
        <v>1.3862943611198906</v>
      </c>
      <c r="O1651" s="3">
        <f>LN(Table14[[#This Row],[dens]])</f>
        <v>1.2560738081426692</v>
      </c>
      <c r="P1651" s="3">
        <f>1/Table14[[#This Row],[Rs(ao)]]</f>
        <v>0.25</v>
      </c>
    </row>
    <row r="1652" spans="1:16" hidden="1" x14ac:dyDescent="0.3">
      <c r="A1652">
        <v>2</v>
      </c>
      <c r="B1652">
        <v>500</v>
      </c>
      <c r="C1652" t="s">
        <v>11</v>
      </c>
      <c r="D1652">
        <v>4</v>
      </c>
      <c r="E1652" t="s">
        <v>12</v>
      </c>
      <c r="F1652">
        <v>13</v>
      </c>
      <c r="G1652">
        <v>3811.2872499999999</v>
      </c>
      <c r="H1652">
        <v>375230.11125000007</v>
      </c>
      <c r="I1652">
        <v>1905.755000000001</v>
      </c>
      <c r="J1652">
        <v>539</v>
      </c>
      <c r="K1652" t="s">
        <v>15</v>
      </c>
      <c r="L1652">
        <f>Table14[[#This Row],[maxPHe]]/Table14[[#This Row],[nv]]</f>
        <v>3.5357235621521355</v>
      </c>
      <c r="M1652">
        <f>LN(Table14[[#This Row],[maxPress(bar)]])</f>
        <v>12.835294746758644</v>
      </c>
      <c r="N1652">
        <f>LN(Table14[[#This Row],[Rs(ao)]])</f>
        <v>1.3862943611198906</v>
      </c>
      <c r="O1652" s="3">
        <f>LN(Table14[[#This Row],[dens]])</f>
        <v>1.2629179635949321</v>
      </c>
      <c r="P1652" s="3">
        <f>1/Table14[[#This Row],[Rs(ao)]]</f>
        <v>0.25</v>
      </c>
    </row>
    <row r="1653" spans="1:16" hidden="1" x14ac:dyDescent="0.3">
      <c r="A1653">
        <v>2</v>
      </c>
      <c r="B1653">
        <v>500</v>
      </c>
      <c r="C1653" t="s">
        <v>11</v>
      </c>
      <c r="D1653">
        <v>4</v>
      </c>
      <c r="E1653" t="s">
        <v>12</v>
      </c>
      <c r="F1653">
        <v>14</v>
      </c>
      <c r="G1653">
        <v>3598.9602500000001</v>
      </c>
      <c r="H1653">
        <v>369907.55485000007</v>
      </c>
      <c r="I1653">
        <v>1841.2950000000001</v>
      </c>
      <c r="J1653">
        <v>527</v>
      </c>
      <c r="K1653" t="s">
        <v>15</v>
      </c>
      <c r="L1653">
        <f>Table14[[#This Row],[maxPHe]]/Table14[[#This Row],[nv]]</f>
        <v>3.4939184060721065</v>
      </c>
      <c r="M1653">
        <f>LN(Table14[[#This Row],[maxPress(bar)]])</f>
        <v>12.8210084016455</v>
      </c>
      <c r="N1653">
        <f>LN(Table14[[#This Row],[Rs(ao)]])</f>
        <v>1.3862943611198906</v>
      </c>
      <c r="O1653" s="3">
        <f>LN(Table14[[#This Row],[dens]])</f>
        <v>1.2510238588553615</v>
      </c>
      <c r="P1653" s="3">
        <f>1/Table14[[#This Row],[Rs(ao)]]</f>
        <v>0.25</v>
      </c>
    </row>
    <row r="1654" spans="1:16" hidden="1" x14ac:dyDescent="0.3">
      <c r="A1654">
        <v>2</v>
      </c>
      <c r="B1654">
        <v>500</v>
      </c>
      <c r="C1654" t="s">
        <v>11</v>
      </c>
      <c r="D1654">
        <v>4</v>
      </c>
      <c r="E1654" t="s">
        <v>12</v>
      </c>
      <c r="F1654">
        <v>15</v>
      </c>
      <c r="G1654">
        <v>3663.36625</v>
      </c>
      <c r="H1654">
        <v>371855.59899999987</v>
      </c>
      <c r="I1654">
        <v>1863.174999999999</v>
      </c>
      <c r="J1654">
        <v>532</v>
      </c>
      <c r="K1654" t="s">
        <v>15</v>
      </c>
      <c r="L1654">
        <f>Table14[[#This Row],[maxPHe]]/Table14[[#This Row],[nv]]</f>
        <v>3.5022086466165394</v>
      </c>
      <c r="M1654">
        <f>LN(Table14[[#This Row],[maxPress(bar)]])</f>
        <v>12.826260883164787</v>
      </c>
      <c r="N1654">
        <f>LN(Table14[[#This Row],[Rs(ao)]])</f>
        <v>1.3862943611198906</v>
      </c>
      <c r="O1654" s="3">
        <f>LN(Table14[[#This Row],[dens]])</f>
        <v>1.2533938113625978</v>
      </c>
      <c r="P1654" s="3">
        <f>1/Table14[[#This Row],[Rs(ao)]]</f>
        <v>0.25</v>
      </c>
    </row>
    <row r="1655" spans="1:16" hidden="1" x14ac:dyDescent="0.3">
      <c r="A1655">
        <v>2</v>
      </c>
      <c r="B1655">
        <v>500</v>
      </c>
      <c r="C1655" t="s">
        <v>11</v>
      </c>
      <c r="D1655">
        <v>4</v>
      </c>
      <c r="E1655" t="s">
        <v>12</v>
      </c>
      <c r="F1655">
        <v>16</v>
      </c>
      <c r="G1655">
        <v>3820.1487499999998</v>
      </c>
      <c r="H1655">
        <v>378244.05245000002</v>
      </c>
      <c r="I1655">
        <v>1896.524999999999</v>
      </c>
      <c r="J1655">
        <v>533</v>
      </c>
      <c r="K1655" t="s">
        <v>15</v>
      </c>
      <c r="L1655">
        <f>Table14[[#This Row],[maxPHe]]/Table14[[#This Row],[nv]]</f>
        <v>3.5582082551594727</v>
      </c>
      <c r="M1655">
        <f>LN(Table14[[#This Row],[maxPress(bar)]])</f>
        <v>12.843294907667101</v>
      </c>
      <c r="N1655">
        <f>LN(Table14[[#This Row],[Rs(ao)]])</f>
        <v>1.3862943611198906</v>
      </c>
      <c r="O1655" s="3">
        <f>LN(Table14[[#This Row],[dens]])</f>
        <v>1.2692571190539201</v>
      </c>
      <c r="P1655" s="3">
        <f>1/Table14[[#This Row],[Rs(ao)]]</f>
        <v>0.25</v>
      </c>
    </row>
    <row r="1656" spans="1:16" hidden="1" x14ac:dyDescent="0.3">
      <c r="A1656">
        <v>2</v>
      </c>
      <c r="B1656">
        <v>500</v>
      </c>
      <c r="C1656" t="s">
        <v>11</v>
      </c>
      <c r="D1656">
        <v>4</v>
      </c>
      <c r="E1656" t="s">
        <v>12</v>
      </c>
      <c r="F1656">
        <v>17</v>
      </c>
      <c r="G1656">
        <v>3797.3267500000002</v>
      </c>
      <c r="H1656">
        <v>376508.98249999998</v>
      </c>
      <c r="I1656">
        <v>1895.964999999999</v>
      </c>
      <c r="J1656">
        <v>535</v>
      </c>
      <c r="K1656" t="s">
        <v>15</v>
      </c>
      <c r="L1656">
        <f>Table14[[#This Row],[maxPHe]]/Table14[[#This Row],[nv]]</f>
        <v>3.5438598130841101</v>
      </c>
      <c r="M1656">
        <f>LN(Table14[[#This Row],[maxPress(bar)]])</f>
        <v>12.838697183839216</v>
      </c>
      <c r="N1656">
        <f>LN(Table14[[#This Row],[Rs(ao)]])</f>
        <v>1.3862943611198906</v>
      </c>
      <c r="O1656" s="3">
        <f>LN(Table14[[#This Row],[dens]])</f>
        <v>1.2652164758329618</v>
      </c>
      <c r="P1656" s="3">
        <f>1/Table14[[#This Row],[Rs(ao)]]</f>
        <v>0.25</v>
      </c>
    </row>
    <row r="1657" spans="1:16" hidden="1" x14ac:dyDescent="0.3">
      <c r="A1657">
        <v>2</v>
      </c>
      <c r="B1657">
        <v>500</v>
      </c>
      <c r="C1657" t="s">
        <v>11</v>
      </c>
      <c r="D1657">
        <v>4</v>
      </c>
      <c r="E1657" t="s">
        <v>12</v>
      </c>
      <c r="F1657">
        <v>18</v>
      </c>
      <c r="G1657">
        <v>3708.8612499999999</v>
      </c>
      <c r="H1657">
        <v>374155.75934999989</v>
      </c>
      <c r="I1657">
        <v>1876.2750000000001</v>
      </c>
      <c r="J1657">
        <v>534</v>
      </c>
      <c r="K1657" t="s">
        <v>15</v>
      </c>
      <c r="L1657">
        <f>Table14[[#This Row],[maxPHe]]/Table14[[#This Row],[nv]]</f>
        <v>3.5136235955056181</v>
      </c>
      <c r="M1657">
        <f>LN(Table14[[#This Row],[maxPress(bar)]])</f>
        <v>12.832427458547855</v>
      </c>
      <c r="N1657">
        <f>LN(Table14[[#This Row],[Rs(ao)]])</f>
        <v>1.3862943611198906</v>
      </c>
      <c r="O1657" s="3">
        <f>LN(Table14[[#This Row],[dens]])</f>
        <v>1.2566478683490736</v>
      </c>
      <c r="P1657" s="3">
        <f>1/Table14[[#This Row],[Rs(ao)]]</f>
        <v>0.25</v>
      </c>
    </row>
    <row r="1658" spans="1:16" hidden="1" x14ac:dyDescent="0.3">
      <c r="A1658">
        <v>2</v>
      </c>
      <c r="B1658">
        <v>500</v>
      </c>
      <c r="C1658" t="s">
        <v>11</v>
      </c>
      <c r="D1658">
        <v>4</v>
      </c>
      <c r="E1658" t="s">
        <v>12</v>
      </c>
      <c r="F1658">
        <v>19</v>
      </c>
      <c r="G1658">
        <v>3879.3562499999998</v>
      </c>
      <c r="H1658">
        <v>380201.18874999997</v>
      </c>
      <c r="I1658">
        <v>1914.375</v>
      </c>
      <c r="J1658">
        <v>536</v>
      </c>
      <c r="K1658" t="s">
        <v>15</v>
      </c>
      <c r="L1658">
        <f>Table14[[#This Row],[maxPHe]]/Table14[[#This Row],[nv]]</f>
        <v>3.5715951492537314</v>
      </c>
      <c r="M1658">
        <f>LN(Table14[[#This Row],[maxPress(bar)]])</f>
        <v>12.84845583567545</v>
      </c>
      <c r="N1658">
        <f>LN(Table14[[#This Row],[Rs(ao)]])</f>
        <v>1.3862943611198906</v>
      </c>
      <c r="O1658" s="3">
        <f>LN(Table14[[#This Row],[dens]])</f>
        <v>1.2730123165162377</v>
      </c>
      <c r="P1658" s="3">
        <f>1/Table14[[#This Row],[Rs(ao)]]</f>
        <v>0.25</v>
      </c>
    </row>
    <row r="1659" spans="1:16" hidden="1" x14ac:dyDescent="0.3">
      <c r="A1659">
        <v>2</v>
      </c>
      <c r="B1659">
        <v>500</v>
      </c>
      <c r="C1659" t="s">
        <v>11</v>
      </c>
      <c r="D1659">
        <v>4</v>
      </c>
      <c r="E1659" t="s">
        <v>12</v>
      </c>
      <c r="F1659">
        <v>1</v>
      </c>
      <c r="G1659">
        <v>2407.47525</v>
      </c>
      <c r="H1659">
        <v>161024.4068</v>
      </c>
      <c r="I1659">
        <v>1162.994999999999</v>
      </c>
      <c r="J1659">
        <v>535</v>
      </c>
      <c r="K1659" t="s">
        <v>13</v>
      </c>
      <c r="L1659">
        <f>Table14[[#This Row],[maxPHe]]/Table14[[#This Row],[nv]]</f>
        <v>2.1738224299065401</v>
      </c>
      <c r="M1659">
        <f>LN(Table14[[#This Row],[maxPress(bar)]])</f>
        <v>11.98931122750829</v>
      </c>
      <c r="N1659">
        <f>LN(Table14[[#This Row],[Rs(ao)]])</f>
        <v>1.3862943611198906</v>
      </c>
      <c r="O1659" s="3">
        <f>LN(Table14[[#This Row],[dens]])</f>
        <v>0.77648710638727592</v>
      </c>
      <c r="P1659" s="3">
        <f>1/Table14[[#This Row],[Rs(ao)]]</f>
        <v>0.25</v>
      </c>
    </row>
    <row r="1660" spans="1:16" hidden="1" x14ac:dyDescent="0.3">
      <c r="A1660">
        <v>2</v>
      </c>
      <c r="B1660">
        <v>500</v>
      </c>
      <c r="C1660" t="s">
        <v>11</v>
      </c>
      <c r="D1660">
        <v>4</v>
      </c>
      <c r="E1660" t="s">
        <v>12</v>
      </c>
      <c r="F1660">
        <v>20</v>
      </c>
      <c r="G1660">
        <v>3715.8912500000001</v>
      </c>
      <c r="H1660">
        <v>373494.63569999998</v>
      </c>
      <c r="I1660">
        <v>1888.675</v>
      </c>
      <c r="J1660">
        <v>540</v>
      </c>
      <c r="K1660" t="s">
        <v>15</v>
      </c>
      <c r="L1660">
        <f>Table14[[#This Row],[maxPHe]]/Table14[[#This Row],[nv]]</f>
        <v>3.4975462962962962</v>
      </c>
      <c r="M1660">
        <f>LN(Table14[[#This Row],[maxPress(bar)]])</f>
        <v>12.830658921202875</v>
      </c>
      <c r="N1660">
        <f>LN(Table14[[#This Row],[Rs(ao)]])</f>
        <v>1.3862943611198906</v>
      </c>
      <c r="O1660" s="3">
        <f>LN(Table14[[#This Row],[dens]])</f>
        <v>1.252061664438096</v>
      </c>
      <c r="P1660" s="3">
        <f>1/Table14[[#This Row],[Rs(ao)]]</f>
        <v>0.25</v>
      </c>
    </row>
    <row r="1661" spans="1:16" hidden="1" x14ac:dyDescent="0.3">
      <c r="A1661">
        <v>2</v>
      </c>
      <c r="B1661">
        <v>500</v>
      </c>
      <c r="C1661" t="s">
        <v>11</v>
      </c>
      <c r="D1661">
        <v>4</v>
      </c>
      <c r="E1661" t="s">
        <v>12</v>
      </c>
      <c r="F1661">
        <v>2</v>
      </c>
      <c r="G1661">
        <v>3179.5542500000001</v>
      </c>
      <c r="H1661">
        <v>210233.41450000001</v>
      </c>
      <c r="I1661">
        <v>1318.415</v>
      </c>
      <c r="J1661">
        <v>536</v>
      </c>
      <c r="K1661" t="s">
        <v>13</v>
      </c>
      <c r="L1661">
        <f>Table14[[#This Row],[maxPHe]]/Table14[[#This Row],[nv]]</f>
        <v>2.4597294776119401</v>
      </c>
      <c r="M1661">
        <f>LN(Table14[[#This Row],[maxPress(bar)]])</f>
        <v>12.255973690062518</v>
      </c>
      <c r="N1661">
        <f>LN(Table14[[#This Row],[Rs(ao)]])</f>
        <v>1.3862943611198906</v>
      </c>
      <c r="O1661" s="3">
        <f>LN(Table14[[#This Row],[dens]])</f>
        <v>0.9000513754468672</v>
      </c>
      <c r="P1661" s="3">
        <f>1/Table14[[#This Row],[Rs(ao)]]</f>
        <v>0.25</v>
      </c>
    </row>
    <row r="1662" spans="1:16" hidden="1" x14ac:dyDescent="0.3">
      <c r="A1662">
        <v>2</v>
      </c>
      <c r="B1662">
        <v>500</v>
      </c>
      <c r="C1662" t="s">
        <v>11</v>
      </c>
      <c r="D1662">
        <v>4</v>
      </c>
      <c r="E1662" t="s">
        <v>12</v>
      </c>
      <c r="F1662">
        <v>3</v>
      </c>
      <c r="G1662">
        <v>2340.9902499999998</v>
      </c>
      <c r="H1662">
        <v>269337.44579999999</v>
      </c>
      <c r="I1662">
        <v>1471.6949999999999</v>
      </c>
      <c r="J1662">
        <v>524</v>
      </c>
      <c r="K1662" t="s">
        <v>13</v>
      </c>
      <c r="L1662">
        <f>Table14[[#This Row],[maxPHe]]/Table14[[#This Row],[nv]]</f>
        <v>2.8085782442748091</v>
      </c>
      <c r="M1662">
        <f>LN(Table14[[#This Row],[maxPress(bar)]])</f>
        <v>12.503720317777958</v>
      </c>
      <c r="N1662">
        <f>LN(Table14[[#This Row],[Rs(ao)]])</f>
        <v>1.3862943611198906</v>
      </c>
      <c r="O1662" s="3">
        <f>LN(Table14[[#This Row],[dens]])</f>
        <v>1.032678392411712</v>
      </c>
      <c r="P1662" s="3">
        <f>1/Table14[[#This Row],[Rs(ao)]]</f>
        <v>0.25</v>
      </c>
    </row>
    <row r="1663" spans="1:16" hidden="1" x14ac:dyDescent="0.3">
      <c r="A1663">
        <v>2</v>
      </c>
      <c r="B1663">
        <v>500</v>
      </c>
      <c r="C1663" t="s">
        <v>11</v>
      </c>
      <c r="D1663">
        <v>4</v>
      </c>
      <c r="E1663" t="s">
        <v>12</v>
      </c>
      <c r="F1663">
        <v>4</v>
      </c>
      <c r="G1663">
        <v>3426.8812499999999</v>
      </c>
      <c r="H1663">
        <v>317227.41159999999</v>
      </c>
      <c r="I1663">
        <v>1714.875</v>
      </c>
      <c r="J1663">
        <v>539</v>
      </c>
      <c r="K1663" t="s">
        <v>15</v>
      </c>
      <c r="L1663">
        <f>Table14[[#This Row],[maxPHe]]/Table14[[#This Row],[nv]]</f>
        <v>3.1815862708719851</v>
      </c>
      <c r="M1663">
        <f>LN(Table14[[#This Row],[maxPress(bar)]])</f>
        <v>12.667374182411331</v>
      </c>
      <c r="N1663">
        <f>LN(Table14[[#This Row],[Rs(ao)]])</f>
        <v>1.3862943611198906</v>
      </c>
      <c r="O1663" s="3">
        <f>LN(Table14[[#This Row],[dens]])</f>
        <v>1.1573798997373317</v>
      </c>
      <c r="P1663" s="3">
        <f>1/Table14[[#This Row],[Rs(ao)]]</f>
        <v>0.25</v>
      </c>
    </row>
    <row r="1664" spans="1:16" hidden="1" x14ac:dyDescent="0.3">
      <c r="A1664">
        <v>2</v>
      </c>
      <c r="B1664">
        <v>500</v>
      </c>
      <c r="C1664" t="s">
        <v>11</v>
      </c>
      <c r="D1664">
        <v>4</v>
      </c>
      <c r="E1664" t="s">
        <v>12</v>
      </c>
      <c r="F1664">
        <v>5</v>
      </c>
      <c r="G1664">
        <v>3128.1187500000001</v>
      </c>
      <c r="H1664">
        <v>332231.52799999999</v>
      </c>
      <c r="I1664">
        <v>1771.1249999999991</v>
      </c>
      <c r="J1664">
        <v>540</v>
      </c>
      <c r="K1664" t="s">
        <v>15</v>
      </c>
      <c r="L1664">
        <f>Table14[[#This Row],[maxPHe]]/Table14[[#This Row],[nv]]</f>
        <v>3.2798611111111096</v>
      </c>
      <c r="M1664">
        <f>LN(Table14[[#This Row],[maxPress(bar)]])</f>
        <v>12.713587378340698</v>
      </c>
      <c r="N1664">
        <f>LN(Table14[[#This Row],[Rs(ao)]])</f>
        <v>1.3862943611198906</v>
      </c>
      <c r="O1664" s="3">
        <f>LN(Table14[[#This Row],[dens]])</f>
        <v>1.1878010773260703</v>
      </c>
      <c r="P1664" s="3">
        <f>1/Table14[[#This Row],[Rs(ao)]]</f>
        <v>0.25</v>
      </c>
    </row>
    <row r="1665" spans="1:16" hidden="1" x14ac:dyDescent="0.3">
      <c r="A1665">
        <v>2</v>
      </c>
      <c r="B1665">
        <v>500</v>
      </c>
      <c r="C1665" t="s">
        <v>11</v>
      </c>
      <c r="D1665">
        <v>4</v>
      </c>
      <c r="E1665" t="s">
        <v>12</v>
      </c>
      <c r="F1665">
        <v>6</v>
      </c>
      <c r="G1665">
        <v>3162.3762499999998</v>
      </c>
      <c r="H1665">
        <v>340788.50355000002</v>
      </c>
      <c r="I1665">
        <v>1783.974999999999</v>
      </c>
      <c r="J1665">
        <v>543</v>
      </c>
      <c r="K1665" t="s">
        <v>15</v>
      </c>
      <c r="L1665">
        <f>Table14[[#This Row],[maxPHe]]/Table14[[#This Row],[nv]]</f>
        <v>3.2854051565377516</v>
      </c>
      <c r="M1665">
        <f>LN(Table14[[#This Row],[maxPress(bar)]])</f>
        <v>12.739017339653515</v>
      </c>
      <c r="N1665">
        <f>LN(Table14[[#This Row],[Rs(ao)]])</f>
        <v>1.3862943611198906</v>
      </c>
      <c r="O1665" s="3">
        <f>LN(Table14[[#This Row],[dens]])</f>
        <v>1.1894899796549145</v>
      </c>
      <c r="P1665" s="3">
        <f>1/Table14[[#This Row],[Rs(ao)]]</f>
        <v>0.25</v>
      </c>
    </row>
    <row r="1666" spans="1:16" hidden="1" x14ac:dyDescent="0.3">
      <c r="A1666">
        <v>2</v>
      </c>
      <c r="B1666">
        <v>500</v>
      </c>
      <c r="C1666" t="s">
        <v>11</v>
      </c>
      <c r="D1666">
        <v>4</v>
      </c>
      <c r="E1666" t="s">
        <v>12</v>
      </c>
      <c r="F1666">
        <v>7</v>
      </c>
      <c r="G1666">
        <v>3398.9602500000001</v>
      </c>
      <c r="H1666">
        <v>354741.98190000007</v>
      </c>
      <c r="I1666">
        <v>1801.2950000000001</v>
      </c>
      <c r="J1666">
        <v>527</v>
      </c>
      <c r="K1666" t="s">
        <v>15</v>
      </c>
      <c r="L1666">
        <f>Table14[[#This Row],[maxPHe]]/Table14[[#This Row],[nv]]</f>
        <v>3.4180170777988614</v>
      </c>
      <c r="M1666">
        <f>LN(Table14[[#This Row],[maxPress(bar)]])</f>
        <v>12.779145992652692</v>
      </c>
      <c r="N1666">
        <f>LN(Table14[[#This Row],[Rs(ao)]])</f>
        <v>1.3862943611198906</v>
      </c>
      <c r="O1666" s="3">
        <f>LN(Table14[[#This Row],[dens]])</f>
        <v>1.2290605811112452</v>
      </c>
      <c r="P1666" s="3">
        <f>1/Table14[[#This Row],[Rs(ao)]]</f>
        <v>0.25</v>
      </c>
    </row>
    <row r="1667" spans="1:16" hidden="1" x14ac:dyDescent="0.3">
      <c r="A1667">
        <v>2</v>
      </c>
      <c r="B1667">
        <v>500</v>
      </c>
      <c r="C1667" t="s">
        <v>11</v>
      </c>
      <c r="D1667">
        <v>4</v>
      </c>
      <c r="E1667" t="s">
        <v>12</v>
      </c>
      <c r="F1667">
        <v>8</v>
      </c>
      <c r="G1667">
        <v>3524.15825</v>
      </c>
      <c r="H1667">
        <v>361144.56005000009</v>
      </c>
      <c r="I1667">
        <v>1856.335</v>
      </c>
      <c r="J1667">
        <v>543</v>
      </c>
      <c r="K1667" t="s">
        <v>15</v>
      </c>
      <c r="L1667">
        <f>Table14[[#This Row],[maxPHe]]/Table14[[#This Row],[nv]]</f>
        <v>3.4186648250460405</v>
      </c>
      <c r="M1667">
        <f>LN(Table14[[#This Row],[maxPress(bar)]])</f>
        <v>12.797033600510778</v>
      </c>
      <c r="N1667">
        <f>LN(Table14[[#This Row],[Rs(ao)]])</f>
        <v>1.3862943611198906</v>
      </c>
      <c r="O1667" s="3">
        <f>LN(Table14[[#This Row],[dens]])</f>
        <v>1.2292500728144784</v>
      </c>
      <c r="P1667" s="3">
        <f>1/Table14[[#This Row],[Rs(ao)]]</f>
        <v>0.25</v>
      </c>
    </row>
    <row r="1668" spans="1:16" hidden="1" x14ac:dyDescent="0.3">
      <c r="A1668">
        <v>2</v>
      </c>
      <c r="B1668">
        <v>500</v>
      </c>
      <c r="C1668" t="s">
        <v>11</v>
      </c>
      <c r="D1668">
        <v>4</v>
      </c>
      <c r="E1668" t="s">
        <v>12</v>
      </c>
      <c r="F1668">
        <v>9</v>
      </c>
      <c r="G1668">
        <v>3783.1187500000001</v>
      </c>
      <c r="H1668">
        <v>373974.25065</v>
      </c>
      <c r="I1668">
        <v>1904.1250000000009</v>
      </c>
      <c r="J1668">
        <v>541</v>
      </c>
      <c r="K1668" t="s">
        <v>15</v>
      </c>
      <c r="L1668">
        <f>Table14[[#This Row],[maxPHe]]/Table14[[#This Row],[nv]]</f>
        <v>3.519639556377081</v>
      </c>
      <c r="M1668">
        <f>LN(Table14[[#This Row],[maxPress(bar)]])</f>
        <v>12.831942225497089</v>
      </c>
      <c r="N1668">
        <f>LN(Table14[[#This Row],[Rs(ao)]])</f>
        <v>1.3862943611198906</v>
      </c>
      <c r="O1668" s="3">
        <f>LN(Table14[[#This Row],[dens]])</f>
        <v>1.2583585856103841</v>
      </c>
      <c r="P1668" s="3">
        <f>1/Table14[[#This Row],[Rs(ao)]]</f>
        <v>0.25</v>
      </c>
    </row>
    <row r="1669" spans="1:16" hidden="1" x14ac:dyDescent="0.3">
      <c r="A1669">
        <v>30</v>
      </c>
      <c r="B1669">
        <v>500</v>
      </c>
      <c r="C1669" t="s">
        <v>14</v>
      </c>
      <c r="D1669">
        <v>1</v>
      </c>
      <c r="E1669" t="s">
        <v>12</v>
      </c>
      <c r="F1669">
        <v>0.4</v>
      </c>
      <c r="G1669">
        <v>27.079249999999998</v>
      </c>
      <c r="H1669">
        <v>630283.69479999994</v>
      </c>
      <c r="I1669">
        <v>20.914999999999999</v>
      </c>
      <c r="J1669">
        <v>8</v>
      </c>
      <c r="K1669" t="s">
        <v>13</v>
      </c>
      <c r="L1669">
        <f>Table14[[#This Row],[maxPHe]]/Table14[[#This Row],[nv]]</f>
        <v>2.6143749999999999</v>
      </c>
      <c r="M1669">
        <f>LN(Table14[[#This Row],[maxPress(bar)]])</f>
        <v>13.3539253062153</v>
      </c>
      <c r="N1669">
        <f>LN(Table14[[#This Row],[Rs(ao)]])</f>
        <v>0</v>
      </c>
      <c r="O1669" s="3">
        <f>LN(Table14[[#This Row],[dens]])</f>
        <v>0.96102506321432579</v>
      </c>
      <c r="P1669" s="3">
        <f>1/Table14[[#This Row],[Rs(ao)]]</f>
        <v>1</v>
      </c>
    </row>
    <row r="1670" spans="1:16" hidden="1" x14ac:dyDescent="0.3">
      <c r="A1670">
        <v>31</v>
      </c>
      <c r="B1670">
        <v>1000</v>
      </c>
      <c r="C1670" t="s">
        <v>14</v>
      </c>
      <c r="D1670">
        <v>1</v>
      </c>
      <c r="E1670" t="s">
        <v>12</v>
      </c>
      <c r="F1670">
        <v>0.4</v>
      </c>
      <c r="G1670">
        <v>32.178249999999998</v>
      </c>
      <c r="H1670">
        <v>535510.98900000006</v>
      </c>
      <c r="I1670">
        <v>20.934999999999999</v>
      </c>
      <c r="J1670">
        <v>8</v>
      </c>
      <c r="K1670" t="s">
        <v>13</v>
      </c>
      <c r="L1670">
        <f>Table14[[#This Row],[maxPHe]]/Table14[[#This Row],[nv]]</f>
        <v>2.6168749999999998</v>
      </c>
      <c r="M1670">
        <f>LN(Table14[[#This Row],[maxPress(bar)]])</f>
        <v>13.19097668966779</v>
      </c>
      <c r="N1670">
        <f>LN(Table14[[#This Row],[Rs(ao)]])</f>
        <v>0</v>
      </c>
      <c r="O1670" s="3">
        <f>LN(Table14[[#This Row],[dens]])</f>
        <v>0.96198085779127063</v>
      </c>
      <c r="P1670" s="3">
        <f>1/Table14[[#This Row],[Rs(ao)]]</f>
        <v>1</v>
      </c>
    </row>
    <row r="1671" spans="1:16" hidden="1" x14ac:dyDescent="0.3">
      <c r="A1671">
        <v>31</v>
      </c>
      <c r="B1671">
        <v>1500</v>
      </c>
      <c r="C1671" t="s">
        <v>14</v>
      </c>
      <c r="D1671">
        <v>1</v>
      </c>
      <c r="E1671" t="s">
        <v>12</v>
      </c>
      <c r="F1671">
        <v>0.4</v>
      </c>
      <c r="G1671">
        <v>21.93075000000001</v>
      </c>
      <c r="H1671">
        <v>453462.37695000012</v>
      </c>
      <c r="I1671">
        <v>17.884999999999991</v>
      </c>
      <c r="J1671">
        <v>8</v>
      </c>
      <c r="K1671" t="s">
        <v>13</v>
      </c>
      <c r="L1671">
        <f>Table14[[#This Row],[maxPHe]]/Table14[[#This Row],[nv]]</f>
        <v>2.2356249999999989</v>
      </c>
      <c r="M1671">
        <f>LN(Table14[[#This Row],[maxPress(bar)]])</f>
        <v>13.024667583574331</v>
      </c>
      <c r="N1671">
        <f>LN(Table14[[#This Row],[Rs(ao)]])</f>
        <v>0</v>
      </c>
      <c r="O1671" s="3">
        <f>LN(Table14[[#This Row],[dens]])</f>
        <v>0.80452083103114458</v>
      </c>
      <c r="P1671" s="3">
        <f>1/Table14[[#This Row],[Rs(ao)]]</f>
        <v>1</v>
      </c>
    </row>
    <row r="1672" spans="1:16" hidden="1" x14ac:dyDescent="0.3">
      <c r="A1672">
        <v>31</v>
      </c>
      <c r="B1672">
        <v>2000</v>
      </c>
      <c r="C1672" t="s">
        <v>11</v>
      </c>
      <c r="D1672">
        <v>4</v>
      </c>
      <c r="E1672" t="s">
        <v>12</v>
      </c>
      <c r="F1672">
        <v>0.5</v>
      </c>
      <c r="G1672">
        <v>1194.2572500000001</v>
      </c>
      <c r="H1672">
        <v>89687.564970000007</v>
      </c>
      <c r="I1672">
        <v>752.3549999999999</v>
      </c>
      <c r="J1672">
        <v>539</v>
      </c>
      <c r="K1672" t="s">
        <v>13</v>
      </c>
      <c r="L1672">
        <f>Table14[[#This Row],[maxPHe]]/Table14[[#This Row],[nv]]</f>
        <v>1.3958348794063078</v>
      </c>
      <c r="M1672">
        <f>LN(Table14[[#This Row],[maxPress(bar)]])</f>
        <v>11.404087409339995</v>
      </c>
      <c r="N1672">
        <f>LN(Table14[[#This Row],[Rs(ao)]])</f>
        <v>1.3862943611198906</v>
      </c>
      <c r="O1672" s="3">
        <f>LN(Table14[[#This Row],[dens]])</f>
        <v>0.33349271611683146</v>
      </c>
      <c r="P1672" s="3">
        <f>1/Table14[[#This Row],[Rs(ao)]]</f>
        <v>0.25</v>
      </c>
    </row>
    <row r="1673" spans="1:16" hidden="1" x14ac:dyDescent="0.3">
      <c r="A1673">
        <v>34</v>
      </c>
      <c r="B1673">
        <v>1000</v>
      </c>
      <c r="C1673" t="s">
        <v>14</v>
      </c>
      <c r="D1673">
        <v>1</v>
      </c>
      <c r="E1673" t="s">
        <v>12</v>
      </c>
      <c r="F1673">
        <v>0.4</v>
      </c>
      <c r="G1673">
        <v>20.792249999999999</v>
      </c>
      <c r="H1673">
        <v>517885.88264999999</v>
      </c>
      <c r="I1673">
        <v>16.655000000000001</v>
      </c>
      <c r="J1673">
        <v>7</v>
      </c>
      <c r="K1673" t="s">
        <v>13</v>
      </c>
      <c r="L1673">
        <f>Table14[[#This Row],[maxPHe]]/Table14[[#This Row],[nv]]</f>
        <v>2.3792857142857144</v>
      </c>
      <c r="M1673">
        <f>LN(Table14[[#This Row],[maxPress(bar)]])</f>
        <v>13.157510193206702</v>
      </c>
      <c r="N1673">
        <f>LN(Table14[[#This Row],[Rs(ao)]])</f>
        <v>0</v>
      </c>
      <c r="O1673" s="3">
        <f>LN(Table14[[#This Row],[dens]])</f>
        <v>0.86680032259032969</v>
      </c>
      <c r="P1673" s="3">
        <f>1/Table14[[#This Row],[Rs(ao)]]</f>
        <v>1</v>
      </c>
    </row>
    <row r="1674" spans="1:16" x14ac:dyDescent="0.3">
      <c r="A1674">
        <v>34</v>
      </c>
      <c r="B1674">
        <v>2500</v>
      </c>
      <c r="C1674" t="s">
        <v>11</v>
      </c>
      <c r="D1674">
        <v>4</v>
      </c>
      <c r="E1674" t="s">
        <v>12</v>
      </c>
      <c r="F1674">
        <v>0.5</v>
      </c>
      <c r="G1674">
        <v>618.81175000000007</v>
      </c>
      <c r="H1674">
        <v>68264.364765000006</v>
      </c>
      <c r="I1674">
        <v>598.26499999999999</v>
      </c>
      <c r="J1674">
        <v>538</v>
      </c>
      <c r="K1674" t="s">
        <v>13</v>
      </c>
      <c r="L1674">
        <f>Table14[[#This Row],[maxPHe]]/Table14[[#This Row],[nv]]</f>
        <v>1.1120167286245353</v>
      </c>
      <c r="M1674">
        <f>LN(Table14[[#This Row],[maxPress(bar)]])</f>
        <v>11.131143163648177</v>
      </c>
      <c r="N1674">
        <f>LN(Table14[[#This Row],[Rs(ao)]])</f>
        <v>1.3862943611198906</v>
      </c>
      <c r="O1674" s="3">
        <f>LN(Table14[[#This Row],[dens]])</f>
        <v>0.10617523944233496</v>
      </c>
      <c r="P1674" s="3">
        <f>1/Table14[[#This Row],[Rs(ao)]]</f>
        <v>0.25</v>
      </c>
    </row>
    <row r="1675" spans="1:16" x14ac:dyDescent="0.3">
      <c r="A1675">
        <v>35</v>
      </c>
      <c r="B1675">
        <v>2500</v>
      </c>
      <c r="C1675" t="s">
        <v>11</v>
      </c>
      <c r="D1675">
        <v>4</v>
      </c>
      <c r="E1675" t="s">
        <v>12</v>
      </c>
      <c r="F1675">
        <v>0.5</v>
      </c>
      <c r="G1675">
        <v>372.42574999999999</v>
      </c>
      <c r="H1675">
        <v>60630.19543</v>
      </c>
      <c r="I1675">
        <v>547.9849999999999</v>
      </c>
      <c r="J1675">
        <v>536</v>
      </c>
      <c r="K1675" t="s">
        <v>13</v>
      </c>
      <c r="L1675">
        <f>Table14[[#This Row],[maxPHe]]/Table14[[#This Row],[nv]]</f>
        <v>1.0223600746268655</v>
      </c>
      <c r="M1675">
        <f>LN(Table14[[#This Row],[maxPress(bar)]])</f>
        <v>11.012548322382369</v>
      </c>
      <c r="N1675">
        <f>LN(Table14[[#This Row],[Rs(ao)]])</f>
        <v>1.3862943611198906</v>
      </c>
      <c r="O1675" s="3">
        <f>LN(Table14[[#This Row],[dens]])</f>
        <v>2.2113753239812448E-2</v>
      </c>
      <c r="P1675" s="3">
        <f>1/Table14[[#This Row],[Rs(ao)]]</f>
        <v>0.25</v>
      </c>
    </row>
    <row r="1676" spans="1:16" hidden="1" x14ac:dyDescent="0.3">
      <c r="A1676">
        <v>39</v>
      </c>
      <c r="B1676">
        <v>1500</v>
      </c>
      <c r="C1676" t="s">
        <v>14</v>
      </c>
      <c r="D1676">
        <v>1</v>
      </c>
      <c r="E1676" t="s">
        <v>12</v>
      </c>
      <c r="F1676">
        <v>0.4</v>
      </c>
      <c r="G1676">
        <v>24.455249999999999</v>
      </c>
      <c r="H1676">
        <v>424970.55630000011</v>
      </c>
      <c r="I1676">
        <v>18.394999999999989</v>
      </c>
      <c r="J1676">
        <v>8</v>
      </c>
      <c r="K1676" t="s">
        <v>13</v>
      </c>
      <c r="L1676">
        <f>Table14[[#This Row],[maxPHe]]/Table14[[#This Row],[nv]]</f>
        <v>2.2993749999999986</v>
      </c>
      <c r="M1676">
        <f>LN(Table14[[#This Row],[maxPress(bar)]])</f>
        <v>12.959775166212516</v>
      </c>
      <c r="N1676">
        <f>LN(Table14[[#This Row],[Rs(ao)]])</f>
        <v>0</v>
      </c>
      <c r="O1676" s="3">
        <f>LN(Table14[[#This Row],[dens]])</f>
        <v>0.83263734687690116</v>
      </c>
      <c r="P1676" s="3">
        <f>1/Table14[[#This Row],[Rs(ao)]]</f>
        <v>1</v>
      </c>
    </row>
    <row r="1677" spans="1:16" hidden="1" x14ac:dyDescent="0.3">
      <c r="A1677">
        <v>3</v>
      </c>
      <c r="B1677">
        <v>1000</v>
      </c>
      <c r="C1677" t="s">
        <v>14</v>
      </c>
      <c r="D1677">
        <v>1</v>
      </c>
      <c r="E1677" t="s">
        <v>12</v>
      </c>
      <c r="F1677">
        <v>0.4</v>
      </c>
      <c r="G1677">
        <v>22.02975</v>
      </c>
      <c r="H1677">
        <v>520957.93214999989</v>
      </c>
      <c r="I1677">
        <v>18.905000000000008</v>
      </c>
      <c r="J1677">
        <v>8</v>
      </c>
      <c r="K1677" t="s">
        <v>13</v>
      </c>
      <c r="L1677">
        <f>Table14[[#This Row],[maxPHe]]/Table14[[#This Row],[nv]]</f>
        <v>2.363125000000001</v>
      </c>
      <c r="M1677">
        <f>LN(Table14[[#This Row],[maxPress(bar)]])</f>
        <v>13.163424573041715</v>
      </c>
      <c r="N1677">
        <f>LN(Table14[[#This Row],[Rs(ao)]])</f>
        <v>0</v>
      </c>
      <c r="O1677" s="3">
        <f>LN(Table14[[#This Row],[dens]])</f>
        <v>0.85998489566306069</v>
      </c>
      <c r="P1677" s="3">
        <f>1/Table14[[#This Row],[Rs(ao)]]</f>
        <v>1</v>
      </c>
    </row>
    <row r="1678" spans="1:16" hidden="1" x14ac:dyDescent="0.3">
      <c r="A1678">
        <v>3</v>
      </c>
      <c r="B1678">
        <v>1000</v>
      </c>
      <c r="C1678" t="s">
        <v>14</v>
      </c>
      <c r="D1678">
        <v>1</v>
      </c>
      <c r="E1678" t="s">
        <v>12</v>
      </c>
      <c r="F1678">
        <v>10</v>
      </c>
      <c r="G1678">
        <v>126.93075</v>
      </c>
      <c r="H1678">
        <v>752902.43004999997</v>
      </c>
      <c r="I1678">
        <v>51.885000000000012</v>
      </c>
      <c r="J1678">
        <v>9</v>
      </c>
      <c r="K1678" t="s">
        <v>15</v>
      </c>
      <c r="L1678">
        <f>Table14[[#This Row],[maxPHe]]/Table14[[#This Row],[nv]]</f>
        <v>5.7650000000000015</v>
      </c>
      <c r="M1678">
        <f>LN(Table14[[#This Row],[maxPress(bar)]])</f>
        <v>13.531690923419671</v>
      </c>
      <c r="N1678">
        <f>LN(Table14[[#This Row],[Rs(ao)]])</f>
        <v>0</v>
      </c>
      <c r="O1678" s="3">
        <f>LN(Table14[[#This Row],[dens]])</f>
        <v>1.7518051537210226</v>
      </c>
      <c r="P1678" s="3">
        <f>1/Table14[[#This Row],[Rs(ao)]]</f>
        <v>1</v>
      </c>
    </row>
    <row r="1679" spans="1:16" hidden="1" x14ac:dyDescent="0.3">
      <c r="A1679">
        <v>3</v>
      </c>
      <c r="B1679">
        <v>1000</v>
      </c>
      <c r="C1679" t="s">
        <v>14</v>
      </c>
      <c r="D1679">
        <v>1</v>
      </c>
      <c r="E1679" t="s">
        <v>12</v>
      </c>
      <c r="F1679">
        <v>11</v>
      </c>
      <c r="G1679">
        <v>97.475250000000003</v>
      </c>
      <c r="H1679">
        <v>759080.59565000003</v>
      </c>
      <c r="I1679">
        <v>45.99499999999999</v>
      </c>
      <c r="J1679">
        <v>9</v>
      </c>
      <c r="K1679" t="s">
        <v>16</v>
      </c>
      <c r="L1679">
        <f>Table14[[#This Row],[maxPHe]]/Table14[[#This Row],[nv]]</f>
        <v>5.1105555555555542</v>
      </c>
      <c r="M1679">
        <f>LN(Table14[[#This Row],[maxPress(bar)]])</f>
        <v>13.539863237367507</v>
      </c>
      <c r="N1679">
        <f>LN(Table14[[#This Row],[Rs(ao)]])</f>
        <v>0</v>
      </c>
      <c r="O1679" s="3">
        <f>LN(Table14[[#This Row],[dens]])</f>
        <v>1.631308117592901</v>
      </c>
      <c r="P1679" s="3">
        <f>1/Table14[[#This Row],[Rs(ao)]]</f>
        <v>1</v>
      </c>
    </row>
    <row r="1680" spans="1:16" hidden="1" x14ac:dyDescent="0.3">
      <c r="A1680">
        <v>3</v>
      </c>
      <c r="B1680">
        <v>1000</v>
      </c>
      <c r="C1680" t="s">
        <v>14</v>
      </c>
      <c r="D1680">
        <v>1</v>
      </c>
      <c r="E1680" t="s">
        <v>12</v>
      </c>
      <c r="F1680">
        <v>12</v>
      </c>
      <c r="G1680">
        <v>100.24775</v>
      </c>
      <c r="H1680">
        <v>765785.97645000019</v>
      </c>
      <c r="I1680">
        <v>46.545000000000002</v>
      </c>
      <c r="J1680">
        <v>9</v>
      </c>
      <c r="K1680" t="s">
        <v>15</v>
      </c>
      <c r="L1680">
        <f>Table14[[#This Row],[maxPHe]]/Table14[[#This Row],[nv]]</f>
        <v>5.1716666666666669</v>
      </c>
      <c r="M1680">
        <f>LN(Table14[[#This Row],[maxPress(bar)]])</f>
        <v>13.548658005569855</v>
      </c>
      <c r="N1680">
        <f>LN(Table14[[#This Row],[Rs(ao)]])</f>
        <v>0</v>
      </c>
      <c r="O1680" s="3">
        <f>LN(Table14[[#This Row],[dens]])</f>
        <v>1.6431950092322338</v>
      </c>
      <c r="P1680" s="3">
        <f>1/Table14[[#This Row],[Rs(ao)]]</f>
        <v>1</v>
      </c>
    </row>
    <row r="1681" spans="1:16" hidden="1" x14ac:dyDescent="0.3">
      <c r="A1681">
        <v>3</v>
      </c>
      <c r="B1681">
        <v>1000</v>
      </c>
      <c r="C1681" t="s">
        <v>14</v>
      </c>
      <c r="D1681">
        <v>1</v>
      </c>
      <c r="E1681" t="s">
        <v>12</v>
      </c>
      <c r="F1681">
        <v>13</v>
      </c>
      <c r="G1681">
        <v>140.19825</v>
      </c>
      <c r="H1681">
        <v>740868.61899999983</v>
      </c>
      <c r="I1681">
        <v>57.534999999999997</v>
      </c>
      <c r="J1681">
        <v>10</v>
      </c>
      <c r="K1681" t="s">
        <v>15</v>
      </c>
      <c r="L1681">
        <f>Table14[[#This Row],[maxPHe]]/Table14[[#This Row],[nv]]</f>
        <v>5.7534999999999998</v>
      </c>
      <c r="M1681">
        <f>LN(Table14[[#This Row],[maxPress(bar)]])</f>
        <v>13.515578586264116</v>
      </c>
      <c r="N1681">
        <f>LN(Table14[[#This Row],[Rs(ao)]])</f>
        <v>0</v>
      </c>
      <c r="O1681" s="3">
        <f>LN(Table14[[#This Row],[dens]])</f>
        <v>1.7498083652813763</v>
      </c>
      <c r="P1681" s="3">
        <f>1/Table14[[#This Row],[Rs(ao)]]</f>
        <v>1</v>
      </c>
    </row>
    <row r="1682" spans="1:16" hidden="1" x14ac:dyDescent="0.3">
      <c r="A1682">
        <v>3</v>
      </c>
      <c r="B1682">
        <v>1000</v>
      </c>
      <c r="C1682" t="s">
        <v>14</v>
      </c>
      <c r="D1682">
        <v>1</v>
      </c>
      <c r="E1682" t="s">
        <v>12</v>
      </c>
      <c r="F1682">
        <v>14</v>
      </c>
      <c r="G1682">
        <v>66.138749999999987</v>
      </c>
      <c r="H1682">
        <v>774376.06015000003</v>
      </c>
      <c r="I1682">
        <v>37.725000000000001</v>
      </c>
      <c r="J1682">
        <v>8</v>
      </c>
      <c r="K1682" t="s">
        <v>16</v>
      </c>
      <c r="L1682">
        <f>Table14[[#This Row],[maxPHe]]/Table14[[#This Row],[nv]]</f>
        <v>4.7156250000000002</v>
      </c>
      <c r="M1682">
        <f>LN(Table14[[#This Row],[maxPress(bar)]])</f>
        <v>13.559812900404156</v>
      </c>
      <c r="N1682">
        <f>LN(Table14[[#This Row],[Rs(ao)]])</f>
        <v>0</v>
      </c>
      <c r="O1682" s="3">
        <f>LN(Table14[[#This Row],[dens]])</f>
        <v>1.5508814629740768</v>
      </c>
      <c r="P1682" s="3">
        <f>1/Table14[[#This Row],[Rs(ao)]]</f>
        <v>1</v>
      </c>
    </row>
    <row r="1683" spans="1:16" hidden="1" x14ac:dyDescent="0.3">
      <c r="A1683">
        <v>3</v>
      </c>
      <c r="B1683">
        <v>1000</v>
      </c>
      <c r="C1683" t="s">
        <v>14</v>
      </c>
      <c r="D1683">
        <v>1</v>
      </c>
      <c r="E1683" t="s">
        <v>12</v>
      </c>
      <c r="F1683">
        <v>15</v>
      </c>
      <c r="G1683">
        <v>96.534750000000017</v>
      </c>
      <c r="H1683">
        <v>809933.33195000002</v>
      </c>
      <c r="I1683">
        <v>40.805000000000007</v>
      </c>
      <c r="J1683">
        <v>7</v>
      </c>
      <c r="K1683" t="s">
        <v>15</v>
      </c>
      <c r="L1683">
        <f>Table14[[#This Row],[maxPHe]]/Table14[[#This Row],[nv]]</f>
        <v>5.8292857142857155</v>
      </c>
      <c r="M1683">
        <f>LN(Table14[[#This Row],[maxPress(bar)]])</f>
        <v>13.604707217026709</v>
      </c>
      <c r="N1683">
        <f>LN(Table14[[#This Row],[Rs(ao)]])</f>
        <v>0</v>
      </c>
      <c r="O1683" s="3">
        <f>LN(Table14[[#This Row],[dens]])</f>
        <v>1.7628944738658932</v>
      </c>
      <c r="P1683" s="3">
        <f>1/Table14[[#This Row],[Rs(ao)]]</f>
        <v>1</v>
      </c>
    </row>
    <row r="1684" spans="1:16" hidden="1" x14ac:dyDescent="0.3">
      <c r="A1684">
        <v>3</v>
      </c>
      <c r="B1684">
        <v>1000</v>
      </c>
      <c r="C1684" t="s">
        <v>14</v>
      </c>
      <c r="D1684">
        <v>1</v>
      </c>
      <c r="E1684" t="s">
        <v>12</v>
      </c>
      <c r="F1684">
        <v>16</v>
      </c>
      <c r="G1684">
        <v>131.63374999999999</v>
      </c>
      <c r="H1684">
        <v>757004.21750000026</v>
      </c>
      <c r="I1684">
        <v>52.825000000000017</v>
      </c>
      <c r="J1684">
        <v>9</v>
      </c>
      <c r="K1684" t="s">
        <v>16</v>
      </c>
      <c r="L1684">
        <f>Table14[[#This Row],[maxPHe]]/Table14[[#This Row],[nv]]</f>
        <v>5.8694444444444462</v>
      </c>
      <c r="M1684">
        <f>LN(Table14[[#This Row],[maxPress(bar)]])</f>
        <v>13.537124103738281</v>
      </c>
      <c r="N1684">
        <f>LN(Table14[[#This Row],[Rs(ao)]])</f>
        <v>0</v>
      </c>
      <c r="O1684" s="3">
        <f>LN(Table14[[#This Row],[dens]])</f>
        <v>1.7697599861659012</v>
      </c>
      <c r="P1684" s="3">
        <f>1/Table14[[#This Row],[Rs(ao)]]</f>
        <v>1</v>
      </c>
    </row>
    <row r="1685" spans="1:16" hidden="1" x14ac:dyDescent="0.3">
      <c r="A1685">
        <v>3</v>
      </c>
      <c r="B1685">
        <v>1000</v>
      </c>
      <c r="C1685" t="s">
        <v>14</v>
      </c>
      <c r="D1685">
        <v>1</v>
      </c>
      <c r="E1685" t="s">
        <v>12</v>
      </c>
      <c r="F1685">
        <v>17</v>
      </c>
      <c r="G1685">
        <v>129.55425</v>
      </c>
      <c r="H1685">
        <v>761354.54560000007</v>
      </c>
      <c r="I1685">
        <v>52.415000000000013</v>
      </c>
      <c r="J1685">
        <v>9</v>
      </c>
      <c r="K1685" t="s">
        <v>15</v>
      </c>
      <c r="L1685">
        <f>Table14[[#This Row],[maxPHe]]/Table14[[#This Row],[nv]]</f>
        <v>5.8238888888888907</v>
      </c>
      <c r="M1685">
        <f>LN(Table14[[#This Row],[maxPress(bar)]])</f>
        <v>13.542854422698287</v>
      </c>
      <c r="N1685">
        <f>LN(Table14[[#This Row],[Rs(ao)]])</f>
        <v>0</v>
      </c>
      <c r="O1685" s="3">
        <f>LN(Table14[[#This Row],[dens]])</f>
        <v>1.7619682325683168</v>
      </c>
      <c r="P1685" s="3">
        <f>1/Table14[[#This Row],[Rs(ao)]]</f>
        <v>1</v>
      </c>
    </row>
    <row r="1686" spans="1:16" hidden="1" x14ac:dyDescent="0.3">
      <c r="A1686">
        <v>3</v>
      </c>
      <c r="B1686">
        <v>1000</v>
      </c>
      <c r="C1686" t="s">
        <v>14</v>
      </c>
      <c r="D1686">
        <v>1</v>
      </c>
      <c r="E1686" t="s">
        <v>12</v>
      </c>
      <c r="F1686">
        <v>18</v>
      </c>
      <c r="G1686">
        <v>156.53475</v>
      </c>
      <c r="H1686">
        <v>717183.36820000003</v>
      </c>
      <c r="I1686">
        <v>60.805000000000028</v>
      </c>
      <c r="J1686">
        <v>10</v>
      </c>
      <c r="K1686" t="s">
        <v>15</v>
      </c>
      <c r="L1686">
        <f>Table14[[#This Row],[maxPHe]]/Table14[[#This Row],[nv]]</f>
        <v>6.0805000000000025</v>
      </c>
      <c r="M1686">
        <f>LN(Table14[[#This Row],[maxPress(bar)]])</f>
        <v>13.483086830539039</v>
      </c>
      <c r="N1686">
        <f>LN(Table14[[#This Row],[Rs(ao)]])</f>
        <v>0</v>
      </c>
      <c r="O1686" s="3">
        <f>LN(Table14[[#This Row],[dens]])</f>
        <v>1.8050869294389176</v>
      </c>
      <c r="P1686" s="3">
        <f>1/Table14[[#This Row],[Rs(ao)]]</f>
        <v>1</v>
      </c>
    </row>
    <row r="1687" spans="1:16" hidden="1" x14ac:dyDescent="0.3">
      <c r="A1687">
        <v>3</v>
      </c>
      <c r="B1687">
        <v>1000</v>
      </c>
      <c r="C1687" t="s">
        <v>14</v>
      </c>
      <c r="D1687">
        <v>1</v>
      </c>
      <c r="E1687" t="s">
        <v>12</v>
      </c>
      <c r="F1687">
        <v>19</v>
      </c>
      <c r="G1687">
        <v>106.24675000000001</v>
      </c>
      <c r="H1687">
        <v>764139.58980000019</v>
      </c>
      <c r="I1687">
        <v>47.84500000000002</v>
      </c>
      <c r="J1687">
        <v>9</v>
      </c>
      <c r="K1687" t="s">
        <v>15</v>
      </c>
      <c r="L1687">
        <f>Table14[[#This Row],[maxPHe]]/Table14[[#This Row],[nv]]</f>
        <v>5.3161111111111135</v>
      </c>
      <c r="M1687">
        <f>LN(Table14[[#This Row],[maxPress(bar)]])</f>
        <v>13.546505760621676</v>
      </c>
      <c r="N1687">
        <f>LN(Table14[[#This Row],[Rs(ao)]])</f>
        <v>0</v>
      </c>
      <c r="O1687" s="3">
        <f>LN(Table14[[#This Row],[dens]])</f>
        <v>1.6707420418950072</v>
      </c>
      <c r="P1687" s="3">
        <f>1/Table14[[#This Row],[Rs(ao)]]</f>
        <v>1</v>
      </c>
    </row>
    <row r="1688" spans="1:16" hidden="1" x14ac:dyDescent="0.3">
      <c r="A1688">
        <v>3</v>
      </c>
      <c r="B1688">
        <v>1000</v>
      </c>
      <c r="C1688" t="s">
        <v>14</v>
      </c>
      <c r="D1688">
        <v>1</v>
      </c>
      <c r="E1688" t="s">
        <v>12</v>
      </c>
      <c r="F1688">
        <v>1</v>
      </c>
      <c r="G1688">
        <v>33.960249999999988</v>
      </c>
      <c r="H1688">
        <v>509142.03944999992</v>
      </c>
      <c r="I1688">
        <v>23.295000000000019</v>
      </c>
      <c r="J1688">
        <v>9</v>
      </c>
      <c r="K1688" t="s">
        <v>13</v>
      </c>
      <c r="L1688">
        <f>Table14[[#This Row],[maxPHe]]/Table14[[#This Row],[nv]]</f>
        <v>2.5883333333333356</v>
      </c>
      <c r="M1688">
        <f>LN(Table14[[#This Row],[maxPress(bar)]])</f>
        <v>13.140482312497715</v>
      </c>
      <c r="N1688">
        <f>LN(Table14[[#This Row],[Rs(ao)]])</f>
        <v>0</v>
      </c>
      <c r="O1688" s="3">
        <f>LN(Table14[[#This Row],[dens]])</f>
        <v>0.95101416793254157</v>
      </c>
      <c r="P1688" s="3">
        <f>1/Table14[[#This Row],[Rs(ao)]]</f>
        <v>1</v>
      </c>
    </row>
    <row r="1689" spans="1:16" hidden="1" x14ac:dyDescent="0.3">
      <c r="A1689">
        <v>3</v>
      </c>
      <c r="B1689">
        <v>1000</v>
      </c>
      <c r="C1689" t="s">
        <v>14</v>
      </c>
      <c r="D1689">
        <v>1</v>
      </c>
      <c r="E1689" t="s">
        <v>12</v>
      </c>
      <c r="F1689">
        <v>20</v>
      </c>
      <c r="G1689">
        <v>100.14875000000001</v>
      </c>
      <c r="H1689">
        <v>773771.69915000023</v>
      </c>
      <c r="I1689">
        <v>46.524999999999999</v>
      </c>
      <c r="J1689">
        <v>9</v>
      </c>
      <c r="K1689" t="s">
        <v>15</v>
      </c>
      <c r="L1689">
        <f>Table14[[#This Row],[maxPHe]]/Table14[[#This Row],[nv]]</f>
        <v>5.1694444444444443</v>
      </c>
      <c r="M1689">
        <f>LN(Table14[[#This Row],[maxPress(bar)]])</f>
        <v>13.559032146723416</v>
      </c>
      <c r="N1689">
        <f>LN(Table14[[#This Row],[Rs(ao)]])</f>
        <v>0</v>
      </c>
      <c r="O1689" s="3">
        <f>LN(Table14[[#This Row],[dens]])</f>
        <v>1.642765225192095</v>
      </c>
      <c r="P1689" s="3">
        <f>1/Table14[[#This Row],[Rs(ao)]]</f>
        <v>1</v>
      </c>
    </row>
    <row r="1690" spans="1:16" hidden="1" x14ac:dyDescent="0.3">
      <c r="A1690">
        <v>3</v>
      </c>
      <c r="B1690">
        <v>1000</v>
      </c>
      <c r="C1690" t="s">
        <v>14</v>
      </c>
      <c r="D1690">
        <v>1</v>
      </c>
      <c r="E1690" t="s">
        <v>12</v>
      </c>
      <c r="F1690">
        <v>2</v>
      </c>
      <c r="G1690">
        <v>127.62375</v>
      </c>
      <c r="H1690">
        <v>688004.01709999994</v>
      </c>
      <c r="I1690">
        <v>40.024999999999977</v>
      </c>
      <c r="J1690">
        <v>8</v>
      </c>
      <c r="K1690" t="s">
        <v>15</v>
      </c>
      <c r="L1690">
        <f>Table14[[#This Row],[maxPHe]]/Table14[[#This Row],[nv]]</f>
        <v>5.0031249999999972</v>
      </c>
      <c r="M1690">
        <f>LN(Table14[[#This Row],[maxPress(bar)]])</f>
        <v>13.441549955706574</v>
      </c>
      <c r="N1690">
        <f>LN(Table14[[#This Row],[Rs(ao)]])</f>
        <v>0</v>
      </c>
      <c r="O1690" s="3">
        <f>LN(Table14[[#This Row],[dens]])</f>
        <v>1.6100627172029418</v>
      </c>
      <c r="P1690" s="3">
        <f>1/Table14[[#This Row],[Rs(ao)]]</f>
        <v>1</v>
      </c>
    </row>
    <row r="1691" spans="1:16" hidden="1" x14ac:dyDescent="0.3">
      <c r="A1691">
        <v>3</v>
      </c>
      <c r="B1691">
        <v>1000</v>
      </c>
      <c r="C1691" t="s">
        <v>14</v>
      </c>
      <c r="D1691">
        <v>1</v>
      </c>
      <c r="E1691" t="s">
        <v>12</v>
      </c>
      <c r="F1691">
        <v>3</v>
      </c>
      <c r="G1691">
        <v>91.584249999999997</v>
      </c>
      <c r="H1691">
        <v>807118.71830000007</v>
      </c>
      <c r="I1691">
        <v>37.814999999999998</v>
      </c>
      <c r="J1691">
        <v>7</v>
      </c>
      <c r="K1691" t="s">
        <v>15</v>
      </c>
      <c r="L1691">
        <f>Table14[[#This Row],[maxPHe]]/Table14[[#This Row],[nv]]</f>
        <v>5.4021428571428567</v>
      </c>
      <c r="M1691">
        <f>LN(Table14[[#This Row],[maxPress(bar)]])</f>
        <v>13.601226047089128</v>
      </c>
      <c r="N1691">
        <f>LN(Table14[[#This Row],[Rs(ao)]])</f>
        <v>0</v>
      </c>
      <c r="O1691" s="3">
        <f>LN(Table14[[#This Row],[dens]])</f>
        <v>1.6867957002526794</v>
      </c>
      <c r="P1691" s="3">
        <f>1/Table14[[#This Row],[Rs(ao)]]</f>
        <v>1</v>
      </c>
    </row>
    <row r="1692" spans="1:16" hidden="1" x14ac:dyDescent="0.3">
      <c r="A1692">
        <v>3</v>
      </c>
      <c r="B1692">
        <v>1000</v>
      </c>
      <c r="C1692" t="s">
        <v>14</v>
      </c>
      <c r="D1692">
        <v>1</v>
      </c>
      <c r="E1692" t="s">
        <v>12</v>
      </c>
      <c r="F1692">
        <v>4</v>
      </c>
      <c r="G1692">
        <v>147.32675</v>
      </c>
      <c r="H1692">
        <v>744067.42740000004</v>
      </c>
      <c r="I1692">
        <v>53.964999999999989</v>
      </c>
      <c r="J1692">
        <v>9</v>
      </c>
      <c r="K1692" t="s">
        <v>15</v>
      </c>
      <c r="L1692">
        <f>Table14[[#This Row],[maxPHe]]/Table14[[#This Row],[nv]]</f>
        <v>5.9961111111111096</v>
      </c>
      <c r="M1692">
        <f>LN(Table14[[#This Row],[maxPress(bar)]])</f>
        <v>13.519886937934546</v>
      </c>
      <c r="N1692">
        <f>LN(Table14[[#This Row],[Rs(ao)]])</f>
        <v>0</v>
      </c>
      <c r="O1692" s="3">
        <f>LN(Table14[[#This Row],[dens]])</f>
        <v>1.79111111094109</v>
      </c>
      <c r="P1692" s="3">
        <f>1/Table14[[#This Row],[Rs(ao)]]</f>
        <v>1</v>
      </c>
    </row>
    <row r="1693" spans="1:16" hidden="1" x14ac:dyDescent="0.3">
      <c r="A1693">
        <v>3</v>
      </c>
      <c r="B1693">
        <v>1000</v>
      </c>
      <c r="C1693" t="s">
        <v>14</v>
      </c>
      <c r="D1693">
        <v>1</v>
      </c>
      <c r="E1693" t="s">
        <v>12</v>
      </c>
      <c r="F1693">
        <v>5</v>
      </c>
      <c r="G1693">
        <v>96.23775000000002</v>
      </c>
      <c r="H1693">
        <v>738896.19615000009</v>
      </c>
      <c r="I1693">
        <v>45.74499999999999</v>
      </c>
      <c r="J1693">
        <v>9</v>
      </c>
      <c r="K1693" t="s">
        <v>15</v>
      </c>
      <c r="L1693">
        <f>Table14[[#This Row],[maxPHe]]/Table14[[#This Row],[nv]]</f>
        <v>5.0827777777777765</v>
      </c>
      <c r="M1693">
        <f>LN(Table14[[#This Row],[maxPress(bar)]])</f>
        <v>13.512912724773232</v>
      </c>
      <c r="N1693">
        <f>LN(Table14[[#This Row],[Rs(ao)]])</f>
        <v>0</v>
      </c>
      <c r="O1693" s="3">
        <f>LN(Table14[[#This Row],[dens]])</f>
        <v>1.6258579187952789</v>
      </c>
      <c r="P1693" s="3">
        <f>1/Table14[[#This Row],[Rs(ao)]]</f>
        <v>1</v>
      </c>
    </row>
    <row r="1694" spans="1:16" hidden="1" x14ac:dyDescent="0.3">
      <c r="A1694">
        <v>3</v>
      </c>
      <c r="B1694">
        <v>1000</v>
      </c>
      <c r="C1694" t="s">
        <v>14</v>
      </c>
      <c r="D1694">
        <v>1</v>
      </c>
      <c r="E1694" t="s">
        <v>12</v>
      </c>
      <c r="F1694">
        <v>6</v>
      </c>
      <c r="G1694">
        <v>139.35624999999999</v>
      </c>
      <c r="H1694">
        <v>691076.9101000001</v>
      </c>
      <c r="I1694">
        <v>59.374999999999957</v>
      </c>
      <c r="J1694">
        <v>11</v>
      </c>
      <c r="K1694" t="s">
        <v>15</v>
      </c>
      <c r="L1694">
        <f>Table14[[#This Row],[maxPHe]]/Table14[[#This Row],[nv]]</f>
        <v>5.3977272727272689</v>
      </c>
      <c r="M1694">
        <f>LN(Table14[[#This Row],[maxPress(bar)]])</f>
        <v>13.446006399161051</v>
      </c>
      <c r="N1694">
        <f>LN(Table14[[#This Row],[Rs(ao)]])</f>
        <v>0</v>
      </c>
      <c r="O1694" s="3">
        <f>LN(Table14[[#This Row],[dens]])</f>
        <v>1.685977989556434</v>
      </c>
      <c r="P1694" s="3">
        <f>1/Table14[[#This Row],[Rs(ao)]]</f>
        <v>1</v>
      </c>
    </row>
    <row r="1695" spans="1:16" hidden="1" x14ac:dyDescent="0.3">
      <c r="A1695">
        <v>3</v>
      </c>
      <c r="B1695">
        <v>1000</v>
      </c>
      <c r="C1695" t="s">
        <v>14</v>
      </c>
      <c r="D1695">
        <v>1</v>
      </c>
      <c r="E1695" t="s">
        <v>12</v>
      </c>
      <c r="F1695">
        <v>7</v>
      </c>
      <c r="G1695">
        <v>80.79225000000001</v>
      </c>
      <c r="H1695">
        <v>759212.79155000008</v>
      </c>
      <c r="I1695">
        <v>42.654999999999987</v>
      </c>
      <c r="J1695">
        <v>9</v>
      </c>
      <c r="K1695" t="s">
        <v>15</v>
      </c>
      <c r="L1695">
        <f>Table14[[#This Row],[maxPHe]]/Table14[[#This Row],[nv]]</f>
        <v>4.7394444444444428</v>
      </c>
      <c r="M1695">
        <f>LN(Table14[[#This Row],[maxPress(bar)]])</f>
        <v>13.540037374858256</v>
      </c>
      <c r="N1695">
        <f>LN(Table14[[#This Row],[Rs(ao)]])</f>
        <v>0</v>
      </c>
      <c r="O1695" s="3">
        <f>LN(Table14[[#This Row],[dens]])</f>
        <v>1.5559199230244383</v>
      </c>
      <c r="P1695" s="3">
        <f>1/Table14[[#This Row],[Rs(ao)]]</f>
        <v>1</v>
      </c>
    </row>
    <row r="1696" spans="1:16" hidden="1" x14ac:dyDescent="0.3">
      <c r="A1696">
        <v>3</v>
      </c>
      <c r="B1696">
        <v>1000</v>
      </c>
      <c r="C1696" t="s">
        <v>14</v>
      </c>
      <c r="D1696">
        <v>1</v>
      </c>
      <c r="E1696" t="s">
        <v>12</v>
      </c>
      <c r="F1696">
        <v>8</v>
      </c>
      <c r="G1696">
        <v>92.32674999999999</v>
      </c>
      <c r="H1696">
        <v>768409.93275000015</v>
      </c>
      <c r="I1696">
        <v>44.964999999999982</v>
      </c>
      <c r="J1696">
        <v>9</v>
      </c>
      <c r="K1696" t="s">
        <v>15</v>
      </c>
      <c r="L1696">
        <f>Table14[[#This Row],[maxPHe]]/Table14[[#This Row],[nv]]</f>
        <v>4.9961111111111087</v>
      </c>
      <c r="M1696">
        <f>LN(Table14[[#This Row],[maxPress(bar)]])</f>
        <v>13.55207863632865</v>
      </c>
      <c r="N1696">
        <f>LN(Table14[[#This Row],[Rs(ao)]])</f>
        <v>0</v>
      </c>
      <c r="O1696" s="3">
        <f>LN(Table14[[#This Row],[dens]])</f>
        <v>1.608659832030259</v>
      </c>
      <c r="P1696" s="3">
        <f>1/Table14[[#This Row],[Rs(ao)]]</f>
        <v>1</v>
      </c>
    </row>
    <row r="1697" spans="1:16" hidden="1" x14ac:dyDescent="0.3">
      <c r="A1697">
        <v>3</v>
      </c>
      <c r="B1697">
        <v>1000</v>
      </c>
      <c r="C1697" t="s">
        <v>14</v>
      </c>
      <c r="D1697">
        <v>1</v>
      </c>
      <c r="E1697" t="s">
        <v>12</v>
      </c>
      <c r="F1697">
        <v>9</v>
      </c>
      <c r="G1697">
        <v>72.178249999999991</v>
      </c>
      <c r="H1697">
        <v>765893.36234999995</v>
      </c>
      <c r="I1697">
        <v>38.935000000000031</v>
      </c>
      <c r="J1697">
        <v>8</v>
      </c>
      <c r="K1697" t="s">
        <v>16</v>
      </c>
      <c r="L1697">
        <f>Table14[[#This Row],[maxPHe]]/Table14[[#This Row],[nv]]</f>
        <v>4.8668750000000038</v>
      </c>
      <c r="M1697">
        <f>LN(Table14[[#This Row],[maxPress(bar)]])</f>
        <v>13.548798225389312</v>
      </c>
      <c r="N1697">
        <f>LN(Table14[[#This Row],[Rs(ao)]])</f>
        <v>0</v>
      </c>
      <c r="O1697" s="3">
        <f>LN(Table14[[#This Row],[dens]])</f>
        <v>1.5824520473491144</v>
      </c>
      <c r="P1697" s="3">
        <f>1/Table14[[#This Row],[Rs(ao)]]</f>
        <v>1</v>
      </c>
    </row>
    <row r="1698" spans="1:16" hidden="1" x14ac:dyDescent="0.3">
      <c r="A1698">
        <v>3</v>
      </c>
      <c r="B1698">
        <v>1000</v>
      </c>
      <c r="C1698" t="s">
        <v>14</v>
      </c>
      <c r="D1698">
        <v>2</v>
      </c>
      <c r="E1698" t="s">
        <v>12</v>
      </c>
      <c r="F1698">
        <v>10</v>
      </c>
      <c r="G1698">
        <v>597.32675000000017</v>
      </c>
      <c r="H1698">
        <v>482777.54095</v>
      </c>
      <c r="I1698">
        <v>281.96500000000009</v>
      </c>
      <c r="J1698">
        <v>68</v>
      </c>
      <c r="K1698" t="s">
        <v>16</v>
      </c>
      <c r="L1698">
        <f>Table14[[#This Row],[maxPHe]]/Table14[[#This Row],[nv]]</f>
        <v>4.1465441176470605</v>
      </c>
      <c r="M1698">
        <f>LN(Table14[[#This Row],[maxPress(bar)]])</f>
        <v>13.087311248792931</v>
      </c>
      <c r="N1698">
        <f>LN(Table14[[#This Row],[Rs(ao)]])</f>
        <v>0.69314718055994529</v>
      </c>
      <c r="O1698" s="3">
        <f>LN(Table14[[#This Row],[dens]])</f>
        <v>1.4222752445841154</v>
      </c>
      <c r="P1698" s="3">
        <f>1/Table14[[#This Row],[Rs(ao)]]</f>
        <v>0.5</v>
      </c>
    </row>
    <row r="1699" spans="1:16" hidden="1" x14ac:dyDescent="0.3">
      <c r="A1699">
        <v>3</v>
      </c>
      <c r="B1699">
        <v>1000</v>
      </c>
      <c r="C1699" t="s">
        <v>14</v>
      </c>
      <c r="D1699">
        <v>2</v>
      </c>
      <c r="E1699" t="s">
        <v>12</v>
      </c>
      <c r="F1699">
        <v>11</v>
      </c>
      <c r="G1699">
        <v>612.22775000000001</v>
      </c>
      <c r="H1699">
        <v>482349.03214999998</v>
      </c>
      <c r="I1699">
        <v>280.94500000000022</v>
      </c>
      <c r="J1699">
        <v>66</v>
      </c>
      <c r="K1699" t="s">
        <v>15</v>
      </c>
      <c r="L1699">
        <f>Table14[[#This Row],[maxPHe]]/Table14[[#This Row],[nv]]</f>
        <v>4.2567424242424279</v>
      </c>
      <c r="M1699">
        <f>LN(Table14[[#This Row],[maxPress(bar)]])</f>
        <v>13.086423264066159</v>
      </c>
      <c r="N1699">
        <f>LN(Table14[[#This Row],[Rs(ao)]])</f>
        <v>0.69314718055994529</v>
      </c>
      <c r="O1699" s="3">
        <f>LN(Table14[[#This Row],[dens]])</f>
        <v>1.4485041786124289</v>
      </c>
      <c r="P1699" s="3">
        <f>1/Table14[[#This Row],[Rs(ao)]]</f>
        <v>0.5</v>
      </c>
    </row>
    <row r="1700" spans="1:16" hidden="1" x14ac:dyDescent="0.3">
      <c r="A1700">
        <v>3</v>
      </c>
      <c r="B1700">
        <v>1000</v>
      </c>
      <c r="C1700" t="s">
        <v>14</v>
      </c>
      <c r="D1700">
        <v>2</v>
      </c>
      <c r="E1700" t="s">
        <v>12</v>
      </c>
      <c r="F1700">
        <v>12</v>
      </c>
      <c r="G1700">
        <v>564.85125000000005</v>
      </c>
      <c r="H1700">
        <v>486006.10879999999</v>
      </c>
      <c r="I1700">
        <v>275.47500000000002</v>
      </c>
      <c r="J1700">
        <v>68</v>
      </c>
      <c r="K1700" t="s">
        <v>15</v>
      </c>
      <c r="L1700">
        <f>Table14[[#This Row],[maxPHe]]/Table14[[#This Row],[nv]]</f>
        <v>4.0511029411764712</v>
      </c>
      <c r="M1700">
        <f>LN(Table14[[#This Row],[maxPress(bar)]])</f>
        <v>13.09397647235096</v>
      </c>
      <c r="N1700">
        <f>LN(Table14[[#This Row],[Rs(ao)]])</f>
        <v>0.69314718055994529</v>
      </c>
      <c r="O1700" s="3">
        <f>LN(Table14[[#This Row],[dens]])</f>
        <v>1.3989891751977341</v>
      </c>
      <c r="P1700" s="3">
        <f>1/Table14[[#This Row],[Rs(ao)]]</f>
        <v>0.5</v>
      </c>
    </row>
    <row r="1701" spans="1:16" hidden="1" x14ac:dyDescent="0.3">
      <c r="A1701">
        <v>3</v>
      </c>
      <c r="B1701">
        <v>1000</v>
      </c>
      <c r="C1701" t="s">
        <v>14</v>
      </c>
      <c r="D1701">
        <v>2</v>
      </c>
      <c r="E1701" t="s">
        <v>12</v>
      </c>
      <c r="F1701">
        <v>13</v>
      </c>
      <c r="G1701">
        <v>562.77224999999999</v>
      </c>
      <c r="H1701">
        <v>487472.96059999999</v>
      </c>
      <c r="I1701">
        <v>271.05500000000018</v>
      </c>
      <c r="J1701">
        <v>66</v>
      </c>
      <c r="K1701" t="s">
        <v>16</v>
      </c>
      <c r="L1701">
        <f>Table14[[#This Row],[maxPHe]]/Table14[[#This Row],[nv]]</f>
        <v>4.1068939393939417</v>
      </c>
      <c r="M1701">
        <f>LN(Table14[[#This Row],[maxPress(bar)]])</f>
        <v>13.096990102445877</v>
      </c>
      <c r="N1701">
        <f>LN(Table14[[#This Row],[Rs(ao)]])</f>
        <v>0.69314718055994529</v>
      </c>
      <c r="O1701" s="3">
        <f>LN(Table14[[#This Row],[dens]])</f>
        <v>1.4126670102908192</v>
      </c>
      <c r="P1701" s="3">
        <f>1/Table14[[#This Row],[Rs(ao)]]</f>
        <v>0.5</v>
      </c>
    </row>
    <row r="1702" spans="1:16" hidden="1" x14ac:dyDescent="0.3">
      <c r="A1702">
        <v>3</v>
      </c>
      <c r="B1702">
        <v>1000</v>
      </c>
      <c r="C1702" t="s">
        <v>14</v>
      </c>
      <c r="D1702">
        <v>2</v>
      </c>
      <c r="E1702" t="s">
        <v>12</v>
      </c>
      <c r="F1702">
        <v>14</v>
      </c>
      <c r="G1702">
        <v>666.43574999999998</v>
      </c>
      <c r="H1702">
        <v>496004.48924999998</v>
      </c>
      <c r="I1702">
        <v>295.78500000000008</v>
      </c>
      <c r="J1702">
        <v>68</v>
      </c>
      <c r="K1702" t="s">
        <v>15</v>
      </c>
      <c r="L1702">
        <f>Table14[[#This Row],[maxPHe]]/Table14[[#This Row],[nv]]</f>
        <v>4.3497794117647075</v>
      </c>
      <c r="M1702">
        <f>LN(Table14[[#This Row],[maxPress(bar)]])</f>
        <v>13.114340256573364</v>
      </c>
      <c r="N1702">
        <f>LN(Table14[[#This Row],[Rs(ao)]])</f>
        <v>0.69314718055994529</v>
      </c>
      <c r="O1702" s="3">
        <f>LN(Table14[[#This Row],[dens]])</f>
        <v>1.4701251338756527</v>
      </c>
      <c r="P1702" s="3">
        <f>1/Table14[[#This Row],[Rs(ao)]]</f>
        <v>0.5</v>
      </c>
    </row>
    <row r="1703" spans="1:16" hidden="1" x14ac:dyDescent="0.3">
      <c r="A1703">
        <v>3</v>
      </c>
      <c r="B1703">
        <v>1000</v>
      </c>
      <c r="C1703" t="s">
        <v>14</v>
      </c>
      <c r="D1703">
        <v>2</v>
      </c>
      <c r="E1703" t="s">
        <v>12</v>
      </c>
      <c r="F1703">
        <v>15</v>
      </c>
      <c r="G1703">
        <v>577.52475000000004</v>
      </c>
      <c r="H1703">
        <v>479985.54434999998</v>
      </c>
      <c r="I1703">
        <v>280.00499999999982</v>
      </c>
      <c r="J1703">
        <v>69</v>
      </c>
      <c r="K1703" t="s">
        <v>16</v>
      </c>
      <c r="L1703">
        <f>Table14[[#This Row],[maxPHe]]/Table14[[#This Row],[nv]]</f>
        <v>4.058043478260867</v>
      </c>
      <c r="M1703">
        <f>LN(Table14[[#This Row],[maxPress(bar)]])</f>
        <v>13.081511266493079</v>
      </c>
      <c r="N1703">
        <f>LN(Table14[[#This Row],[Rs(ao)]])</f>
        <v>0.69314718055994529</v>
      </c>
      <c r="O1703" s="3">
        <f>LN(Table14[[#This Row],[dens]])</f>
        <v>1.4007009555554097</v>
      </c>
      <c r="P1703" s="3">
        <f>1/Table14[[#This Row],[Rs(ao)]]</f>
        <v>0.5</v>
      </c>
    </row>
    <row r="1704" spans="1:16" hidden="1" x14ac:dyDescent="0.3">
      <c r="A1704">
        <v>3</v>
      </c>
      <c r="B1704">
        <v>1000</v>
      </c>
      <c r="C1704" t="s">
        <v>14</v>
      </c>
      <c r="D1704">
        <v>2</v>
      </c>
      <c r="E1704" t="s">
        <v>12</v>
      </c>
      <c r="F1704">
        <v>16</v>
      </c>
      <c r="G1704">
        <v>505.49525000000011</v>
      </c>
      <c r="H1704">
        <v>478546.53550000011</v>
      </c>
      <c r="I1704">
        <v>259.59500000000008</v>
      </c>
      <c r="J1704">
        <v>66</v>
      </c>
      <c r="K1704" t="s">
        <v>15</v>
      </c>
      <c r="L1704">
        <f>Table14[[#This Row],[maxPHe]]/Table14[[#This Row],[nv]]</f>
        <v>3.933257575757577</v>
      </c>
      <c r="M1704">
        <f>LN(Table14[[#This Row],[maxPress(bar)]])</f>
        <v>13.078508738019956</v>
      </c>
      <c r="N1704">
        <f>LN(Table14[[#This Row],[Rs(ao)]])</f>
        <v>0.69314718055994529</v>
      </c>
      <c r="O1704" s="3">
        <f>LN(Table14[[#This Row],[dens]])</f>
        <v>1.3694679822174094</v>
      </c>
      <c r="P1704" s="3">
        <f>1/Table14[[#This Row],[Rs(ao)]]</f>
        <v>0.5</v>
      </c>
    </row>
    <row r="1705" spans="1:16" hidden="1" x14ac:dyDescent="0.3">
      <c r="A1705">
        <v>3</v>
      </c>
      <c r="B1705">
        <v>1000</v>
      </c>
      <c r="C1705" t="s">
        <v>14</v>
      </c>
      <c r="D1705">
        <v>2</v>
      </c>
      <c r="E1705" t="s">
        <v>12</v>
      </c>
      <c r="F1705">
        <v>17</v>
      </c>
      <c r="G1705">
        <v>587.57425000000001</v>
      </c>
      <c r="H1705">
        <v>492057.34620000003</v>
      </c>
      <c r="I1705">
        <v>274.01499999999999</v>
      </c>
      <c r="J1705">
        <v>65</v>
      </c>
      <c r="K1705" t="s">
        <v>16</v>
      </c>
      <c r="L1705">
        <f>Table14[[#This Row],[maxPHe]]/Table14[[#This Row],[nv]]</f>
        <v>4.2156153846153845</v>
      </c>
      <c r="M1705">
        <f>LN(Table14[[#This Row],[maxPress(bar)]])</f>
        <v>13.106350545999241</v>
      </c>
      <c r="N1705">
        <f>LN(Table14[[#This Row],[Rs(ao)]])</f>
        <v>0.69314718055994529</v>
      </c>
      <c r="O1705" s="3">
        <f>LN(Table14[[#This Row],[dens]])</f>
        <v>1.4387955795195537</v>
      </c>
      <c r="P1705" s="3">
        <f>1/Table14[[#This Row],[Rs(ao)]]</f>
        <v>0.5</v>
      </c>
    </row>
    <row r="1706" spans="1:16" hidden="1" x14ac:dyDescent="0.3">
      <c r="A1706">
        <v>3</v>
      </c>
      <c r="B1706">
        <v>1000</v>
      </c>
      <c r="C1706" t="s">
        <v>14</v>
      </c>
      <c r="D1706">
        <v>2</v>
      </c>
      <c r="E1706" t="s">
        <v>12</v>
      </c>
      <c r="F1706">
        <v>18</v>
      </c>
      <c r="G1706">
        <v>514.85125000000005</v>
      </c>
      <c r="H1706">
        <v>495321.28194999992</v>
      </c>
      <c r="I1706">
        <v>252.47499999999991</v>
      </c>
      <c r="J1706">
        <v>62</v>
      </c>
      <c r="K1706" t="s">
        <v>15</v>
      </c>
      <c r="L1706">
        <f>Table14[[#This Row],[maxPHe]]/Table14[[#This Row],[nv]]</f>
        <v>4.072177419354837</v>
      </c>
      <c r="M1706">
        <f>LN(Table14[[#This Row],[maxPress(bar)]])</f>
        <v>13.112961885450535</v>
      </c>
      <c r="N1706">
        <f>LN(Table14[[#This Row],[Rs(ao)]])</f>
        <v>0.69314718055994529</v>
      </c>
      <c r="O1706" s="3">
        <f>LN(Table14[[#This Row],[dens]])</f>
        <v>1.4041778488675287</v>
      </c>
      <c r="P1706" s="3">
        <f>1/Table14[[#This Row],[Rs(ao)]]</f>
        <v>0.5</v>
      </c>
    </row>
    <row r="1707" spans="1:16" hidden="1" x14ac:dyDescent="0.3">
      <c r="A1707">
        <v>3</v>
      </c>
      <c r="B1707">
        <v>1000</v>
      </c>
      <c r="C1707" t="s">
        <v>14</v>
      </c>
      <c r="D1707">
        <v>2</v>
      </c>
      <c r="E1707" t="s">
        <v>12</v>
      </c>
      <c r="F1707">
        <v>19</v>
      </c>
      <c r="G1707">
        <v>597.72274999999991</v>
      </c>
      <c r="H1707">
        <v>481374.00319999998</v>
      </c>
      <c r="I1707">
        <v>286.04500000000002</v>
      </c>
      <c r="J1707">
        <v>70</v>
      </c>
      <c r="K1707" t="s">
        <v>16</v>
      </c>
      <c r="L1707">
        <f>Table14[[#This Row],[maxPHe]]/Table14[[#This Row],[nv]]</f>
        <v>4.0863571428571435</v>
      </c>
      <c r="M1707">
        <f>LN(Table14[[#This Row],[maxPress(bar)]])</f>
        <v>13.084399800380192</v>
      </c>
      <c r="N1707">
        <f>LN(Table14[[#This Row],[Rs(ao)]])</f>
        <v>0.69314718055994529</v>
      </c>
      <c r="O1707" s="3">
        <f>LN(Table14[[#This Row],[dens]])</f>
        <v>1.4076538990507788</v>
      </c>
      <c r="P1707" s="3">
        <f>1/Table14[[#This Row],[Rs(ao)]]</f>
        <v>0.5</v>
      </c>
    </row>
    <row r="1708" spans="1:16" hidden="1" x14ac:dyDescent="0.3">
      <c r="A1708">
        <v>3</v>
      </c>
      <c r="B1708">
        <v>1000</v>
      </c>
      <c r="C1708" t="s">
        <v>14</v>
      </c>
      <c r="D1708">
        <v>2</v>
      </c>
      <c r="E1708" t="s">
        <v>12</v>
      </c>
      <c r="F1708">
        <v>1</v>
      </c>
      <c r="G1708">
        <v>193.06925000000001</v>
      </c>
      <c r="H1708">
        <v>235710.40900000001</v>
      </c>
      <c r="I1708">
        <v>135.11500000000009</v>
      </c>
      <c r="J1708">
        <v>67</v>
      </c>
      <c r="K1708" t="s">
        <v>13</v>
      </c>
      <c r="L1708">
        <f>Table14[[#This Row],[maxPHe]]/Table14[[#This Row],[nv]]</f>
        <v>2.0166417910447776</v>
      </c>
      <c r="M1708">
        <f>LN(Table14[[#This Row],[maxPress(bar)]])</f>
        <v>12.370359250019536</v>
      </c>
      <c r="N1708">
        <f>LN(Table14[[#This Row],[Rs(ao)]])</f>
        <v>0.69314718055994529</v>
      </c>
      <c r="O1708" s="3">
        <f>LN(Table14[[#This Row],[dens]])</f>
        <v>0.70143364827944488</v>
      </c>
      <c r="P1708" s="3">
        <f>1/Table14[[#This Row],[Rs(ao)]]</f>
        <v>0.5</v>
      </c>
    </row>
    <row r="1709" spans="1:16" hidden="1" x14ac:dyDescent="0.3">
      <c r="A1709">
        <v>3</v>
      </c>
      <c r="B1709">
        <v>1000</v>
      </c>
      <c r="C1709" t="s">
        <v>14</v>
      </c>
      <c r="D1709">
        <v>2</v>
      </c>
      <c r="E1709" t="s">
        <v>12</v>
      </c>
      <c r="F1709">
        <v>20</v>
      </c>
      <c r="G1709">
        <v>580.24775000000011</v>
      </c>
      <c r="H1709">
        <v>489417.65094999998</v>
      </c>
      <c r="I1709">
        <v>276.54500000000002</v>
      </c>
      <c r="J1709">
        <v>67</v>
      </c>
      <c r="K1709" t="s">
        <v>15</v>
      </c>
      <c r="L1709">
        <f>Table14[[#This Row],[maxPHe]]/Table14[[#This Row],[nv]]</f>
        <v>4.1275373134328364</v>
      </c>
      <c r="M1709">
        <f>LN(Table14[[#This Row],[maxPress(bar)]])</f>
        <v>13.10097149585034</v>
      </c>
      <c r="N1709">
        <f>LN(Table14[[#This Row],[Rs(ao)]])</f>
        <v>0.69314718055994529</v>
      </c>
      <c r="O1709" s="3">
        <f>LN(Table14[[#This Row],[dens]])</f>
        <v>1.4176809369730612</v>
      </c>
      <c r="P1709" s="3">
        <f>1/Table14[[#This Row],[Rs(ao)]]</f>
        <v>0.5</v>
      </c>
    </row>
    <row r="1710" spans="1:16" hidden="1" x14ac:dyDescent="0.3">
      <c r="A1710">
        <v>3</v>
      </c>
      <c r="B1710">
        <v>1000</v>
      </c>
      <c r="C1710" t="s">
        <v>14</v>
      </c>
      <c r="D1710">
        <v>2</v>
      </c>
      <c r="E1710" t="s">
        <v>12</v>
      </c>
      <c r="F1710">
        <v>2</v>
      </c>
      <c r="G1710">
        <v>561.83175000000006</v>
      </c>
      <c r="H1710">
        <v>349502.11165000009</v>
      </c>
      <c r="I1710">
        <v>209.86500000000009</v>
      </c>
      <c r="J1710">
        <v>68</v>
      </c>
      <c r="K1710" t="s">
        <v>13</v>
      </c>
      <c r="L1710">
        <f>Table14[[#This Row],[maxPHe]]/Table14[[#This Row],[nv]]</f>
        <v>3.0862500000000015</v>
      </c>
      <c r="M1710">
        <f>LN(Table14[[#This Row],[maxPress(bar)]])</f>
        <v>12.764264882554775</v>
      </c>
      <c r="N1710">
        <f>LN(Table14[[#This Row],[Rs(ao)]])</f>
        <v>0.69314718055994529</v>
      </c>
      <c r="O1710" s="3">
        <f>LN(Table14[[#This Row],[dens]])</f>
        <v>1.1269567616772527</v>
      </c>
      <c r="P1710" s="3">
        <f>1/Table14[[#This Row],[Rs(ao)]]</f>
        <v>0.5</v>
      </c>
    </row>
    <row r="1711" spans="1:16" hidden="1" x14ac:dyDescent="0.3">
      <c r="A1711">
        <v>3</v>
      </c>
      <c r="B1711">
        <v>1000</v>
      </c>
      <c r="C1711" t="s">
        <v>14</v>
      </c>
      <c r="D1711">
        <v>2</v>
      </c>
      <c r="E1711" t="s">
        <v>12</v>
      </c>
      <c r="F1711">
        <v>3</v>
      </c>
      <c r="G1711">
        <v>496.73275000000001</v>
      </c>
      <c r="H1711">
        <v>443213.79304999998</v>
      </c>
      <c r="I1711">
        <v>233.84500000000011</v>
      </c>
      <c r="J1711">
        <v>62</v>
      </c>
      <c r="K1711" t="s">
        <v>15</v>
      </c>
      <c r="L1711">
        <f>Table14[[#This Row],[maxPHe]]/Table14[[#This Row],[nv]]</f>
        <v>3.7716935483870988</v>
      </c>
      <c r="M1711">
        <f>LN(Table14[[#This Row],[maxPress(bar)]])</f>
        <v>13.001807535433654</v>
      </c>
      <c r="N1711">
        <f>LN(Table14[[#This Row],[Rs(ao)]])</f>
        <v>0.69314718055994529</v>
      </c>
      <c r="O1711" s="3">
        <f>LN(Table14[[#This Row],[dens]])</f>
        <v>1.32752411767094</v>
      </c>
      <c r="P1711" s="3">
        <f>1/Table14[[#This Row],[Rs(ao)]]</f>
        <v>0.5</v>
      </c>
    </row>
    <row r="1712" spans="1:16" hidden="1" x14ac:dyDescent="0.3">
      <c r="A1712">
        <v>3</v>
      </c>
      <c r="B1712">
        <v>1000</v>
      </c>
      <c r="C1712" t="s">
        <v>14</v>
      </c>
      <c r="D1712">
        <v>2</v>
      </c>
      <c r="E1712" t="s">
        <v>12</v>
      </c>
      <c r="F1712">
        <v>4</v>
      </c>
      <c r="G1712">
        <v>595.24775</v>
      </c>
      <c r="H1712">
        <v>449657.02724999998</v>
      </c>
      <c r="I1712">
        <v>269.54500000000019</v>
      </c>
      <c r="J1712">
        <v>70</v>
      </c>
      <c r="K1712" t="s">
        <v>15</v>
      </c>
      <c r="L1712">
        <f>Table14[[#This Row],[maxPHe]]/Table14[[#This Row],[nv]]</f>
        <v>3.8506428571428599</v>
      </c>
      <c r="M1712">
        <f>LN(Table14[[#This Row],[maxPress(bar)]])</f>
        <v>13.01624040948697</v>
      </c>
      <c r="N1712">
        <f>LN(Table14[[#This Row],[Rs(ao)]])</f>
        <v>0.69314718055994529</v>
      </c>
      <c r="O1712" s="3">
        <f>LN(Table14[[#This Row],[dens]])</f>
        <v>1.3482401102420343</v>
      </c>
      <c r="P1712" s="3">
        <f>1/Table14[[#This Row],[Rs(ao)]]</f>
        <v>0.5</v>
      </c>
    </row>
    <row r="1713" spans="1:16" hidden="1" x14ac:dyDescent="0.3">
      <c r="A1713">
        <v>3</v>
      </c>
      <c r="B1713">
        <v>1000</v>
      </c>
      <c r="C1713" t="s">
        <v>14</v>
      </c>
      <c r="D1713">
        <v>2</v>
      </c>
      <c r="E1713" t="s">
        <v>12</v>
      </c>
      <c r="F1713">
        <v>5</v>
      </c>
      <c r="G1713">
        <v>552.62374999999997</v>
      </c>
      <c r="H1713">
        <v>462685.75534999988</v>
      </c>
      <c r="I1713">
        <v>275.02499999999998</v>
      </c>
      <c r="J1713">
        <v>69</v>
      </c>
      <c r="K1713" t="s">
        <v>15</v>
      </c>
      <c r="L1713">
        <f>Table14[[#This Row],[maxPHe]]/Table14[[#This Row],[nv]]</f>
        <v>3.9858695652173908</v>
      </c>
      <c r="M1713">
        <f>LN(Table14[[#This Row],[maxPress(bar)]])</f>
        <v>13.044803388490786</v>
      </c>
      <c r="N1713">
        <f>LN(Table14[[#This Row],[Rs(ao)]])</f>
        <v>0.69314718055994529</v>
      </c>
      <c r="O1713" s="3">
        <f>LN(Table14[[#This Row],[dens]])</f>
        <v>1.3827554980282399</v>
      </c>
      <c r="P1713" s="3">
        <f>1/Table14[[#This Row],[Rs(ao)]]</f>
        <v>0.5</v>
      </c>
    </row>
    <row r="1714" spans="1:16" hidden="1" x14ac:dyDescent="0.3">
      <c r="A1714">
        <v>3</v>
      </c>
      <c r="B1714">
        <v>1000</v>
      </c>
      <c r="C1714" t="s">
        <v>14</v>
      </c>
      <c r="D1714">
        <v>2</v>
      </c>
      <c r="E1714" t="s">
        <v>12</v>
      </c>
      <c r="F1714">
        <v>6</v>
      </c>
      <c r="G1714">
        <v>562.72275000000013</v>
      </c>
      <c r="H1714">
        <v>461312.44799999997</v>
      </c>
      <c r="I1714">
        <v>269.04500000000019</v>
      </c>
      <c r="J1714">
        <v>65</v>
      </c>
      <c r="K1714" t="s">
        <v>15</v>
      </c>
      <c r="L1714">
        <f>Table14[[#This Row],[maxPHe]]/Table14[[#This Row],[nv]]</f>
        <v>4.1391538461538486</v>
      </c>
      <c r="M1714">
        <f>LN(Table14[[#This Row],[maxPress(bar)]])</f>
        <v>13.041830853790549</v>
      </c>
      <c r="N1714">
        <f>LN(Table14[[#This Row],[Rs(ao)]])</f>
        <v>0.69314718055994529</v>
      </c>
      <c r="O1714" s="3">
        <f>LN(Table14[[#This Row],[dens]])</f>
        <v>1.4204913819607721</v>
      </c>
      <c r="P1714" s="3">
        <f>1/Table14[[#This Row],[Rs(ao)]]</f>
        <v>0.5</v>
      </c>
    </row>
    <row r="1715" spans="1:16" hidden="1" x14ac:dyDescent="0.3">
      <c r="A1715">
        <v>3</v>
      </c>
      <c r="B1715">
        <v>1000</v>
      </c>
      <c r="C1715" t="s">
        <v>14</v>
      </c>
      <c r="D1715">
        <v>2</v>
      </c>
      <c r="E1715" t="s">
        <v>12</v>
      </c>
      <c r="F1715">
        <v>7</v>
      </c>
      <c r="G1715">
        <v>528.06925000000012</v>
      </c>
      <c r="H1715">
        <v>462655.31670000002</v>
      </c>
      <c r="I1715">
        <v>264.1149999999999</v>
      </c>
      <c r="J1715">
        <v>66</v>
      </c>
      <c r="K1715" t="s">
        <v>15</v>
      </c>
      <c r="L1715">
        <f>Table14[[#This Row],[maxPHe]]/Table14[[#This Row],[nv]]</f>
        <v>4.0017424242424227</v>
      </c>
      <c r="M1715">
        <f>LN(Table14[[#This Row],[maxPress(bar)]])</f>
        <v>13.044737599451629</v>
      </c>
      <c r="N1715">
        <f>LN(Table14[[#This Row],[Rs(ao)]])</f>
        <v>0.69314718055994529</v>
      </c>
      <c r="O1715" s="3">
        <f>LN(Table14[[#This Row],[dens]])</f>
        <v>1.3867298723317196</v>
      </c>
      <c r="P1715" s="3">
        <f>1/Table14[[#This Row],[Rs(ao)]]</f>
        <v>0.5</v>
      </c>
    </row>
    <row r="1716" spans="1:16" hidden="1" x14ac:dyDescent="0.3">
      <c r="A1716">
        <v>3</v>
      </c>
      <c r="B1716">
        <v>1000</v>
      </c>
      <c r="C1716" t="s">
        <v>14</v>
      </c>
      <c r="D1716">
        <v>2</v>
      </c>
      <c r="E1716" t="s">
        <v>12</v>
      </c>
      <c r="F1716">
        <v>8</v>
      </c>
      <c r="G1716">
        <v>504.65325000000001</v>
      </c>
      <c r="H1716">
        <v>485885.12829999998</v>
      </c>
      <c r="I1716">
        <v>257.43499999999989</v>
      </c>
      <c r="J1716">
        <v>65</v>
      </c>
      <c r="K1716" t="s">
        <v>15</v>
      </c>
      <c r="L1716">
        <f>Table14[[#This Row],[maxPHe]]/Table14[[#This Row],[nv]]</f>
        <v>3.96053846153846</v>
      </c>
      <c r="M1716">
        <f>LN(Table14[[#This Row],[maxPress(bar)]])</f>
        <v>13.093727513422211</v>
      </c>
      <c r="N1716">
        <f>LN(Table14[[#This Row],[Rs(ao)]])</f>
        <v>0.69314718055994529</v>
      </c>
      <c r="O1716" s="3">
        <f>LN(Table14[[#This Row],[dens]])</f>
        <v>1.376379991158583</v>
      </c>
      <c r="P1716" s="3">
        <f>1/Table14[[#This Row],[Rs(ao)]]</f>
        <v>0.5</v>
      </c>
    </row>
    <row r="1717" spans="1:16" hidden="1" x14ac:dyDescent="0.3">
      <c r="A1717">
        <v>3</v>
      </c>
      <c r="B1717">
        <v>1000</v>
      </c>
      <c r="C1717" t="s">
        <v>14</v>
      </c>
      <c r="D1717">
        <v>2</v>
      </c>
      <c r="E1717" t="s">
        <v>12</v>
      </c>
      <c r="F1717">
        <v>9</v>
      </c>
      <c r="G1717">
        <v>527.72274999999991</v>
      </c>
      <c r="H1717">
        <v>457567.34970000002</v>
      </c>
      <c r="I1717">
        <v>270.04500000000007</v>
      </c>
      <c r="J1717">
        <v>69</v>
      </c>
      <c r="K1717" t="s">
        <v>15</v>
      </c>
      <c r="L1717">
        <f>Table14[[#This Row],[maxPHe]]/Table14[[#This Row],[nv]]</f>
        <v>3.9136956521739141</v>
      </c>
      <c r="M1717">
        <f>LN(Table14[[#This Row],[maxPress(bar)]])</f>
        <v>13.033679365322039</v>
      </c>
      <c r="N1717">
        <f>LN(Table14[[#This Row],[Rs(ao)]])</f>
        <v>0.69314718055994529</v>
      </c>
      <c r="O1717" s="3">
        <f>LN(Table14[[#This Row],[dens]])</f>
        <v>1.3644821071804365</v>
      </c>
      <c r="P1717" s="3">
        <f>1/Table14[[#This Row],[Rs(ao)]]</f>
        <v>0.5</v>
      </c>
    </row>
    <row r="1718" spans="1:16" hidden="1" x14ac:dyDescent="0.3">
      <c r="A1718">
        <v>3</v>
      </c>
      <c r="B1718">
        <v>1000</v>
      </c>
      <c r="C1718" t="s">
        <v>14</v>
      </c>
      <c r="D1718">
        <v>3</v>
      </c>
      <c r="E1718" t="s">
        <v>12</v>
      </c>
      <c r="F1718">
        <v>10</v>
      </c>
      <c r="G1718">
        <v>1670.9902500000001</v>
      </c>
      <c r="H1718">
        <v>377156.59419999999</v>
      </c>
      <c r="I1718">
        <v>809.69499999999937</v>
      </c>
      <c r="J1718">
        <v>227</v>
      </c>
      <c r="K1718" t="s">
        <v>16</v>
      </c>
      <c r="L1718">
        <f>Table14[[#This Row],[maxPHe]]/Table14[[#This Row],[nv]]</f>
        <v>3.5669383259911864</v>
      </c>
      <c r="M1718">
        <f>LN(Table14[[#This Row],[maxPress(bar)]])</f>
        <v>12.840415749418998</v>
      </c>
      <c r="N1718">
        <f>LN(Table14[[#This Row],[Rs(ao)]])</f>
        <v>1.0986122886681098</v>
      </c>
      <c r="O1718" s="3">
        <f>LN(Table14[[#This Row],[dens]])</f>
        <v>1.2717076160650089</v>
      </c>
      <c r="P1718" s="3">
        <f>1/Table14[[#This Row],[Rs(ao)]]</f>
        <v>0.33333333333333331</v>
      </c>
    </row>
    <row r="1719" spans="1:16" hidden="1" x14ac:dyDescent="0.3">
      <c r="A1719">
        <v>3</v>
      </c>
      <c r="B1719">
        <v>1000</v>
      </c>
      <c r="C1719" t="s">
        <v>14</v>
      </c>
      <c r="D1719">
        <v>3</v>
      </c>
      <c r="E1719" t="s">
        <v>12</v>
      </c>
      <c r="F1719">
        <v>11</v>
      </c>
      <c r="G1719">
        <v>1597.62375</v>
      </c>
      <c r="H1719">
        <v>376216.02130000002</v>
      </c>
      <c r="I1719">
        <v>793.0250000000002</v>
      </c>
      <c r="J1719">
        <v>226</v>
      </c>
      <c r="K1719" t="s">
        <v>16</v>
      </c>
      <c r="L1719">
        <f>Table14[[#This Row],[maxPHe]]/Table14[[#This Row],[nv]]</f>
        <v>3.5089601769911511</v>
      </c>
      <c r="M1719">
        <f>LN(Table14[[#This Row],[maxPress(bar)]])</f>
        <v>12.837918782129925</v>
      </c>
      <c r="N1719">
        <f>LN(Table14[[#This Row],[Rs(ao)]])</f>
        <v>1.0986122886681098</v>
      </c>
      <c r="O1719" s="3">
        <f>LN(Table14[[#This Row],[dens]])</f>
        <v>1.2553197477168312</v>
      </c>
      <c r="P1719" s="3">
        <f>1/Table14[[#This Row],[Rs(ao)]]</f>
        <v>0.33333333333333331</v>
      </c>
    </row>
    <row r="1720" spans="1:16" hidden="1" x14ac:dyDescent="0.3">
      <c r="A1720">
        <v>3</v>
      </c>
      <c r="B1720">
        <v>1000</v>
      </c>
      <c r="C1720" t="s">
        <v>14</v>
      </c>
      <c r="D1720">
        <v>3</v>
      </c>
      <c r="E1720" t="s">
        <v>12</v>
      </c>
      <c r="F1720">
        <v>12</v>
      </c>
      <c r="G1720">
        <v>1594.1087500000001</v>
      </c>
      <c r="H1720">
        <v>370961.70949999988</v>
      </c>
      <c r="I1720">
        <v>792.3250000000005</v>
      </c>
      <c r="J1720">
        <v>226</v>
      </c>
      <c r="K1720" t="s">
        <v>15</v>
      </c>
      <c r="L1720">
        <f>Table14[[#This Row],[maxPHe]]/Table14[[#This Row],[nv]]</f>
        <v>3.5058628318584093</v>
      </c>
      <c r="M1720">
        <f>LN(Table14[[#This Row],[maxPress(bar)]])</f>
        <v>12.823854127368289</v>
      </c>
      <c r="N1720">
        <f>LN(Table14[[#This Row],[Rs(ao)]])</f>
        <v>1.0986122886681098</v>
      </c>
      <c r="O1720" s="3">
        <f>LN(Table14[[#This Row],[dens]])</f>
        <v>1.2544366619055083</v>
      </c>
      <c r="P1720" s="3">
        <f>1/Table14[[#This Row],[Rs(ao)]]</f>
        <v>0.33333333333333331</v>
      </c>
    </row>
    <row r="1721" spans="1:16" hidden="1" x14ac:dyDescent="0.3">
      <c r="A1721">
        <v>3</v>
      </c>
      <c r="B1721">
        <v>1000</v>
      </c>
      <c r="C1721" t="s">
        <v>14</v>
      </c>
      <c r="D1721">
        <v>3</v>
      </c>
      <c r="E1721" t="s">
        <v>12</v>
      </c>
      <c r="F1721">
        <v>13</v>
      </c>
      <c r="G1721">
        <v>1529.6532500000001</v>
      </c>
      <c r="H1721">
        <v>368790.13734999998</v>
      </c>
      <c r="I1721">
        <v>779.43499999999972</v>
      </c>
      <c r="J1721">
        <v>226</v>
      </c>
      <c r="K1721" t="s">
        <v>16</v>
      </c>
      <c r="L1721">
        <f>Table14[[#This Row],[maxPHe]]/Table14[[#This Row],[nv]]</f>
        <v>3.4488274336283173</v>
      </c>
      <c r="M1721">
        <f>LN(Table14[[#This Row],[maxPress(bar)]])</f>
        <v>12.817983027763603</v>
      </c>
      <c r="N1721">
        <f>LN(Table14[[#This Row],[Rs(ao)]])</f>
        <v>1.0986122886681098</v>
      </c>
      <c r="O1721" s="3">
        <f>LN(Table14[[#This Row],[dens]])</f>
        <v>1.2380342989622721</v>
      </c>
      <c r="P1721" s="3">
        <f>1/Table14[[#This Row],[Rs(ao)]]</f>
        <v>0.33333333333333331</v>
      </c>
    </row>
    <row r="1722" spans="1:16" hidden="1" x14ac:dyDescent="0.3">
      <c r="A1722">
        <v>3</v>
      </c>
      <c r="B1722">
        <v>1000</v>
      </c>
      <c r="C1722" t="s">
        <v>14</v>
      </c>
      <c r="D1722">
        <v>3</v>
      </c>
      <c r="E1722" t="s">
        <v>12</v>
      </c>
      <c r="F1722">
        <v>14</v>
      </c>
      <c r="G1722">
        <v>1630.94075</v>
      </c>
      <c r="H1722">
        <v>374698.64220000012</v>
      </c>
      <c r="I1722">
        <v>804.6849999999996</v>
      </c>
      <c r="J1722">
        <v>229</v>
      </c>
      <c r="K1722" t="s">
        <v>16</v>
      </c>
      <c r="L1722">
        <f>Table14[[#This Row],[maxPHe]]/Table14[[#This Row],[nv]]</f>
        <v>3.5139082969432298</v>
      </c>
      <c r="M1722">
        <f>LN(Table14[[#This Row],[maxPress(bar)]])</f>
        <v>12.833877361076254</v>
      </c>
      <c r="N1722">
        <f>LN(Table14[[#This Row],[Rs(ao)]])</f>
        <v>1.0986122886681098</v>
      </c>
      <c r="O1722" s="3">
        <f>LN(Table14[[#This Row],[dens]])</f>
        <v>1.2567288929369729</v>
      </c>
      <c r="P1722" s="3">
        <f>1/Table14[[#This Row],[Rs(ao)]]</f>
        <v>0.33333333333333331</v>
      </c>
    </row>
    <row r="1723" spans="1:16" hidden="1" x14ac:dyDescent="0.3">
      <c r="A1723">
        <v>3</v>
      </c>
      <c r="B1723">
        <v>1000</v>
      </c>
      <c r="C1723" t="s">
        <v>14</v>
      </c>
      <c r="D1723">
        <v>3</v>
      </c>
      <c r="E1723" t="s">
        <v>12</v>
      </c>
      <c r="F1723">
        <v>15</v>
      </c>
      <c r="G1723">
        <v>1674.15825</v>
      </c>
      <c r="H1723">
        <v>375335.408</v>
      </c>
      <c r="I1723">
        <v>819.33500000000015</v>
      </c>
      <c r="J1723">
        <v>232</v>
      </c>
      <c r="K1723" t="s">
        <v>15</v>
      </c>
      <c r="L1723">
        <f>Table14[[#This Row],[maxPHe]]/Table14[[#This Row],[nv]]</f>
        <v>3.5316163793103454</v>
      </c>
      <c r="M1723">
        <f>LN(Table14[[#This Row],[maxPress(bar)]])</f>
        <v>12.835575326529471</v>
      </c>
      <c r="N1723">
        <f>LN(Table14[[#This Row],[Rs(ao)]])</f>
        <v>1.0986122886681098</v>
      </c>
      <c r="O1723" s="3">
        <f>LN(Table14[[#This Row],[dens]])</f>
        <v>1.2617556639636169</v>
      </c>
      <c r="P1723" s="3">
        <f>1/Table14[[#This Row],[Rs(ao)]]</f>
        <v>0.33333333333333331</v>
      </c>
    </row>
    <row r="1724" spans="1:16" hidden="1" x14ac:dyDescent="0.3">
      <c r="A1724">
        <v>3</v>
      </c>
      <c r="B1724">
        <v>1000</v>
      </c>
      <c r="C1724" t="s">
        <v>14</v>
      </c>
      <c r="D1724">
        <v>3</v>
      </c>
      <c r="E1724" t="s">
        <v>12</v>
      </c>
      <c r="F1724">
        <v>16</v>
      </c>
      <c r="G1724">
        <v>1637.8217500000001</v>
      </c>
      <c r="H1724">
        <v>374597.16265000001</v>
      </c>
      <c r="I1724">
        <v>806.06499999999971</v>
      </c>
      <c r="J1724">
        <v>229</v>
      </c>
      <c r="K1724" t="s">
        <v>15</v>
      </c>
      <c r="L1724">
        <f>Table14[[#This Row],[maxPHe]]/Table14[[#This Row],[nv]]</f>
        <v>3.5199344978165925</v>
      </c>
      <c r="M1724">
        <f>LN(Table14[[#This Row],[maxPress(bar)]])</f>
        <v>12.83360649461747</v>
      </c>
      <c r="N1724">
        <f>LN(Table14[[#This Row],[Rs(ao)]])</f>
        <v>1.0986122886681098</v>
      </c>
      <c r="O1724" s="3">
        <f>LN(Table14[[#This Row],[dens]])</f>
        <v>1.2584423808620324</v>
      </c>
      <c r="P1724" s="3">
        <f>1/Table14[[#This Row],[Rs(ao)]]</f>
        <v>0.33333333333333331</v>
      </c>
    </row>
    <row r="1725" spans="1:16" hidden="1" x14ac:dyDescent="0.3">
      <c r="A1725">
        <v>3</v>
      </c>
      <c r="B1725">
        <v>1000</v>
      </c>
      <c r="C1725" t="s">
        <v>14</v>
      </c>
      <c r="D1725">
        <v>3</v>
      </c>
      <c r="E1725" t="s">
        <v>12</v>
      </c>
      <c r="F1725">
        <v>17</v>
      </c>
      <c r="G1725">
        <v>1694.90075</v>
      </c>
      <c r="H1725">
        <v>382849.84194999997</v>
      </c>
      <c r="I1725">
        <v>812.48500000000024</v>
      </c>
      <c r="J1725">
        <v>226</v>
      </c>
      <c r="K1725" t="s">
        <v>15</v>
      </c>
      <c r="L1725">
        <f>Table14[[#This Row],[maxPHe]]/Table14[[#This Row],[nv]]</f>
        <v>3.5950663716814169</v>
      </c>
      <c r="M1725">
        <f>LN(Table14[[#This Row],[maxPress(bar)]])</f>
        <v>12.855398133716317</v>
      </c>
      <c r="N1725">
        <f>LN(Table14[[#This Row],[Rs(ao)]])</f>
        <v>1.0986122886681098</v>
      </c>
      <c r="O1725" s="3">
        <f>LN(Table14[[#This Row],[dens]])</f>
        <v>1.279562453222729</v>
      </c>
      <c r="P1725" s="3">
        <f>1/Table14[[#This Row],[Rs(ao)]]</f>
        <v>0.33333333333333331</v>
      </c>
    </row>
    <row r="1726" spans="1:16" hidden="1" x14ac:dyDescent="0.3">
      <c r="A1726">
        <v>3</v>
      </c>
      <c r="B1726">
        <v>1000</v>
      </c>
      <c r="C1726" t="s">
        <v>14</v>
      </c>
      <c r="D1726">
        <v>3</v>
      </c>
      <c r="E1726" t="s">
        <v>12</v>
      </c>
      <c r="F1726">
        <v>18</v>
      </c>
      <c r="G1726">
        <v>1614.60375</v>
      </c>
      <c r="H1726">
        <v>377881.48855000001</v>
      </c>
      <c r="I1726">
        <v>796.42500000000007</v>
      </c>
      <c r="J1726">
        <v>226</v>
      </c>
      <c r="K1726" t="s">
        <v>16</v>
      </c>
      <c r="L1726">
        <f>Table14[[#This Row],[maxPHe]]/Table14[[#This Row],[nv]]</f>
        <v>3.5240044247787612</v>
      </c>
      <c r="M1726">
        <f>LN(Table14[[#This Row],[maxPress(bar)]])</f>
        <v>12.842335903088818</v>
      </c>
      <c r="N1726">
        <f>LN(Table14[[#This Row],[Rs(ao)]])</f>
        <v>1.0986122886681098</v>
      </c>
      <c r="O1726" s="3">
        <f>LN(Table14[[#This Row],[dens]])</f>
        <v>1.2595979636857331</v>
      </c>
      <c r="P1726" s="3">
        <f>1/Table14[[#This Row],[Rs(ao)]]</f>
        <v>0.33333333333333331</v>
      </c>
    </row>
    <row r="1727" spans="1:16" hidden="1" x14ac:dyDescent="0.3">
      <c r="A1727">
        <v>3</v>
      </c>
      <c r="B1727">
        <v>1000</v>
      </c>
      <c r="C1727" t="s">
        <v>14</v>
      </c>
      <c r="D1727">
        <v>3</v>
      </c>
      <c r="E1727" t="s">
        <v>12</v>
      </c>
      <c r="F1727">
        <v>19</v>
      </c>
      <c r="G1727">
        <v>1509.35625</v>
      </c>
      <c r="H1727">
        <v>371351.66605000012</v>
      </c>
      <c r="I1727">
        <v>779.37499999999966</v>
      </c>
      <c r="J1727">
        <v>228</v>
      </c>
      <c r="K1727" t="s">
        <v>15</v>
      </c>
      <c r="L1727">
        <f>Table14[[#This Row],[maxPHe]]/Table14[[#This Row],[nv]]</f>
        <v>3.4183114035087705</v>
      </c>
      <c r="M1727">
        <f>LN(Table14[[#This Row],[maxPress(bar)]])</f>
        <v>12.82490477955567</v>
      </c>
      <c r="N1727">
        <f>LN(Table14[[#This Row],[Rs(ao)]])</f>
        <v>1.0986122886681098</v>
      </c>
      <c r="O1727" s="3">
        <f>LN(Table14[[#This Row],[dens]])</f>
        <v>1.2291466874798598</v>
      </c>
      <c r="P1727" s="3">
        <f>1/Table14[[#This Row],[Rs(ao)]]</f>
        <v>0.33333333333333331</v>
      </c>
    </row>
    <row r="1728" spans="1:16" hidden="1" x14ac:dyDescent="0.3">
      <c r="A1728">
        <v>3</v>
      </c>
      <c r="B1728">
        <v>1000</v>
      </c>
      <c r="C1728" t="s">
        <v>14</v>
      </c>
      <c r="D1728">
        <v>3</v>
      </c>
      <c r="E1728" t="s">
        <v>12</v>
      </c>
      <c r="F1728">
        <v>1</v>
      </c>
      <c r="G1728">
        <v>592.82175000000007</v>
      </c>
      <c r="H1728">
        <v>129141.45630000001</v>
      </c>
      <c r="I1728">
        <v>402.06499999999988</v>
      </c>
      <c r="J1728">
        <v>226</v>
      </c>
      <c r="K1728" t="s">
        <v>13</v>
      </c>
      <c r="L1728">
        <f>Table14[[#This Row],[maxPHe]]/Table14[[#This Row],[nv]]</f>
        <v>1.7790486725663712</v>
      </c>
      <c r="M1728">
        <f>LN(Table14[[#This Row],[maxPress(bar)]])</f>
        <v>11.768663643025656</v>
      </c>
      <c r="N1728">
        <f>LN(Table14[[#This Row],[Rs(ao)]])</f>
        <v>1.0986122886681098</v>
      </c>
      <c r="O1728" s="3">
        <f>LN(Table14[[#This Row],[dens]])</f>
        <v>0.57607876781835499</v>
      </c>
      <c r="P1728" s="3">
        <f>1/Table14[[#This Row],[Rs(ao)]]</f>
        <v>0.33333333333333331</v>
      </c>
    </row>
    <row r="1729" spans="1:16" hidden="1" x14ac:dyDescent="0.3">
      <c r="A1729">
        <v>3</v>
      </c>
      <c r="B1729">
        <v>1000</v>
      </c>
      <c r="C1729" t="s">
        <v>14</v>
      </c>
      <c r="D1729">
        <v>3</v>
      </c>
      <c r="E1729" t="s">
        <v>12</v>
      </c>
      <c r="F1729">
        <v>20</v>
      </c>
      <c r="G1729">
        <v>1665.3467499999999</v>
      </c>
      <c r="H1729">
        <v>381784.80475000013</v>
      </c>
      <c r="I1729">
        <v>796.56500000000005</v>
      </c>
      <c r="J1729">
        <v>221</v>
      </c>
      <c r="K1729" t="s">
        <v>16</v>
      </c>
      <c r="L1729">
        <f>Table14[[#This Row],[maxPHe]]/Table14[[#This Row],[nv]]</f>
        <v>3.6043665158371043</v>
      </c>
      <c r="M1729">
        <f>LN(Table14[[#This Row],[maxPress(bar)]])</f>
        <v>12.852612390503262</v>
      </c>
      <c r="N1729">
        <f>LN(Table14[[#This Row],[Rs(ao)]])</f>
        <v>1.0986122886681098</v>
      </c>
      <c r="O1729" s="3">
        <f>LN(Table14[[#This Row],[dens]])</f>
        <v>1.2821460315334374</v>
      </c>
      <c r="P1729" s="3">
        <f>1/Table14[[#This Row],[Rs(ao)]]</f>
        <v>0.33333333333333331</v>
      </c>
    </row>
    <row r="1730" spans="1:16" hidden="1" x14ac:dyDescent="0.3">
      <c r="A1730">
        <v>3</v>
      </c>
      <c r="B1730">
        <v>1000</v>
      </c>
      <c r="C1730" t="s">
        <v>14</v>
      </c>
      <c r="D1730">
        <v>3</v>
      </c>
      <c r="E1730" t="s">
        <v>12</v>
      </c>
      <c r="F1730">
        <v>2</v>
      </c>
      <c r="G1730">
        <v>1478.2672500000001</v>
      </c>
      <c r="H1730">
        <v>244407.22810000001</v>
      </c>
      <c r="I1730">
        <v>577.15499999999986</v>
      </c>
      <c r="J1730">
        <v>224</v>
      </c>
      <c r="K1730" t="s">
        <v>13</v>
      </c>
      <c r="L1730">
        <f>Table14[[#This Row],[maxPHe]]/Table14[[#This Row],[nv]]</f>
        <v>2.5765848214285709</v>
      </c>
      <c r="M1730">
        <f>LN(Table14[[#This Row],[maxPress(bar)]])</f>
        <v>12.406591080719499</v>
      </c>
      <c r="N1730">
        <f>LN(Table14[[#This Row],[Rs(ao)]])</f>
        <v>1.0986122886681098</v>
      </c>
      <c r="O1730" s="3">
        <f>LN(Table14[[#This Row],[dens]])</f>
        <v>0.94646480942747346</v>
      </c>
      <c r="P1730" s="3">
        <f>1/Table14[[#This Row],[Rs(ao)]]</f>
        <v>0.33333333333333331</v>
      </c>
    </row>
    <row r="1731" spans="1:16" hidden="1" x14ac:dyDescent="0.3">
      <c r="A1731">
        <v>3</v>
      </c>
      <c r="B1731">
        <v>1000</v>
      </c>
      <c r="C1731" t="s">
        <v>14</v>
      </c>
      <c r="D1731">
        <v>3</v>
      </c>
      <c r="E1731" t="s">
        <v>12</v>
      </c>
      <c r="F1731">
        <v>3</v>
      </c>
      <c r="G1731">
        <v>1264.45525</v>
      </c>
      <c r="H1731">
        <v>309468.13264999999</v>
      </c>
      <c r="I1731">
        <v>673.39499999999987</v>
      </c>
      <c r="J1731">
        <v>223</v>
      </c>
      <c r="K1731" t="s">
        <v>13</v>
      </c>
      <c r="L1731">
        <f>Table14[[#This Row],[maxPHe]]/Table14[[#This Row],[nv]]</f>
        <v>3.0197085201793716</v>
      </c>
      <c r="M1731">
        <f>LN(Table14[[#This Row],[maxPress(bar)]])</f>
        <v>12.642610401831481</v>
      </c>
      <c r="N1731">
        <f>LN(Table14[[#This Row],[Rs(ao)]])</f>
        <v>1.0986122886681098</v>
      </c>
      <c r="O1731" s="3">
        <f>LN(Table14[[#This Row],[dens]])</f>
        <v>1.1051603102318646</v>
      </c>
      <c r="P1731" s="3">
        <f>1/Table14[[#This Row],[Rs(ao)]]</f>
        <v>0.33333333333333331</v>
      </c>
    </row>
    <row r="1732" spans="1:16" hidden="1" x14ac:dyDescent="0.3">
      <c r="A1732">
        <v>3</v>
      </c>
      <c r="B1732">
        <v>1000</v>
      </c>
      <c r="C1732" t="s">
        <v>14</v>
      </c>
      <c r="D1732">
        <v>3</v>
      </c>
      <c r="E1732" t="s">
        <v>12</v>
      </c>
      <c r="F1732">
        <v>4</v>
      </c>
      <c r="G1732">
        <v>1716.48525</v>
      </c>
      <c r="H1732">
        <v>348983.63604999997</v>
      </c>
      <c r="I1732">
        <v>777.79499999999996</v>
      </c>
      <c r="J1732">
        <v>231</v>
      </c>
      <c r="K1732" t="s">
        <v>15</v>
      </c>
      <c r="L1732">
        <f>Table14[[#This Row],[maxPHe]]/Table14[[#This Row],[nv]]</f>
        <v>3.3670779220779221</v>
      </c>
      <c r="M1732">
        <f>LN(Table14[[#This Row],[maxPress(bar)]])</f>
        <v>12.7627803119764</v>
      </c>
      <c r="N1732">
        <f>LN(Table14[[#This Row],[Rs(ao)]])</f>
        <v>1.0986122886681098</v>
      </c>
      <c r="O1732" s="3">
        <f>LN(Table14[[#This Row],[dens]])</f>
        <v>1.2140452827914308</v>
      </c>
      <c r="P1732" s="3">
        <f>1/Table14[[#This Row],[Rs(ao)]]</f>
        <v>0.33333333333333331</v>
      </c>
    </row>
    <row r="1733" spans="1:16" hidden="1" x14ac:dyDescent="0.3">
      <c r="A1733">
        <v>3</v>
      </c>
      <c r="B1733">
        <v>1000</v>
      </c>
      <c r="C1733" t="s">
        <v>14</v>
      </c>
      <c r="D1733">
        <v>3</v>
      </c>
      <c r="E1733" t="s">
        <v>12</v>
      </c>
      <c r="F1733">
        <v>5</v>
      </c>
      <c r="G1733">
        <v>1573.46525</v>
      </c>
      <c r="H1733">
        <v>362219.01404999988</v>
      </c>
      <c r="I1733">
        <v>786.1949999999996</v>
      </c>
      <c r="J1733">
        <v>225</v>
      </c>
      <c r="K1733" t="s">
        <v>15</v>
      </c>
      <c r="L1733">
        <f>Table14[[#This Row],[maxPHe]]/Table14[[#This Row],[nv]]</f>
        <v>3.4941999999999984</v>
      </c>
      <c r="M1733">
        <f>LN(Table14[[#This Row],[maxPress(bar)]])</f>
        <v>12.80000431905027</v>
      </c>
      <c r="N1733">
        <f>LN(Table14[[#This Row],[Rs(ao)]])</f>
        <v>1.0986122886681098</v>
      </c>
      <c r="O1733" s="3">
        <f>LN(Table14[[#This Row],[dens]])</f>
        <v>1.2511044510582066</v>
      </c>
      <c r="P1733" s="3">
        <f>1/Table14[[#This Row],[Rs(ao)]]</f>
        <v>0.33333333333333331</v>
      </c>
    </row>
    <row r="1734" spans="1:16" hidden="1" x14ac:dyDescent="0.3">
      <c r="A1734">
        <v>3</v>
      </c>
      <c r="B1734">
        <v>1000</v>
      </c>
      <c r="C1734" t="s">
        <v>14</v>
      </c>
      <c r="D1734">
        <v>3</v>
      </c>
      <c r="E1734" t="s">
        <v>12</v>
      </c>
      <c r="F1734">
        <v>6</v>
      </c>
      <c r="G1734">
        <v>1507.4257500000001</v>
      </c>
      <c r="H1734">
        <v>359821.19160000002</v>
      </c>
      <c r="I1734">
        <v>783.98499999999956</v>
      </c>
      <c r="J1734">
        <v>231</v>
      </c>
      <c r="K1734" t="s">
        <v>15</v>
      </c>
      <c r="L1734">
        <f>Table14[[#This Row],[maxPHe]]/Table14[[#This Row],[nv]]</f>
        <v>3.3938744588744569</v>
      </c>
      <c r="M1734">
        <f>LN(Table14[[#This Row],[maxPress(bar)]])</f>
        <v>12.793362497040954</v>
      </c>
      <c r="N1734">
        <f>LN(Table14[[#This Row],[Rs(ao)]])</f>
        <v>1.0986122886681098</v>
      </c>
      <c r="O1734" s="3">
        <f>LN(Table14[[#This Row],[dens]])</f>
        <v>1.2219721769925209</v>
      </c>
      <c r="P1734" s="3">
        <f>1/Table14[[#This Row],[Rs(ao)]]</f>
        <v>0.33333333333333331</v>
      </c>
    </row>
    <row r="1735" spans="1:16" hidden="1" x14ac:dyDescent="0.3">
      <c r="A1735">
        <v>3</v>
      </c>
      <c r="B1735">
        <v>1000</v>
      </c>
      <c r="C1735" t="s">
        <v>14</v>
      </c>
      <c r="D1735">
        <v>3</v>
      </c>
      <c r="E1735" t="s">
        <v>12</v>
      </c>
      <c r="F1735">
        <v>7</v>
      </c>
      <c r="G1735">
        <v>1591.7327499999999</v>
      </c>
      <c r="H1735">
        <v>370413.5344</v>
      </c>
      <c r="I1735">
        <v>789.84500000000037</v>
      </c>
      <c r="J1735">
        <v>225</v>
      </c>
      <c r="K1735" t="s">
        <v>16</v>
      </c>
      <c r="L1735">
        <f>Table14[[#This Row],[maxPHe]]/Table14[[#This Row],[nv]]</f>
        <v>3.5104222222222239</v>
      </c>
      <c r="M1735">
        <f>LN(Table14[[#This Row],[maxPress(bar)]])</f>
        <v>12.822375321043397</v>
      </c>
      <c r="N1735">
        <f>LN(Table14[[#This Row],[Rs(ao)]])</f>
        <v>1.0986122886681098</v>
      </c>
      <c r="O1735" s="3">
        <f>LN(Table14[[#This Row],[dens]])</f>
        <v>1.2557363214747672</v>
      </c>
      <c r="P1735" s="3">
        <f>1/Table14[[#This Row],[Rs(ao)]]</f>
        <v>0.33333333333333331</v>
      </c>
    </row>
    <row r="1736" spans="1:16" hidden="1" x14ac:dyDescent="0.3">
      <c r="A1736">
        <v>3</v>
      </c>
      <c r="B1736">
        <v>1000</v>
      </c>
      <c r="C1736" t="s">
        <v>14</v>
      </c>
      <c r="D1736">
        <v>3</v>
      </c>
      <c r="E1736" t="s">
        <v>12</v>
      </c>
      <c r="F1736">
        <v>8</v>
      </c>
      <c r="G1736">
        <v>1554.0097499999999</v>
      </c>
      <c r="H1736">
        <v>368531.49149999989</v>
      </c>
      <c r="I1736">
        <v>782.30499999999972</v>
      </c>
      <c r="J1736">
        <v>225</v>
      </c>
      <c r="K1736" t="s">
        <v>15</v>
      </c>
      <c r="L1736">
        <f>Table14[[#This Row],[maxPHe]]/Table14[[#This Row],[nv]]</f>
        <v>3.47691111111111</v>
      </c>
      <c r="M1736">
        <f>LN(Table14[[#This Row],[maxPress(bar)]])</f>
        <v>12.817281445576159</v>
      </c>
      <c r="N1736">
        <f>LN(Table14[[#This Row],[Rs(ao)]])</f>
        <v>1.0986122886681098</v>
      </c>
      <c r="O1736" s="3">
        <f>LN(Table14[[#This Row],[dens]])</f>
        <v>1.2461442878761346</v>
      </c>
      <c r="P1736" s="3">
        <f>1/Table14[[#This Row],[Rs(ao)]]</f>
        <v>0.33333333333333331</v>
      </c>
    </row>
    <row r="1737" spans="1:16" hidden="1" x14ac:dyDescent="0.3">
      <c r="A1737">
        <v>3</v>
      </c>
      <c r="B1737">
        <v>1000</v>
      </c>
      <c r="C1737" t="s">
        <v>14</v>
      </c>
      <c r="D1737">
        <v>3</v>
      </c>
      <c r="E1737" t="s">
        <v>12</v>
      </c>
      <c r="F1737">
        <v>9</v>
      </c>
      <c r="G1737">
        <v>1644.7027499999999</v>
      </c>
      <c r="H1737">
        <v>371094.34895000001</v>
      </c>
      <c r="I1737">
        <v>804.44499999999971</v>
      </c>
      <c r="J1737">
        <v>227</v>
      </c>
      <c r="K1737" t="s">
        <v>15</v>
      </c>
      <c r="L1737">
        <f>Table14[[#This Row],[maxPHe]]/Table14[[#This Row],[nv]]</f>
        <v>3.5438105726872235</v>
      </c>
      <c r="M1737">
        <f>LN(Table14[[#This Row],[maxPress(bar)]])</f>
        <v>12.824211619096582</v>
      </c>
      <c r="N1737">
        <f>LN(Table14[[#This Row],[Rs(ao)]])</f>
        <v>1.0986122886681098</v>
      </c>
      <c r="O1737" s="3">
        <f>LN(Table14[[#This Row],[dens]])</f>
        <v>1.2652025811696359</v>
      </c>
      <c r="P1737" s="3">
        <f>1/Table14[[#This Row],[Rs(ao)]]</f>
        <v>0.33333333333333331</v>
      </c>
    </row>
    <row r="1738" spans="1:16" hidden="1" x14ac:dyDescent="0.3">
      <c r="A1738">
        <v>3</v>
      </c>
      <c r="B1738">
        <v>1000</v>
      </c>
      <c r="C1738" t="s">
        <v>14</v>
      </c>
      <c r="D1738">
        <v>4</v>
      </c>
      <c r="E1738" t="s">
        <v>12</v>
      </c>
      <c r="F1738">
        <v>0.4</v>
      </c>
      <c r="G1738">
        <v>165.44575</v>
      </c>
      <c r="H1738">
        <v>56490.104005000008</v>
      </c>
      <c r="I1738">
        <v>638.58500000000038</v>
      </c>
      <c r="J1738">
        <v>531</v>
      </c>
      <c r="K1738" t="s">
        <v>13</v>
      </c>
      <c r="L1738">
        <f>Table14[[#This Row],[maxPHe]]/Table14[[#This Row],[nv]]</f>
        <v>1.2026082862523548</v>
      </c>
      <c r="M1738">
        <f>LN(Table14[[#This Row],[maxPress(bar)]])</f>
        <v>10.941820751439936</v>
      </c>
      <c r="N1738">
        <f>LN(Table14[[#This Row],[Rs(ao)]])</f>
        <v>1.3862943611198906</v>
      </c>
      <c r="O1738" s="3">
        <f>LN(Table14[[#This Row],[dens]])</f>
        <v>0.18449276988094612</v>
      </c>
      <c r="P1738" s="3">
        <f>1/Table14[[#This Row],[Rs(ao)]]</f>
        <v>0.25</v>
      </c>
    </row>
    <row r="1739" spans="1:16" hidden="1" x14ac:dyDescent="0.3">
      <c r="A1739">
        <v>3</v>
      </c>
      <c r="B1739">
        <v>1000</v>
      </c>
      <c r="C1739" t="s">
        <v>14</v>
      </c>
      <c r="D1739">
        <v>4</v>
      </c>
      <c r="E1739" t="s">
        <v>12</v>
      </c>
      <c r="F1739">
        <v>10</v>
      </c>
      <c r="G1739">
        <v>3585.0992500000002</v>
      </c>
      <c r="H1739">
        <v>314493.07394999999</v>
      </c>
      <c r="I1739">
        <v>1722.5150000000001</v>
      </c>
      <c r="J1739">
        <v>529</v>
      </c>
      <c r="K1739" t="s">
        <v>16</v>
      </c>
      <c r="L1739">
        <f>Table14[[#This Row],[maxPHe]]/Table14[[#This Row],[nv]]</f>
        <v>3.2561720226843103</v>
      </c>
      <c r="M1739">
        <f>LN(Table14[[#This Row],[maxPress(bar)]])</f>
        <v>12.658717332463601</v>
      </c>
      <c r="N1739">
        <f>LN(Table14[[#This Row],[Rs(ao)]])</f>
        <v>1.3862943611198906</v>
      </c>
      <c r="O1739" s="3">
        <f>LN(Table14[[#This Row],[dens]])</f>
        <v>1.1805522792644567</v>
      </c>
      <c r="P1739" s="3">
        <f>1/Table14[[#This Row],[Rs(ao)]]</f>
        <v>0.25</v>
      </c>
    </row>
    <row r="1740" spans="1:16" hidden="1" x14ac:dyDescent="0.3">
      <c r="A1740">
        <v>3</v>
      </c>
      <c r="B1740">
        <v>1000</v>
      </c>
      <c r="C1740" t="s">
        <v>14</v>
      </c>
      <c r="D1740">
        <v>4</v>
      </c>
      <c r="E1740" t="s">
        <v>12</v>
      </c>
      <c r="F1740">
        <v>11</v>
      </c>
      <c r="G1740">
        <v>3614.15825</v>
      </c>
      <c r="H1740">
        <v>315855.06430000003</v>
      </c>
      <c r="I1740">
        <v>1743.335</v>
      </c>
      <c r="J1740">
        <v>538</v>
      </c>
      <c r="K1740" t="s">
        <v>16</v>
      </c>
      <c r="L1740">
        <f>Table14[[#This Row],[maxPHe]]/Table14[[#This Row],[nv]]</f>
        <v>3.240399628252788</v>
      </c>
      <c r="M1740">
        <f>LN(Table14[[#This Row],[maxPress(bar)]])</f>
        <v>12.663038730075145</v>
      </c>
      <c r="N1740">
        <f>LN(Table14[[#This Row],[Rs(ao)]])</f>
        <v>1.3862943611198906</v>
      </c>
      <c r="O1740" s="3">
        <f>LN(Table14[[#This Row],[dens]])</f>
        <v>1.1756966642515621</v>
      </c>
      <c r="P1740" s="3">
        <f>1/Table14[[#This Row],[Rs(ao)]]</f>
        <v>0.25</v>
      </c>
    </row>
    <row r="1741" spans="1:16" hidden="1" x14ac:dyDescent="0.3">
      <c r="A1741">
        <v>3</v>
      </c>
      <c r="B1741">
        <v>1000</v>
      </c>
      <c r="C1741" t="s">
        <v>14</v>
      </c>
      <c r="D1741">
        <v>4</v>
      </c>
      <c r="E1741" t="s">
        <v>12</v>
      </c>
      <c r="F1741">
        <v>12</v>
      </c>
      <c r="G1741">
        <v>3684.7027500000008</v>
      </c>
      <c r="H1741">
        <v>318863.31189999997</v>
      </c>
      <c r="I1741">
        <v>1757.4449999999999</v>
      </c>
      <c r="J1741">
        <v>538</v>
      </c>
      <c r="K1741" t="s">
        <v>15</v>
      </c>
      <c r="L1741">
        <f>Table14[[#This Row],[maxPHe]]/Table14[[#This Row],[nv]]</f>
        <v>3.2666263940520444</v>
      </c>
      <c r="M1741">
        <f>LN(Table14[[#This Row],[maxPress(bar)]])</f>
        <v>12.672517800597499</v>
      </c>
      <c r="N1741">
        <f>LN(Table14[[#This Row],[Rs(ao)]])</f>
        <v>1.3862943611198906</v>
      </c>
      <c r="O1741" s="3">
        <f>LN(Table14[[#This Row],[dens]])</f>
        <v>1.1837577685810068</v>
      </c>
      <c r="P1741" s="3">
        <f>1/Table14[[#This Row],[Rs(ao)]]</f>
        <v>0.25</v>
      </c>
    </row>
    <row r="1742" spans="1:16" hidden="1" x14ac:dyDescent="0.3">
      <c r="A1742">
        <v>3</v>
      </c>
      <c r="B1742">
        <v>1000</v>
      </c>
      <c r="C1742" t="s">
        <v>14</v>
      </c>
      <c r="D1742">
        <v>4</v>
      </c>
      <c r="E1742" t="s">
        <v>12</v>
      </c>
      <c r="F1742">
        <v>13</v>
      </c>
      <c r="G1742">
        <v>3515.3467500000002</v>
      </c>
      <c r="H1742">
        <v>315012.35969999997</v>
      </c>
      <c r="I1742">
        <v>1723.5650000000001</v>
      </c>
      <c r="J1742">
        <v>538</v>
      </c>
      <c r="K1742" t="s">
        <v>15</v>
      </c>
      <c r="L1742">
        <f>Table14[[#This Row],[maxPHe]]/Table14[[#This Row],[nv]]</f>
        <v>3.2036524163568774</v>
      </c>
      <c r="M1742">
        <f>LN(Table14[[#This Row],[maxPress(bar)]])</f>
        <v>12.66036715418087</v>
      </c>
      <c r="N1742">
        <f>LN(Table14[[#This Row],[Rs(ao)]])</f>
        <v>1.3862943611198906</v>
      </c>
      <c r="O1742" s="3">
        <f>LN(Table14[[#This Row],[dens]])</f>
        <v>1.1642915390381454</v>
      </c>
      <c r="P1742" s="3">
        <f>1/Table14[[#This Row],[Rs(ao)]]</f>
        <v>0.25</v>
      </c>
    </row>
    <row r="1743" spans="1:16" hidden="1" x14ac:dyDescent="0.3">
      <c r="A1743">
        <v>3</v>
      </c>
      <c r="B1743">
        <v>1000</v>
      </c>
      <c r="C1743" t="s">
        <v>14</v>
      </c>
      <c r="D1743">
        <v>4</v>
      </c>
      <c r="E1743" t="s">
        <v>12</v>
      </c>
      <c r="F1743">
        <v>14</v>
      </c>
      <c r="G1743">
        <v>3550.1982500000008</v>
      </c>
      <c r="H1743">
        <v>316391.38715000008</v>
      </c>
      <c r="I1743">
        <v>1723.5350000000001</v>
      </c>
      <c r="J1743">
        <v>534</v>
      </c>
      <c r="K1743" t="s">
        <v>15</v>
      </c>
      <c r="L1743">
        <f>Table14[[#This Row],[maxPHe]]/Table14[[#This Row],[nv]]</f>
        <v>3.2275936329588015</v>
      </c>
      <c r="M1743">
        <f>LN(Table14[[#This Row],[maxPress(bar)]])</f>
        <v>12.664735293108162</v>
      </c>
      <c r="N1743">
        <f>LN(Table14[[#This Row],[Rs(ao)]])</f>
        <v>1.3862943611198906</v>
      </c>
      <c r="O1743" s="3">
        <f>LN(Table14[[#This Row],[dens]])</f>
        <v>1.1717368543043105</v>
      </c>
      <c r="P1743" s="3">
        <f>1/Table14[[#This Row],[Rs(ao)]]</f>
        <v>0.25</v>
      </c>
    </row>
    <row r="1744" spans="1:16" hidden="1" x14ac:dyDescent="0.3">
      <c r="A1744">
        <v>3</v>
      </c>
      <c r="B1744">
        <v>1000</v>
      </c>
      <c r="C1744" t="s">
        <v>14</v>
      </c>
      <c r="D1744">
        <v>4</v>
      </c>
      <c r="E1744" t="s">
        <v>12</v>
      </c>
      <c r="F1744">
        <v>15</v>
      </c>
      <c r="G1744">
        <v>3690.0992500000002</v>
      </c>
      <c r="H1744">
        <v>319473.22590000002</v>
      </c>
      <c r="I1744">
        <v>1758.515000000001</v>
      </c>
      <c r="J1744">
        <v>538</v>
      </c>
      <c r="K1744" t="s">
        <v>16</v>
      </c>
      <c r="L1744">
        <f>Table14[[#This Row],[maxPHe]]/Table14[[#This Row],[nv]]</f>
        <v>3.2686152416356897</v>
      </c>
      <c r="M1744">
        <f>LN(Table14[[#This Row],[maxPress(bar)]])</f>
        <v>12.67442874928831</v>
      </c>
      <c r="N1744">
        <f>LN(Table14[[#This Row],[Rs(ao)]])</f>
        <v>1.3862943611198906</v>
      </c>
      <c r="O1744" s="3">
        <f>LN(Table14[[#This Row],[dens]])</f>
        <v>1.1843664217130299</v>
      </c>
      <c r="P1744" s="3">
        <f>1/Table14[[#This Row],[Rs(ao)]]</f>
        <v>0.25</v>
      </c>
    </row>
    <row r="1745" spans="1:16" hidden="1" x14ac:dyDescent="0.3">
      <c r="A1745">
        <v>3</v>
      </c>
      <c r="B1745">
        <v>1000</v>
      </c>
      <c r="C1745" t="s">
        <v>14</v>
      </c>
      <c r="D1745">
        <v>4</v>
      </c>
      <c r="E1745" t="s">
        <v>12</v>
      </c>
      <c r="F1745">
        <v>16</v>
      </c>
      <c r="G1745">
        <v>3467.9702499999999</v>
      </c>
      <c r="H1745">
        <v>315535.85104999988</v>
      </c>
      <c r="I1745">
        <v>1716.095</v>
      </c>
      <c r="J1745">
        <v>539</v>
      </c>
      <c r="K1745" t="s">
        <v>15</v>
      </c>
      <c r="L1745">
        <f>Table14[[#This Row],[maxPHe]]/Table14[[#This Row],[nv]]</f>
        <v>3.1838497217068644</v>
      </c>
      <c r="M1745">
        <f>LN(Table14[[#This Row],[maxPress(bar)]])</f>
        <v>12.662027586995837</v>
      </c>
      <c r="N1745">
        <f>LN(Table14[[#This Row],[Rs(ao)]])</f>
        <v>1.3862943611198906</v>
      </c>
      <c r="O1745" s="3">
        <f>LN(Table14[[#This Row],[dens]])</f>
        <v>1.1580910689118913</v>
      </c>
      <c r="P1745" s="3">
        <f>1/Table14[[#This Row],[Rs(ao)]]</f>
        <v>0.25</v>
      </c>
    </row>
    <row r="1746" spans="1:16" hidden="1" x14ac:dyDescent="0.3">
      <c r="A1746">
        <v>3</v>
      </c>
      <c r="B1746">
        <v>1000</v>
      </c>
      <c r="C1746" t="s">
        <v>14</v>
      </c>
      <c r="D1746">
        <v>4</v>
      </c>
      <c r="E1746" t="s">
        <v>12</v>
      </c>
      <c r="F1746">
        <v>17</v>
      </c>
      <c r="G1746">
        <v>3694.3562500000012</v>
      </c>
      <c r="H1746">
        <v>321306.98385000002</v>
      </c>
      <c r="I1746">
        <v>1766.375</v>
      </c>
      <c r="J1746">
        <v>542</v>
      </c>
      <c r="K1746" t="s">
        <v>16</v>
      </c>
      <c r="L1746">
        <f>Table14[[#This Row],[maxPHe]]/Table14[[#This Row],[nv]]</f>
        <v>3.2589944649446494</v>
      </c>
      <c r="M1746">
        <f>LN(Table14[[#This Row],[maxPress(bar)]])</f>
        <v>12.680152281095546</v>
      </c>
      <c r="N1746">
        <f>LN(Table14[[#This Row],[Rs(ao)]])</f>
        <v>1.3862943611198906</v>
      </c>
      <c r="O1746" s="3">
        <f>LN(Table14[[#This Row],[dens]])</f>
        <v>1.181418701463264</v>
      </c>
      <c r="P1746" s="3">
        <f>1/Table14[[#This Row],[Rs(ao)]]</f>
        <v>0.25</v>
      </c>
    </row>
    <row r="1747" spans="1:16" hidden="1" x14ac:dyDescent="0.3">
      <c r="A1747">
        <v>3</v>
      </c>
      <c r="B1747">
        <v>1000</v>
      </c>
      <c r="C1747" t="s">
        <v>14</v>
      </c>
      <c r="D1747">
        <v>4</v>
      </c>
      <c r="E1747" t="s">
        <v>12</v>
      </c>
      <c r="F1747">
        <v>18</v>
      </c>
      <c r="G1747">
        <v>3785.8912500000001</v>
      </c>
      <c r="H1747">
        <v>323526.02325000003</v>
      </c>
      <c r="I1747">
        <v>1774.6750000000011</v>
      </c>
      <c r="J1747">
        <v>536</v>
      </c>
      <c r="K1747" t="s">
        <v>15</v>
      </c>
      <c r="L1747">
        <f>Table14[[#This Row],[maxPHe]]/Table14[[#This Row],[nv]]</f>
        <v>3.3109608208955246</v>
      </c>
      <c r="M1747">
        <f>LN(Table14[[#This Row],[maxPress(bar)]])</f>
        <v>12.687034832500725</v>
      </c>
      <c r="N1747">
        <f>LN(Table14[[#This Row],[Rs(ao)]])</f>
        <v>1.3862943611198906</v>
      </c>
      <c r="O1747" s="3">
        <f>LN(Table14[[#This Row],[dens]])</f>
        <v>1.1972384254825721</v>
      </c>
      <c r="P1747" s="3">
        <f>1/Table14[[#This Row],[Rs(ao)]]</f>
        <v>0.25</v>
      </c>
    </row>
    <row r="1748" spans="1:16" hidden="1" x14ac:dyDescent="0.3">
      <c r="A1748">
        <v>3</v>
      </c>
      <c r="B1748">
        <v>1000</v>
      </c>
      <c r="C1748" t="s">
        <v>14</v>
      </c>
      <c r="D1748">
        <v>4</v>
      </c>
      <c r="E1748" t="s">
        <v>12</v>
      </c>
      <c r="F1748">
        <v>19</v>
      </c>
      <c r="G1748">
        <v>3696.4357500000001</v>
      </c>
      <c r="H1748">
        <v>323091.15399999992</v>
      </c>
      <c r="I1748">
        <v>1752.7850000000001</v>
      </c>
      <c r="J1748">
        <v>534</v>
      </c>
      <c r="K1748" t="s">
        <v>16</v>
      </c>
      <c r="L1748">
        <f>Table14[[#This Row],[maxPHe]]/Table14[[#This Row],[nv]]</f>
        <v>3.2823689138576779</v>
      </c>
      <c r="M1748">
        <f>LN(Table14[[#This Row],[maxPress(bar)]])</f>
        <v>12.685689772917209</v>
      </c>
      <c r="N1748">
        <f>LN(Table14[[#This Row],[Rs(ao)]])</f>
        <v>1.3862943611198906</v>
      </c>
      <c r="O1748" s="3">
        <f>LN(Table14[[#This Row],[dens]])</f>
        <v>1.1885653915482508</v>
      </c>
      <c r="P1748" s="3">
        <f>1/Table14[[#This Row],[Rs(ao)]]</f>
        <v>0.25</v>
      </c>
    </row>
    <row r="1749" spans="1:16" hidden="1" x14ac:dyDescent="0.3">
      <c r="A1749">
        <v>3</v>
      </c>
      <c r="B1749">
        <v>1000</v>
      </c>
      <c r="C1749" t="s">
        <v>14</v>
      </c>
      <c r="D1749">
        <v>4</v>
      </c>
      <c r="E1749" t="s">
        <v>12</v>
      </c>
      <c r="F1749">
        <v>1</v>
      </c>
      <c r="G1749">
        <v>936.58425000000011</v>
      </c>
      <c r="H1749">
        <v>84330.571544999984</v>
      </c>
      <c r="I1749">
        <v>798.81499999999994</v>
      </c>
      <c r="J1749">
        <v>537</v>
      </c>
      <c r="K1749" t="s">
        <v>13</v>
      </c>
      <c r="L1749">
        <f>Table14[[#This Row],[maxPHe]]/Table14[[#This Row],[nv]]</f>
        <v>1.4875512104283053</v>
      </c>
      <c r="M1749">
        <f>LN(Table14[[#This Row],[maxPress(bar)]])</f>
        <v>11.342499730027043</v>
      </c>
      <c r="N1749">
        <f>LN(Table14[[#This Row],[Rs(ao)]])</f>
        <v>1.3862943611198906</v>
      </c>
      <c r="O1749" s="3">
        <f>LN(Table14[[#This Row],[dens]])</f>
        <v>0.39713128502373868</v>
      </c>
      <c r="P1749" s="3">
        <f>1/Table14[[#This Row],[Rs(ao)]]</f>
        <v>0.25</v>
      </c>
    </row>
    <row r="1750" spans="1:16" hidden="1" x14ac:dyDescent="0.3">
      <c r="A1750">
        <v>3</v>
      </c>
      <c r="B1750">
        <v>1000</v>
      </c>
      <c r="C1750" t="s">
        <v>14</v>
      </c>
      <c r="D1750">
        <v>4</v>
      </c>
      <c r="E1750" t="s">
        <v>12</v>
      </c>
      <c r="F1750">
        <v>20</v>
      </c>
      <c r="G1750">
        <v>3639.6532499999998</v>
      </c>
      <c r="H1750">
        <v>322190.02655000001</v>
      </c>
      <c r="I1750">
        <v>1745.4349999999999</v>
      </c>
      <c r="J1750">
        <v>536</v>
      </c>
      <c r="K1750" t="s">
        <v>16</v>
      </c>
      <c r="L1750">
        <f>Table14[[#This Row],[maxPHe]]/Table14[[#This Row],[nv]]</f>
        <v>3.2564085820895521</v>
      </c>
      <c r="M1750">
        <f>LN(Table14[[#This Row],[maxPress(bar)]])</f>
        <v>12.682896795024938</v>
      </c>
      <c r="N1750">
        <f>LN(Table14[[#This Row],[Rs(ao)]])</f>
        <v>1.3862943611198906</v>
      </c>
      <c r="O1750" s="3">
        <f>LN(Table14[[#This Row],[dens]])</f>
        <v>1.1806249261673365</v>
      </c>
      <c r="P1750" s="3">
        <f>1/Table14[[#This Row],[Rs(ao)]]</f>
        <v>0.25</v>
      </c>
    </row>
    <row r="1751" spans="1:16" hidden="1" x14ac:dyDescent="0.3">
      <c r="A1751">
        <v>3</v>
      </c>
      <c r="B1751">
        <v>1000</v>
      </c>
      <c r="C1751" t="s">
        <v>14</v>
      </c>
      <c r="D1751">
        <v>4</v>
      </c>
      <c r="E1751" t="s">
        <v>12</v>
      </c>
      <c r="F1751">
        <v>2</v>
      </c>
      <c r="G1751">
        <v>2643.5147499999998</v>
      </c>
      <c r="H1751">
        <v>168964.13195000001</v>
      </c>
      <c r="I1751">
        <v>1133.2050000000011</v>
      </c>
      <c r="J1751">
        <v>530</v>
      </c>
      <c r="K1751" t="s">
        <v>13</v>
      </c>
      <c r="L1751">
        <f>Table14[[#This Row],[maxPHe]]/Table14[[#This Row],[nv]]</f>
        <v>2.1381226415094359</v>
      </c>
      <c r="M1751">
        <f>LN(Table14[[#This Row],[maxPress(bar)]])</f>
        <v>12.037441734397506</v>
      </c>
      <c r="N1751">
        <f>LN(Table14[[#This Row],[Rs(ao)]])</f>
        <v>1.3862943611198906</v>
      </c>
      <c r="O1751" s="3">
        <f>LN(Table14[[#This Row],[dens]])</f>
        <v>0.75992817368425891</v>
      </c>
      <c r="P1751" s="3">
        <f>1/Table14[[#This Row],[Rs(ao)]]</f>
        <v>0.25</v>
      </c>
    </row>
    <row r="1752" spans="1:16" hidden="1" x14ac:dyDescent="0.3">
      <c r="A1752">
        <v>3</v>
      </c>
      <c r="B1752">
        <v>1000</v>
      </c>
      <c r="C1752" t="s">
        <v>14</v>
      </c>
      <c r="D1752">
        <v>4</v>
      </c>
      <c r="E1752" t="s">
        <v>12</v>
      </c>
      <c r="F1752">
        <v>3</v>
      </c>
      <c r="G1752">
        <v>2428.4652500000011</v>
      </c>
      <c r="H1752">
        <v>234392.69610000009</v>
      </c>
      <c r="I1752">
        <v>1401.1949999999999</v>
      </c>
      <c r="J1752">
        <v>536</v>
      </c>
      <c r="K1752" t="s">
        <v>13</v>
      </c>
      <c r="L1752">
        <f>Table14[[#This Row],[maxPHe]]/Table14[[#This Row],[nv]]</f>
        <v>2.6141697761194029</v>
      </c>
      <c r="M1752">
        <f>LN(Table14[[#This Row],[maxPress(bar)]])</f>
        <v>12.364753176216578</v>
      </c>
      <c r="N1752">
        <f>LN(Table14[[#This Row],[Rs(ao)]])</f>
        <v>1.3862943611198906</v>
      </c>
      <c r="O1752" s="3">
        <f>LN(Table14[[#This Row],[dens]])</f>
        <v>0.96094656187619454</v>
      </c>
      <c r="P1752" s="3">
        <f>1/Table14[[#This Row],[Rs(ao)]]</f>
        <v>0.25</v>
      </c>
    </row>
    <row r="1753" spans="1:16" hidden="1" x14ac:dyDescent="0.3">
      <c r="A1753">
        <v>3</v>
      </c>
      <c r="B1753">
        <v>1000</v>
      </c>
      <c r="C1753" t="s">
        <v>14</v>
      </c>
      <c r="D1753">
        <v>4</v>
      </c>
      <c r="E1753" t="s">
        <v>12</v>
      </c>
      <c r="F1753">
        <v>4</v>
      </c>
      <c r="G1753">
        <v>3377.9702499999999</v>
      </c>
      <c r="H1753">
        <v>277486.10090000002</v>
      </c>
      <c r="I1753">
        <v>1594.0949999999989</v>
      </c>
      <c r="J1753">
        <v>538</v>
      </c>
      <c r="K1753" t="s">
        <v>13</v>
      </c>
      <c r="L1753">
        <f>Table14[[#This Row],[maxPHe]]/Table14[[#This Row],[nv]]</f>
        <v>2.9630018587360576</v>
      </c>
      <c r="M1753">
        <f>LN(Table14[[#This Row],[maxPress(bar)]])</f>
        <v>12.533526124067391</v>
      </c>
      <c r="N1753">
        <f>LN(Table14[[#This Row],[Rs(ao)]])</f>
        <v>1.3862943611198906</v>
      </c>
      <c r="O1753" s="3">
        <f>LN(Table14[[#This Row],[dens]])</f>
        <v>1.0862028959068095</v>
      </c>
      <c r="P1753" s="3">
        <f>1/Table14[[#This Row],[Rs(ao)]]</f>
        <v>0.25</v>
      </c>
    </row>
    <row r="1754" spans="1:16" hidden="1" x14ac:dyDescent="0.3">
      <c r="A1754">
        <v>3</v>
      </c>
      <c r="B1754">
        <v>1000</v>
      </c>
      <c r="C1754" t="s">
        <v>14</v>
      </c>
      <c r="D1754">
        <v>4</v>
      </c>
      <c r="E1754" t="s">
        <v>12</v>
      </c>
      <c r="F1754">
        <v>5</v>
      </c>
      <c r="G1754">
        <v>3373.5642499999999</v>
      </c>
      <c r="H1754">
        <v>301578.74040000001</v>
      </c>
      <c r="I1754">
        <v>1702.2150000000011</v>
      </c>
      <c r="J1754">
        <v>542</v>
      </c>
      <c r="K1754" t="s">
        <v>15</v>
      </c>
      <c r="L1754">
        <f>Table14[[#This Row],[maxPHe]]/Table14[[#This Row],[nv]]</f>
        <v>3.1406180811808135</v>
      </c>
      <c r="M1754">
        <f>LN(Table14[[#This Row],[maxPress(bar)]])</f>
        <v>12.616786423241523</v>
      </c>
      <c r="N1754">
        <f>LN(Table14[[#This Row],[Rs(ao)]])</f>
        <v>1.3862943611198906</v>
      </c>
      <c r="O1754" s="3">
        <f>LN(Table14[[#This Row],[dens]])</f>
        <v>1.1444196216898732</v>
      </c>
      <c r="P1754" s="3">
        <f>1/Table14[[#This Row],[Rs(ao)]]</f>
        <v>0.25</v>
      </c>
    </row>
    <row r="1755" spans="1:16" hidden="1" x14ac:dyDescent="0.3">
      <c r="A1755">
        <v>3</v>
      </c>
      <c r="B1755">
        <v>1000</v>
      </c>
      <c r="C1755" t="s">
        <v>14</v>
      </c>
      <c r="D1755">
        <v>4</v>
      </c>
      <c r="E1755" t="s">
        <v>12</v>
      </c>
      <c r="F1755">
        <v>6</v>
      </c>
      <c r="G1755">
        <v>3366.7822500000002</v>
      </c>
      <c r="H1755">
        <v>303229.59259999997</v>
      </c>
      <c r="I1755">
        <v>1690.855</v>
      </c>
      <c r="J1755">
        <v>536</v>
      </c>
      <c r="K1755" t="s">
        <v>15</v>
      </c>
      <c r="L1755">
        <f>Table14[[#This Row],[maxPHe]]/Table14[[#This Row],[nv]]</f>
        <v>3.1545802238805969</v>
      </c>
      <c r="M1755">
        <f>LN(Table14[[#This Row],[maxPress(bar)]])</f>
        <v>12.622245528911176</v>
      </c>
      <c r="N1755">
        <f>LN(Table14[[#This Row],[Rs(ao)]])</f>
        <v>1.3862943611198906</v>
      </c>
      <c r="O1755" s="3">
        <f>LN(Table14[[#This Row],[dens]])</f>
        <v>1.1488554360731413</v>
      </c>
      <c r="P1755" s="3">
        <f>1/Table14[[#This Row],[Rs(ao)]]</f>
        <v>0.25</v>
      </c>
    </row>
    <row r="1756" spans="1:16" hidden="1" x14ac:dyDescent="0.3">
      <c r="A1756">
        <v>3</v>
      </c>
      <c r="B1756">
        <v>1000</v>
      </c>
      <c r="C1756" t="s">
        <v>14</v>
      </c>
      <c r="D1756">
        <v>4</v>
      </c>
      <c r="E1756" t="s">
        <v>12</v>
      </c>
      <c r="F1756">
        <v>7</v>
      </c>
      <c r="G1756">
        <v>3485.54475</v>
      </c>
      <c r="H1756">
        <v>307826.95575000002</v>
      </c>
      <c r="I1756">
        <v>1709.605</v>
      </c>
      <c r="J1756">
        <v>533</v>
      </c>
      <c r="K1756" t="s">
        <v>15</v>
      </c>
      <c r="L1756">
        <f>Table14[[#This Row],[maxPHe]]/Table14[[#This Row],[nv]]</f>
        <v>3.2075140712945593</v>
      </c>
      <c r="M1756">
        <f>LN(Table14[[#This Row],[maxPress(bar)]])</f>
        <v>12.637293072088465</v>
      </c>
      <c r="N1756">
        <f>LN(Table14[[#This Row],[Rs(ao)]])</f>
        <v>1.3862943611198906</v>
      </c>
      <c r="O1756" s="3">
        <f>LN(Table14[[#This Row],[dens]])</f>
        <v>1.1654962044955559</v>
      </c>
      <c r="P1756" s="3">
        <f>1/Table14[[#This Row],[Rs(ao)]]</f>
        <v>0.25</v>
      </c>
    </row>
    <row r="1757" spans="1:16" hidden="1" x14ac:dyDescent="0.3">
      <c r="A1757">
        <v>3</v>
      </c>
      <c r="B1757">
        <v>1000</v>
      </c>
      <c r="C1757" t="s">
        <v>14</v>
      </c>
      <c r="D1757">
        <v>4</v>
      </c>
      <c r="E1757" t="s">
        <v>12</v>
      </c>
      <c r="F1757">
        <v>8</v>
      </c>
      <c r="G1757">
        <v>3552.3267500000002</v>
      </c>
      <c r="H1757">
        <v>313576.58084999991</v>
      </c>
      <c r="I1757">
        <v>1732.9650000000011</v>
      </c>
      <c r="J1757">
        <v>539</v>
      </c>
      <c r="K1757" t="s">
        <v>15</v>
      </c>
      <c r="L1757">
        <f>Table14[[#This Row],[maxPHe]]/Table14[[#This Row],[nv]]</f>
        <v>3.215148423005568</v>
      </c>
      <c r="M1757">
        <f>LN(Table14[[#This Row],[maxPress(bar)]])</f>
        <v>12.655798886257829</v>
      </c>
      <c r="N1757">
        <f>LN(Table14[[#This Row],[Rs(ao)]])</f>
        <v>1.3862943611198906</v>
      </c>
      <c r="O1757" s="3">
        <f>LN(Table14[[#This Row],[dens]])</f>
        <v>1.1678735224110885</v>
      </c>
      <c r="P1757" s="3">
        <f>1/Table14[[#This Row],[Rs(ao)]]</f>
        <v>0.25</v>
      </c>
    </row>
    <row r="1758" spans="1:16" hidden="1" x14ac:dyDescent="0.3">
      <c r="A1758">
        <v>3</v>
      </c>
      <c r="B1758">
        <v>1000</v>
      </c>
      <c r="C1758" t="s">
        <v>14</v>
      </c>
      <c r="D1758">
        <v>4</v>
      </c>
      <c r="E1758" t="s">
        <v>12</v>
      </c>
      <c r="F1758">
        <v>9</v>
      </c>
      <c r="G1758">
        <v>3513.2177499999998</v>
      </c>
      <c r="H1758">
        <v>312134.94309999997</v>
      </c>
      <c r="I1758">
        <v>1721.1449999999991</v>
      </c>
      <c r="J1758">
        <v>537</v>
      </c>
      <c r="K1758" t="s">
        <v>15</v>
      </c>
      <c r="L1758">
        <f>Table14[[#This Row],[maxPHe]]/Table14[[#This Row],[nv]]</f>
        <v>3.2051117318435738</v>
      </c>
      <c r="M1758">
        <f>LN(Table14[[#This Row],[maxPress(bar)]])</f>
        <v>12.651190883222055</v>
      </c>
      <c r="N1758">
        <f>LN(Table14[[#This Row],[Rs(ao)]])</f>
        <v>1.3862943611198906</v>
      </c>
      <c r="O1758" s="3">
        <f>LN(Table14[[#This Row],[dens]])</f>
        <v>1.1647469514946416</v>
      </c>
      <c r="P1758" s="3">
        <f>1/Table14[[#This Row],[Rs(ao)]]</f>
        <v>0.25</v>
      </c>
    </row>
    <row r="1759" spans="1:16" hidden="1" x14ac:dyDescent="0.3">
      <c r="A1759">
        <v>3</v>
      </c>
      <c r="B1759">
        <v>1000</v>
      </c>
      <c r="C1759" t="s">
        <v>11</v>
      </c>
      <c r="D1759">
        <v>1</v>
      </c>
      <c r="E1759" t="s">
        <v>12</v>
      </c>
      <c r="F1759">
        <v>0.5</v>
      </c>
      <c r="G1759">
        <v>34.851249999999993</v>
      </c>
      <c r="H1759">
        <v>540571.37269999995</v>
      </c>
      <c r="I1759">
        <v>23.475000000000009</v>
      </c>
      <c r="J1759">
        <v>9</v>
      </c>
      <c r="K1759" t="s">
        <v>13</v>
      </c>
      <c r="L1759">
        <f>Table14[[#This Row],[maxPHe]]/Table14[[#This Row],[nv]]</f>
        <v>2.6083333333333343</v>
      </c>
      <c r="M1759">
        <f>LN(Table14[[#This Row],[maxPress(bar)]])</f>
        <v>13.200381956742351</v>
      </c>
      <c r="N1759">
        <f>LN(Table14[[#This Row],[Rs(ao)]])</f>
        <v>0</v>
      </c>
      <c r="O1759" s="3">
        <f>LN(Table14[[#This Row],[dens]])</f>
        <v>0.95871144775810757</v>
      </c>
      <c r="P1759" s="3">
        <f>1/Table14[[#This Row],[Rs(ao)]]</f>
        <v>1</v>
      </c>
    </row>
    <row r="1760" spans="1:16" hidden="1" x14ac:dyDescent="0.3">
      <c r="A1760">
        <v>3</v>
      </c>
      <c r="B1760">
        <v>1000</v>
      </c>
      <c r="C1760" t="s">
        <v>11</v>
      </c>
      <c r="D1760">
        <v>1</v>
      </c>
      <c r="E1760" t="s">
        <v>12</v>
      </c>
      <c r="F1760">
        <v>10</v>
      </c>
      <c r="G1760">
        <v>94.405750000000012</v>
      </c>
      <c r="H1760">
        <v>762873.38130000012</v>
      </c>
      <c r="I1760">
        <v>45.384999999999977</v>
      </c>
      <c r="J1760">
        <v>9</v>
      </c>
      <c r="K1760" t="s">
        <v>16</v>
      </c>
      <c r="L1760">
        <f>Table14[[#This Row],[maxPHe]]/Table14[[#This Row],[nv]]</f>
        <v>5.0427777777777756</v>
      </c>
      <c r="M1760">
        <f>LN(Table14[[#This Row],[maxPress(bar)]])</f>
        <v>13.544847348002827</v>
      </c>
      <c r="N1760">
        <f>LN(Table14[[#This Row],[Rs(ao)]])</f>
        <v>0</v>
      </c>
      <c r="O1760" s="3">
        <f>LN(Table14[[#This Row],[dens]])</f>
        <v>1.6179570766423708</v>
      </c>
      <c r="P1760" s="3">
        <f>1/Table14[[#This Row],[Rs(ao)]]</f>
        <v>1</v>
      </c>
    </row>
    <row r="1761" spans="1:16" hidden="1" x14ac:dyDescent="0.3">
      <c r="A1761">
        <v>3</v>
      </c>
      <c r="B1761">
        <v>1000</v>
      </c>
      <c r="C1761" t="s">
        <v>11</v>
      </c>
      <c r="D1761">
        <v>1</v>
      </c>
      <c r="E1761" t="s">
        <v>12</v>
      </c>
      <c r="F1761">
        <v>11</v>
      </c>
      <c r="G1761">
        <v>90.445750000000004</v>
      </c>
      <c r="H1761">
        <v>725595.60050000018</v>
      </c>
      <c r="I1761">
        <v>44.58499999999998</v>
      </c>
      <c r="J1761">
        <v>9</v>
      </c>
      <c r="K1761" t="s">
        <v>15</v>
      </c>
      <c r="L1761">
        <f>Table14[[#This Row],[maxPHe]]/Table14[[#This Row],[nv]]</f>
        <v>4.953888888888887</v>
      </c>
      <c r="M1761">
        <f>LN(Table14[[#This Row],[maxPress(bar)]])</f>
        <v>13.49474811450669</v>
      </c>
      <c r="N1761">
        <f>LN(Table14[[#This Row],[Rs(ao)]])</f>
        <v>0</v>
      </c>
      <c r="O1761" s="3">
        <f>LN(Table14[[#This Row],[dens]])</f>
        <v>1.600172902250623</v>
      </c>
      <c r="P1761" s="3">
        <f>1/Table14[[#This Row],[Rs(ao)]]</f>
        <v>1</v>
      </c>
    </row>
    <row r="1762" spans="1:16" hidden="1" x14ac:dyDescent="0.3">
      <c r="A1762">
        <v>3</v>
      </c>
      <c r="B1762">
        <v>1000</v>
      </c>
      <c r="C1762" t="s">
        <v>11</v>
      </c>
      <c r="D1762">
        <v>1</v>
      </c>
      <c r="E1762" t="s">
        <v>12</v>
      </c>
      <c r="F1762">
        <v>12</v>
      </c>
      <c r="G1762">
        <v>93.762250000000009</v>
      </c>
      <c r="H1762">
        <v>802665.10820000013</v>
      </c>
      <c r="I1762">
        <v>43.255000000000003</v>
      </c>
      <c r="J1762">
        <v>8</v>
      </c>
      <c r="K1762" t="s">
        <v>16</v>
      </c>
      <c r="L1762">
        <f>Table14[[#This Row],[maxPHe]]/Table14[[#This Row],[nv]]</f>
        <v>5.4068750000000003</v>
      </c>
      <c r="M1762">
        <f>LN(Table14[[#This Row],[maxPress(bar)]])</f>
        <v>13.595692855129558</v>
      </c>
      <c r="N1762">
        <f>LN(Table14[[#This Row],[Rs(ao)]])</f>
        <v>0</v>
      </c>
      <c r="O1762" s="3">
        <f>LN(Table14[[#This Row],[dens]])</f>
        <v>1.6876712919525017</v>
      </c>
      <c r="P1762" s="3">
        <f>1/Table14[[#This Row],[Rs(ao)]]</f>
        <v>1</v>
      </c>
    </row>
    <row r="1763" spans="1:16" hidden="1" x14ac:dyDescent="0.3">
      <c r="A1763">
        <v>3</v>
      </c>
      <c r="B1763">
        <v>1000</v>
      </c>
      <c r="C1763" t="s">
        <v>11</v>
      </c>
      <c r="D1763">
        <v>1</v>
      </c>
      <c r="E1763" t="s">
        <v>12</v>
      </c>
      <c r="F1763">
        <v>13</v>
      </c>
      <c r="G1763">
        <v>46.386249999999997</v>
      </c>
      <c r="H1763">
        <v>785504.75315000012</v>
      </c>
      <c r="I1763">
        <v>33.77499999999997</v>
      </c>
      <c r="J1763">
        <v>8</v>
      </c>
      <c r="K1763" t="s">
        <v>16</v>
      </c>
      <c r="L1763">
        <f>Table14[[#This Row],[maxPHe]]/Table14[[#This Row],[nv]]</f>
        <v>4.2218749999999963</v>
      </c>
      <c r="M1763">
        <f>LN(Table14[[#This Row],[maxPress(bar)]])</f>
        <v>13.574081787773446</v>
      </c>
      <c r="N1763">
        <f>LN(Table14[[#This Row],[Rs(ao)]])</f>
        <v>0</v>
      </c>
      <c r="O1763" s="3">
        <f>LN(Table14[[#This Row],[dens]])</f>
        <v>1.4402793421664257</v>
      </c>
      <c r="P1763" s="3">
        <f>1/Table14[[#This Row],[Rs(ao)]]</f>
        <v>1</v>
      </c>
    </row>
    <row r="1764" spans="1:16" hidden="1" x14ac:dyDescent="0.3">
      <c r="A1764">
        <v>3</v>
      </c>
      <c r="B1764">
        <v>1000</v>
      </c>
      <c r="C1764" t="s">
        <v>11</v>
      </c>
      <c r="D1764">
        <v>1</v>
      </c>
      <c r="E1764" t="s">
        <v>12</v>
      </c>
      <c r="F1764">
        <v>14</v>
      </c>
      <c r="G1764">
        <v>110.29725000000001</v>
      </c>
      <c r="H1764">
        <v>694593.36095</v>
      </c>
      <c r="I1764">
        <v>51.554999999999993</v>
      </c>
      <c r="J1764">
        <v>10</v>
      </c>
      <c r="K1764" t="s">
        <v>16</v>
      </c>
      <c r="L1764">
        <f>Table14[[#This Row],[maxPHe]]/Table14[[#This Row],[nv]]</f>
        <v>5.1554999999999991</v>
      </c>
      <c r="M1764">
        <f>LN(Table14[[#This Row],[maxPress(bar)]])</f>
        <v>13.451081861155444</v>
      </c>
      <c r="N1764">
        <f>LN(Table14[[#This Row],[Rs(ao)]])</f>
        <v>0</v>
      </c>
      <c r="O1764" s="3">
        <f>LN(Table14[[#This Row],[dens]])</f>
        <v>1.6400641059758609</v>
      </c>
      <c r="P1764" s="3">
        <f>1/Table14[[#This Row],[Rs(ao)]]</f>
        <v>1</v>
      </c>
    </row>
    <row r="1765" spans="1:16" hidden="1" x14ac:dyDescent="0.3">
      <c r="A1765">
        <v>3</v>
      </c>
      <c r="B1765">
        <v>1000</v>
      </c>
      <c r="C1765" t="s">
        <v>11</v>
      </c>
      <c r="D1765">
        <v>1</v>
      </c>
      <c r="E1765" t="s">
        <v>12</v>
      </c>
      <c r="F1765">
        <v>15</v>
      </c>
      <c r="G1765">
        <v>80.693250000000006</v>
      </c>
      <c r="H1765">
        <v>776183.43745000008</v>
      </c>
      <c r="I1765">
        <v>40.635000000000012</v>
      </c>
      <c r="J1765">
        <v>8</v>
      </c>
      <c r="K1765" t="s">
        <v>16</v>
      </c>
      <c r="L1765">
        <f>Table14[[#This Row],[maxPHe]]/Table14[[#This Row],[nv]]</f>
        <v>5.0793750000000015</v>
      </c>
      <c r="M1765">
        <f>LN(Table14[[#This Row],[maxPress(bar)]])</f>
        <v>13.5621441596965</v>
      </c>
      <c r="N1765">
        <f>LN(Table14[[#This Row],[Rs(ao)]])</f>
        <v>0</v>
      </c>
      <c r="O1765" s="3">
        <f>LN(Table14[[#This Row],[dens]])</f>
        <v>1.6251882225253325</v>
      </c>
      <c r="P1765" s="3">
        <f>1/Table14[[#This Row],[Rs(ao)]]</f>
        <v>1</v>
      </c>
    </row>
    <row r="1766" spans="1:16" hidden="1" x14ac:dyDescent="0.3">
      <c r="A1766">
        <v>3</v>
      </c>
      <c r="B1766">
        <v>1000</v>
      </c>
      <c r="C1766" t="s">
        <v>11</v>
      </c>
      <c r="D1766">
        <v>1</v>
      </c>
      <c r="E1766" t="s">
        <v>12</v>
      </c>
      <c r="F1766">
        <v>16</v>
      </c>
      <c r="G1766">
        <v>89.059250000000006</v>
      </c>
      <c r="H1766">
        <v>799697.42800000019</v>
      </c>
      <c r="I1766">
        <v>42.315000000000019</v>
      </c>
      <c r="J1766">
        <v>8</v>
      </c>
      <c r="K1766" t="s">
        <v>16</v>
      </c>
      <c r="L1766">
        <f>Table14[[#This Row],[maxPHe]]/Table14[[#This Row],[nv]]</f>
        <v>5.2893750000000024</v>
      </c>
      <c r="M1766">
        <f>LN(Table14[[#This Row],[maxPress(bar)]])</f>
        <v>13.591988720108732</v>
      </c>
      <c r="N1766">
        <f>LN(Table14[[#This Row],[Rs(ao)]])</f>
        <v>0</v>
      </c>
      <c r="O1766" s="3">
        <f>LN(Table14[[#This Row],[dens]])</f>
        <v>1.6657000914422337</v>
      </c>
      <c r="P1766" s="3">
        <f>1/Table14[[#This Row],[Rs(ao)]]</f>
        <v>1</v>
      </c>
    </row>
    <row r="1767" spans="1:16" hidden="1" x14ac:dyDescent="0.3">
      <c r="A1767">
        <v>3</v>
      </c>
      <c r="B1767">
        <v>1000</v>
      </c>
      <c r="C1767" t="s">
        <v>11</v>
      </c>
      <c r="D1767">
        <v>1</v>
      </c>
      <c r="E1767" t="s">
        <v>12</v>
      </c>
      <c r="F1767">
        <v>17</v>
      </c>
      <c r="G1767">
        <v>80.495250000000013</v>
      </c>
      <c r="H1767">
        <v>801669.07329999993</v>
      </c>
      <c r="I1767">
        <v>40.595000000000013</v>
      </c>
      <c r="J1767">
        <v>8</v>
      </c>
      <c r="K1767" t="s">
        <v>16</v>
      </c>
      <c r="L1767">
        <f>Table14[[#This Row],[maxPHe]]/Table14[[#This Row],[nv]]</f>
        <v>5.0743750000000016</v>
      </c>
      <c r="M1767">
        <f>LN(Table14[[#This Row],[maxPress(bar)]])</f>
        <v>13.594451174886805</v>
      </c>
      <c r="N1767">
        <f>LN(Table14[[#This Row],[Rs(ao)]])</f>
        <v>0</v>
      </c>
      <c r="O1767" s="3">
        <f>LN(Table14[[#This Row],[dens]])</f>
        <v>1.6242033646345742</v>
      </c>
      <c r="P1767" s="3">
        <f>1/Table14[[#This Row],[Rs(ao)]]</f>
        <v>1</v>
      </c>
    </row>
    <row r="1768" spans="1:16" hidden="1" x14ac:dyDescent="0.3">
      <c r="A1768">
        <v>3</v>
      </c>
      <c r="B1768">
        <v>1000</v>
      </c>
      <c r="C1768" t="s">
        <v>11</v>
      </c>
      <c r="D1768">
        <v>1</v>
      </c>
      <c r="E1768" t="s">
        <v>12</v>
      </c>
      <c r="F1768">
        <v>18</v>
      </c>
      <c r="G1768">
        <v>106.58425</v>
      </c>
      <c r="H1768">
        <v>755159.6790499998</v>
      </c>
      <c r="I1768">
        <v>47.814999999999991</v>
      </c>
      <c r="J1768">
        <v>9</v>
      </c>
      <c r="K1768" t="s">
        <v>16</v>
      </c>
      <c r="L1768">
        <f>Table14[[#This Row],[maxPHe]]/Table14[[#This Row],[nv]]</f>
        <v>5.3127777777777769</v>
      </c>
      <c r="M1768">
        <f>LN(Table14[[#This Row],[maxPress(bar)]])</f>
        <v>13.534684501299619</v>
      </c>
      <c r="N1768">
        <f>LN(Table14[[#This Row],[Rs(ao)]])</f>
        <v>0</v>
      </c>
      <c r="O1768" s="3">
        <f>LN(Table14[[#This Row],[dens]])</f>
        <v>1.6701148204652865</v>
      </c>
      <c r="P1768" s="3">
        <f>1/Table14[[#This Row],[Rs(ao)]]</f>
        <v>1</v>
      </c>
    </row>
    <row r="1769" spans="1:16" hidden="1" x14ac:dyDescent="0.3">
      <c r="A1769">
        <v>3</v>
      </c>
      <c r="B1769">
        <v>1000</v>
      </c>
      <c r="C1769" t="s">
        <v>11</v>
      </c>
      <c r="D1769">
        <v>1</v>
      </c>
      <c r="E1769" t="s">
        <v>12</v>
      </c>
      <c r="F1769">
        <v>19</v>
      </c>
      <c r="G1769">
        <v>60.495249999999999</v>
      </c>
      <c r="H1769">
        <v>796989.19790000014</v>
      </c>
      <c r="I1769">
        <v>36.594999999999978</v>
      </c>
      <c r="J1769">
        <v>8</v>
      </c>
      <c r="K1769" t="s">
        <v>16</v>
      </c>
      <c r="L1769">
        <f>Table14[[#This Row],[maxPHe]]/Table14[[#This Row],[nv]]</f>
        <v>4.5743749999999972</v>
      </c>
      <c r="M1769">
        <f>LN(Table14[[#This Row],[maxPress(bar)]])</f>
        <v>13.588596404230064</v>
      </c>
      <c r="N1769">
        <f>LN(Table14[[#This Row],[Rs(ao)]])</f>
        <v>0</v>
      </c>
      <c r="O1769" s="3">
        <f>LN(Table14[[#This Row],[dens]])</f>
        <v>1.5204700773733539</v>
      </c>
      <c r="P1769" s="3">
        <f>1/Table14[[#This Row],[Rs(ao)]]</f>
        <v>1</v>
      </c>
    </row>
    <row r="1770" spans="1:16" hidden="1" x14ac:dyDescent="0.3">
      <c r="A1770">
        <v>3</v>
      </c>
      <c r="B1770">
        <v>1000</v>
      </c>
      <c r="C1770" t="s">
        <v>11</v>
      </c>
      <c r="D1770">
        <v>1</v>
      </c>
      <c r="E1770" t="s">
        <v>12</v>
      </c>
      <c r="F1770">
        <v>1</v>
      </c>
      <c r="G1770">
        <v>52.029750000000007</v>
      </c>
      <c r="H1770">
        <v>561493.30504999997</v>
      </c>
      <c r="I1770">
        <v>27.90499999999999</v>
      </c>
      <c r="J1770">
        <v>10</v>
      </c>
      <c r="K1770" t="s">
        <v>13</v>
      </c>
      <c r="L1770">
        <f>Table14[[#This Row],[maxPHe]]/Table14[[#This Row],[nv]]</f>
        <v>2.7904999999999989</v>
      </c>
      <c r="M1770">
        <f>LN(Table14[[#This Row],[maxPress(bar)]])</f>
        <v>13.238355129759187</v>
      </c>
      <c r="N1770">
        <f>LN(Table14[[#This Row],[Rs(ao)]])</f>
        <v>0</v>
      </c>
      <c r="O1770" s="3">
        <f>LN(Table14[[#This Row],[dens]])</f>
        <v>1.0262207912463508</v>
      </c>
      <c r="P1770" s="3">
        <f>1/Table14[[#This Row],[Rs(ao)]]</f>
        <v>1</v>
      </c>
    </row>
    <row r="1771" spans="1:16" hidden="1" x14ac:dyDescent="0.3">
      <c r="A1771">
        <v>3</v>
      </c>
      <c r="B1771">
        <v>1000</v>
      </c>
      <c r="C1771" t="s">
        <v>11</v>
      </c>
      <c r="D1771">
        <v>1</v>
      </c>
      <c r="E1771" t="s">
        <v>12</v>
      </c>
      <c r="F1771">
        <v>20</v>
      </c>
      <c r="G1771">
        <v>47.475250000000003</v>
      </c>
      <c r="H1771">
        <v>870185.43304999988</v>
      </c>
      <c r="I1771">
        <v>27.99499999999999</v>
      </c>
      <c r="J1771">
        <v>6</v>
      </c>
      <c r="K1771" t="s">
        <v>16</v>
      </c>
      <c r="L1771">
        <f>Table14[[#This Row],[maxPHe]]/Table14[[#This Row],[nv]]</f>
        <v>4.6658333333333317</v>
      </c>
      <c r="M1771">
        <f>LN(Table14[[#This Row],[maxPress(bar)]])</f>
        <v>13.676461609356139</v>
      </c>
      <c r="N1771">
        <f>LN(Table14[[#This Row],[Rs(ao)]])</f>
        <v>0</v>
      </c>
      <c r="O1771" s="3">
        <f>LN(Table14[[#This Row],[dens]])</f>
        <v>1.5402664535728012</v>
      </c>
      <c r="P1771" s="3">
        <f>1/Table14[[#This Row],[Rs(ao)]]</f>
        <v>1</v>
      </c>
    </row>
    <row r="1772" spans="1:16" hidden="1" x14ac:dyDescent="0.3">
      <c r="A1772">
        <v>3</v>
      </c>
      <c r="B1772">
        <v>1000</v>
      </c>
      <c r="C1772" t="s">
        <v>11</v>
      </c>
      <c r="D1772">
        <v>1</v>
      </c>
      <c r="E1772" t="s">
        <v>12</v>
      </c>
      <c r="F1772">
        <v>2</v>
      </c>
      <c r="G1772">
        <v>103.31675</v>
      </c>
      <c r="H1772">
        <v>752408.34279999987</v>
      </c>
      <c r="I1772">
        <v>35.164999999999999</v>
      </c>
      <c r="J1772">
        <v>8</v>
      </c>
      <c r="K1772" t="s">
        <v>15</v>
      </c>
      <c r="L1772">
        <f>Table14[[#This Row],[maxPHe]]/Table14[[#This Row],[nv]]</f>
        <v>4.3956249999999999</v>
      </c>
      <c r="M1772">
        <f>LN(Table14[[#This Row],[maxPress(bar)]])</f>
        <v>13.531034464598468</v>
      </c>
      <c r="N1772">
        <f>LN(Table14[[#This Row],[Rs(ao)]])</f>
        <v>0</v>
      </c>
      <c r="O1772" s="3">
        <f>LN(Table14[[#This Row],[dens]])</f>
        <v>1.4806097280801456</v>
      </c>
      <c r="P1772" s="3">
        <f>1/Table14[[#This Row],[Rs(ao)]]</f>
        <v>1</v>
      </c>
    </row>
    <row r="1773" spans="1:16" hidden="1" x14ac:dyDescent="0.3">
      <c r="A1773">
        <v>3</v>
      </c>
      <c r="B1773">
        <v>1000</v>
      </c>
      <c r="C1773" t="s">
        <v>11</v>
      </c>
      <c r="D1773">
        <v>1</v>
      </c>
      <c r="E1773" t="s">
        <v>12</v>
      </c>
      <c r="F1773">
        <v>3</v>
      </c>
      <c r="G1773">
        <v>61.039750000000012</v>
      </c>
      <c r="H1773">
        <v>802386.75130000024</v>
      </c>
      <c r="I1773">
        <v>31.704999999999991</v>
      </c>
      <c r="J1773">
        <v>7</v>
      </c>
      <c r="K1773" t="s">
        <v>15</v>
      </c>
      <c r="L1773">
        <f>Table14[[#This Row],[maxPHe]]/Table14[[#This Row],[nv]]</f>
        <v>4.529285714285713</v>
      </c>
      <c r="M1773">
        <f>LN(Table14[[#This Row],[maxPress(bar)]])</f>
        <v>13.595346004152573</v>
      </c>
      <c r="N1773">
        <f>LN(Table14[[#This Row],[Rs(ao)]])</f>
        <v>0</v>
      </c>
      <c r="O1773" s="3">
        <f>LN(Table14[[#This Row],[dens]])</f>
        <v>1.5105642480966814</v>
      </c>
      <c r="P1773" s="3">
        <f>1/Table14[[#This Row],[Rs(ao)]]</f>
        <v>1</v>
      </c>
    </row>
    <row r="1774" spans="1:16" hidden="1" x14ac:dyDescent="0.3">
      <c r="A1774">
        <v>3</v>
      </c>
      <c r="B1774">
        <v>1000</v>
      </c>
      <c r="C1774" t="s">
        <v>11</v>
      </c>
      <c r="D1774">
        <v>1</v>
      </c>
      <c r="E1774" t="s">
        <v>12</v>
      </c>
      <c r="F1774">
        <v>4</v>
      </c>
      <c r="G1774">
        <v>60.396250000000002</v>
      </c>
      <c r="H1774">
        <v>809063.31259999995</v>
      </c>
      <c r="I1774">
        <v>31.574999999999989</v>
      </c>
      <c r="J1774">
        <v>7</v>
      </c>
      <c r="K1774" t="s">
        <v>15</v>
      </c>
      <c r="L1774">
        <f>Table14[[#This Row],[maxPHe]]/Table14[[#This Row],[nv]]</f>
        <v>4.5107142857142843</v>
      </c>
      <c r="M1774">
        <f>LN(Table14[[#This Row],[maxPress(bar)]])</f>
        <v>13.603632453299834</v>
      </c>
      <c r="N1774">
        <f>LN(Table14[[#This Row],[Rs(ao)]])</f>
        <v>0</v>
      </c>
      <c r="O1774" s="3">
        <f>LN(Table14[[#This Row],[dens]])</f>
        <v>1.5064555191812412</v>
      </c>
      <c r="P1774" s="3">
        <f>1/Table14[[#This Row],[Rs(ao)]]</f>
        <v>1</v>
      </c>
    </row>
    <row r="1775" spans="1:16" hidden="1" x14ac:dyDescent="0.3">
      <c r="A1775">
        <v>3</v>
      </c>
      <c r="B1775">
        <v>1000</v>
      </c>
      <c r="C1775" t="s">
        <v>11</v>
      </c>
      <c r="D1775">
        <v>1</v>
      </c>
      <c r="E1775" t="s">
        <v>12</v>
      </c>
      <c r="F1775">
        <v>5</v>
      </c>
      <c r="G1775">
        <v>60.594250000000002</v>
      </c>
      <c r="H1775">
        <v>782054.19429999997</v>
      </c>
      <c r="I1775">
        <v>36.614999999999988</v>
      </c>
      <c r="J1775">
        <v>8</v>
      </c>
      <c r="K1775" t="s">
        <v>15</v>
      </c>
      <c r="L1775">
        <f>Table14[[#This Row],[maxPHe]]/Table14[[#This Row],[nv]]</f>
        <v>4.5768749999999985</v>
      </c>
      <c r="M1775">
        <f>LN(Table14[[#This Row],[maxPress(bar)]])</f>
        <v>13.569679319300077</v>
      </c>
      <c r="N1775">
        <f>LN(Table14[[#This Row],[Rs(ao)]])</f>
        <v>0</v>
      </c>
      <c r="O1775" s="3">
        <f>LN(Table14[[#This Row],[dens]])</f>
        <v>1.5210164508331969</v>
      </c>
      <c r="P1775" s="3">
        <f>1/Table14[[#This Row],[Rs(ao)]]</f>
        <v>1</v>
      </c>
    </row>
    <row r="1776" spans="1:16" hidden="1" x14ac:dyDescent="0.3">
      <c r="A1776">
        <v>3</v>
      </c>
      <c r="B1776">
        <v>1000</v>
      </c>
      <c r="C1776" t="s">
        <v>11</v>
      </c>
      <c r="D1776">
        <v>1</v>
      </c>
      <c r="E1776" t="s">
        <v>12</v>
      </c>
      <c r="F1776">
        <v>6</v>
      </c>
      <c r="G1776">
        <v>95.990250000000003</v>
      </c>
      <c r="H1776">
        <v>696753.26284999994</v>
      </c>
      <c r="I1776">
        <v>48.695000000000007</v>
      </c>
      <c r="J1776">
        <v>10</v>
      </c>
      <c r="K1776" t="s">
        <v>15</v>
      </c>
      <c r="L1776">
        <f>Table14[[#This Row],[maxPHe]]/Table14[[#This Row],[nv]]</f>
        <v>4.8695000000000004</v>
      </c>
      <c r="M1776">
        <f>LN(Table14[[#This Row],[maxPress(bar)]])</f>
        <v>13.454186628289813</v>
      </c>
      <c r="N1776">
        <f>LN(Table14[[#This Row],[Rs(ao)]])</f>
        <v>0</v>
      </c>
      <c r="O1776" s="3">
        <f>LN(Table14[[#This Row],[dens]])</f>
        <v>1.5829912624191169</v>
      </c>
      <c r="P1776" s="3">
        <f>1/Table14[[#This Row],[Rs(ao)]]</f>
        <v>1</v>
      </c>
    </row>
    <row r="1777" spans="1:16" hidden="1" x14ac:dyDescent="0.3">
      <c r="A1777">
        <v>3</v>
      </c>
      <c r="B1777">
        <v>1000</v>
      </c>
      <c r="C1777" t="s">
        <v>11</v>
      </c>
      <c r="D1777">
        <v>1</v>
      </c>
      <c r="E1777" t="s">
        <v>12</v>
      </c>
      <c r="F1777">
        <v>7</v>
      </c>
      <c r="G1777">
        <v>77.623750000000015</v>
      </c>
      <c r="H1777">
        <v>831701.40739999991</v>
      </c>
      <c r="I1777">
        <v>37.024999999999977</v>
      </c>
      <c r="J1777">
        <v>7</v>
      </c>
      <c r="K1777" t="s">
        <v>15</v>
      </c>
      <c r="L1777">
        <f>Table14[[#This Row],[maxPHe]]/Table14[[#This Row],[nv]]</f>
        <v>5.289285714285711</v>
      </c>
      <c r="M1777">
        <f>LN(Table14[[#This Row],[maxPress(bar)]])</f>
        <v>13.631228770052052</v>
      </c>
      <c r="N1777">
        <f>LN(Table14[[#This Row],[Rs(ao)]])</f>
        <v>0</v>
      </c>
      <c r="O1777" s="3">
        <f>LN(Table14[[#This Row],[dens]])</f>
        <v>1.6656832110985487</v>
      </c>
      <c r="P1777" s="3">
        <f>1/Table14[[#This Row],[Rs(ao)]]</f>
        <v>1</v>
      </c>
    </row>
    <row r="1778" spans="1:16" hidden="1" x14ac:dyDescent="0.3">
      <c r="A1778">
        <v>3</v>
      </c>
      <c r="B1778">
        <v>1000</v>
      </c>
      <c r="C1778" t="s">
        <v>11</v>
      </c>
      <c r="D1778">
        <v>1</v>
      </c>
      <c r="E1778" t="s">
        <v>12</v>
      </c>
      <c r="F1778">
        <v>8</v>
      </c>
      <c r="G1778">
        <v>80.495250000000013</v>
      </c>
      <c r="H1778">
        <v>803437.63719999988</v>
      </c>
      <c r="I1778">
        <v>40.595000000000013</v>
      </c>
      <c r="J1778">
        <v>8</v>
      </c>
      <c r="K1778" t="s">
        <v>15</v>
      </c>
      <c r="L1778">
        <f>Table14[[#This Row],[maxPHe]]/Table14[[#This Row],[nv]]</f>
        <v>5.0743750000000016</v>
      </c>
      <c r="M1778">
        <f>LN(Table14[[#This Row],[maxPress(bar)]])</f>
        <v>13.596654847208569</v>
      </c>
      <c r="N1778">
        <f>LN(Table14[[#This Row],[Rs(ao)]])</f>
        <v>0</v>
      </c>
      <c r="O1778" s="3">
        <f>LN(Table14[[#This Row],[dens]])</f>
        <v>1.6242033646345742</v>
      </c>
      <c r="P1778" s="3">
        <f>1/Table14[[#This Row],[Rs(ao)]]</f>
        <v>1</v>
      </c>
    </row>
    <row r="1779" spans="1:16" hidden="1" x14ac:dyDescent="0.3">
      <c r="A1779">
        <v>3</v>
      </c>
      <c r="B1779">
        <v>1000</v>
      </c>
      <c r="C1779" t="s">
        <v>11</v>
      </c>
      <c r="D1779">
        <v>1</v>
      </c>
      <c r="E1779" t="s">
        <v>12</v>
      </c>
      <c r="F1779">
        <v>9</v>
      </c>
      <c r="G1779">
        <v>130.19825</v>
      </c>
      <c r="H1779">
        <v>682836.28885000001</v>
      </c>
      <c r="I1779">
        <v>60.535000000000018</v>
      </c>
      <c r="J1779">
        <v>12</v>
      </c>
      <c r="K1779" t="s">
        <v>15</v>
      </c>
      <c r="L1779">
        <f>Table14[[#This Row],[maxPHe]]/Table14[[#This Row],[nv]]</f>
        <v>5.0445833333333345</v>
      </c>
      <c r="M1779">
        <f>LN(Table14[[#This Row],[maxPress(bar)]])</f>
        <v>13.434010415604986</v>
      </c>
      <c r="N1779">
        <f>LN(Table14[[#This Row],[Rs(ao)]])</f>
        <v>0</v>
      </c>
      <c r="O1779" s="3">
        <f>LN(Table14[[#This Row],[dens]])</f>
        <v>1.6183150603717036</v>
      </c>
      <c r="P1779" s="3">
        <f>1/Table14[[#This Row],[Rs(ao)]]</f>
        <v>1</v>
      </c>
    </row>
    <row r="1780" spans="1:16" hidden="1" x14ac:dyDescent="0.3">
      <c r="A1780">
        <v>3</v>
      </c>
      <c r="B1780">
        <v>1000</v>
      </c>
      <c r="C1780" t="s">
        <v>11</v>
      </c>
      <c r="D1780">
        <v>2</v>
      </c>
      <c r="E1780" t="s">
        <v>12</v>
      </c>
      <c r="F1780">
        <v>0.5</v>
      </c>
      <c r="G1780">
        <v>208.31675000000001</v>
      </c>
      <c r="H1780">
        <v>238679.0012</v>
      </c>
      <c r="I1780">
        <v>138.16499999999999</v>
      </c>
      <c r="J1780">
        <v>67</v>
      </c>
      <c r="K1780" t="s">
        <v>13</v>
      </c>
      <c r="L1780">
        <f>Table14[[#This Row],[maxPHe]]/Table14[[#This Row],[nv]]</f>
        <v>2.0621641791044776</v>
      </c>
      <c r="M1780">
        <f>LN(Table14[[#This Row],[maxPress(bar)]])</f>
        <v>12.382874836944842</v>
      </c>
      <c r="N1780">
        <f>LN(Table14[[#This Row],[Rs(ao)]])</f>
        <v>0.69314718055994529</v>
      </c>
      <c r="O1780" s="3">
        <f>LN(Table14[[#This Row],[dens]])</f>
        <v>0.7237560037173425</v>
      </c>
      <c r="P1780" s="3">
        <f>1/Table14[[#This Row],[Rs(ao)]]</f>
        <v>0.5</v>
      </c>
    </row>
    <row r="1781" spans="1:16" hidden="1" x14ac:dyDescent="0.3">
      <c r="A1781">
        <v>3</v>
      </c>
      <c r="B1781">
        <v>1000</v>
      </c>
      <c r="C1781" t="s">
        <v>11</v>
      </c>
      <c r="D1781">
        <v>2</v>
      </c>
      <c r="E1781" t="s">
        <v>12</v>
      </c>
      <c r="F1781">
        <v>10</v>
      </c>
      <c r="G1781">
        <v>552.67325000000005</v>
      </c>
      <c r="H1781">
        <v>485194.01850000001</v>
      </c>
      <c r="I1781">
        <v>265.03499999999991</v>
      </c>
      <c r="J1781">
        <v>64</v>
      </c>
      <c r="K1781" t="s">
        <v>15</v>
      </c>
      <c r="L1781">
        <f>Table14[[#This Row],[maxPHe]]/Table14[[#This Row],[nv]]</f>
        <v>4.1411718749999986</v>
      </c>
      <c r="M1781">
        <f>LN(Table14[[#This Row],[maxPress(bar)]])</f>
        <v>13.092304128070024</v>
      </c>
      <c r="N1781">
        <f>LN(Table14[[#This Row],[Rs(ao)]])</f>
        <v>0.69314718055994529</v>
      </c>
      <c r="O1781" s="3">
        <f>LN(Table14[[#This Row],[dens]])</f>
        <v>1.420978809377051</v>
      </c>
      <c r="P1781" s="3">
        <f>1/Table14[[#This Row],[Rs(ao)]]</f>
        <v>0.5</v>
      </c>
    </row>
    <row r="1782" spans="1:16" hidden="1" x14ac:dyDescent="0.3">
      <c r="A1782">
        <v>3</v>
      </c>
      <c r="B1782">
        <v>1000</v>
      </c>
      <c r="C1782" t="s">
        <v>11</v>
      </c>
      <c r="D1782">
        <v>2</v>
      </c>
      <c r="E1782" t="s">
        <v>12</v>
      </c>
      <c r="F1782">
        <v>11</v>
      </c>
      <c r="G1782">
        <v>569.85125000000005</v>
      </c>
      <c r="H1782">
        <v>502128.86444999999</v>
      </c>
      <c r="I1782">
        <v>268.47500000000031</v>
      </c>
      <c r="J1782">
        <v>64</v>
      </c>
      <c r="K1782" t="s">
        <v>16</v>
      </c>
      <c r="L1782">
        <f>Table14[[#This Row],[maxPHe]]/Table14[[#This Row],[nv]]</f>
        <v>4.1949218750000048</v>
      </c>
      <c r="M1782">
        <f>LN(Table14[[#This Row],[maxPress(bar)]])</f>
        <v>13.126612067823155</v>
      </c>
      <c r="N1782">
        <f>LN(Table14[[#This Row],[Rs(ao)]])</f>
        <v>0.69314718055994529</v>
      </c>
      <c r="O1782" s="3">
        <f>LN(Table14[[#This Row],[dens]])</f>
        <v>1.4338747163846095</v>
      </c>
      <c r="P1782" s="3">
        <f>1/Table14[[#This Row],[Rs(ao)]]</f>
        <v>0.5</v>
      </c>
    </row>
    <row r="1783" spans="1:16" hidden="1" x14ac:dyDescent="0.3">
      <c r="A1783">
        <v>3</v>
      </c>
      <c r="B1783">
        <v>1000</v>
      </c>
      <c r="C1783" t="s">
        <v>11</v>
      </c>
      <c r="D1783">
        <v>2</v>
      </c>
      <c r="E1783" t="s">
        <v>12</v>
      </c>
      <c r="F1783">
        <v>12</v>
      </c>
      <c r="G1783">
        <v>629.95024999999998</v>
      </c>
      <c r="H1783">
        <v>500439.81235000002</v>
      </c>
      <c r="I1783">
        <v>284.49500000000012</v>
      </c>
      <c r="J1783">
        <v>66</v>
      </c>
      <c r="K1783" t="s">
        <v>16</v>
      </c>
      <c r="L1783">
        <f>Table14[[#This Row],[maxPHe]]/Table14[[#This Row],[nv]]</f>
        <v>4.3105303030303048</v>
      </c>
      <c r="M1783">
        <f>LN(Table14[[#This Row],[maxPress(bar)]])</f>
        <v>13.12324261546124</v>
      </c>
      <c r="N1783">
        <f>LN(Table14[[#This Row],[Rs(ao)]])</f>
        <v>0.69314718055994529</v>
      </c>
      <c r="O1783" s="3">
        <f>LN(Table14[[#This Row],[dens]])</f>
        <v>1.4610609366930809</v>
      </c>
      <c r="P1783" s="3">
        <f>1/Table14[[#This Row],[Rs(ao)]]</f>
        <v>0.5</v>
      </c>
    </row>
    <row r="1784" spans="1:16" hidden="1" x14ac:dyDescent="0.3">
      <c r="A1784">
        <v>3</v>
      </c>
      <c r="B1784">
        <v>1000</v>
      </c>
      <c r="C1784" t="s">
        <v>11</v>
      </c>
      <c r="D1784">
        <v>2</v>
      </c>
      <c r="E1784" t="s">
        <v>12</v>
      </c>
      <c r="F1784">
        <v>13</v>
      </c>
      <c r="G1784">
        <v>564.9007499999999</v>
      </c>
      <c r="H1784">
        <v>475624.79495000013</v>
      </c>
      <c r="I1784">
        <v>273.48500000000001</v>
      </c>
      <c r="J1784">
        <v>67</v>
      </c>
      <c r="K1784" t="s">
        <v>16</v>
      </c>
      <c r="L1784">
        <f>Table14[[#This Row],[maxPHe]]/Table14[[#This Row],[nv]]</f>
        <v>4.0818656716417916</v>
      </c>
      <c r="M1784">
        <f>LN(Table14[[#This Row],[maxPress(bar)]])</f>
        <v>13.072384576481044</v>
      </c>
      <c r="N1784">
        <f>LN(Table14[[#This Row],[Rs(ao)]])</f>
        <v>0.69314718055994529</v>
      </c>
      <c r="O1784" s="3">
        <f>LN(Table14[[#This Row],[dens]])</f>
        <v>1.4065541563601025</v>
      </c>
      <c r="P1784" s="3">
        <f>1/Table14[[#This Row],[Rs(ao)]]</f>
        <v>0.5</v>
      </c>
    </row>
    <row r="1785" spans="1:16" hidden="1" x14ac:dyDescent="0.3">
      <c r="A1785">
        <v>3</v>
      </c>
      <c r="B1785">
        <v>1000</v>
      </c>
      <c r="C1785" t="s">
        <v>11</v>
      </c>
      <c r="D1785">
        <v>2</v>
      </c>
      <c r="E1785" t="s">
        <v>12</v>
      </c>
      <c r="F1785">
        <v>14</v>
      </c>
      <c r="G1785">
        <v>495.99025000000012</v>
      </c>
      <c r="H1785">
        <v>474188.6375500001</v>
      </c>
      <c r="I1785">
        <v>257.69499999999988</v>
      </c>
      <c r="J1785">
        <v>66</v>
      </c>
      <c r="K1785" t="s">
        <v>15</v>
      </c>
      <c r="L1785">
        <f>Table14[[#This Row],[maxPHe]]/Table14[[#This Row],[nv]]</f>
        <v>3.904469696969695</v>
      </c>
      <c r="M1785">
        <f>LN(Table14[[#This Row],[maxPress(bar)]])</f>
        <v>13.069360491023119</v>
      </c>
      <c r="N1785">
        <f>LN(Table14[[#This Row],[Rs(ao)]])</f>
        <v>0.69314718055994529</v>
      </c>
      <c r="O1785" s="3">
        <f>LN(Table14[[#This Row],[dens]])</f>
        <v>1.3621219730377658</v>
      </c>
      <c r="P1785" s="3">
        <f>1/Table14[[#This Row],[Rs(ao)]]</f>
        <v>0.5</v>
      </c>
    </row>
    <row r="1786" spans="1:16" hidden="1" x14ac:dyDescent="0.3">
      <c r="A1786">
        <v>3</v>
      </c>
      <c r="B1786">
        <v>1000</v>
      </c>
      <c r="C1786" t="s">
        <v>11</v>
      </c>
      <c r="D1786">
        <v>2</v>
      </c>
      <c r="E1786" t="s">
        <v>12</v>
      </c>
      <c r="F1786">
        <v>15</v>
      </c>
      <c r="G1786">
        <v>568.61374999999998</v>
      </c>
      <c r="H1786">
        <v>482555.39699999988</v>
      </c>
      <c r="I1786">
        <v>278.22499999999991</v>
      </c>
      <c r="J1786">
        <v>69</v>
      </c>
      <c r="K1786" t="s">
        <v>15</v>
      </c>
      <c r="L1786">
        <f>Table14[[#This Row],[maxPHe]]/Table14[[#This Row],[nv]]</f>
        <v>4.0322463768115933</v>
      </c>
      <c r="M1786">
        <f>LN(Table14[[#This Row],[maxPress(bar)]])</f>
        <v>13.086851005605967</v>
      </c>
      <c r="N1786">
        <f>LN(Table14[[#This Row],[Rs(ao)]])</f>
        <v>0.69314718055994529</v>
      </c>
      <c r="O1786" s="3">
        <f>LN(Table14[[#This Row],[dens]])</f>
        <v>1.3943236342622292</v>
      </c>
      <c r="P1786" s="3">
        <f>1/Table14[[#This Row],[Rs(ao)]]</f>
        <v>0.5</v>
      </c>
    </row>
    <row r="1787" spans="1:16" hidden="1" x14ac:dyDescent="0.3">
      <c r="A1787">
        <v>3</v>
      </c>
      <c r="B1787">
        <v>1000</v>
      </c>
      <c r="C1787" t="s">
        <v>11</v>
      </c>
      <c r="D1787">
        <v>2</v>
      </c>
      <c r="E1787" t="s">
        <v>12</v>
      </c>
      <c r="F1787">
        <v>16</v>
      </c>
      <c r="G1787">
        <v>654.05924999999991</v>
      </c>
      <c r="H1787">
        <v>500861.00020000001</v>
      </c>
      <c r="I1787">
        <v>289.31499999999988</v>
      </c>
      <c r="J1787">
        <v>66</v>
      </c>
      <c r="K1787" t="s">
        <v>15</v>
      </c>
      <c r="L1787">
        <f>Table14[[#This Row],[maxPHe]]/Table14[[#This Row],[nv]]</f>
        <v>4.3835606060606045</v>
      </c>
      <c r="M1787">
        <f>LN(Table14[[#This Row],[maxPress(bar)]])</f>
        <v>13.124083896861519</v>
      </c>
      <c r="N1787">
        <f>LN(Table14[[#This Row],[Rs(ao)]])</f>
        <v>0.69314718055994529</v>
      </c>
      <c r="O1787" s="3">
        <f>LN(Table14[[#This Row],[dens]])</f>
        <v>1.4778613179029285</v>
      </c>
      <c r="P1787" s="3">
        <f>1/Table14[[#This Row],[Rs(ao)]]</f>
        <v>0.5</v>
      </c>
    </row>
    <row r="1788" spans="1:16" hidden="1" x14ac:dyDescent="0.3">
      <c r="A1788">
        <v>3</v>
      </c>
      <c r="B1788">
        <v>1000</v>
      </c>
      <c r="C1788" t="s">
        <v>11</v>
      </c>
      <c r="D1788">
        <v>2</v>
      </c>
      <c r="E1788" t="s">
        <v>12</v>
      </c>
      <c r="F1788">
        <v>17</v>
      </c>
      <c r="G1788">
        <v>625.69325000000015</v>
      </c>
      <c r="H1788">
        <v>484272.48060000001</v>
      </c>
      <c r="I1788">
        <v>293.63500000000022</v>
      </c>
      <c r="J1788">
        <v>71</v>
      </c>
      <c r="K1788" t="s">
        <v>15</v>
      </c>
      <c r="L1788">
        <f>Table14[[#This Row],[maxPHe]]/Table14[[#This Row],[nv]]</f>
        <v>4.1357042253521161</v>
      </c>
      <c r="M1788">
        <f>LN(Table14[[#This Row],[maxPress(bar)]])</f>
        <v>13.090403003733263</v>
      </c>
      <c r="N1788">
        <f>LN(Table14[[#This Row],[Rs(ao)]])</f>
        <v>0.69314718055994529</v>
      </c>
      <c r="O1788" s="3">
        <f>LN(Table14[[#This Row],[dens]])</f>
        <v>1.4196576224033857</v>
      </c>
      <c r="P1788" s="3">
        <f>1/Table14[[#This Row],[Rs(ao)]]</f>
        <v>0.5</v>
      </c>
    </row>
    <row r="1789" spans="1:16" hidden="1" x14ac:dyDescent="0.3">
      <c r="A1789">
        <v>3</v>
      </c>
      <c r="B1789">
        <v>1000</v>
      </c>
      <c r="C1789" t="s">
        <v>11</v>
      </c>
      <c r="D1789">
        <v>2</v>
      </c>
      <c r="E1789" t="s">
        <v>12</v>
      </c>
      <c r="F1789">
        <v>18</v>
      </c>
      <c r="G1789">
        <v>621.23775000000001</v>
      </c>
      <c r="H1789">
        <v>487135.29855000001</v>
      </c>
      <c r="I1789">
        <v>280.74500000000012</v>
      </c>
      <c r="J1789">
        <v>65</v>
      </c>
      <c r="K1789" t="s">
        <v>15</v>
      </c>
      <c r="L1789">
        <f>Table14[[#This Row],[maxPHe]]/Table14[[#This Row],[nv]]</f>
        <v>4.3191538461538483</v>
      </c>
      <c r="M1789">
        <f>LN(Table14[[#This Row],[maxPress(bar)]])</f>
        <v>13.096297183910989</v>
      </c>
      <c r="N1789">
        <f>LN(Table14[[#This Row],[Rs(ao)]])</f>
        <v>0.69314718055994529</v>
      </c>
      <c r="O1789" s="3">
        <f>LN(Table14[[#This Row],[dens]])</f>
        <v>1.4630595141253233</v>
      </c>
      <c r="P1789" s="3">
        <f>1/Table14[[#This Row],[Rs(ao)]]</f>
        <v>0.5</v>
      </c>
    </row>
    <row r="1790" spans="1:16" hidden="1" x14ac:dyDescent="0.3">
      <c r="A1790">
        <v>3</v>
      </c>
      <c r="B1790">
        <v>1000</v>
      </c>
      <c r="C1790" t="s">
        <v>11</v>
      </c>
      <c r="D1790">
        <v>2</v>
      </c>
      <c r="E1790" t="s">
        <v>12</v>
      </c>
      <c r="F1790">
        <v>19</v>
      </c>
      <c r="G1790">
        <v>625.74275000000011</v>
      </c>
      <c r="H1790">
        <v>487437.08734999999</v>
      </c>
      <c r="I1790">
        <v>289.64499999999981</v>
      </c>
      <c r="J1790">
        <v>69</v>
      </c>
      <c r="K1790" t="s">
        <v>15</v>
      </c>
      <c r="L1790">
        <f>Table14[[#This Row],[maxPHe]]/Table14[[#This Row],[nv]]</f>
        <v>4.1977536231884027</v>
      </c>
      <c r="M1790">
        <f>LN(Table14[[#This Row],[maxPress(bar)]])</f>
        <v>13.096916509502423</v>
      </c>
      <c r="N1790">
        <f>LN(Table14[[#This Row],[Rs(ao)]])</f>
        <v>0.69314718055994529</v>
      </c>
      <c r="O1790" s="3">
        <f>LN(Table14[[#This Row],[dens]])</f>
        <v>1.4345495305833635</v>
      </c>
      <c r="P1790" s="3">
        <f>1/Table14[[#This Row],[Rs(ao)]]</f>
        <v>0.5</v>
      </c>
    </row>
    <row r="1791" spans="1:16" hidden="1" x14ac:dyDescent="0.3">
      <c r="A1791">
        <v>3</v>
      </c>
      <c r="B1791">
        <v>1000</v>
      </c>
      <c r="C1791" t="s">
        <v>11</v>
      </c>
      <c r="D1791">
        <v>2</v>
      </c>
      <c r="E1791" t="s">
        <v>12</v>
      </c>
      <c r="F1791">
        <v>1</v>
      </c>
      <c r="G1791">
        <v>328.21775000000002</v>
      </c>
      <c r="H1791">
        <v>299593.04599999991</v>
      </c>
      <c r="I1791">
        <v>158.1449999999999</v>
      </c>
      <c r="J1791">
        <v>64</v>
      </c>
      <c r="K1791" t="s">
        <v>13</v>
      </c>
      <c r="L1791">
        <f>Table14[[#This Row],[maxPHe]]/Table14[[#This Row],[nv]]</f>
        <v>2.4710156249999984</v>
      </c>
      <c r="M1791">
        <f>LN(Table14[[#This Row],[maxPress(bar)]])</f>
        <v>12.610180319407892</v>
      </c>
      <c r="N1791">
        <f>LN(Table14[[#This Row],[Rs(ao)]])</f>
        <v>0.69314718055994529</v>
      </c>
      <c r="O1791" s="3">
        <f>LN(Table14[[#This Row],[dens]])</f>
        <v>0.9046292503373502</v>
      </c>
      <c r="P1791" s="3">
        <f>1/Table14[[#This Row],[Rs(ao)]]</f>
        <v>0.5</v>
      </c>
    </row>
    <row r="1792" spans="1:16" hidden="1" x14ac:dyDescent="0.3">
      <c r="A1792">
        <v>3</v>
      </c>
      <c r="B1792">
        <v>1000</v>
      </c>
      <c r="C1792" t="s">
        <v>11</v>
      </c>
      <c r="D1792">
        <v>2</v>
      </c>
      <c r="E1792" t="s">
        <v>12</v>
      </c>
      <c r="F1792">
        <v>20</v>
      </c>
      <c r="G1792">
        <v>514.65324999999984</v>
      </c>
      <c r="H1792">
        <v>471922.80660000001</v>
      </c>
      <c r="I1792">
        <v>265.43499999999989</v>
      </c>
      <c r="J1792">
        <v>68</v>
      </c>
      <c r="K1792" t="s">
        <v>15</v>
      </c>
      <c r="L1792">
        <f>Table14[[#This Row],[maxPHe]]/Table14[[#This Row],[nv]]</f>
        <v>3.9034558823529397</v>
      </c>
      <c r="M1792">
        <f>LN(Table14[[#This Row],[maxPress(bar)]])</f>
        <v>13.064570705853711</v>
      </c>
      <c r="N1792">
        <f>LN(Table14[[#This Row],[Rs(ao)]])</f>
        <v>0.69314718055994529</v>
      </c>
      <c r="O1792" s="3">
        <f>LN(Table14[[#This Row],[dens]])</f>
        <v>1.3618622844400319</v>
      </c>
      <c r="P1792" s="3">
        <f>1/Table14[[#This Row],[Rs(ao)]]</f>
        <v>0.5</v>
      </c>
    </row>
    <row r="1793" spans="1:16" hidden="1" x14ac:dyDescent="0.3">
      <c r="A1793">
        <v>3</v>
      </c>
      <c r="B1793">
        <v>1000</v>
      </c>
      <c r="C1793" t="s">
        <v>11</v>
      </c>
      <c r="D1793">
        <v>2</v>
      </c>
      <c r="E1793" t="s">
        <v>12</v>
      </c>
      <c r="F1793">
        <v>2</v>
      </c>
      <c r="G1793">
        <v>489.60374999999999</v>
      </c>
      <c r="H1793">
        <v>348662.4047999999</v>
      </c>
      <c r="I1793">
        <v>195.42500000000001</v>
      </c>
      <c r="J1793">
        <v>68</v>
      </c>
      <c r="K1793" t="s">
        <v>15</v>
      </c>
      <c r="L1793">
        <f>Table14[[#This Row],[maxPHe]]/Table14[[#This Row],[nv]]</f>
        <v>2.8738970588235295</v>
      </c>
      <c r="M1793">
        <f>LN(Table14[[#This Row],[maxPress(bar)]])</f>
        <v>12.76185941153723</v>
      </c>
      <c r="N1793">
        <f>LN(Table14[[#This Row],[Rs(ao)]])</f>
        <v>0.69314718055994529</v>
      </c>
      <c r="O1793" s="3">
        <f>LN(Table14[[#This Row],[dens]])</f>
        <v>1.0556689689302874</v>
      </c>
      <c r="P1793" s="3">
        <f>1/Table14[[#This Row],[Rs(ao)]]</f>
        <v>0.5</v>
      </c>
    </row>
    <row r="1794" spans="1:16" hidden="1" x14ac:dyDescent="0.3">
      <c r="A1794">
        <v>3</v>
      </c>
      <c r="B1794">
        <v>1000</v>
      </c>
      <c r="C1794" t="s">
        <v>11</v>
      </c>
      <c r="D1794">
        <v>2</v>
      </c>
      <c r="E1794" t="s">
        <v>12</v>
      </c>
      <c r="F1794">
        <v>3</v>
      </c>
      <c r="G1794">
        <v>444.95024999999998</v>
      </c>
      <c r="H1794">
        <v>419249.96114999999</v>
      </c>
      <c r="I1794">
        <v>231.495</v>
      </c>
      <c r="J1794">
        <v>66</v>
      </c>
      <c r="K1794" t="s">
        <v>15</v>
      </c>
      <c r="L1794">
        <f>Table14[[#This Row],[maxPHe]]/Table14[[#This Row],[nv]]</f>
        <v>3.5075000000000003</v>
      </c>
      <c r="M1794">
        <f>LN(Table14[[#This Row],[maxPress(bar)]])</f>
        <v>12.946222587019976</v>
      </c>
      <c r="N1794">
        <f>LN(Table14[[#This Row],[Rs(ao)]])</f>
        <v>0.69314718055994529</v>
      </c>
      <c r="O1794" s="3">
        <f>LN(Table14[[#This Row],[dens]])</f>
        <v>1.2549035329944791</v>
      </c>
      <c r="P1794" s="3">
        <f>1/Table14[[#This Row],[Rs(ao)]]</f>
        <v>0.5</v>
      </c>
    </row>
    <row r="1795" spans="1:16" hidden="1" x14ac:dyDescent="0.3">
      <c r="A1795">
        <v>3</v>
      </c>
      <c r="B1795">
        <v>1000</v>
      </c>
      <c r="C1795" t="s">
        <v>11</v>
      </c>
      <c r="D1795">
        <v>2</v>
      </c>
      <c r="E1795" t="s">
        <v>12</v>
      </c>
      <c r="F1795">
        <v>4</v>
      </c>
      <c r="G1795">
        <v>594.55425000000002</v>
      </c>
      <c r="H1795">
        <v>468198.74235000001</v>
      </c>
      <c r="I1795">
        <v>263.41500000000002</v>
      </c>
      <c r="J1795">
        <v>67</v>
      </c>
      <c r="K1795" t="s">
        <v>15</v>
      </c>
      <c r="L1795">
        <f>Table14[[#This Row],[maxPHe]]/Table14[[#This Row],[nv]]</f>
        <v>3.9315671641791048</v>
      </c>
      <c r="M1795">
        <f>LN(Table14[[#This Row],[maxPress(bar)]])</f>
        <v>13.056648147896938</v>
      </c>
      <c r="N1795">
        <f>LN(Table14[[#This Row],[Rs(ao)]])</f>
        <v>0.69314718055994529</v>
      </c>
      <c r="O1795" s="3">
        <f>LN(Table14[[#This Row],[dens]])</f>
        <v>1.3690381159049616</v>
      </c>
      <c r="P1795" s="3">
        <f>1/Table14[[#This Row],[Rs(ao)]]</f>
        <v>0.5</v>
      </c>
    </row>
    <row r="1796" spans="1:16" hidden="1" x14ac:dyDescent="0.3">
      <c r="A1796">
        <v>3</v>
      </c>
      <c r="B1796">
        <v>1000</v>
      </c>
      <c r="C1796" t="s">
        <v>11</v>
      </c>
      <c r="D1796">
        <v>2</v>
      </c>
      <c r="E1796" t="s">
        <v>12</v>
      </c>
      <c r="F1796">
        <v>5</v>
      </c>
      <c r="G1796">
        <v>507.42574999999999</v>
      </c>
      <c r="H1796">
        <v>465020.57549999998</v>
      </c>
      <c r="I1796">
        <v>257.9849999999999</v>
      </c>
      <c r="J1796">
        <v>65</v>
      </c>
      <c r="K1796" t="s">
        <v>15</v>
      </c>
      <c r="L1796">
        <f>Table14[[#This Row],[maxPHe]]/Table14[[#This Row],[nv]]</f>
        <v>3.9689999999999985</v>
      </c>
      <c r="M1796">
        <f>LN(Table14[[#This Row],[maxPress(bar)]])</f>
        <v>13.049836931977659</v>
      </c>
      <c r="N1796">
        <f>LN(Table14[[#This Row],[Rs(ao)]])</f>
        <v>0.69314718055994529</v>
      </c>
      <c r="O1796" s="3">
        <f>LN(Table14[[#This Row],[dens]])</f>
        <v>1.3785141738009279</v>
      </c>
      <c r="P1796" s="3">
        <f>1/Table14[[#This Row],[Rs(ao)]]</f>
        <v>0.5</v>
      </c>
    </row>
    <row r="1797" spans="1:16" hidden="1" x14ac:dyDescent="0.3">
      <c r="A1797">
        <v>3</v>
      </c>
      <c r="B1797">
        <v>1000</v>
      </c>
      <c r="C1797" t="s">
        <v>11</v>
      </c>
      <c r="D1797">
        <v>2</v>
      </c>
      <c r="E1797" t="s">
        <v>12</v>
      </c>
      <c r="F1797">
        <v>6</v>
      </c>
      <c r="G1797">
        <v>601.33675000000005</v>
      </c>
      <c r="H1797">
        <v>487627.26809999999</v>
      </c>
      <c r="I1797">
        <v>280.7650000000001</v>
      </c>
      <c r="J1797">
        <v>67</v>
      </c>
      <c r="K1797" t="s">
        <v>15</v>
      </c>
      <c r="L1797">
        <f>Table14[[#This Row],[maxPHe]]/Table14[[#This Row],[nv]]</f>
        <v>4.1905223880597031</v>
      </c>
      <c r="M1797">
        <f>LN(Table14[[#This Row],[maxPress(bar)]])</f>
        <v>13.097306598118315</v>
      </c>
      <c r="N1797">
        <f>LN(Table14[[#This Row],[Rs(ao)]])</f>
        <v>0.69314718055994529</v>
      </c>
      <c r="O1797" s="3">
        <f>LN(Table14[[#This Row],[dens]])</f>
        <v>1.4328254011173531</v>
      </c>
      <c r="P1797" s="3">
        <f>1/Table14[[#This Row],[Rs(ao)]]</f>
        <v>0.5</v>
      </c>
    </row>
    <row r="1798" spans="1:16" hidden="1" x14ac:dyDescent="0.3">
      <c r="A1798">
        <v>3</v>
      </c>
      <c r="B1798">
        <v>1000</v>
      </c>
      <c r="C1798" t="s">
        <v>11</v>
      </c>
      <c r="D1798">
        <v>2</v>
      </c>
      <c r="E1798" t="s">
        <v>12</v>
      </c>
      <c r="F1798">
        <v>7</v>
      </c>
      <c r="G1798">
        <v>576.23775000000012</v>
      </c>
      <c r="H1798">
        <v>472152.30310000002</v>
      </c>
      <c r="I1798">
        <v>275.745</v>
      </c>
      <c r="J1798">
        <v>67</v>
      </c>
      <c r="K1798" t="s">
        <v>15</v>
      </c>
      <c r="L1798">
        <f>Table14[[#This Row],[maxPHe]]/Table14[[#This Row],[nv]]</f>
        <v>4.1155970149253731</v>
      </c>
      <c r="M1798">
        <f>LN(Table14[[#This Row],[maxPress(bar)]])</f>
        <v>13.06505688857829</v>
      </c>
      <c r="N1798">
        <f>LN(Table14[[#This Row],[Rs(ao)]])</f>
        <v>0.69314718055994529</v>
      </c>
      <c r="O1798" s="3">
        <f>LN(Table14[[#This Row],[dens]])</f>
        <v>1.4147839062119787</v>
      </c>
      <c r="P1798" s="3">
        <f>1/Table14[[#This Row],[Rs(ao)]]</f>
        <v>0.5</v>
      </c>
    </row>
    <row r="1799" spans="1:16" hidden="1" x14ac:dyDescent="0.3">
      <c r="A1799">
        <v>3</v>
      </c>
      <c r="B1799">
        <v>1000</v>
      </c>
      <c r="C1799" t="s">
        <v>11</v>
      </c>
      <c r="D1799">
        <v>2</v>
      </c>
      <c r="E1799" t="s">
        <v>12</v>
      </c>
      <c r="F1799">
        <v>8</v>
      </c>
      <c r="G1799">
        <v>539.85124999999994</v>
      </c>
      <c r="H1799">
        <v>481086.32465000008</v>
      </c>
      <c r="I1799">
        <v>270.47500000000008</v>
      </c>
      <c r="J1799">
        <v>68</v>
      </c>
      <c r="K1799" t="s">
        <v>16</v>
      </c>
      <c r="L1799">
        <f>Table14[[#This Row],[maxPHe]]/Table14[[#This Row],[nv]]</f>
        <v>3.977573529411766</v>
      </c>
      <c r="M1799">
        <f>LN(Table14[[#This Row],[maxPress(bar)]])</f>
        <v>13.08380200211206</v>
      </c>
      <c r="N1799">
        <f>LN(Table14[[#This Row],[Rs(ao)]])</f>
        <v>0.69314718055994529</v>
      </c>
      <c r="O1799" s="3">
        <f>LN(Table14[[#This Row],[dens]])</f>
        <v>1.3806719673975307</v>
      </c>
      <c r="P1799" s="3">
        <f>1/Table14[[#This Row],[Rs(ao)]]</f>
        <v>0.5</v>
      </c>
    </row>
    <row r="1800" spans="1:16" hidden="1" x14ac:dyDescent="0.3">
      <c r="A1800">
        <v>3</v>
      </c>
      <c r="B1800">
        <v>1000</v>
      </c>
      <c r="C1800" t="s">
        <v>11</v>
      </c>
      <c r="D1800">
        <v>2</v>
      </c>
      <c r="E1800" t="s">
        <v>12</v>
      </c>
      <c r="F1800">
        <v>9</v>
      </c>
      <c r="G1800">
        <v>583.51475000000005</v>
      </c>
      <c r="H1800">
        <v>487081.25404999987</v>
      </c>
      <c r="I1800">
        <v>275.20499999999998</v>
      </c>
      <c r="J1800">
        <v>66</v>
      </c>
      <c r="K1800" t="s">
        <v>15</v>
      </c>
      <c r="L1800">
        <f>Table14[[#This Row],[maxPHe]]/Table14[[#This Row],[nv]]</f>
        <v>4.1697727272727274</v>
      </c>
      <c r="M1800">
        <f>LN(Table14[[#This Row],[maxPress(bar)]])</f>
        <v>13.096186234246026</v>
      </c>
      <c r="N1800">
        <f>LN(Table14[[#This Row],[Rs(ao)]])</f>
        <v>0.69314718055994529</v>
      </c>
      <c r="O1800" s="3">
        <f>LN(Table14[[#This Row],[dens]])</f>
        <v>1.4278615324723671</v>
      </c>
      <c r="P1800" s="3">
        <f>1/Table14[[#This Row],[Rs(ao)]]</f>
        <v>0.5</v>
      </c>
    </row>
    <row r="1801" spans="1:16" hidden="1" x14ac:dyDescent="0.3">
      <c r="A1801">
        <v>3</v>
      </c>
      <c r="B1801">
        <v>1000</v>
      </c>
      <c r="C1801" t="s">
        <v>11</v>
      </c>
      <c r="D1801">
        <v>3</v>
      </c>
      <c r="E1801" t="s">
        <v>12</v>
      </c>
      <c r="F1801">
        <v>0.5</v>
      </c>
      <c r="G1801">
        <v>592.7722500000001</v>
      </c>
      <c r="H1801">
        <v>134707.98725000001</v>
      </c>
      <c r="I1801">
        <v>406.05500000000018</v>
      </c>
      <c r="J1801">
        <v>229</v>
      </c>
      <c r="K1801" t="s">
        <v>13</v>
      </c>
      <c r="L1801">
        <f>Table14[[#This Row],[maxPHe]]/Table14[[#This Row],[nv]]</f>
        <v>1.7731659388646297</v>
      </c>
      <c r="M1801">
        <f>LN(Table14[[#This Row],[maxPress(bar)]])</f>
        <v>11.810864657225487</v>
      </c>
      <c r="N1801">
        <f>LN(Table14[[#This Row],[Rs(ao)]])</f>
        <v>1.0986122886681098</v>
      </c>
      <c r="O1801" s="3">
        <f>LN(Table14[[#This Row],[dens]])</f>
        <v>0.57276661485283076</v>
      </c>
      <c r="P1801" s="3">
        <f>1/Table14[[#This Row],[Rs(ao)]]</f>
        <v>0.33333333333333331</v>
      </c>
    </row>
    <row r="1802" spans="1:16" hidden="1" x14ac:dyDescent="0.3">
      <c r="A1802">
        <v>3</v>
      </c>
      <c r="B1802">
        <v>1000</v>
      </c>
      <c r="C1802" t="s">
        <v>11</v>
      </c>
      <c r="D1802">
        <v>3</v>
      </c>
      <c r="E1802" t="s">
        <v>12</v>
      </c>
      <c r="F1802">
        <v>10</v>
      </c>
      <c r="G1802">
        <v>1677.3267499999999</v>
      </c>
      <c r="H1802">
        <v>379291.54470000003</v>
      </c>
      <c r="I1802">
        <v>812.96500000000049</v>
      </c>
      <c r="J1802">
        <v>228</v>
      </c>
      <c r="K1802" t="s">
        <v>15</v>
      </c>
      <c r="L1802">
        <f>Table14[[#This Row],[maxPHe]]/Table14[[#This Row],[nv]]</f>
        <v>3.5656359649122829</v>
      </c>
      <c r="M1802">
        <f>LN(Table14[[#This Row],[maxPress(bar)]])</f>
        <v>12.84606043557511</v>
      </c>
      <c r="N1802">
        <f>LN(Table14[[#This Row],[Rs(ao)]])</f>
        <v>1.0986122886681098</v>
      </c>
      <c r="O1802" s="3">
        <f>LN(Table14[[#This Row],[dens]])</f>
        <v>1.2713424292361697</v>
      </c>
      <c r="P1802" s="3">
        <f>1/Table14[[#This Row],[Rs(ao)]]</f>
        <v>0.33333333333333331</v>
      </c>
    </row>
    <row r="1803" spans="1:16" hidden="1" x14ac:dyDescent="0.3">
      <c r="A1803">
        <v>3</v>
      </c>
      <c r="B1803">
        <v>1000</v>
      </c>
      <c r="C1803" t="s">
        <v>11</v>
      </c>
      <c r="D1803">
        <v>3</v>
      </c>
      <c r="E1803" t="s">
        <v>12</v>
      </c>
      <c r="F1803">
        <v>11</v>
      </c>
      <c r="G1803">
        <v>1522.47525</v>
      </c>
      <c r="H1803">
        <v>368293.47194999998</v>
      </c>
      <c r="I1803">
        <v>784.99499999999955</v>
      </c>
      <c r="J1803">
        <v>230</v>
      </c>
      <c r="K1803" t="s">
        <v>16</v>
      </c>
      <c r="L1803">
        <f>Table14[[#This Row],[maxPHe]]/Table14[[#This Row],[nv]]</f>
        <v>3.4130217391304329</v>
      </c>
      <c r="M1803">
        <f>LN(Table14[[#This Row],[maxPress(bar)]])</f>
        <v>12.816635377459345</v>
      </c>
      <c r="N1803">
        <f>LN(Table14[[#This Row],[Rs(ao)]])</f>
        <v>1.0986122886681098</v>
      </c>
      <c r="O1803" s="3">
        <f>LN(Table14[[#This Row],[dens]])</f>
        <v>1.2275980394121759</v>
      </c>
      <c r="P1803" s="3">
        <f>1/Table14[[#This Row],[Rs(ao)]]</f>
        <v>0.33333333333333331</v>
      </c>
    </row>
    <row r="1804" spans="1:16" hidden="1" x14ac:dyDescent="0.3">
      <c r="A1804">
        <v>3</v>
      </c>
      <c r="B1804">
        <v>1000</v>
      </c>
      <c r="C1804" t="s">
        <v>11</v>
      </c>
      <c r="D1804">
        <v>3</v>
      </c>
      <c r="E1804" t="s">
        <v>12</v>
      </c>
      <c r="F1804">
        <v>12</v>
      </c>
      <c r="G1804">
        <v>1497.2772500000001</v>
      </c>
      <c r="H1804">
        <v>367909.4535</v>
      </c>
      <c r="I1804">
        <v>777.95500000000004</v>
      </c>
      <c r="J1804">
        <v>229</v>
      </c>
      <c r="K1804" t="s">
        <v>16</v>
      </c>
      <c r="L1804">
        <f>Table14[[#This Row],[maxPHe]]/Table14[[#This Row],[nv]]</f>
        <v>3.3971834061135371</v>
      </c>
      <c r="M1804">
        <f>LN(Table14[[#This Row],[maxPress(bar)]])</f>
        <v>12.815592136603994</v>
      </c>
      <c r="N1804">
        <f>LN(Table14[[#This Row],[Rs(ao)]])</f>
        <v>1.0986122886681098</v>
      </c>
      <c r="O1804" s="3">
        <f>LN(Table14[[#This Row],[dens]])</f>
        <v>1.2229466783343523</v>
      </c>
      <c r="P1804" s="3">
        <f>1/Table14[[#This Row],[Rs(ao)]]</f>
        <v>0.33333333333333331</v>
      </c>
    </row>
    <row r="1805" spans="1:16" hidden="1" x14ac:dyDescent="0.3">
      <c r="A1805">
        <v>3</v>
      </c>
      <c r="B1805">
        <v>1000</v>
      </c>
      <c r="C1805" t="s">
        <v>11</v>
      </c>
      <c r="D1805">
        <v>3</v>
      </c>
      <c r="E1805" t="s">
        <v>12</v>
      </c>
      <c r="F1805">
        <v>13</v>
      </c>
      <c r="G1805">
        <v>1538.36625</v>
      </c>
      <c r="H1805">
        <v>378587.94764999999</v>
      </c>
      <c r="I1805">
        <v>773.17499999999984</v>
      </c>
      <c r="J1805">
        <v>222</v>
      </c>
      <c r="K1805" t="s">
        <v>16</v>
      </c>
      <c r="L1805">
        <f>Table14[[#This Row],[maxPHe]]/Table14[[#This Row],[nv]]</f>
        <v>3.4827702702702696</v>
      </c>
      <c r="M1805">
        <f>LN(Table14[[#This Row],[maxPress(bar)]])</f>
        <v>12.844203683256985</v>
      </c>
      <c r="N1805">
        <f>LN(Table14[[#This Row],[Rs(ao)]])</f>
        <v>1.0986122886681098</v>
      </c>
      <c r="O1805" s="3">
        <f>LN(Table14[[#This Row],[dens]])</f>
        <v>1.2478280317782784</v>
      </c>
      <c r="P1805" s="3">
        <f>1/Table14[[#This Row],[Rs(ao)]]</f>
        <v>0.33333333333333331</v>
      </c>
    </row>
    <row r="1806" spans="1:16" hidden="1" x14ac:dyDescent="0.3">
      <c r="A1806">
        <v>3</v>
      </c>
      <c r="B1806">
        <v>1000</v>
      </c>
      <c r="C1806" t="s">
        <v>11</v>
      </c>
      <c r="D1806">
        <v>3</v>
      </c>
      <c r="E1806" t="s">
        <v>12</v>
      </c>
      <c r="F1806">
        <v>14</v>
      </c>
      <c r="G1806">
        <v>1683.91075</v>
      </c>
      <c r="H1806">
        <v>379555.67560000002</v>
      </c>
      <c r="I1806">
        <v>812.2850000000002</v>
      </c>
      <c r="J1806">
        <v>227</v>
      </c>
      <c r="K1806" t="s">
        <v>16</v>
      </c>
      <c r="L1806">
        <f>Table14[[#This Row],[maxPHe]]/Table14[[#This Row],[nv]]</f>
        <v>3.5783480176211464</v>
      </c>
      <c r="M1806">
        <f>LN(Table14[[#This Row],[maxPress(bar)]])</f>
        <v>12.846756572830675</v>
      </c>
      <c r="N1806">
        <f>LN(Table14[[#This Row],[Rs(ao)]])</f>
        <v>1.0986122886681098</v>
      </c>
      <c r="O1806" s="3">
        <f>LN(Table14[[#This Row],[dens]])</f>
        <v>1.2749012463210465</v>
      </c>
      <c r="P1806" s="3">
        <f>1/Table14[[#This Row],[Rs(ao)]]</f>
        <v>0.33333333333333331</v>
      </c>
    </row>
    <row r="1807" spans="1:16" hidden="1" x14ac:dyDescent="0.3">
      <c r="A1807">
        <v>3</v>
      </c>
      <c r="B1807">
        <v>1000</v>
      </c>
      <c r="C1807" t="s">
        <v>11</v>
      </c>
      <c r="D1807">
        <v>3</v>
      </c>
      <c r="E1807" t="s">
        <v>12</v>
      </c>
      <c r="F1807">
        <v>15</v>
      </c>
      <c r="G1807">
        <v>1547.3267499999999</v>
      </c>
      <c r="H1807">
        <v>376881.0258</v>
      </c>
      <c r="I1807">
        <v>780.96499999999958</v>
      </c>
      <c r="J1807">
        <v>225</v>
      </c>
      <c r="K1807" t="s">
        <v>16</v>
      </c>
      <c r="L1807">
        <f>Table14[[#This Row],[maxPHe]]/Table14[[#This Row],[nv]]</f>
        <v>3.4709555555555536</v>
      </c>
      <c r="M1807">
        <f>LN(Table14[[#This Row],[maxPress(bar)]])</f>
        <v>12.839684835191488</v>
      </c>
      <c r="N1807">
        <f>LN(Table14[[#This Row],[Rs(ao)]])</f>
        <v>1.0986122886681098</v>
      </c>
      <c r="O1807" s="3">
        <f>LN(Table14[[#This Row],[dens]])</f>
        <v>1.2444299322904837</v>
      </c>
      <c r="P1807" s="3">
        <f>1/Table14[[#This Row],[Rs(ao)]]</f>
        <v>0.33333333333333331</v>
      </c>
    </row>
    <row r="1808" spans="1:16" hidden="1" x14ac:dyDescent="0.3">
      <c r="A1808">
        <v>3</v>
      </c>
      <c r="B1808">
        <v>1000</v>
      </c>
      <c r="C1808" t="s">
        <v>11</v>
      </c>
      <c r="D1808">
        <v>3</v>
      </c>
      <c r="E1808" t="s">
        <v>12</v>
      </c>
      <c r="F1808">
        <v>16</v>
      </c>
      <c r="G1808">
        <v>1570.54475</v>
      </c>
      <c r="H1808">
        <v>375186.47824999999</v>
      </c>
      <c r="I1808">
        <v>789.60500000000047</v>
      </c>
      <c r="J1808">
        <v>227</v>
      </c>
      <c r="K1808" t="s">
        <v>15</v>
      </c>
      <c r="L1808">
        <f>Table14[[#This Row],[maxPHe]]/Table14[[#This Row],[nv]]</f>
        <v>3.4784361233480197</v>
      </c>
      <c r="M1808">
        <f>LN(Table14[[#This Row],[maxPress(bar)]])</f>
        <v>12.835178456685476</v>
      </c>
      <c r="N1808">
        <f>LN(Table14[[#This Row],[Rs(ao)]])</f>
        <v>1.0986122886681098</v>
      </c>
      <c r="O1808" s="3">
        <f>LN(Table14[[#This Row],[dens]])</f>
        <v>1.2465828029379828</v>
      </c>
      <c r="P1808" s="3">
        <f>1/Table14[[#This Row],[Rs(ao)]]</f>
        <v>0.33333333333333331</v>
      </c>
    </row>
    <row r="1809" spans="1:16" hidden="1" x14ac:dyDescent="0.3">
      <c r="A1809">
        <v>3</v>
      </c>
      <c r="B1809">
        <v>1000</v>
      </c>
      <c r="C1809" t="s">
        <v>11</v>
      </c>
      <c r="D1809">
        <v>3</v>
      </c>
      <c r="E1809" t="s">
        <v>12</v>
      </c>
      <c r="F1809">
        <v>17</v>
      </c>
      <c r="G1809">
        <v>1536.48525</v>
      </c>
      <c r="H1809">
        <v>377104.23310000013</v>
      </c>
      <c r="I1809">
        <v>776.79499999999996</v>
      </c>
      <c r="J1809">
        <v>224</v>
      </c>
      <c r="K1809" t="s">
        <v>15</v>
      </c>
      <c r="L1809">
        <f>Table14[[#This Row],[maxPHe]]/Table14[[#This Row],[nv]]</f>
        <v>3.4678348214285712</v>
      </c>
      <c r="M1809">
        <f>LN(Table14[[#This Row],[maxPress(bar)]])</f>
        <v>12.840276908587846</v>
      </c>
      <c r="N1809">
        <f>LN(Table14[[#This Row],[Rs(ao)]])</f>
        <v>1.0986122886681098</v>
      </c>
      <c r="O1809" s="3">
        <f>LN(Table14[[#This Row],[dens]])</f>
        <v>1.2435304284381261</v>
      </c>
      <c r="P1809" s="3">
        <f>1/Table14[[#This Row],[Rs(ao)]]</f>
        <v>0.33333333333333331</v>
      </c>
    </row>
    <row r="1810" spans="1:16" hidden="1" x14ac:dyDescent="0.3">
      <c r="A1810">
        <v>3</v>
      </c>
      <c r="B1810">
        <v>1000</v>
      </c>
      <c r="C1810" t="s">
        <v>11</v>
      </c>
      <c r="D1810">
        <v>3</v>
      </c>
      <c r="E1810" t="s">
        <v>12</v>
      </c>
      <c r="F1810">
        <v>18</v>
      </c>
      <c r="G1810">
        <v>1601.1882499999999</v>
      </c>
      <c r="H1810">
        <v>375599.76069999998</v>
      </c>
      <c r="I1810">
        <v>791.73500000000035</v>
      </c>
      <c r="J1810">
        <v>225</v>
      </c>
      <c r="K1810" t="s">
        <v>15</v>
      </c>
      <c r="L1810">
        <f>Table14[[#This Row],[maxPHe]]/Table14[[#This Row],[nv]]</f>
        <v>3.5188222222222238</v>
      </c>
      <c r="M1810">
        <f>LN(Table14[[#This Row],[maxPress(bar)]])</f>
        <v>12.83627938920209</v>
      </c>
      <c r="N1810">
        <f>LN(Table14[[#This Row],[Rs(ao)]])</f>
        <v>1.0986122886681098</v>
      </c>
      <c r="O1810" s="3">
        <f>LN(Table14[[#This Row],[dens]])</f>
        <v>1.2581263376606926</v>
      </c>
      <c r="P1810" s="3">
        <f>1/Table14[[#This Row],[Rs(ao)]]</f>
        <v>0.33333333333333331</v>
      </c>
    </row>
    <row r="1811" spans="1:16" hidden="1" x14ac:dyDescent="0.3">
      <c r="A1811">
        <v>3</v>
      </c>
      <c r="B1811">
        <v>1000</v>
      </c>
      <c r="C1811" t="s">
        <v>11</v>
      </c>
      <c r="D1811">
        <v>3</v>
      </c>
      <c r="E1811" t="s">
        <v>12</v>
      </c>
      <c r="F1811">
        <v>19</v>
      </c>
      <c r="G1811">
        <v>1618.2672500000001</v>
      </c>
      <c r="H1811">
        <v>379742.58829999989</v>
      </c>
      <c r="I1811">
        <v>795.15500000000009</v>
      </c>
      <c r="J1811">
        <v>225</v>
      </c>
      <c r="K1811" t="s">
        <v>16</v>
      </c>
      <c r="L1811">
        <f>Table14[[#This Row],[maxPHe]]/Table14[[#This Row],[nv]]</f>
        <v>3.5340222222222226</v>
      </c>
      <c r="M1811">
        <f>LN(Table14[[#This Row],[maxPress(bar)]])</f>
        <v>12.847248902953531</v>
      </c>
      <c r="N1811">
        <f>LN(Table14[[#This Row],[Rs(ao)]])</f>
        <v>1.0986122886681098</v>
      </c>
      <c r="O1811" s="3">
        <f>LN(Table14[[#This Row],[dens]])</f>
        <v>1.2624366619994727</v>
      </c>
      <c r="P1811" s="3">
        <f>1/Table14[[#This Row],[Rs(ao)]]</f>
        <v>0.33333333333333331</v>
      </c>
    </row>
    <row r="1812" spans="1:16" hidden="1" x14ac:dyDescent="0.3">
      <c r="A1812">
        <v>3</v>
      </c>
      <c r="B1812">
        <v>1000</v>
      </c>
      <c r="C1812" t="s">
        <v>11</v>
      </c>
      <c r="D1812">
        <v>3</v>
      </c>
      <c r="E1812" t="s">
        <v>12</v>
      </c>
      <c r="F1812">
        <v>1</v>
      </c>
      <c r="G1812">
        <v>967.07925</v>
      </c>
      <c r="H1812">
        <v>182040.83205</v>
      </c>
      <c r="I1812">
        <v>473.91500000000008</v>
      </c>
      <c r="J1812">
        <v>223</v>
      </c>
      <c r="K1812" t="s">
        <v>15</v>
      </c>
      <c r="L1812">
        <f>Table14[[#This Row],[maxPHe]]/Table14[[#This Row],[nv]]</f>
        <v>2.1251793721973096</v>
      </c>
      <c r="M1812">
        <f>LN(Table14[[#This Row],[maxPress(bar)]])</f>
        <v>12.11198629281888</v>
      </c>
      <c r="N1812">
        <f>LN(Table14[[#This Row],[Rs(ao)]])</f>
        <v>1.0986122886681098</v>
      </c>
      <c r="O1812" s="3">
        <f>LN(Table14[[#This Row],[dens]])</f>
        <v>0.75385620925981167</v>
      </c>
      <c r="P1812" s="3">
        <f>1/Table14[[#This Row],[Rs(ao)]]</f>
        <v>0.33333333333333331</v>
      </c>
    </row>
    <row r="1813" spans="1:16" hidden="1" x14ac:dyDescent="0.3">
      <c r="A1813">
        <v>3</v>
      </c>
      <c r="B1813">
        <v>1000</v>
      </c>
      <c r="C1813" t="s">
        <v>11</v>
      </c>
      <c r="D1813">
        <v>3</v>
      </c>
      <c r="E1813" t="s">
        <v>12</v>
      </c>
      <c r="F1813">
        <v>20</v>
      </c>
      <c r="G1813">
        <v>1625.69325</v>
      </c>
      <c r="H1813">
        <v>384628.60649999988</v>
      </c>
      <c r="I1813">
        <v>788.63500000000033</v>
      </c>
      <c r="J1813">
        <v>221</v>
      </c>
      <c r="K1813" t="s">
        <v>16</v>
      </c>
      <c r="L1813">
        <f>Table14[[#This Row],[maxPHe]]/Table14[[#This Row],[nv]]</f>
        <v>3.568484162895929</v>
      </c>
      <c r="M1813">
        <f>LN(Table14[[#This Row],[maxPress(bar)]])</f>
        <v>12.860033489245966</v>
      </c>
      <c r="N1813">
        <f>LN(Table14[[#This Row],[Rs(ao)]])</f>
        <v>1.0986122886681098</v>
      </c>
      <c r="O1813" s="3">
        <f>LN(Table14[[#This Row],[dens]])</f>
        <v>1.2721409013908138</v>
      </c>
      <c r="P1813" s="3">
        <f>1/Table14[[#This Row],[Rs(ao)]]</f>
        <v>0.33333333333333331</v>
      </c>
    </row>
    <row r="1814" spans="1:16" hidden="1" x14ac:dyDescent="0.3">
      <c r="A1814">
        <v>3</v>
      </c>
      <c r="B1814">
        <v>1000</v>
      </c>
      <c r="C1814" t="s">
        <v>11</v>
      </c>
      <c r="D1814">
        <v>3</v>
      </c>
      <c r="E1814" t="s">
        <v>12</v>
      </c>
      <c r="F1814">
        <v>2</v>
      </c>
      <c r="G1814">
        <v>1323.21775</v>
      </c>
      <c r="H1814">
        <v>219353.68354999999</v>
      </c>
      <c r="I1814">
        <v>553.14499999999987</v>
      </c>
      <c r="J1814">
        <v>230</v>
      </c>
      <c r="K1814" t="s">
        <v>13</v>
      </c>
      <c r="L1814">
        <f>Table14[[#This Row],[maxPHe]]/Table14[[#This Row],[nv]]</f>
        <v>2.4049782608695645</v>
      </c>
      <c r="M1814">
        <f>LN(Table14[[#This Row],[maxPress(bar)]])</f>
        <v>12.298440699478205</v>
      </c>
      <c r="N1814">
        <f>LN(Table14[[#This Row],[Rs(ao)]])</f>
        <v>1.0986122886681098</v>
      </c>
      <c r="O1814" s="3">
        <f>LN(Table14[[#This Row],[dens]])</f>
        <v>0.87754086437739698</v>
      </c>
      <c r="P1814" s="3">
        <f>1/Table14[[#This Row],[Rs(ao)]]</f>
        <v>0.33333333333333331</v>
      </c>
    </row>
    <row r="1815" spans="1:16" hidden="1" x14ac:dyDescent="0.3">
      <c r="A1815">
        <v>3</v>
      </c>
      <c r="B1815">
        <v>1000</v>
      </c>
      <c r="C1815" t="s">
        <v>11</v>
      </c>
      <c r="D1815">
        <v>3</v>
      </c>
      <c r="E1815" t="s">
        <v>12</v>
      </c>
      <c r="F1815">
        <v>3</v>
      </c>
      <c r="G1815">
        <v>1108.8117500000001</v>
      </c>
      <c r="H1815">
        <v>293549.45400000003</v>
      </c>
      <c r="I1815">
        <v>654.26499999999976</v>
      </c>
      <c r="J1815">
        <v>230</v>
      </c>
      <c r="K1815" t="s">
        <v>15</v>
      </c>
      <c r="L1815">
        <f>Table14[[#This Row],[maxPHe]]/Table14[[#This Row],[nv]]</f>
        <v>2.8446304347826077</v>
      </c>
      <c r="M1815">
        <f>LN(Table14[[#This Row],[maxPress(bar)]])</f>
        <v>12.589801401500821</v>
      </c>
      <c r="N1815">
        <f>LN(Table14[[#This Row],[Rs(ao)]])</f>
        <v>1.0986122886681098</v>
      </c>
      <c r="O1815" s="3">
        <f>LN(Table14[[#This Row],[dens]])</f>
        <v>1.0454331592399062</v>
      </c>
      <c r="P1815" s="3">
        <f>1/Table14[[#This Row],[Rs(ao)]]</f>
        <v>0.33333333333333331</v>
      </c>
    </row>
    <row r="1816" spans="1:16" hidden="1" x14ac:dyDescent="0.3">
      <c r="A1816">
        <v>3</v>
      </c>
      <c r="B1816">
        <v>1000</v>
      </c>
      <c r="C1816" t="s">
        <v>11</v>
      </c>
      <c r="D1816">
        <v>3</v>
      </c>
      <c r="E1816" t="s">
        <v>12</v>
      </c>
      <c r="F1816">
        <v>4</v>
      </c>
      <c r="G1816">
        <v>1515.64375</v>
      </c>
      <c r="H1816">
        <v>338754.71265</v>
      </c>
      <c r="I1816">
        <v>728.62499999999989</v>
      </c>
      <c r="J1816">
        <v>226</v>
      </c>
      <c r="K1816" t="s">
        <v>15</v>
      </c>
      <c r="L1816">
        <f>Table14[[#This Row],[maxPHe]]/Table14[[#This Row],[nv]]</f>
        <v>3.2240044247787605</v>
      </c>
      <c r="M1816">
        <f>LN(Table14[[#This Row],[maxPress(bar)]])</f>
        <v>12.733031562961196</v>
      </c>
      <c r="N1816">
        <f>LN(Table14[[#This Row],[Rs(ao)]])</f>
        <v>1.0986122886681098</v>
      </c>
      <c r="O1816" s="3">
        <f>LN(Table14[[#This Row],[dens]])</f>
        <v>1.1706241970934277</v>
      </c>
      <c r="P1816" s="3">
        <f>1/Table14[[#This Row],[Rs(ao)]]</f>
        <v>0.33333333333333331</v>
      </c>
    </row>
    <row r="1817" spans="1:16" hidden="1" x14ac:dyDescent="0.3">
      <c r="A1817">
        <v>3</v>
      </c>
      <c r="B1817">
        <v>1000</v>
      </c>
      <c r="C1817" t="s">
        <v>11</v>
      </c>
      <c r="D1817">
        <v>3</v>
      </c>
      <c r="E1817" t="s">
        <v>12</v>
      </c>
      <c r="F1817">
        <v>5</v>
      </c>
      <c r="G1817">
        <v>1416.48525</v>
      </c>
      <c r="H1817">
        <v>357687.99255000002</v>
      </c>
      <c r="I1817">
        <v>756.7949999999995</v>
      </c>
      <c r="J1817">
        <v>226</v>
      </c>
      <c r="K1817" t="s">
        <v>15</v>
      </c>
      <c r="L1817">
        <f>Table14[[#This Row],[maxPHe]]/Table14[[#This Row],[nv]]</f>
        <v>3.348650442477874</v>
      </c>
      <c r="M1817">
        <f>LN(Table14[[#This Row],[maxPress(bar)]])</f>
        <v>12.787416356190525</v>
      </c>
      <c r="N1817">
        <f>LN(Table14[[#This Row],[Rs(ao)]])</f>
        <v>1.0986122886681098</v>
      </c>
      <c r="O1817" s="3">
        <f>LN(Table14[[#This Row],[dens]])</f>
        <v>1.2085574116782296</v>
      </c>
      <c r="P1817" s="3">
        <f>1/Table14[[#This Row],[Rs(ao)]]</f>
        <v>0.33333333333333331</v>
      </c>
    </row>
    <row r="1818" spans="1:16" hidden="1" x14ac:dyDescent="0.3">
      <c r="A1818">
        <v>3</v>
      </c>
      <c r="B1818">
        <v>1000</v>
      </c>
      <c r="C1818" t="s">
        <v>11</v>
      </c>
      <c r="D1818">
        <v>3</v>
      </c>
      <c r="E1818" t="s">
        <v>12</v>
      </c>
      <c r="F1818">
        <v>6</v>
      </c>
      <c r="G1818">
        <v>1654.8512499999999</v>
      </c>
      <c r="H1818">
        <v>372981.56144999998</v>
      </c>
      <c r="I1818">
        <v>804.47499999999968</v>
      </c>
      <c r="J1818">
        <v>226</v>
      </c>
      <c r="K1818" t="s">
        <v>15</v>
      </c>
      <c r="L1818">
        <f>Table14[[#This Row],[maxPHe]]/Table14[[#This Row],[nv]]</f>
        <v>3.5596238938053082</v>
      </c>
      <c r="M1818">
        <f>LN(Table14[[#This Row],[maxPress(bar)]])</f>
        <v>12.829284264294177</v>
      </c>
      <c r="N1818">
        <f>LN(Table14[[#This Row],[Rs(ao)]])</f>
        <v>1.0986122886681098</v>
      </c>
      <c r="O1818" s="3">
        <f>LN(Table14[[#This Row],[dens]])</f>
        <v>1.2696548914753187</v>
      </c>
      <c r="P1818" s="3">
        <f>1/Table14[[#This Row],[Rs(ao)]]</f>
        <v>0.33333333333333331</v>
      </c>
    </row>
    <row r="1819" spans="1:16" hidden="1" x14ac:dyDescent="0.3">
      <c r="A1819">
        <v>3</v>
      </c>
      <c r="B1819">
        <v>1000</v>
      </c>
      <c r="C1819" t="s">
        <v>11</v>
      </c>
      <c r="D1819">
        <v>3</v>
      </c>
      <c r="E1819" t="s">
        <v>12</v>
      </c>
      <c r="F1819">
        <v>7</v>
      </c>
      <c r="G1819">
        <v>1585.9902500000001</v>
      </c>
      <c r="H1819">
        <v>373418.7672</v>
      </c>
      <c r="I1819">
        <v>788.69500000000028</v>
      </c>
      <c r="J1819">
        <v>225</v>
      </c>
      <c r="K1819" t="s">
        <v>15</v>
      </c>
      <c r="L1819">
        <f>Table14[[#This Row],[maxPHe]]/Table14[[#This Row],[nv]]</f>
        <v>3.5053111111111122</v>
      </c>
      <c r="M1819">
        <f>LN(Table14[[#This Row],[maxPress(bar)]])</f>
        <v>12.83045576913741</v>
      </c>
      <c r="N1819">
        <f>LN(Table14[[#This Row],[Rs(ao)]])</f>
        <v>1.0986122886681098</v>
      </c>
      <c r="O1819" s="3">
        <f>LN(Table14[[#This Row],[dens]])</f>
        <v>1.2542792786333419</v>
      </c>
      <c r="P1819" s="3">
        <f>1/Table14[[#This Row],[Rs(ao)]]</f>
        <v>0.33333333333333331</v>
      </c>
    </row>
    <row r="1820" spans="1:16" hidden="1" x14ac:dyDescent="0.3">
      <c r="A1820">
        <v>3</v>
      </c>
      <c r="B1820">
        <v>1000</v>
      </c>
      <c r="C1820" t="s">
        <v>11</v>
      </c>
      <c r="D1820">
        <v>3</v>
      </c>
      <c r="E1820" t="s">
        <v>12</v>
      </c>
      <c r="F1820">
        <v>8</v>
      </c>
      <c r="G1820">
        <v>1653.91075</v>
      </c>
      <c r="H1820">
        <v>375399.81129999988</v>
      </c>
      <c r="I1820">
        <v>804.28499999999974</v>
      </c>
      <c r="J1820">
        <v>226</v>
      </c>
      <c r="K1820" t="s">
        <v>16</v>
      </c>
      <c r="L1820">
        <f>Table14[[#This Row],[maxPHe]]/Table14[[#This Row],[nv]]</f>
        <v>3.5587831858407069</v>
      </c>
      <c r="M1820">
        <f>LN(Table14[[#This Row],[maxPress(bar)]])</f>
        <v>12.835746900470594</v>
      </c>
      <c r="N1820">
        <f>LN(Table14[[#This Row],[Rs(ao)]])</f>
        <v>1.0986122886681098</v>
      </c>
      <c r="O1820" s="3">
        <f>LN(Table14[[#This Row],[dens]])</f>
        <v>1.2694186847062752</v>
      </c>
      <c r="P1820" s="3">
        <f>1/Table14[[#This Row],[Rs(ao)]]</f>
        <v>0.33333333333333331</v>
      </c>
    </row>
    <row r="1821" spans="1:16" hidden="1" x14ac:dyDescent="0.3">
      <c r="A1821">
        <v>3</v>
      </c>
      <c r="B1821">
        <v>1000</v>
      </c>
      <c r="C1821" t="s">
        <v>11</v>
      </c>
      <c r="D1821">
        <v>3</v>
      </c>
      <c r="E1821" t="s">
        <v>12</v>
      </c>
      <c r="F1821">
        <v>9</v>
      </c>
      <c r="G1821">
        <v>1609.75225</v>
      </c>
      <c r="H1821">
        <v>374588.60190000001</v>
      </c>
      <c r="I1821">
        <v>802.45500000000004</v>
      </c>
      <c r="J1821">
        <v>230</v>
      </c>
      <c r="K1821" t="s">
        <v>15</v>
      </c>
      <c r="L1821">
        <f>Table14[[#This Row],[maxPHe]]/Table14[[#This Row],[nv]]</f>
        <v>3.4889347826086961</v>
      </c>
      <c r="M1821">
        <f>LN(Table14[[#This Row],[maxPress(bar)]])</f>
        <v>12.833583641139988</v>
      </c>
      <c r="N1821">
        <f>LN(Table14[[#This Row],[Rs(ao)]])</f>
        <v>1.0986122886681098</v>
      </c>
      <c r="O1821" s="3">
        <f>LN(Table14[[#This Row],[dens]])</f>
        <v>1.249596469742372</v>
      </c>
      <c r="P1821" s="3">
        <f>1/Table14[[#This Row],[Rs(ao)]]</f>
        <v>0.33333333333333331</v>
      </c>
    </row>
    <row r="1822" spans="1:16" hidden="1" x14ac:dyDescent="0.3">
      <c r="A1822">
        <v>3</v>
      </c>
      <c r="B1822">
        <v>1000</v>
      </c>
      <c r="C1822" t="s">
        <v>11</v>
      </c>
      <c r="D1822">
        <v>4</v>
      </c>
      <c r="E1822" t="s">
        <v>12</v>
      </c>
      <c r="F1822">
        <v>10</v>
      </c>
      <c r="G1822">
        <v>3471.2872499999999</v>
      </c>
      <c r="H1822">
        <v>314617.85045000003</v>
      </c>
      <c r="I1822">
        <v>1707.755000000001</v>
      </c>
      <c r="J1822">
        <v>534</v>
      </c>
      <c r="K1822" t="s">
        <v>15</v>
      </c>
      <c r="L1822">
        <f>Table14[[#This Row],[maxPHe]]/Table14[[#This Row],[nv]]</f>
        <v>3.1980430711610506</v>
      </c>
      <c r="M1822">
        <f>LN(Table14[[#This Row],[maxPress(bar)]])</f>
        <v>12.65911400814287</v>
      </c>
      <c r="N1822">
        <f>LN(Table14[[#This Row],[Rs(ao)]])</f>
        <v>1.3862943611198906</v>
      </c>
      <c r="O1822" s="3">
        <f>LN(Table14[[#This Row],[dens]])</f>
        <v>1.1625390824764932</v>
      </c>
      <c r="P1822" s="3">
        <f>1/Table14[[#This Row],[Rs(ao)]]</f>
        <v>0.25</v>
      </c>
    </row>
    <row r="1823" spans="1:16" hidden="1" x14ac:dyDescent="0.3">
      <c r="A1823">
        <v>3</v>
      </c>
      <c r="B1823">
        <v>1000</v>
      </c>
      <c r="C1823" t="s">
        <v>11</v>
      </c>
      <c r="D1823">
        <v>4</v>
      </c>
      <c r="E1823" t="s">
        <v>12</v>
      </c>
      <c r="F1823">
        <v>11</v>
      </c>
      <c r="G1823">
        <v>3646.1882500000002</v>
      </c>
      <c r="H1823">
        <v>321501.26309999998</v>
      </c>
      <c r="I1823">
        <v>1747.734999999999</v>
      </c>
      <c r="J1823">
        <v>537</v>
      </c>
      <c r="K1823" t="s">
        <v>15</v>
      </c>
      <c r="L1823">
        <f>Table14[[#This Row],[maxPHe]]/Table14[[#This Row],[nv]]</f>
        <v>3.2546275605214134</v>
      </c>
      <c r="M1823">
        <f>LN(Table14[[#This Row],[maxPress(bar)]])</f>
        <v>12.680756751423477</v>
      </c>
      <c r="N1823">
        <f>LN(Table14[[#This Row],[Rs(ao)]])</f>
        <v>1.3862943611198906</v>
      </c>
      <c r="O1823" s="3">
        <f>LN(Table14[[#This Row],[dens]])</f>
        <v>1.1800778483832328</v>
      </c>
      <c r="P1823" s="3">
        <f>1/Table14[[#This Row],[Rs(ao)]]</f>
        <v>0.25</v>
      </c>
    </row>
    <row r="1824" spans="1:16" hidden="1" x14ac:dyDescent="0.3">
      <c r="A1824">
        <v>3</v>
      </c>
      <c r="B1824">
        <v>1000</v>
      </c>
      <c r="C1824" t="s">
        <v>11</v>
      </c>
      <c r="D1824">
        <v>4</v>
      </c>
      <c r="E1824" t="s">
        <v>12</v>
      </c>
      <c r="F1824">
        <v>12</v>
      </c>
      <c r="G1824">
        <v>3640.1982499999999</v>
      </c>
      <c r="H1824">
        <v>322450.64299999998</v>
      </c>
      <c r="I1824">
        <v>1745.5350000000001</v>
      </c>
      <c r="J1824">
        <v>536</v>
      </c>
      <c r="K1824" t="s">
        <v>15</v>
      </c>
      <c r="L1824">
        <f>Table14[[#This Row],[maxPHe]]/Table14[[#This Row],[nv]]</f>
        <v>3.2565951492537315</v>
      </c>
      <c r="M1824">
        <f>LN(Table14[[#This Row],[maxPress(bar)]])</f>
        <v>12.683705358544149</v>
      </c>
      <c r="N1824">
        <f>LN(Table14[[#This Row],[Rs(ao)]])</f>
        <v>1.3862943611198906</v>
      </c>
      <c r="O1824" s="3">
        <f>LN(Table14[[#This Row],[dens]])</f>
        <v>1.1806822168344162</v>
      </c>
      <c r="P1824" s="3">
        <f>1/Table14[[#This Row],[Rs(ao)]]</f>
        <v>0.25</v>
      </c>
    </row>
    <row r="1825" spans="1:16" hidden="1" x14ac:dyDescent="0.3">
      <c r="A1825">
        <v>3</v>
      </c>
      <c r="B1825">
        <v>1000</v>
      </c>
      <c r="C1825" t="s">
        <v>11</v>
      </c>
      <c r="D1825">
        <v>4</v>
      </c>
      <c r="E1825" t="s">
        <v>12</v>
      </c>
      <c r="F1825">
        <v>13</v>
      </c>
      <c r="G1825">
        <v>3484.554250000001</v>
      </c>
      <c r="H1825">
        <v>317509.17070000008</v>
      </c>
      <c r="I1825">
        <v>1717.415</v>
      </c>
      <c r="J1825">
        <v>538</v>
      </c>
      <c r="K1825" t="s">
        <v>15</v>
      </c>
      <c r="L1825">
        <f>Table14[[#This Row],[maxPHe]]/Table14[[#This Row],[nv]]</f>
        <v>3.1922211895910779</v>
      </c>
      <c r="M1825">
        <f>LN(Table14[[#This Row],[maxPress(bar)]])</f>
        <v>12.668261980992234</v>
      </c>
      <c r="N1825">
        <f>LN(Table14[[#This Row],[Rs(ao)]])</f>
        <v>1.3862943611198906</v>
      </c>
      <c r="O1825" s="3">
        <f>LN(Table14[[#This Row],[dens]])</f>
        <v>1.1607169721714494</v>
      </c>
      <c r="P1825" s="3">
        <f>1/Table14[[#This Row],[Rs(ao)]]</f>
        <v>0.25</v>
      </c>
    </row>
    <row r="1826" spans="1:16" hidden="1" x14ac:dyDescent="0.3">
      <c r="A1826">
        <v>3</v>
      </c>
      <c r="B1826">
        <v>1000</v>
      </c>
      <c r="C1826" t="s">
        <v>11</v>
      </c>
      <c r="D1826">
        <v>4</v>
      </c>
      <c r="E1826" t="s">
        <v>12</v>
      </c>
      <c r="F1826">
        <v>14</v>
      </c>
      <c r="G1826">
        <v>3582.4257499999999</v>
      </c>
      <c r="H1826">
        <v>319127.93599999999</v>
      </c>
      <c r="I1826">
        <v>1733.9849999999999</v>
      </c>
      <c r="J1826">
        <v>536</v>
      </c>
      <c r="K1826" t="s">
        <v>15</v>
      </c>
      <c r="L1826">
        <f>Table14[[#This Row],[maxPHe]]/Table14[[#This Row],[nv]]</f>
        <v>3.2350466417910444</v>
      </c>
      <c r="M1826">
        <f>LN(Table14[[#This Row],[maxPress(bar)]])</f>
        <v>12.673347354658143</v>
      </c>
      <c r="N1826">
        <f>LN(Table14[[#This Row],[Rs(ao)]])</f>
        <v>1.3862943611198906</v>
      </c>
      <c r="O1826" s="3">
        <f>LN(Table14[[#This Row],[dens]])</f>
        <v>1.174043345713238</v>
      </c>
      <c r="P1826" s="3">
        <f>1/Table14[[#This Row],[Rs(ao)]]</f>
        <v>0.25</v>
      </c>
    </row>
    <row r="1827" spans="1:16" hidden="1" x14ac:dyDescent="0.3">
      <c r="A1827">
        <v>3</v>
      </c>
      <c r="B1827">
        <v>1000</v>
      </c>
      <c r="C1827" t="s">
        <v>11</v>
      </c>
      <c r="D1827">
        <v>4</v>
      </c>
      <c r="E1827" t="s">
        <v>12</v>
      </c>
      <c r="F1827">
        <v>15</v>
      </c>
      <c r="G1827">
        <v>3645.9902499999998</v>
      </c>
      <c r="H1827">
        <v>325515.02104999998</v>
      </c>
      <c r="I1827">
        <v>1729.6949999999999</v>
      </c>
      <c r="J1827">
        <v>526</v>
      </c>
      <c r="K1827" t="s">
        <v>15</v>
      </c>
      <c r="L1827">
        <f>Table14[[#This Row],[maxPHe]]/Table14[[#This Row],[nv]]</f>
        <v>3.288393536121673</v>
      </c>
      <c r="M1827">
        <f>LN(Table14[[#This Row],[maxPress(bar)]])</f>
        <v>12.69316388718504</v>
      </c>
      <c r="N1827">
        <f>LN(Table14[[#This Row],[Rs(ao)]])</f>
        <v>1.3862943611198906</v>
      </c>
      <c r="O1827" s="3">
        <f>LN(Table14[[#This Row],[dens]])</f>
        <v>1.1903991586333063</v>
      </c>
      <c r="P1827" s="3">
        <f>1/Table14[[#This Row],[Rs(ao)]]</f>
        <v>0.25</v>
      </c>
    </row>
    <row r="1828" spans="1:16" hidden="1" x14ac:dyDescent="0.3">
      <c r="A1828">
        <v>3</v>
      </c>
      <c r="B1828">
        <v>1000</v>
      </c>
      <c r="C1828" t="s">
        <v>11</v>
      </c>
      <c r="D1828">
        <v>4</v>
      </c>
      <c r="E1828" t="s">
        <v>12</v>
      </c>
      <c r="F1828">
        <v>16</v>
      </c>
      <c r="G1828">
        <v>3712.1782499999999</v>
      </c>
      <c r="H1828">
        <v>321220.86359999998</v>
      </c>
      <c r="I1828">
        <v>1770.934999999999</v>
      </c>
      <c r="J1828">
        <v>543</v>
      </c>
      <c r="K1828" t="s">
        <v>15</v>
      </c>
      <c r="L1828">
        <f>Table14[[#This Row],[maxPHe]]/Table14[[#This Row],[nv]]</f>
        <v>3.2613904235727422</v>
      </c>
      <c r="M1828">
        <f>LN(Table14[[#This Row],[maxPress(bar)]])</f>
        <v>12.679884214113368</v>
      </c>
      <c r="N1828">
        <f>LN(Table14[[#This Row],[Rs(ao)]])</f>
        <v>1.3862943611198906</v>
      </c>
      <c r="O1828" s="3">
        <f>LN(Table14[[#This Row],[dens]])</f>
        <v>1.1821536147473402</v>
      </c>
      <c r="P1828" s="3">
        <f>1/Table14[[#This Row],[Rs(ao)]]</f>
        <v>0.25</v>
      </c>
    </row>
    <row r="1829" spans="1:16" hidden="1" x14ac:dyDescent="0.3">
      <c r="A1829">
        <v>3</v>
      </c>
      <c r="B1829">
        <v>1000</v>
      </c>
      <c r="C1829" t="s">
        <v>11</v>
      </c>
      <c r="D1829">
        <v>4</v>
      </c>
      <c r="E1829" t="s">
        <v>12</v>
      </c>
      <c r="F1829">
        <v>17</v>
      </c>
      <c r="G1829">
        <v>3500.3467500000002</v>
      </c>
      <c r="H1829">
        <v>317572.35294999997</v>
      </c>
      <c r="I1829">
        <v>1717.565000000001</v>
      </c>
      <c r="J1829">
        <v>536</v>
      </c>
      <c r="K1829" t="s">
        <v>15</v>
      </c>
      <c r="L1829">
        <f>Table14[[#This Row],[maxPHe]]/Table14[[#This Row],[nv]]</f>
        <v>3.2044123134328375</v>
      </c>
      <c r="M1829">
        <f>LN(Table14[[#This Row],[maxPress(bar)]])</f>
        <v>12.668460954660514</v>
      </c>
      <c r="N1829">
        <f>LN(Table14[[#This Row],[Rs(ao)]])</f>
        <v>1.3862943611198906</v>
      </c>
      <c r="O1829" s="3">
        <f>LN(Table14[[#This Row],[dens]])</f>
        <v>1.1645287080155402</v>
      </c>
      <c r="P1829" s="3">
        <f>1/Table14[[#This Row],[Rs(ao)]]</f>
        <v>0.25</v>
      </c>
    </row>
    <row r="1830" spans="1:16" hidden="1" x14ac:dyDescent="0.3">
      <c r="A1830">
        <v>3</v>
      </c>
      <c r="B1830">
        <v>1000</v>
      </c>
      <c r="C1830" t="s">
        <v>11</v>
      </c>
      <c r="D1830">
        <v>4</v>
      </c>
      <c r="E1830" t="s">
        <v>12</v>
      </c>
      <c r="F1830">
        <v>18</v>
      </c>
      <c r="G1830">
        <v>3591.7822500000002</v>
      </c>
      <c r="H1830">
        <v>319898.33679999987</v>
      </c>
      <c r="I1830">
        <v>1740.855</v>
      </c>
      <c r="J1830">
        <v>539</v>
      </c>
      <c r="K1830" t="s">
        <v>15</v>
      </c>
      <c r="L1830">
        <f>Table14[[#This Row],[maxPHe]]/Table14[[#This Row],[nv]]</f>
        <v>3.2297866419294992</v>
      </c>
      <c r="M1830">
        <f>LN(Table14[[#This Row],[maxPress(bar)]])</f>
        <v>12.675758526799367</v>
      </c>
      <c r="N1830">
        <f>LN(Table14[[#This Row],[Rs(ao)]])</f>
        <v>1.3862943611198906</v>
      </c>
      <c r="O1830" s="3">
        <f>LN(Table14[[#This Row],[dens]])</f>
        <v>1.1724160799226431</v>
      </c>
      <c r="P1830" s="3">
        <f>1/Table14[[#This Row],[Rs(ao)]]</f>
        <v>0.25</v>
      </c>
    </row>
    <row r="1831" spans="1:16" hidden="1" x14ac:dyDescent="0.3">
      <c r="A1831">
        <v>3</v>
      </c>
      <c r="B1831">
        <v>1000</v>
      </c>
      <c r="C1831" t="s">
        <v>11</v>
      </c>
      <c r="D1831">
        <v>4</v>
      </c>
      <c r="E1831" t="s">
        <v>12</v>
      </c>
      <c r="F1831">
        <v>19</v>
      </c>
      <c r="G1831">
        <v>3615.3467500000002</v>
      </c>
      <c r="H1831">
        <v>321478.95784999989</v>
      </c>
      <c r="I1831">
        <v>1748.5650000000001</v>
      </c>
      <c r="J1831">
        <v>541</v>
      </c>
      <c r="K1831" t="s">
        <v>16</v>
      </c>
      <c r="L1831">
        <f>Table14[[#This Row],[maxPHe]]/Table14[[#This Row],[nv]]</f>
        <v>3.232097966728281</v>
      </c>
      <c r="M1831">
        <f>LN(Table14[[#This Row],[maxPress(bar)]])</f>
        <v>12.680687370595631</v>
      </c>
      <c r="N1831">
        <f>LN(Table14[[#This Row],[Rs(ao)]])</f>
        <v>1.3862943611198906</v>
      </c>
      <c r="O1831" s="3">
        <f>LN(Table14[[#This Row],[dens]])</f>
        <v>1.1731314516871758</v>
      </c>
      <c r="P1831" s="3">
        <f>1/Table14[[#This Row],[Rs(ao)]]</f>
        <v>0.25</v>
      </c>
    </row>
    <row r="1832" spans="1:16" hidden="1" x14ac:dyDescent="0.3">
      <c r="A1832">
        <v>3</v>
      </c>
      <c r="B1832">
        <v>1000</v>
      </c>
      <c r="C1832" t="s">
        <v>11</v>
      </c>
      <c r="D1832">
        <v>4</v>
      </c>
      <c r="E1832" t="s">
        <v>12</v>
      </c>
      <c r="F1832">
        <v>1</v>
      </c>
      <c r="G1832">
        <v>2167.8217500000001</v>
      </c>
      <c r="H1832">
        <v>138926.77215</v>
      </c>
      <c r="I1832">
        <v>1048.0649999999989</v>
      </c>
      <c r="J1832">
        <v>540</v>
      </c>
      <c r="K1832" t="s">
        <v>13</v>
      </c>
      <c r="L1832">
        <f>Table14[[#This Row],[maxPHe]]/Table14[[#This Row],[nv]]</f>
        <v>1.9408611111111091</v>
      </c>
      <c r="M1832">
        <f>LN(Table14[[#This Row],[maxPress(bar)]])</f>
        <v>11.84170225423016</v>
      </c>
      <c r="N1832">
        <f>LN(Table14[[#This Row],[Rs(ao)]])</f>
        <v>1.3862943611198906</v>
      </c>
      <c r="O1832" s="3">
        <f>LN(Table14[[#This Row],[dens]])</f>
        <v>0.6631317463000892</v>
      </c>
      <c r="P1832" s="3">
        <f>1/Table14[[#This Row],[Rs(ao)]]</f>
        <v>0.25</v>
      </c>
    </row>
    <row r="1833" spans="1:16" hidden="1" x14ac:dyDescent="0.3">
      <c r="A1833">
        <v>3</v>
      </c>
      <c r="B1833">
        <v>1000</v>
      </c>
      <c r="C1833" t="s">
        <v>11</v>
      </c>
      <c r="D1833">
        <v>4</v>
      </c>
      <c r="E1833" t="s">
        <v>12</v>
      </c>
      <c r="F1833">
        <v>20</v>
      </c>
      <c r="G1833">
        <v>3458.0197499999999</v>
      </c>
      <c r="H1833">
        <v>317631.72460000002</v>
      </c>
      <c r="I1833">
        <v>1710.1050000000009</v>
      </c>
      <c r="J1833">
        <v>537</v>
      </c>
      <c r="K1833" t="s">
        <v>15</v>
      </c>
      <c r="L1833">
        <f>Table14[[#This Row],[maxPHe]]/Table14[[#This Row],[nv]]</f>
        <v>3.1845530726256999</v>
      </c>
      <c r="M1833">
        <f>LN(Table14[[#This Row],[maxPress(bar)]])</f>
        <v>12.668647891905632</v>
      </c>
      <c r="N1833">
        <f>LN(Table14[[#This Row],[Rs(ao)]])</f>
        <v>1.3862943611198906</v>
      </c>
      <c r="O1833" s="3">
        <f>LN(Table14[[#This Row],[dens]])</f>
        <v>1.158311956611495</v>
      </c>
      <c r="P1833" s="3">
        <f>1/Table14[[#This Row],[Rs(ao)]]</f>
        <v>0.25</v>
      </c>
    </row>
    <row r="1834" spans="1:16" hidden="1" x14ac:dyDescent="0.3">
      <c r="A1834">
        <v>3</v>
      </c>
      <c r="B1834">
        <v>1000</v>
      </c>
      <c r="C1834" t="s">
        <v>11</v>
      </c>
      <c r="D1834">
        <v>4</v>
      </c>
      <c r="E1834" t="s">
        <v>12</v>
      </c>
      <c r="F1834">
        <v>2</v>
      </c>
      <c r="G1834">
        <v>2871.1387500000001</v>
      </c>
      <c r="H1834">
        <v>181486.72185</v>
      </c>
      <c r="I1834">
        <v>1181.724999999999</v>
      </c>
      <c r="J1834">
        <v>533</v>
      </c>
      <c r="K1834" t="s">
        <v>13</v>
      </c>
      <c r="L1834">
        <f>Table14[[#This Row],[maxPHe]]/Table14[[#This Row],[nv]]</f>
        <v>2.2171200750469024</v>
      </c>
      <c r="M1834">
        <f>LN(Table14[[#This Row],[maxPress(bar)]])</f>
        <v>12.108937772159637</v>
      </c>
      <c r="N1834">
        <f>LN(Table14[[#This Row],[Rs(ao)]])</f>
        <v>1.3862943611198906</v>
      </c>
      <c r="O1834" s="3">
        <f>LN(Table14[[#This Row],[dens]])</f>
        <v>0.7962090902170903</v>
      </c>
      <c r="P1834" s="3">
        <f>1/Table14[[#This Row],[Rs(ao)]]</f>
        <v>0.25</v>
      </c>
    </row>
    <row r="1835" spans="1:16" hidden="1" x14ac:dyDescent="0.3">
      <c r="A1835">
        <v>3</v>
      </c>
      <c r="B1835">
        <v>1000</v>
      </c>
      <c r="C1835" t="s">
        <v>11</v>
      </c>
      <c r="D1835">
        <v>4</v>
      </c>
      <c r="E1835" t="s">
        <v>12</v>
      </c>
      <c r="F1835">
        <v>3</v>
      </c>
      <c r="G1835">
        <v>2288.4157500000001</v>
      </c>
      <c r="H1835">
        <v>230882.62935</v>
      </c>
      <c r="I1835">
        <v>1376.1849999999999</v>
      </c>
      <c r="J1835">
        <v>538</v>
      </c>
      <c r="K1835" t="s">
        <v>15</v>
      </c>
      <c r="L1835">
        <f>Table14[[#This Row],[maxPHe]]/Table14[[#This Row],[nv]]</f>
        <v>2.5579646840148698</v>
      </c>
      <c r="M1835">
        <f>LN(Table14[[#This Row],[maxPress(bar)]])</f>
        <v>12.349664762326427</v>
      </c>
      <c r="N1835">
        <f>LN(Table14[[#This Row],[Rs(ao)]])</f>
        <v>1.3862943611198906</v>
      </c>
      <c r="O1835" s="3">
        <f>LN(Table14[[#This Row],[dens]])</f>
        <v>0.9392118969686446</v>
      </c>
      <c r="P1835" s="3">
        <f>1/Table14[[#This Row],[Rs(ao)]]</f>
        <v>0.25</v>
      </c>
    </row>
    <row r="1836" spans="1:16" hidden="1" x14ac:dyDescent="0.3">
      <c r="A1836">
        <v>3</v>
      </c>
      <c r="B1836">
        <v>1000</v>
      </c>
      <c r="C1836" t="s">
        <v>11</v>
      </c>
      <c r="D1836">
        <v>4</v>
      </c>
      <c r="E1836" t="s">
        <v>12</v>
      </c>
      <c r="F1836">
        <v>4</v>
      </c>
      <c r="G1836">
        <v>3006.138750000001</v>
      </c>
      <c r="H1836">
        <v>262495.80729999999</v>
      </c>
      <c r="I1836">
        <v>1524.725000000001</v>
      </c>
      <c r="J1836">
        <v>541</v>
      </c>
      <c r="K1836" t="s">
        <v>15</v>
      </c>
      <c r="L1836">
        <f>Table14[[#This Row],[maxPHe]]/Table14[[#This Row],[nv]]</f>
        <v>2.8183456561922386</v>
      </c>
      <c r="M1836">
        <f>LN(Table14[[#This Row],[maxPress(bar)]])</f>
        <v>12.477990388695783</v>
      </c>
      <c r="N1836">
        <f>LN(Table14[[#This Row],[Rs(ao)]])</f>
        <v>1.3862943611198906</v>
      </c>
      <c r="O1836" s="3">
        <f>LN(Table14[[#This Row],[dens]])</f>
        <v>1.0361500660651537</v>
      </c>
      <c r="P1836" s="3">
        <f>1/Table14[[#This Row],[Rs(ao)]]</f>
        <v>0.25</v>
      </c>
    </row>
    <row r="1837" spans="1:16" hidden="1" x14ac:dyDescent="0.3">
      <c r="A1837">
        <v>3</v>
      </c>
      <c r="B1837">
        <v>1000</v>
      </c>
      <c r="C1837" t="s">
        <v>11</v>
      </c>
      <c r="D1837">
        <v>4</v>
      </c>
      <c r="E1837" t="s">
        <v>12</v>
      </c>
      <c r="F1837">
        <v>5</v>
      </c>
      <c r="G1837">
        <v>2979.15825</v>
      </c>
      <c r="H1837">
        <v>286880.33445000008</v>
      </c>
      <c r="I1837">
        <v>1608.335</v>
      </c>
      <c r="J1837">
        <v>533</v>
      </c>
      <c r="K1837" t="s">
        <v>15</v>
      </c>
      <c r="L1837">
        <f>Table14[[#This Row],[maxPHe]]/Table14[[#This Row],[nv]]</f>
        <v>3.017514071294559</v>
      </c>
      <c r="M1837">
        <f>LN(Table14[[#This Row],[maxPress(bar)]])</f>
        <v>12.566820454656741</v>
      </c>
      <c r="N1837">
        <f>LN(Table14[[#This Row],[Rs(ao)]])</f>
        <v>1.3862943611198906</v>
      </c>
      <c r="O1837" s="3">
        <f>LN(Table14[[#This Row],[dens]])</f>
        <v>1.1044333372080251</v>
      </c>
      <c r="P1837" s="3">
        <f>1/Table14[[#This Row],[Rs(ao)]]</f>
        <v>0.25</v>
      </c>
    </row>
    <row r="1838" spans="1:16" hidden="1" x14ac:dyDescent="0.3">
      <c r="A1838">
        <v>3</v>
      </c>
      <c r="B1838">
        <v>1000</v>
      </c>
      <c r="C1838" t="s">
        <v>11</v>
      </c>
      <c r="D1838">
        <v>4</v>
      </c>
      <c r="E1838" t="s">
        <v>12</v>
      </c>
      <c r="F1838">
        <v>6</v>
      </c>
      <c r="G1838">
        <v>3175.0992500000002</v>
      </c>
      <c r="H1838">
        <v>299283.26295</v>
      </c>
      <c r="I1838">
        <v>1650.515000000001</v>
      </c>
      <c r="J1838">
        <v>535</v>
      </c>
      <c r="K1838" t="s">
        <v>15</v>
      </c>
      <c r="L1838">
        <f>Table14[[#This Row],[maxPHe]]/Table14[[#This Row],[nv]]</f>
        <v>3.0850747663551421</v>
      </c>
      <c r="M1838">
        <f>LN(Table14[[#This Row],[maxPress(bar)]])</f>
        <v>12.609145771628993</v>
      </c>
      <c r="N1838">
        <f>LN(Table14[[#This Row],[Rs(ao)]])</f>
        <v>1.3862943611198906</v>
      </c>
      <c r="O1838" s="3">
        <f>LN(Table14[[#This Row],[dens]])</f>
        <v>1.1265758925110492</v>
      </c>
      <c r="P1838" s="3">
        <f>1/Table14[[#This Row],[Rs(ao)]]</f>
        <v>0.25</v>
      </c>
    </row>
    <row r="1839" spans="1:16" hidden="1" x14ac:dyDescent="0.3">
      <c r="A1839">
        <v>3</v>
      </c>
      <c r="B1839">
        <v>1000</v>
      </c>
      <c r="C1839" t="s">
        <v>11</v>
      </c>
      <c r="D1839">
        <v>4</v>
      </c>
      <c r="E1839" t="s">
        <v>12</v>
      </c>
      <c r="F1839">
        <v>7</v>
      </c>
      <c r="G1839">
        <v>3371.4852500000002</v>
      </c>
      <c r="H1839">
        <v>308681.78824999998</v>
      </c>
      <c r="I1839">
        <v>1686.795000000001</v>
      </c>
      <c r="J1839">
        <v>533</v>
      </c>
      <c r="K1839" t="s">
        <v>15</v>
      </c>
      <c r="L1839">
        <f>Table14[[#This Row],[maxPHe]]/Table14[[#This Row],[nv]]</f>
        <v>3.1647185741088197</v>
      </c>
      <c r="M1839">
        <f>LN(Table14[[#This Row],[maxPress(bar)]])</f>
        <v>12.640066213771034</v>
      </c>
      <c r="N1839">
        <f>LN(Table14[[#This Row],[Rs(ao)]])</f>
        <v>1.3862943611198906</v>
      </c>
      <c r="O1839" s="3">
        <f>LN(Table14[[#This Row],[dens]])</f>
        <v>1.1520641335096136</v>
      </c>
      <c r="P1839" s="3">
        <f>1/Table14[[#This Row],[Rs(ao)]]</f>
        <v>0.25</v>
      </c>
    </row>
    <row r="1840" spans="1:16" hidden="1" x14ac:dyDescent="0.3">
      <c r="A1840">
        <v>3</v>
      </c>
      <c r="B1840">
        <v>1000</v>
      </c>
      <c r="C1840" t="s">
        <v>11</v>
      </c>
      <c r="D1840">
        <v>4</v>
      </c>
      <c r="E1840" t="s">
        <v>12</v>
      </c>
      <c r="F1840">
        <v>8</v>
      </c>
      <c r="G1840">
        <v>3507.0297500000001</v>
      </c>
      <c r="H1840">
        <v>313481.29619999998</v>
      </c>
      <c r="I1840">
        <v>1721.905</v>
      </c>
      <c r="J1840">
        <v>538</v>
      </c>
      <c r="K1840" t="s">
        <v>15</v>
      </c>
      <c r="L1840">
        <f>Table14[[#This Row],[maxPHe]]/Table14[[#This Row],[nv]]</f>
        <v>3.200566914498141</v>
      </c>
      <c r="M1840">
        <f>LN(Table14[[#This Row],[maxPress(bar)]])</f>
        <v>12.65549497603129</v>
      </c>
      <c r="N1840">
        <f>LN(Table14[[#This Row],[Rs(ao)]])</f>
        <v>1.3862943611198906</v>
      </c>
      <c r="O1840" s="3">
        <f>LN(Table14[[#This Row],[dens]])</f>
        <v>1.163327954895232</v>
      </c>
      <c r="P1840" s="3">
        <f>1/Table14[[#This Row],[Rs(ao)]]</f>
        <v>0.25</v>
      </c>
    </row>
    <row r="1841" spans="1:16" hidden="1" x14ac:dyDescent="0.3">
      <c r="A1841">
        <v>3</v>
      </c>
      <c r="B1841">
        <v>1000</v>
      </c>
      <c r="C1841" t="s">
        <v>11</v>
      </c>
      <c r="D1841">
        <v>4</v>
      </c>
      <c r="E1841" t="s">
        <v>12</v>
      </c>
      <c r="F1841">
        <v>9</v>
      </c>
      <c r="G1841">
        <v>3489.3067500000002</v>
      </c>
      <c r="H1841">
        <v>315611.72200000001</v>
      </c>
      <c r="I1841">
        <v>1715.365</v>
      </c>
      <c r="J1841">
        <v>536</v>
      </c>
      <c r="K1841" t="s">
        <v>15</v>
      </c>
      <c r="L1841">
        <f>Table14[[#This Row],[maxPHe]]/Table14[[#This Row],[nv]]</f>
        <v>3.2003078358208956</v>
      </c>
      <c r="M1841">
        <f>LN(Table14[[#This Row],[maxPress(bar)]])</f>
        <v>12.662268009215948</v>
      </c>
      <c r="N1841">
        <f>LN(Table14[[#This Row],[Rs(ao)]])</f>
        <v>1.3862943611198906</v>
      </c>
      <c r="O1841" s="3">
        <f>LN(Table14[[#This Row],[dens]])</f>
        <v>1.163247003872913</v>
      </c>
      <c r="P1841" s="3">
        <f>1/Table14[[#This Row],[Rs(ao)]]</f>
        <v>0.25</v>
      </c>
    </row>
    <row r="1842" spans="1:16" hidden="1" x14ac:dyDescent="0.3">
      <c r="A1842">
        <v>3</v>
      </c>
      <c r="B1842">
        <v>1500</v>
      </c>
      <c r="C1842" t="s">
        <v>14</v>
      </c>
      <c r="D1842">
        <v>1</v>
      </c>
      <c r="E1842" t="s">
        <v>12</v>
      </c>
      <c r="F1842">
        <v>10</v>
      </c>
      <c r="G1842">
        <v>75.643750000000011</v>
      </c>
      <c r="H1842">
        <v>656119.90425000002</v>
      </c>
      <c r="I1842">
        <v>39.624999999999993</v>
      </c>
      <c r="J1842">
        <v>9</v>
      </c>
      <c r="K1842" t="s">
        <v>15</v>
      </c>
      <c r="L1842">
        <f>Table14[[#This Row],[maxPHe]]/Table14[[#This Row],[nv]]</f>
        <v>4.4027777777777768</v>
      </c>
      <c r="M1842">
        <f>LN(Table14[[#This Row],[maxPress(bar)]])</f>
        <v>13.394098832092741</v>
      </c>
      <c r="N1842">
        <f>LN(Table14[[#This Row],[Rs(ao)]])</f>
        <v>0</v>
      </c>
      <c r="O1842" s="3">
        <f>LN(Table14[[#This Row],[dens]])</f>
        <v>1.482235654861225</v>
      </c>
      <c r="P1842" s="3">
        <f>1/Table14[[#This Row],[Rs(ao)]]</f>
        <v>1</v>
      </c>
    </row>
    <row r="1843" spans="1:16" hidden="1" x14ac:dyDescent="0.3">
      <c r="A1843">
        <v>3</v>
      </c>
      <c r="B1843">
        <v>1500</v>
      </c>
      <c r="C1843" t="s">
        <v>14</v>
      </c>
      <c r="D1843">
        <v>1</v>
      </c>
      <c r="E1843" t="s">
        <v>12</v>
      </c>
      <c r="F1843">
        <v>11</v>
      </c>
      <c r="G1843">
        <v>72.128750000000011</v>
      </c>
      <c r="H1843">
        <v>777261.57374999986</v>
      </c>
      <c r="I1843">
        <v>31.92499999999999</v>
      </c>
      <c r="J1843">
        <v>6</v>
      </c>
      <c r="K1843" t="s">
        <v>16</v>
      </c>
      <c r="L1843">
        <f>Table14[[#This Row],[maxPHe]]/Table14[[#This Row],[nv]]</f>
        <v>5.320833333333332</v>
      </c>
      <c r="M1843">
        <f>LN(Table14[[#This Row],[maxPress(bar)]])</f>
        <v>13.563532218450213</v>
      </c>
      <c r="N1843">
        <f>LN(Table14[[#This Row],[Rs(ao)]])</f>
        <v>0</v>
      </c>
      <c r="O1843" s="3">
        <f>LN(Table14[[#This Row],[dens]])</f>
        <v>1.6716299326905477</v>
      </c>
      <c r="P1843" s="3">
        <f>1/Table14[[#This Row],[Rs(ao)]]</f>
        <v>1</v>
      </c>
    </row>
    <row r="1844" spans="1:16" hidden="1" x14ac:dyDescent="0.3">
      <c r="A1844">
        <v>3</v>
      </c>
      <c r="B1844">
        <v>1500</v>
      </c>
      <c r="C1844" t="s">
        <v>14</v>
      </c>
      <c r="D1844">
        <v>1</v>
      </c>
      <c r="E1844" t="s">
        <v>12</v>
      </c>
      <c r="F1844">
        <v>12</v>
      </c>
      <c r="G1844">
        <v>89.801749999999998</v>
      </c>
      <c r="H1844">
        <v>703846.79060000007</v>
      </c>
      <c r="I1844">
        <v>40.464999999999989</v>
      </c>
      <c r="J1844">
        <v>8</v>
      </c>
      <c r="K1844" t="s">
        <v>15</v>
      </c>
      <c r="L1844">
        <f>Table14[[#This Row],[maxPHe]]/Table14[[#This Row],[nv]]</f>
        <v>5.0581249999999986</v>
      </c>
      <c r="M1844">
        <f>LN(Table14[[#This Row],[maxPress(bar)]])</f>
        <v>13.464315984467353</v>
      </c>
      <c r="N1844">
        <f>LN(Table14[[#This Row],[Rs(ao)]])</f>
        <v>0</v>
      </c>
      <c r="O1844" s="3">
        <f>LN(Table14[[#This Row],[dens]])</f>
        <v>1.620995861267829</v>
      </c>
      <c r="P1844" s="3">
        <f>1/Table14[[#This Row],[Rs(ao)]]</f>
        <v>1</v>
      </c>
    </row>
    <row r="1845" spans="1:16" hidden="1" x14ac:dyDescent="0.3">
      <c r="A1845">
        <v>3</v>
      </c>
      <c r="B1845">
        <v>1500</v>
      </c>
      <c r="C1845" t="s">
        <v>14</v>
      </c>
      <c r="D1845">
        <v>1</v>
      </c>
      <c r="E1845" t="s">
        <v>12</v>
      </c>
      <c r="F1845">
        <v>13</v>
      </c>
      <c r="G1845">
        <v>90.693249999999992</v>
      </c>
      <c r="H1845">
        <v>674127.61825000017</v>
      </c>
      <c r="I1845">
        <v>42.634999999999991</v>
      </c>
      <c r="J1845">
        <v>9</v>
      </c>
      <c r="K1845" t="s">
        <v>16</v>
      </c>
      <c r="L1845">
        <f>Table14[[#This Row],[maxPHe]]/Table14[[#This Row],[nv]]</f>
        <v>4.7372222222222211</v>
      </c>
      <c r="M1845">
        <f>LN(Table14[[#This Row],[maxPress(bar)]])</f>
        <v>13.421174716555591</v>
      </c>
      <c r="N1845">
        <f>LN(Table14[[#This Row],[Rs(ao)]])</f>
        <v>0</v>
      </c>
      <c r="O1845" s="3">
        <f>LN(Table14[[#This Row],[dens]])</f>
        <v>1.5554509348577934</v>
      </c>
      <c r="P1845" s="3">
        <f>1/Table14[[#This Row],[Rs(ao)]]</f>
        <v>1</v>
      </c>
    </row>
    <row r="1846" spans="1:16" hidden="1" x14ac:dyDescent="0.3">
      <c r="A1846">
        <v>3</v>
      </c>
      <c r="B1846">
        <v>1500</v>
      </c>
      <c r="C1846" t="s">
        <v>14</v>
      </c>
      <c r="D1846">
        <v>1</v>
      </c>
      <c r="E1846" t="s">
        <v>12</v>
      </c>
      <c r="F1846">
        <v>14</v>
      </c>
      <c r="G1846">
        <v>75.495249999999999</v>
      </c>
      <c r="H1846">
        <v>677463.83584999992</v>
      </c>
      <c r="I1846">
        <v>39.594999999999978</v>
      </c>
      <c r="J1846">
        <v>9</v>
      </c>
      <c r="K1846" t="s">
        <v>16</v>
      </c>
      <c r="L1846">
        <f>Table14[[#This Row],[maxPHe]]/Table14[[#This Row],[nv]]</f>
        <v>4.399444444444442</v>
      </c>
      <c r="M1846">
        <f>LN(Table14[[#This Row],[maxPress(bar)]])</f>
        <v>13.426111451492105</v>
      </c>
      <c r="N1846">
        <f>LN(Table14[[#This Row],[Rs(ao)]])</f>
        <v>0</v>
      </c>
      <c r="O1846" s="3">
        <f>LN(Table14[[#This Row],[dens]])</f>
        <v>1.481478270326156</v>
      </c>
      <c r="P1846" s="3">
        <f>1/Table14[[#This Row],[Rs(ao)]]</f>
        <v>1</v>
      </c>
    </row>
    <row r="1847" spans="1:16" hidden="1" x14ac:dyDescent="0.3">
      <c r="A1847">
        <v>3</v>
      </c>
      <c r="B1847">
        <v>1500</v>
      </c>
      <c r="C1847" t="s">
        <v>14</v>
      </c>
      <c r="D1847">
        <v>1</v>
      </c>
      <c r="E1847" t="s">
        <v>12</v>
      </c>
      <c r="F1847">
        <v>15</v>
      </c>
      <c r="G1847">
        <v>64.554249999999996</v>
      </c>
      <c r="H1847">
        <v>665021.7117000001</v>
      </c>
      <c r="I1847">
        <v>37.414999999999978</v>
      </c>
      <c r="J1847">
        <v>9</v>
      </c>
      <c r="K1847" t="s">
        <v>16</v>
      </c>
      <c r="L1847">
        <f>Table14[[#This Row],[maxPHe]]/Table14[[#This Row],[nv]]</f>
        <v>4.1572222222222202</v>
      </c>
      <c r="M1847">
        <f>LN(Table14[[#This Row],[maxPress(bar)]])</f>
        <v>13.407574968277951</v>
      </c>
      <c r="N1847">
        <f>LN(Table14[[#This Row],[Rs(ao)]])</f>
        <v>0</v>
      </c>
      <c r="O1847" s="3">
        <f>LN(Table14[[#This Row],[dens]])</f>
        <v>1.424847116196102</v>
      </c>
      <c r="P1847" s="3">
        <f>1/Table14[[#This Row],[Rs(ao)]]</f>
        <v>1</v>
      </c>
    </row>
    <row r="1848" spans="1:16" hidden="1" x14ac:dyDescent="0.3">
      <c r="A1848">
        <v>3</v>
      </c>
      <c r="B1848">
        <v>1500</v>
      </c>
      <c r="C1848" t="s">
        <v>14</v>
      </c>
      <c r="D1848">
        <v>1</v>
      </c>
      <c r="E1848" t="s">
        <v>12</v>
      </c>
      <c r="F1848">
        <v>16</v>
      </c>
      <c r="G1848">
        <v>76.138750000000002</v>
      </c>
      <c r="H1848">
        <v>692021.0756000001</v>
      </c>
      <c r="I1848">
        <v>37.725000000000001</v>
      </c>
      <c r="J1848">
        <v>8</v>
      </c>
      <c r="K1848" t="s">
        <v>15</v>
      </c>
      <c r="L1848">
        <f>Table14[[#This Row],[maxPHe]]/Table14[[#This Row],[nv]]</f>
        <v>4.7156250000000002</v>
      </c>
      <c r="M1848">
        <f>LN(Table14[[#This Row],[maxPress(bar)]])</f>
        <v>13.447371690205394</v>
      </c>
      <c r="N1848">
        <f>LN(Table14[[#This Row],[Rs(ao)]])</f>
        <v>0</v>
      </c>
      <c r="O1848" s="3">
        <f>LN(Table14[[#This Row],[dens]])</f>
        <v>1.5508814629740768</v>
      </c>
      <c r="P1848" s="3">
        <f>1/Table14[[#This Row],[Rs(ao)]]</f>
        <v>1</v>
      </c>
    </row>
    <row r="1849" spans="1:16" hidden="1" x14ac:dyDescent="0.3">
      <c r="A1849">
        <v>3</v>
      </c>
      <c r="B1849">
        <v>1500</v>
      </c>
      <c r="C1849" t="s">
        <v>14</v>
      </c>
      <c r="D1849">
        <v>1</v>
      </c>
      <c r="E1849" t="s">
        <v>12</v>
      </c>
      <c r="F1849">
        <v>17</v>
      </c>
      <c r="G1849">
        <v>61.485250000000008</v>
      </c>
      <c r="H1849">
        <v>729929.30164999992</v>
      </c>
      <c r="I1849">
        <v>34.795000000000002</v>
      </c>
      <c r="J1849">
        <v>8</v>
      </c>
      <c r="K1849" t="s">
        <v>16</v>
      </c>
      <c r="L1849">
        <f>Table14[[#This Row],[maxPHe]]/Table14[[#This Row],[nv]]</f>
        <v>4.3493750000000002</v>
      </c>
      <c r="M1849">
        <f>LN(Table14[[#This Row],[maxPress(bar)]])</f>
        <v>13.500702961379801</v>
      </c>
      <c r="N1849">
        <f>LN(Table14[[#This Row],[Rs(ao)]])</f>
        <v>0</v>
      </c>
      <c r="O1849" s="3">
        <f>LN(Table14[[#This Row],[dens]])</f>
        <v>1.4700321566169774</v>
      </c>
      <c r="P1849" s="3">
        <f>1/Table14[[#This Row],[Rs(ao)]]</f>
        <v>1</v>
      </c>
    </row>
    <row r="1850" spans="1:16" hidden="1" x14ac:dyDescent="0.3">
      <c r="A1850">
        <v>3</v>
      </c>
      <c r="B1850">
        <v>1500</v>
      </c>
      <c r="C1850" t="s">
        <v>14</v>
      </c>
      <c r="D1850">
        <v>1</v>
      </c>
      <c r="E1850" t="s">
        <v>12</v>
      </c>
      <c r="F1850">
        <v>18</v>
      </c>
      <c r="G1850">
        <v>111.83175</v>
      </c>
      <c r="H1850">
        <v>695653.22685000021</v>
      </c>
      <c r="I1850">
        <v>46.865000000000023</v>
      </c>
      <c r="J1850">
        <v>9</v>
      </c>
      <c r="K1850" t="s">
        <v>16</v>
      </c>
      <c r="L1850">
        <f>Table14[[#This Row],[maxPHe]]/Table14[[#This Row],[nv]]</f>
        <v>5.2072222222222244</v>
      </c>
      <c r="M1850">
        <f>LN(Table14[[#This Row],[maxPress(bar)]])</f>
        <v>13.452606577870636</v>
      </c>
      <c r="N1850">
        <f>LN(Table14[[#This Row],[Rs(ao)]])</f>
        <v>0</v>
      </c>
      <c r="O1850" s="3">
        <f>LN(Table14[[#This Row],[dens]])</f>
        <v>1.6500465508622302</v>
      </c>
      <c r="P1850" s="3">
        <f>1/Table14[[#This Row],[Rs(ao)]]</f>
        <v>1</v>
      </c>
    </row>
    <row r="1851" spans="1:16" hidden="1" x14ac:dyDescent="0.3">
      <c r="A1851">
        <v>3</v>
      </c>
      <c r="B1851">
        <v>1500</v>
      </c>
      <c r="C1851" t="s">
        <v>14</v>
      </c>
      <c r="D1851">
        <v>1</v>
      </c>
      <c r="E1851" t="s">
        <v>12</v>
      </c>
      <c r="F1851">
        <v>19</v>
      </c>
      <c r="G1851">
        <v>135.69325000000001</v>
      </c>
      <c r="H1851">
        <v>682244.53620000021</v>
      </c>
      <c r="I1851">
        <v>51.634999999999998</v>
      </c>
      <c r="J1851">
        <v>9</v>
      </c>
      <c r="K1851" t="s">
        <v>15</v>
      </c>
      <c r="L1851">
        <f>Table14[[#This Row],[maxPHe]]/Table14[[#This Row],[nv]]</f>
        <v>5.737222222222222</v>
      </c>
      <c r="M1851">
        <f>LN(Table14[[#This Row],[maxPress(bar)]])</f>
        <v>13.433143430037234</v>
      </c>
      <c r="N1851">
        <f>LN(Table14[[#This Row],[Rs(ao)]])</f>
        <v>0</v>
      </c>
      <c r="O1851" s="3">
        <f>LN(Table14[[#This Row],[dens]])</f>
        <v>1.7469751597871479</v>
      </c>
      <c r="P1851" s="3">
        <f>1/Table14[[#This Row],[Rs(ao)]]</f>
        <v>1</v>
      </c>
    </row>
    <row r="1852" spans="1:16" hidden="1" x14ac:dyDescent="0.3">
      <c r="A1852">
        <v>3</v>
      </c>
      <c r="B1852">
        <v>1500</v>
      </c>
      <c r="C1852" t="s">
        <v>14</v>
      </c>
      <c r="D1852">
        <v>1</v>
      </c>
      <c r="E1852" t="s">
        <v>12</v>
      </c>
      <c r="F1852">
        <v>1</v>
      </c>
      <c r="G1852">
        <v>45.346749999999993</v>
      </c>
      <c r="H1852">
        <v>412128.63165</v>
      </c>
      <c r="I1852">
        <v>25.565000000000001</v>
      </c>
      <c r="J1852">
        <v>10</v>
      </c>
      <c r="K1852" t="s">
        <v>13</v>
      </c>
      <c r="L1852">
        <f>Table14[[#This Row],[maxPHe]]/Table14[[#This Row],[nv]]</f>
        <v>2.5565000000000002</v>
      </c>
      <c r="M1852">
        <f>LN(Table14[[#This Row],[maxPress(bar)]])</f>
        <v>12.929090792346125</v>
      </c>
      <c r="N1852">
        <f>LN(Table14[[#This Row],[Rs(ao)]])</f>
        <v>0</v>
      </c>
      <c r="O1852" s="3">
        <f>LN(Table14[[#This Row],[dens]])</f>
        <v>0.938639135537917</v>
      </c>
      <c r="P1852" s="3">
        <f>1/Table14[[#This Row],[Rs(ao)]]</f>
        <v>1</v>
      </c>
    </row>
    <row r="1853" spans="1:16" hidden="1" x14ac:dyDescent="0.3">
      <c r="A1853">
        <v>3</v>
      </c>
      <c r="B1853">
        <v>1500</v>
      </c>
      <c r="C1853" t="s">
        <v>14</v>
      </c>
      <c r="D1853">
        <v>1</v>
      </c>
      <c r="E1853" t="s">
        <v>12</v>
      </c>
      <c r="F1853">
        <v>20</v>
      </c>
      <c r="G1853">
        <v>113.46525</v>
      </c>
      <c r="H1853">
        <v>646813.11479999998</v>
      </c>
      <c r="I1853">
        <v>50.195000000000007</v>
      </c>
      <c r="J1853">
        <v>10</v>
      </c>
      <c r="K1853" t="s">
        <v>15</v>
      </c>
      <c r="L1853">
        <f>Table14[[#This Row],[maxPHe]]/Table14[[#This Row],[nv]]</f>
        <v>5.0195000000000007</v>
      </c>
      <c r="M1853">
        <f>LN(Table14[[#This Row],[maxPress(bar)]])</f>
        <v>13.379812682917372</v>
      </c>
      <c r="N1853">
        <f>LN(Table14[[#This Row],[Rs(ao)]])</f>
        <v>0</v>
      </c>
      <c r="O1853" s="3">
        <f>LN(Table14[[#This Row],[dens]])</f>
        <v>1.6133303271494444</v>
      </c>
      <c r="P1853" s="3">
        <f>1/Table14[[#This Row],[Rs(ao)]]</f>
        <v>1</v>
      </c>
    </row>
    <row r="1854" spans="1:16" hidden="1" x14ac:dyDescent="0.3">
      <c r="A1854">
        <v>3</v>
      </c>
      <c r="B1854">
        <v>1500</v>
      </c>
      <c r="C1854" t="s">
        <v>14</v>
      </c>
      <c r="D1854">
        <v>1</v>
      </c>
      <c r="E1854" t="s">
        <v>12</v>
      </c>
      <c r="F1854">
        <v>2</v>
      </c>
      <c r="G1854">
        <v>101.18825</v>
      </c>
      <c r="H1854">
        <v>616126.24450000003</v>
      </c>
      <c r="I1854">
        <v>34.735000000000007</v>
      </c>
      <c r="J1854">
        <v>9</v>
      </c>
      <c r="K1854" t="s">
        <v>15</v>
      </c>
      <c r="L1854">
        <f>Table14[[#This Row],[maxPHe]]/Table14[[#This Row],[nv]]</f>
        <v>3.8594444444444451</v>
      </c>
      <c r="M1854">
        <f>LN(Table14[[#This Row],[maxPress(bar)]])</f>
        <v>13.331207163887967</v>
      </c>
      <c r="N1854">
        <f>LN(Table14[[#This Row],[Rs(ao)]])</f>
        <v>0</v>
      </c>
      <c r="O1854" s="3">
        <f>LN(Table14[[#This Row],[dens]])</f>
        <v>1.350523246808625</v>
      </c>
      <c r="P1854" s="3">
        <f>1/Table14[[#This Row],[Rs(ao)]]</f>
        <v>1</v>
      </c>
    </row>
    <row r="1855" spans="1:16" hidden="1" x14ac:dyDescent="0.3">
      <c r="A1855">
        <v>3</v>
      </c>
      <c r="B1855">
        <v>1500</v>
      </c>
      <c r="C1855" t="s">
        <v>14</v>
      </c>
      <c r="D1855">
        <v>1</v>
      </c>
      <c r="E1855" t="s">
        <v>12</v>
      </c>
      <c r="F1855">
        <v>3</v>
      </c>
      <c r="G1855">
        <v>86.881250000000009</v>
      </c>
      <c r="H1855">
        <v>712911.1782000002</v>
      </c>
      <c r="I1855">
        <v>36.874999999999993</v>
      </c>
      <c r="J1855">
        <v>8</v>
      </c>
      <c r="K1855" t="s">
        <v>15</v>
      </c>
      <c r="L1855">
        <f>Table14[[#This Row],[maxPHe]]/Table14[[#This Row],[nv]]</f>
        <v>4.6093749999999991</v>
      </c>
      <c r="M1855">
        <f>LN(Table14[[#This Row],[maxPress(bar)]])</f>
        <v>13.477112116881797</v>
      </c>
      <c r="N1855">
        <f>LN(Table14[[#This Row],[Rs(ao)]])</f>
        <v>0</v>
      </c>
      <c r="O1855" s="3">
        <f>LN(Table14[[#This Row],[dens]])</f>
        <v>1.5280922729801478</v>
      </c>
      <c r="P1855" s="3">
        <f>1/Table14[[#This Row],[Rs(ao)]]</f>
        <v>1</v>
      </c>
    </row>
    <row r="1856" spans="1:16" hidden="1" x14ac:dyDescent="0.3">
      <c r="A1856">
        <v>3</v>
      </c>
      <c r="B1856">
        <v>1500</v>
      </c>
      <c r="C1856" t="s">
        <v>14</v>
      </c>
      <c r="D1856">
        <v>1</v>
      </c>
      <c r="E1856" t="s">
        <v>12</v>
      </c>
      <c r="F1856">
        <v>4</v>
      </c>
      <c r="G1856">
        <v>82.623750000000015</v>
      </c>
      <c r="H1856">
        <v>734247.52974999999</v>
      </c>
      <c r="I1856">
        <v>34.024999999999977</v>
      </c>
      <c r="J1856">
        <v>7</v>
      </c>
      <c r="K1856" t="s">
        <v>15</v>
      </c>
      <c r="L1856">
        <f>Table14[[#This Row],[maxPHe]]/Table14[[#This Row],[nv]]</f>
        <v>4.8607142857142822</v>
      </c>
      <c r="M1856">
        <f>LN(Table14[[#This Row],[maxPress(bar)]])</f>
        <v>13.506601484737876</v>
      </c>
      <c r="N1856">
        <f>LN(Table14[[#This Row],[Rs(ao)]])</f>
        <v>0</v>
      </c>
      <c r="O1856" s="3">
        <f>LN(Table14[[#This Row],[dens]])</f>
        <v>1.5811853994822158</v>
      </c>
      <c r="P1856" s="3">
        <f>1/Table14[[#This Row],[Rs(ao)]]</f>
        <v>1</v>
      </c>
    </row>
    <row r="1857" spans="1:16" hidden="1" x14ac:dyDescent="0.3">
      <c r="A1857">
        <v>3</v>
      </c>
      <c r="B1857">
        <v>1500</v>
      </c>
      <c r="C1857" t="s">
        <v>14</v>
      </c>
      <c r="D1857">
        <v>1</v>
      </c>
      <c r="E1857" t="s">
        <v>12</v>
      </c>
      <c r="F1857">
        <v>5</v>
      </c>
      <c r="G1857">
        <v>90.643750000000011</v>
      </c>
      <c r="H1857">
        <v>722865.98090000008</v>
      </c>
      <c r="I1857">
        <v>37.625</v>
      </c>
      <c r="J1857">
        <v>7</v>
      </c>
      <c r="K1857" t="s">
        <v>15</v>
      </c>
      <c r="L1857">
        <f>Table14[[#This Row],[maxPHe]]/Table14[[#This Row],[nv]]</f>
        <v>5.375</v>
      </c>
      <c r="M1857">
        <f>LN(Table14[[#This Row],[maxPress(bar)]])</f>
        <v>13.490979118675094</v>
      </c>
      <c r="N1857">
        <f>LN(Table14[[#This Row],[Rs(ao)]])</f>
        <v>0</v>
      </c>
      <c r="O1857" s="3">
        <f>LN(Table14[[#This Row],[dens]])</f>
        <v>1.6817585740137264</v>
      </c>
      <c r="P1857" s="3">
        <f>1/Table14[[#This Row],[Rs(ao)]]</f>
        <v>1</v>
      </c>
    </row>
    <row r="1858" spans="1:16" hidden="1" x14ac:dyDescent="0.3">
      <c r="A1858">
        <v>3</v>
      </c>
      <c r="B1858">
        <v>1500</v>
      </c>
      <c r="C1858" t="s">
        <v>14</v>
      </c>
      <c r="D1858">
        <v>1</v>
      </c>
      <c r="E1858" t="s">
        <v>12</v>
      </c>
      <c r="F1858">
        <v>6</v>
      </c>
      <c r="G1858">
        <v>115.94074999999999</v>
      </c>
      <c r="H1858">
        <v>644538.41784999997</v>
      </c>
      <c r="I1858">
        <v>50.684999999999981</v>
      </c>
      <c r="J1858">
        <v>10</v>
      </c>
      <c r="K1858" t="s">
        <v>15</v>
      </c>
      <c r="L1858">
        <f>Table14[[#This Row],[maxPHe]]/Table14[[#This Row],[nv]]</f>
        <v>5.0684999999999985</v>
      </c>
      <c r="M1858">
        <f>LN(Table14[[#This Row],[maxPress(bar)]])</f>
        <v>13.376289708351333</v>
      </c>
      <c r="N1858">
        <f>LN(Table14[[#This Row],[Rs(ao)]])</f>
        <v>0</v>
      </c>
      <c r="O1858" s="3">
        <f>LN(Table14[[#This Row],[dens]])</f>
        <v>1.6230449158403171</v>
      </c>
      <c r="P1858" s="3">
        <f>1/Table14[[#This Row],[Rs(ao)]]</f>
        <v>1</v>
      </c>
    </row>
    <row r="1859" spans="1:16" hidden="1" x14ac:dyDescent="0.3">
      <c r="A1859">
        <v>3</v>
      </c>
      <c r="B1859">
        <v>1500</v>
      </c>
      <c r="C1859" t="s">
        <v>14</v>
      </c>
      <c r="D1859">
        <v>1</v>
      </c>
      <c r="E1859" t="s">
        <v>12</v>
      </c>
      <c r="F1859">
        <v>7</v>
      </c>
      <c r="G1859">
        <v>122.67325</v>
      </c>
      <c r="H1859">
        <v>681171.71454999992</v>
      </c>
      <c r="I1859">
        <v>49.034999999999997</v>
      </c>
      <c r="J1859">
        <v>9</v>
      </c>
      <c r="K1859" t="s">
        <v>15</v>
      </c>
      <c r="L1859">
        <f>Table14[[#This Row],[maxPHe]]/Table14[[#This Row],[nv]]</f>
        <v>5.4483333333333333</v>
      </c>
      <c r="M1859">
        <f>LN(Table14[[#This Row],[maxPress(bar)]])</f>
        <v>13.431569703934404</v>
      </c>
      <c r="N1859">
        <f>LN(Table14[[#This Row],[Rs(ao)]])</f>
        <v>0</v>
      </c>
      <c r="O1859" s="3">
        <f>LN(Table14[[#This Row],[dens]])</f>
        <v>1.6953097515080642</v>
      </c>
      <c r="P1859" s="3">
        <f>1/Table14[[#This Row],[Rs(ao)]]</f>
        <v>1</v>
      </c>
    </row>
    <row r="1860" spans="1:16" hidden="1" x14ac:dyDescent="0.3">
      <c r="A1860">
        <v>3</v>
      </c>
      <c r="B1860">
        <v>1500</v>
      </c>
      <c r="C1860" t="s">
        <v>14</v>
      </c>
      <c r="D1860">
        <v>1</v>
      </c>
      <c r="E1860" t="s">
        <v>12</v>
      </c>
      <c r="F1860">
        <v>8</v>
      </c>
      <c r="G1860">
        <v>68.069249999999997</v>
      </c>
      <c r="H1860">
        <v>747785.29189999995</v>
      </c>
      <c r="I1860">
        <v>33.115000000000009</v>
      </c>
      <c r="J1860">
        <v>7</v>
      </c>
      <c r="K1860" t="s">
        <v>15</v>
      </c>
      <c r="L1860">
        <f>Table14[[#This Row],[maxPHe]]/Table14[[#This Row],[nv]]</f>
        <v>4.7307142857142868</v>
      </c>
      <c r="M1860">
        <f>LN(Table14[[#This Row],[maxPress(bar)]])</f>
        <v>13.524871172837473</v>
      </c>
      <c r="N1860">
        <f>LN(Table14[[#This Row],[Rs(ao)]])</f>
        <v>0</v>
      </c>
      <c r="O1860" s="3">
        <f>LN(Table14[[#This Row],[dens]])</f>
        <v>1.5540762028816297</v>
      </c>
      <c r="P1860" s="3">
        <f>1/Table14[[#This Row],[Rs(ao)]]</f>
        <v>1</v>
      </c>
    </row>
    <row r="1861" spans="1:16" hidden="1" x14ac:dyDescent="0.3">
      <c r="A1861">
        <v>3</v>
      </c>
      <c r="B1861">
        <v>1500</v>
      </c>
      <c r="C1861" t="s">
        <v>14</v>
      </c>
      <c r="D1861">
        <v>1</v>
      </c>
      <c r="E1861" t="s">
        <v>12</v>
      </c>
      <c r="F1861">
        <v>9</v>
      </c>
      <c r="G1861">
        <v>126.73275</v>
      </c>
      <c r="H1861">
        <v>683470.8986500001</v>
      </c>
      <c r="I1861">
        <v>49.84500000000002</v>
      </c>
      <c r="J1861">
        <v>9</v>
      </c>
      <c r="K1861" t="s">
        <v>15</v>
      </c>
      <c r="L1861">
        <f>Table14[[#This Row],[maxPHe]]/Table14[[#This Row],[nv]]</f>
        <v>5.5383333333333358</v>
      </c>
      <c r="M1861">
        <f>LN(Table14[[#This Row],[maxPress(bar)]])</f>
        <v>13.434939357282877</v>
      </c>
      <c r="N1861">
        <f>LN(Table14[[#This Row],[Rs(ao)]])</f>
        <v>0</v>
      </c>
      <c r="O1861" s="3">
        <f>LN(Table14[[#This Row],[dens]])</f>
        <v>1.7116936131384484</v>
      </c>
      <c r="P1861" s="3">
        <f>1/Table14[[#This Row],[Rs(ao)]]</f>
        <v>1</v>
      </c>
    </row>
    <row r="1862" spans="1:16" hidden="1" x14ac:dyDescent="0.3">
      <c r="A1862">
        <v>3</v>
      </c>
      <c r="B1862">
        <v>1500</v>
      </c>
      <c r="C1862" t="s">
        <v>14</v>
      </c>
      <c r="D1862">
        <v>2</v>
      </c>
      <c r="E1862" t="s">
        <v>12</v>
      </c>
      <c r="F1862">
        <v>10</v>
      </c>
      <c r="G1862">
        <v>483.61374999999998</v>
      </c>
      <c r="H1862">
        <v>406839.46120000002</v>
      </c>
      <c r="I1862">
        <v>246.22500000000011</v>
      </c>
      <c r="J1862">
        <v>68</v>
      </c>
      <c r="K1862" t="s">
        <v>15</v>
      </c>
      <c r="L1862">
        <f>Table14[[#This Row],[maxPHe]]/Table14[[#This Row],[nv]]</f>
        <v>3.6209558823529426</v>
      </c>
      <c r="M1862">
        <f>LN(Table14[[#This Row],[maxPress(bar)]])</f>
        <v>12.916173942385102</v>
      </c>
      <c r="N1862">
        <f>LN(Table14[[#This Row],[Rs(ao)]])</f>
        <v>0.69314718055994529</v>
      </c>
      <c r="O1862" s="3">
        <f>LN(Table14[[#This Row],[dens]])</f>
        <v>1.2867380468796599</v>
      </c>
      <c r="P1862" s="3">
        <f>1/Table14[[#This Row],[Rs(ao)]]</f>
        <v>0.5</v>
      </c>
    </row>
    <row r="1863" spans="1:16" hidden="1" x14ac:dyDescent="0.3">
      <c r="A1863">
        <v>3</v>
      </c>
      <c r="B1863">
        <v>1500</v>
      </c>
      <c r="C1863" t="s">
        <v>14</v>
      </c>
      <c r="D1863">
        <v>2</v>
      </c>
      <c r="E1863" t="s">
        <v>12</v>
      </c>
      <c r="F1863">
        <v>11</v>
      </c>
      <c r="G1863">
        <v>579.25725</v>
      </c>
      <c r="H1863">
        <v>413753.12120000011</v>
      </c>
      <c r="I1863">
        <v>263.35500000000002</v>
      </c>
      <c r="J1863">
        <v>67</v>
      </c>
      <c r="K1863" t="s">
        <v>15</v>
      </c>
      <c r="L1863">
        <f>Table14[[#This Row],[maxPHe]]/Table14[[#This Row],[nv]]</f>
        <v>3.930671641791045</v>
      </c>
      <c r="M1863">
        <f>LN(Table14[[#This Row],[maxPress(bar)]])</f>
        <v>12.933024749330757</v>
      </c>
      <c r="N1863">
        <f>LN(Table14[[#This Row],[Rs(ao)]])</f>
        <v>0.69314718055994529</v>
      </c>
      <c r="O1863" s="3">
        <f>LN(Table14[[#This Row],[dens]])</f>
        <v>1.3688103124983155</v>
      </c>
      <c r="P1863" s="3">
        <f>1/Table14[[#This Row],[Rs(ao)]]</f>
        <v>0.5</v>
      </c>
    </row>
    <row r="1864" spans="1:16" hidden="1" x14ac:dyDescent="0.3">
      <c r="A1864">
        <v>3</v>
      </c>
      <c r="B1864">
        <v>1500</v>
      </c>
      <c r="C1864" t="s">
        <v>14</v>
      </c>
      <c r="D1864">
        <v>2</v>
      </c>
      <c r="E1864" t="s">
        <v>12</v>
      </c>
      <c r="F1864">
        <v>12</v>
      </c>
      <c r="G1864">
        <v>547.22775000000013</v>
      </c>
      <c r="H1864">
        <v>426950.42550000001</v>
      </c>
      <c r="I1864">
        <v>252.94500000000011</v>
      </c>
      <c r="J1864">
        <v>65</v>
      </c>
      <c r="K1864" t="s">
        <v>16</v>
      </c>
      <c r="L1864">
        <f>Table14[[#This Row],[maxPHe]]/Table14[[#This Row],[nv]]</f>
        <v>3.8914615384615403</v>
      </c>
      <c r="M1864">
        <f>LN(Table14[[#This Row],[maxPress(bar)]])</f>
        <v>12.964423185939074</v>
      </c>
      <c r="N1864">
        <f>LN(Table14[[#This Row],[Rs(ao)]])</f>
        <v>0.69314718055994529</v>
      </c>
      <c r="O1864" s="3">
        <f>LN(Table14[[#This Row],[dens]])</f>
        <v>1.3587848038946211</v>
      </c>
      <c r="P1864" s="3">
        <f>1/Table14[[#This Row],[Rs(ao)]]</f>
        <v>0.5</v>
      </c>
    </row>
    <row r="1865" spans="1:16" hidden="1" x14ac:dyDescent="0.3">
      <c r="A1865">
        <v>3</v>
      </c>
      <c r="B1865">
        <v>1500</v>
      </c>
      <c r="C1865" t="s">
        <v>14</v>
      </c>
      <c r="D1865">
        <v>2</v>
      </c>
      <c r="E1865" t="s">
        <v>12</v>
      </c>
      <c r="F1865">
        <v>13</v>
      </c>
      <c r="G1865">
        <v>545.64374999999995</v>
      </c>
      <c r="H1865">
        <v>425497.07655000011</v>
      </c>
      <c r="I1865">
        <v>256.62499999999989</v>
      </c>
      <c r="J1865">
        <v>67</v>
      </c>
      <c r="K1865" t="s">
        <v>16</v>
      </c>
      <c r="L1865">
        <f>Table14[[#This Row],[maxPHe]]/Table14[[#This Row],[nv]]</f>
        <v>3.8302238805970132</v>
      </c>
      <c r="M1865">
        <f>LN(Table14[[#This Row],[maxPress(bar)]])</f>
        <v>12.961013356349167</v>
      </c>
      <c r="N1865">
        <f>LN(Table14[[#This Row],[Rs(ao)]])</f>
        <v>0.69314718055994529</v>
      </c>
      <c r="O1865" s="3">
        <f>LN(Table14[[#This Row],[dens]])</f>
        <v>1.3429232559481312</v>
      </c>
      <c r="P1865" s="3">
        <f>1/Table14[[#This Row],[Rs(ao)]]</f>
        <v>0.5</v>
      </c>
    </row>
    <row r="1866" spans="1:16" hidden="1" x14ac:dyDescent="0.3">
      <c r="A1866">
        <v>3</v>
      </c>
      <c r="B1866">
        <v>1500</v>
      </c>
      <c r="C1866" t="s">
        <v>14</v>
      </c>
      <c r="D1866">
        <v>2</v>
      </c>
      <c r="E1866" t="s">
        <v>12</v>
      </c>
      <c r="F1866">
        <v>14</v>
      </c>
      <c r="G1866">
        <v>536.78224999999998</v>
      </c>
      <c r="H1866">
        <v>423009.82735000009</v>
      </c>
      <c r="I1866">
        <v>256.8549999999999</v>
      </c>
      <c r="J1866">
        <v>68</v>
      </c>
      <c r="K1866" t="s">
        <v>15</v>
      </c>
      <c r="L1866">
        <f>Table14[[#This Row],[maxPHe]]/Table14[[#This Row],[nv]]</f>
        <v>3.7772794117647046</v>
      </c>
      <c r="M1866">
        <f>LN(Table14[[#This Row],[maxPress(bar)]])</f>
        <v>12.955150690264455</v>
      </c>
      <c r="N1866">
        <f>LN(Table14[[#This Row],[Rs(ao)]])</f>
        <v>0.69314718055994529</v>
      </c>
      <c r="O1866" s="3">
        <f>LN(Table14[[#This Row],[dens]])</f>
        <v>1.3290040181624534</v>
      </c>
      <c r="P1866" s="3">
        <f>1/Table14[[#This Row],[Rs(ao)]]</f>
        <v>0.5</v>
      </c>
    </row>
    <row r="1867" spans="1:16" hidden="1" x14ac:dyDescent="0.3">
      <c r="A1867">
        <v>3</v>
      </c>
      <c r="B1867">
        <v>1500</v>
      </c>
      <c r="C1867" t="s">
        <v>14</v>
      </c>
      <c r="D1867">
        <v>2</v>
      </c>
      <c r="E1867" t="s">
        <v>12</v>
      </c>
      <c r="F1867">
        <v>15</v>
      </c>
      <c r="G1867">
        <v>481.23775000000012</v>
      </c>
      <c r="H1867">
        <v>414549.15539999999</v>
      </c>
      <c r="I1867">
        <v>243.745</v>
      </c>
      <c r="J1867">
        <v>67</v>
      </c>
      <c r="K1867" t="s">
        <v>15</v>
      </c>
      <c r="L1867">
        <f>Table14[[#This Row],[maxPHe]]/Table14[[#This Row],[nv]]</f>
        <v>3.6379850746268656</v>
      </c>
      <c r="M1867">
        <f>LN(Table14[[#This Row],[maxPress(bar)]])</f>
        <v>12.934946836152349</v>
      </c>
      <c r="N1867">
        <f>LN(Table14[[#This Row],[Rs(ao)]])</f>
        <v>0.69314718055994529</v>
      </c>
      <c r="O1867" s="3">
        <f>LN(Table14[[#This Row],[dens]])</f>
        <v>1.2914299774560869</v>
      </c>
      <c r="P1867" s="3">
        <f>1/Table14[[#This Row],[Rs(ao)]]</f>
        <v>0.5</v>
      </c>
    </row>
    <row r="1868" spans="1:16" hidden="1" x14ac:dyDescent="0.3">
      <c r="A1868">
        <v>3</v>
      </c>
      <c r="B1868">
        <v>1500</v>
      </c>
      <c r="C1868" t="s">
        <v>14</v>
      </c>
      <c r="D1868">
        <v>2</v>
      </c>
      <c r="E1868" t="s">
        <v>12</v>
      </c>
      <c r="F1868">
        <v>16</v>
      </c>
      <c r="G1868">
        <v>497.17824999999999</v>
      </c>
      <c r="H1868">
        <v>403818.63140000001</v>
      </c>
      <c r="I1868">
        <v>252.93500000000009</v>
      </c>
      <c r="J1868">
        <v>70</v>
      </c>
      <c r="K1868" t="s">
        <v>15</v>
      </c>
      <c r="L1868">
        <f>Table14[[#This Row],[maxPHe]]/Table14[[#This Row],[nv]]</f>
        <v>3.613357142857144</v>
      </c>
      <c r="M1868">
        <f>LN(Table14[[#This Row],[maxPress(bar)]])</f>
        <v>12.908721123964849</v>
      </c>
      <c r="N1868">
        <f>LN(Table14[[#This Row],[Rs(ao)]])</f>
        <v>0.69314718055994529</v>
      </c>
      <c r="O1868" s="3">
        <f>LN(Table14[[#This Row],[dens]])</f>
        <v>1.2846372966732889</v>
      </c>
      <c r="P1868" s="3">
        <f>1/Table14[[#This Row],[Rs(ao)]]</f>
        <v>0.5</v>
      </c>
    </row>
    <row r="1869" spans="1:16" hidden="1" x14ac:dyDescent="0.3">
      <c r="A1869">
        <v>3</v>
      </c>
      <c r="B1869">
        <v>1500</v>
      </c>
      <c r="C1869" t="s">
        <v>14</v>
      </c>
      <c r="D1869">
        <v>2</v>
      </c>
      <c r="E1869" t="s">
        <v>12</v>
      </c>
      <c r="F1869">
        <v>17</v>
      </c>
      <c r="G1869">
        <v>535.74275</v>
      </c>
      <c r="H1869">
        <v>420425.61775000009</v>
      </c>
      <c r="I1869">
        <v>256.64499999999992</v>
      </c>
      <c r="J1869">
        <v>68</v>
      </c>
      <c r="K1869" t="s">
        <v>16</v>
      </c>
      <c r="L1869">
        <f>Table14[[#This Row],[maxPHe]]/Table14[[#This Row],[nv]]</f>
        <v>3.7741911764705871</v>
      </c>
      <c r="M1869">
        <f>LN(Table14[[#This Row],[maxPress(bar)]])</f>
        <v>12.949022852736366</v>
      </c>
      <c r="N1869">
        <f>LN(Table14[[#This Row],[Rs(ao)]])</f>
        <v>0.69314718055994529</v>
      </c>
      <c r="O1869" s="3">
        <f>LN(Table14[[#This Row],[dens]])</f>
        <v>1.3281861018559014</v>
      </c>
      <c r="P1869" s="3">
        <f>1/Table14[[#This Row],[Rs(ao)]]</f>
        <v>0.5</v>
      </c>
    </row>
    <row r="1870" spans="1:16" hidden="1" x14ac:dyDescent="0.3">
      <c r="A1870">
        <v>3</v>
      </c>
      <c r="B1870">
        <v>1500</v>
      </c>
      <c r="C1870" t="s">
        <v>14</v>
      </c>
      <c r="D1870">
        <v>2</v>
      </c>
      <c r="E1870" t="s">
        <v>12</v>
      </c>
      <c r="F1870">
        <v>18</v>
      </c>
      <c r="G1870">
        <v>486.23775000000001</v>
      </c>
      <c r="H1870">
        <v>412240.47120000003</v>
      </c>
      <c r="I1870">
        <v>250.745</v>
      </c>
      <c r="J1870">
        <v>70</v>
      </c>
      <c r="K1870" t="s">
        <v>16</v>
      </c>
      <c r="L1870">
        <f>Table14[[#This Row],[maxPHe]]/Table14[[#This Row],[nv]]</f>
        <v>3.5820714285714286</v>
      </c>
      <c r="M1870">
        <f>LN(Table14[[#This Row],[maxPress(bar)]])</f>
        <v>12.929362126024934</v>
      </c>
      <c r="N1870">
        <f>LN(Table14[[#This Row],[Rs(ao)]])</f>
        <v>0.69314718055994529</v>
      </c>
      <c r="O1870" s="3">
        <f>LN(Table14[[#This Row],[dens]])</f>
        <v>1.2759412444144163</v>
      </c>
      <c r="P1870" s="3">
        <f>1/Table14[[#This Row],[Rs(ao)]]</f>
        <v>0.5</v>
      </c>
    </row>
    <row r="1871" spans="1:16" hidden="1" x14ac:dyDescent="0.3">
      <c r="A1871">
        <v>3</v>
      </c>
      <c r="B1871">
        <v>1500</v>
      </c>
      <c r="C1871" t="s">
        <v>14</v>
      </c>
      <c r="D1871">
        <v>2</v>
      </c>
      <c r="E1871" t="s">
        <v>12</v>
      </c>
      <c r="F1871">
        <v>19</v>
      </c>
      <c r="G1871">
        <v>544.80174999999997</v>
      </c>
      <c r="H1871">
        <v>416731.69550000009</v>
      </c>
      <c r="I1871">
        <v>262.46499999999992</v>
      </c>
      <c r="J1871">
        <v>70</v>
      </c>
      <c r="K1871" t="s">
        <v>15</v>
      </c>
      <c r="L1871">
        <f>Table14[[#This Row],[maxPHe]]/Table14[[#This Row],[nv]]</f>
        <v>3.7494999999999989</v>
      </c>
      <c r="M1871">
        <f>LN(Table14[[#This Row],[maxPress(bar)]])</f>
        <v>12.940197877632844</v>
      </c>
      <c r="N1871">
        <f>LN(Table14[[#This Row],[Rs(ao)]])</f>
        <v>0.69314718055994529</v>
      </c>
      <c r="O1871" s="3">
        <f>LN(Table14[[#This Row],[dens]])</f>
        <v>1.3216224977593067</v>
      </c>
      <c r="P1871" s="3">
        <f>1/Table14[[#This Row],[Rs(ao)]]</f>
        <v>0.5</v>
      </c>
    </row>
    <row r="1872" spans="1:16" hidden="1" x14ac:dyDescent="0.3">
      <c r="A1872">
        <v>3</v>
      </c>
      <c r="B1872">
        <v>1500</v>
      </c>
      <c r="C1872" t="s">
        <v>14</v>
      </c>
      <c r="D1872">
        <v>2</v>
      </c>
      <c r="E1872" t="s">
        <v>12</v>
      </c>
      <c r="F1872">
        <v>1</v>
      </c>
      <c r="G1872">
        <v>379.50475</v>
      </c>
      <c r="H1872">
        <v>146950.49170000001</v>
      </c>
      <c r="I1872">
        <v>105.405</v>
      </c>
      <c r="J1872">
        <v>68</v>
      </c>
      <c r="K1872" t="s">
        <v>13</v>
      </c>
      <c r="L1872">
        <f>Table14[[#This Row],[maxPHe]]/Table14[[#This Row],[nv]]</f>
        <v>1.5500735294117647</v>
      </c>
      <c r="M1872">
        <f>LN(Table14[[#This Row],[maxPress(bar)]])</f>
        <v>11.897851017877532</v>
      </c>
      <c r="N1872">
        <f>LN(Table14[[#This Row],[Rs(ao)]])</f>
        <v>0.69314718055994529</v>
      </c>
      <c r="O1872" s="3">
        <f>LN(Table14[[#This Row],[dens]])</f>
        <v>0.43830236813616402</v>
      </c>
      <c r="P1872" s="3">
        <f>1/Table14[[#This Row],[Rs(ao)]]</f>
        <v>0.5</v>
      </c>
    </row>
    <row r="1873" spans="1:16" hidden="1" x14ac:dyDescent="0.3">
      <c r="A1873">
        <v>3</v>
      </c>
      <c r="B1873">
        <v>1500</v>
      </c>
      <c r="C1873" t="s">
        <v>14</v>
      </c>
      <c r="D1873">
        <v>2</v>
      </c>
      <c r="E1873" t="s">
        <v>12</v>
      </c>
      <c r="F1873">
        <v>20</v>
      </c>
      <c r="G1873">
        <v>513.76224999999999</v>
      </c>
      <c r="H1873">
        <v>417641.55205</v>
      </c>
      <c r="I1873">
        <v>250.25500000000011</v>
      </c>
      <c r="J1873">
        <v>67</v>
      </c>
      <c r="K1873" t="s">
        <v>16</v>
      </c>
      <c r="L1873">
        <f>Table14[[#This Row],[maxPHe]]/Table14[[#This Row],[nv]]</f>
        <v>3.7351492537313451</v>
      </c>
      <c r="M1873">
        <f>LN(Table14[[#This Row],[maxPress(bar)]])</f>
        <v>12.942378812636008</v>
      </c>
      <c r="N1873">
        <f>LN(Table14[[#This Row],[Rs(ao)]])</f>
        <v>0.69314718055994529</v>
      </c>
      <c r="O1873" s="3">
        <f>LN(Table14[[#This Row],[dens]])</f>
        <v>1.3177877786247465</v>
      </c>
      <c r="P1873" s="3">
        <f>1/Table14[[#This Row],[Rs(ao)]]</f>
        <v>0.5</v>
      </c>
    </row>
    <row r="1874" spans="1:16" hidden="1" x14ac:dyDescent="0.3">
      <c r="A1874">
        <v>3</v>
      </c>
      <c r="B1874">
        <v>1500</v>
      </c>
      <c r="C1874" t="s">
        <v>14</v>
      </c>
      <c r="D1874">
        <v>2</v>
      </c>
      <c r="E1874" t="s">
        <v>12</v>
      </c>
      <c r="F1874">
        <v>2</v>
      </c>
      <c r="G1874">
        <v>424.00975000000011</v>
      </c>
      <c r="H1874">
        <v>306215.94900000008</v>
      </c>
      <c r="I1874">
        <v>168.30500000000001</v>
      </c>
      <c r="J1874">
        <v>63</v>
      </c>
      <c r="K1874" t="s">
        <v>13</v>
      </c>
      <c r="L1874">
        <f>Table14[[#This Row],[maxPHe]]/Table14[[#This Row],[nv]]</f>
        <v>2.6715079365079366</v>
      </c>
      <c r="M1874">
        <f>LN(Table14[[#This Row],[maxPress(bar)]])</f>
        <v>12.632045847720573</v>
      </c>
      <c r="N1874">
        <f>LN(Table14[[#This Row],[Rs(ao)]])</f>
        <v>0.69314718055994529</v>
      </c>
      <c r="O1874" s="3">
        <f>LN(Table14[[#This Row],[dens]])</f>
        <v>0.98264308321716665</v>
      </c>
      <c r="P1874" s="3">
        <f>1/Table14[[#This Row],[Rs(ao)]]</f>
        <v>0.5</v>
      </c>
    </row>
    <row r="1875" spans="1:16" hidden="1" x14ac:dyDescent="0.3">
      <c r="A1875">
        <v>3</v>
      </c>
      <c r="B1875">
        <v>1500</v>
      </c>
      <c r="C1875" t="s">
        <v>14</v>
      </c>
      <c r="D1875">
        <v>2</v>
      </c>
      <c r="E1875" t="s">
        <v>12</v>
      </c>
      <c r="F1875">
        <v>3</v>
      </c>
      <c r="G1875">
        <v>539.70274999999992</v>
      </c>
      <c r="H1875">
        <v>371013.16854999989</v>
      </c>
      <c r="I1875">
        <v>249.44499999999999</v>
      </c>
      <c r="J1875">
        <v>72</v>
      </c>
      <c r="K1875" t="s">
        <v>15</v>
      </c>
      <c r="L1875">
        <f>Table14[[#This Row],[maxPHe]]/Table14[[#This Row],[nv]]</f>
        <v>3.4645138888888889</v>
      </c>
      <c r="M1875">
        <f>LN(Table14[[#This Row],[maxPress(bar)]])</f>
        <v>12.823992835703583</v>
      </c>
      <c r="N1875">
        <f>LN(Table14[[#This Row],[Rs(ao)]])</f>
        <v>0.69314718055994529</v>
      </c>
      <c r="O1875" s="3">
        <f>LN(Table14[[#This Row],[dens]])</f>
        <v>1.2425723309930921</v>
      </c>
      <c r="P1875" s="3">
        <f>1/Table14[[#This Row],[Rs(ao)]]</f>
        <v>0.5</v>
      </c>
    </row>
    <row r="1876" spans="1:16" hidden="1" x14ac:dyDescent="0.3">
      <c r="A1876">
        <v>3</v>
      </c>
      <c r="B1876">
        <v>1500</v>
      </c>
      <c r="C1876" t="s">
        <v>14</v>
      </c>
      <c r="D1876">
        <v>2</v>
      </c>
      <c r="E1876" t="s">
        <v>12</v>
      </c>
      <c r="F1876">
        <v>4</v>
      </c>
      <c r="G1876">
        <v>587.82175000000007</v>
      </c>
      <c r="H1876">
        <v>385804.69195000012</v>
      </c>
      <c r="I1876">
        <v>255.065</v>
      </c>
      <c r="J1876">
        <v>70</v>
      </c>
      <c r="K1876" t="s">
        <v>15</v>
      </c>
      <c r="L1876">
        <f>Table14[[#This Row],[maxPHe]]/Table14[[#This Row],[nv]]</f>
        <v>3.6437857142857144</v>
      </c>
      <c r="M1876">
        <f>LN(Table14[[#This Row],[maxPress(bar)]])</f>
        <v>12.863086540992049</v>
      </c>
      <c r="N1876">
        <f>LN(Table14[[#This Row],[Rs(ao)]])</f>
        <v>0.69314718055994529</v>
      </c>
      <c r="O1876" s="3">
        <f>LN(Table14[[#This Row],[dens]])</f>
        <v>1.2930231725878665</v>
      </c>
      <c r="P1876" s="3">
        <f>1/Table14[[#This Row],[Rs(ao)]]</f>
        <v>0.5</v>
      </c>
    </row>
    <row r="1877" spans="1:16" hidden="1" x14ac:dyDescent="0.3">
      <c r="A1877">
        <v>3</v>
      </c>
      <c r="B1877">
        <v>1500</v>
      </c>
      <c r="C1877" t="s">
        <v>14</v>
      </c>
      <c r="D1877">
        <v>2</v>
      </c>
      <c r="E1877" t="s">
        <v>12</v>
      </c>
      <c r="F1877">
        <v>5</v>
      </c>
      <c r="G1877">
        <v>573.26724999999999</v>
      </c>
      <c r="H1877">
        <v>402501.06640000001</v>
      </c>
      <c r="I1877">
        <v>266.15499999999992</v>
      </c>
      <c r="J1877">
        <v>69</v>
      </c>
      <c r="K1877" t="s">
        <v>15</v>
      </c>
      <c r="L1877">
        <f>Table14[[#This Row],[maxPHe]]/Table14[[#This Row],[nv]]</f>
        <v>3.8573188405797088</v>
      </c>
      <c r="M1877">
        <f>LN(Table14[[#This Row],[maxPress(bar)]])</f>
        <v>12.90545302527824</v>
      </c>
      <c r="N1877">
        <f>LN(Table14[[#This Row],[Rs(ao)]])</f>
        <v>0.69314718055994529</v>
      </c>
      <c r="O1877" s="3">
        <f>LN(Table14[[#This Row],[dens]])</f>
        <v>1.3499723412436919</v>
      </c>
      <c r="P1877" s="3">
        <f>1/Table14[[#This Row],[Rs(ao)]]</f>
        <v>0.5</v>
      </c>
    </row>
    <row r="1878" spans="1:16" hidden="1" x14ac:dyDescent="0.3">
      <c r="A1878">
        <v>3</v>
      </c>
      <c r="B1878">
        <v>1500</v>
      </c>
      <c r="C1878" t="s">
        <v>14</v>
      </c>
      <c r="D1878">
        <v>2</v>
      </c>
      <c r="E1878" t="s">
        <v>12</v>
      </c>
      <c r="F1878">
        <v>6</v>
      </c>
      <c r="G1878">
        <v>507.47525000000002</v>
      </c>
      <c r="H1878">
        <v>407236.18199999997</v>
      </c>
      <c r="I1878">
        <v>250.99499999999989</v>
      </c>
      <c r="J1878">
        <v>68</v>
      </c>
      <c r="K1878" t="s">
        <v>15</v>
      </c>
      <c r="L1878">
        <f>Table14[[#This Row],[maxPHe]]/Table14[[#This Row],[nv]]</f>
        <v>3.6911029411764691</v>
      </c>
      <c r="M1878">
        <f>LN(Table14[[#This Row],[maxPress(bar)]])</f>
        <v>12.917148595870239</v>
      </c>
      <c r="N1878">
        <f>LN(Table14[[#This Row],[Rs(ao)]])</f>
        <v>0.69314718055994529</v>
      </c>
      <c r="O1878" s="3">
        <f>LN(Table14[[#This Row],[dens]])</f>
        <v>1.3059253134385396</v>
      </c>
      <c r="P1878" s="3">
        <f>1/Table14[[#This Row],[Rs(ao)]]</f>
        <v>0.5</v>
      </c>
    </row>
    <row r="1879" spans="1:16" hidden="1" x14ac:dyDescent="0.3">
      <c r="A1879">
        <v>3</v>
      </c>
      <c r="B1879">
        <v>1500</v>
      </c>
      <c r="C1879" t="s">
        <v>14</v>
      </c>
      <c r="D1879">
        <v>2</v>
      </c>
      <c r="E1879" t="s">
        <v>12</v>
      </c>
      <c r="F1879">
        <v>7</v>
      </c>
      <c r="G1879">
        <v>516.38625000000002</v>
      </c>
      <c r="H1879">
        <v>398910.72094999999</v>
      </c>
      <c r="I1879">
        <v>250.77500000000001</v>
      </c>
      <c r="J1879">
        <v>67</v>
      </c>
      <c r="K1879" t="s">
        <v>15</v>
      </c>
      <c r="L1879">
        <f>Table14[[#This Row],[maxPHe]]/Table14[[#This Row],[nv]]</f>
        <v>3.7429104477611941</v>
      </c>
      <c r="M1879">
        <f>LN(Table14[[#This Row],[maxPress(bar)]])</f>
        <v>12.89649291381712</v>
      </c>
      <c r="N1879">
        <f>LN(Table14[[#This Row],[Rs(ao)]])</f>
        <v>0.69314718055994529</v>
      </c>
      <c r="O1879" s="3">
        <f>LN(Table14[[#This Row],[dens]])</f>
        <v>1.3198635033785828</v>
      </c>
      <c r="P1879" s="3">
        <f>1/Table14[[#This Row],[Rs(ao)]]</f>
        <v>0.5</v>
      </c>
    </row>
    <row r="1880" spans="1:16" hidden="1" x14ac:dyDescent="0.3">
      <c r="A1880">
        <v>3</v>
      </c>
      <c r="B1880">
        <v>1500</v>
      </c>
      <c r="C1880" t="s">
        <v>14</v>
      </c>
      <c r="D1880">
        <v>2</v>
      </c>
      <c r="E1880" t="s">
        <v>12</v>
      </c>
      <c r="F1880">
        <v>8</v>
      </c>
      <c r="G1880">
        <v>417.17824999999999</v>
      </c>
      <c r="H1880">
        <v>387684.70764999988</v>
      </c>
      <c r="I1880">
        <v>236.93499999999989</v>
      </c>
      <c r="J1880">
        <v>70</v>
      </c>
      <c r="K1880" t="s">
        <v>16</v>
      </c>
      <c r="L1880">
        <f>Table14[[#This Row],[maxPHe]]/Table14[[#This Row],[nv]]</f>
        <v>3.3847857142857127</v>
      </c>
      <c r="M1880">
        <f>LN(Table14[[#This Row],[maxPress(bar)]])</f>
        <v>12.867947679110138</v>
      </c>
      <c r="N1880">
        <f>LN(Table14[[#This Row],[Rs(ao)]])</f>
        <v>0.69314718055994529</v>
      </c>
      <c r="O1880" s="3">
        <f>LN(Table14[[#This Row],[dens]])</f>
        <v>1.2192905998658046</v>
      </c>
      <c r="P1880" s="3">
        <f>1/Table14[[#This Row],[Rs(ao)]]</f>
        <v>0.5</v>
      </c>
    </row>
    <row r="1881" spans="1:16" hidden="1" x14ac:dyDescent="0.3">
      <c r="A1881">
        <v>3</v>
      </c>
      <c r="B1881">
        <v>1500</v>
      </c>
      <c r="C1881" t="s">
        <v>14</v>
      </c>
      <c r="D1881">
        <v>2</v>
      </c>
      <c r="E1881" t="s">
        <v>12</v>
      </c>
      <c r="F1881">
        <v>9</v>
      </c>
      <c r="G1881">
        <v>630.29725000000008</v>
      </c>
      <c r="H1881">
        <v>417050.55945000012</v>
      </c>
      <c r="I1881">
        <v>273.55499999999989</v>
      </c>
      <c r="J1881">
        <v>67</v>
      </c>
      <c r="K1881" t="s">
        <v>15</v>
      </c>
      <c r="L1881">
        <f>Table14[[#This Row],[maxPHe]]/Table14[[#This Row],[nv]]</f>
        <v>4.0829104477611926</v>
      </c>
      <c r="M1881">
        <f>LN(Table14[[#This Row],[maxPress(bar)]])</f>
        <v>12.940962739114727</v>
      </c>
      <c r="N1881">
        <f>LN(Table14[[#This Row],[Rs(ao)]])</f>
        <v>0.69314718055994529</v>
      </c>
      <c r="O1881" s="3">
        <f>LN(Table14[[#This Row],[dens]])</f>
        <v>1.4068100791459388</v>
      </c>
      <c r="P1881" s="3">
        <f>1/Table14[[#This Row],[Rs(ao)]]</f>
        <v>0.5</v>
      </c>
    </row>
    <row r="1882" spans="1:16" hidden="1" x14ac:dyDescent="0.3">
      <c r="A1882">
        <v>3</v>
      </c>
      <c r="B1882">
        <v>1500</v>
      </c>
      <c r="C1882" t="s">
        <v>14</v>
      </c>
      <c r="D1882">
        <v>3</v>
      </c>
      <c r="E1882" t="s">
        <v>12</v>
      </c>
      <c r="F1882">
        <v>10</v>
      </c>
      <c r="G1882">
        <v>1382.47525</v>
      </c>
      <c r="H1882">
        <v>315696.75674999988</v>
      </c>
      <c r="I1882">
        <v>713.99500000000046</v>
      </c>
      <c r="J1882">
        <v>229</v>
      </c>
      <c r="K1882" t="s">
        <v>15</v>
      </c>
      <c r="L1882">
        <f>Table14[[#This Row],[maxPHe]]/Table14[[#This Row],[nv]]</f>
        <v>3.117882096069871</v>
      </c>
      <c r="M1882">
        <f>LN(Table14[[#This Row],[maxPress(bar)]])</f>
        <v>12.662537401290905</v>
      </c>
      <c r="N1882">
        <f>LN(Table14[[#This Row],[Rs(ao)]])</f>
        <v>1.0986122886681098</v>
      </c>
      <c r="O1882" s="3">
        <f>LN(Table14[[#This Row],[dens]])</f>
        <v>1.1371539559597053</v>
      </c>
      <c r="P1882" s="3">
        <f>1/Table14[[#This Row],[Rs(ao)]]</f>
        <v>0.33333333333333331</v>
      </c>
    </row>
    <row r="1883" spans="1:16" hidden="1" x14ac:dyDescent="0.3">
      <c r="A1883">
        <v>3</v>
      </c>
      <c r="B1883">
        <v>1500</v>
      </c>
      <c r="C1883" t="s">
        <v>14</v>
      </c>
      <c r="D1883">
        <v>3</v>
      </c>
      <c r="E1883" t="s">
        <v>12</v>
      </c>
      <c r="F1883">
        <v>11</v>
      </c>
      <c r="G1883">
        <v>1485.3467499999999</v>
      </c>
      <c r="H1883">
        <v>326494.11015000002</v>
      </c>
      <c r="I1883">
        <v>729.56499999999971</v>
      </c>
      <c r="J1883">
        <v>226</v>
      </c>
      <c r="K1883" t="s">
        <v>16</v>
      </c>
      <c r="L1883">
        <f>Table14[[#This Row],[maxPHe]]/Table14[[#This Row],[nv]]</f>
        <v>3.2281637168141581</v>
      </c>
      <c r="M1883">
        <f>LN(Table14[[#This Row],[maxPress(bar)]])</f>
        <v>12.696167188179096</v>
      </c>
      <c r="N1883">
        <f>LN(Table14[[#This Row],[Rs(ao)]])</f>
        <v>1.0986122886681098</v>
      </c>
      <c r="O1883" s="3">
        <f>LN(Table14[[#This Row],[dens]])</f>
        <v>1.1719134668459386</v>
      </c>
      <c r="P1883" s="3">
        <f>1/Table14[[#This Row],[Rs(ao)]]</f>
        <v>0.33333333333333331</v>
      </c>
    </row>
    <row r="1884" spans="1:16" hidden="1" x14ac:dyDescent="0.3">
      <c r="A1884">
        <v>3</v>
      </c>
      <c r="B1884">
        <v>1500</v>
      </c>
      <c r="C1884" t="s">
        <v>14</v>
      </c>
      <c r="D1884">
        <v>3</v>
      </c>
      <c r="E1884" t="s">
        <v>12</v>
      </c>
      <c r="F1884">
        <v>12</v>
      </c>
      <c r="G1884">
        <v>1457.52475</v>
      </c>
      <c r="H1884">
        <v>326159.21224999998</v>
      </c>
      <c r="I1884">
        <v>724.005</v>
      </c>
      <c r="J1884">
        <v>226</v>
      </c>
      <c r="K1884" t="s">
        <v>15</v>
      </c>
      <c r="L1884">
        <f>Table14[[#This Row],[maxPHe]]/Table14[[#This Row],[nv]]</f>
        <v>3.2035619469026551</v>
      </c>
      <c r="M1884">
        <f>LN(Table14[[#This Row],[maxPress(bar)]])</f>
        <v>12.695140922264562</v>
      </c>
      <c r="N1884">
        <f>LN(Table14[[#This Row],[Rs(ao)]])</f>
        <v>1.0986122886681098</v>
      </c>
      <c r="O1884" s="3">
        <f>LN(Table14[[#This Row],[dens]])</f>
        <v>1.1642632991669317</v>
      </c>
      <c r="P1884" s="3">
        <f>1/Table14[[#This Row],[Rs(ao)]]</f>
        <v>0.33333333333333331</v>
      </c>
    </row>
    <row r="1885" spans="1:16" hidden="1" x14ac:dyDescent="0.3">
      <c r="A1885">
        <v>3</v>
      </c>
      <c r="B1885">
        <v>1500</v>
      </c>
      <c r="C1885" t="s">
        <v>14</v>
      </c>
      <c r="D1885">
        <v>3</v>
      </c>
      <c r="E1885" t="s">
        <v>12</v>
      </c>
      <c r="F1885">
        <v>13</v>
      </c>
      <c r="G1885">
        <v>1504.30675</v>
      </c>
      <c r="H1885">
        <v>324505.89734999998</v>
      </c>
      <c r="I1885">
        <v>742.36500000000058</v>
      </c>
      <c r="J1885">
        <v>231</v>
      </c>
      <c r="K1885" t="s">
        <v>16</v>
      </c>
      <c r="L1885">
        <f>Table14[[#This Row],[maxPHe]]/Table14[[#This Row],[nv]]</f>
        <v>3.2137012987013014</v>
      </c>
      <c r="M1885">
        <f>LN(Table14[[#This Row],[maxPress(bar)]])</f>
        <v>12.690058988612915</v>
      </c>
      <c r="N1885">
        <f>LN(Table14[[#This Row],[Rs(ao)]])</f>
        <v>1.0986122886681098</v>
      </c>
      <c r="O1885" s="3">
        <f>LN(Table14[[#This Row],[dens]])</f>
        <v>1.1674233254423143</v>
      </c>
      <c r="P1885" s="3">
        <f>1/Table14[[#This Row],[Rs(ao)]]</f>
        <v>0.33333333333333331</v>
      </c>
    </row>
    <row r="1886" spans="1:16" hidden="1" x14ac:dyDescent="0.3">
      <c r="A1886">
        <v>3</v>
      </c>
      <c r="B1886">
        <v>1500</v>
      </c>
      <c r="C1886" t="s">
        <v>14</v>
      </c>
      <c r="D1886">
        <v>3</v>
      </c>
      <c r="E1886" t="s">
        <v>12</v>
      </c>
      <c r="F1886">
        <v>14</v>
      </c>
      <c r="G1886">
        <v>1462.37625</v>
      </c>
      <c r="H1886">
        <v>322814.89344999997</v>
      </c>
      <c r="I1886">
        <v>729.9749999999998</v>
      </c>
      <c r="J1886">
        <v>229</v>
      </c>
      <c r="K1886" t="s">
        <v>16</v>
      </c>
      <c r="L1886">
        <f>Table14[[#This Row],[maxPHe]]/Table14[[#This Row],[nv]]</f>
        <v>3.1876637554585145</v>
      </c>
      <c r="M1886">
        <f>LN(Table14[[#This Row],[maxPress(bar)]])</f>
        <v>12.684834352634534</v>
      </c>
      <c r="N1886">
        <f>LN(Table14[[#This Row],[Rs(ao)]])</f>
        <v>1.0986122886681098</v>
      </c>
      <c r="O1886" s="3">
        <f>LN(Table14[[#This Row],[dens]])</f>
        <v>1.1592882834264271</v>
      </c>
      <c r="P1886" s="3">
        <f>1/Table14[[#This Row],[Rs(ao)]]</f>
        <v>0.33333333333333331</v>
      </c>
    </row>
    <row r="1887" spans="1:16" hidden="1" x14ac:dyDescent="0.3">
      <c r="A1887">
        <v>3</v>
      </c>
      <c r="B1887">
        <v>1500</v>
      </c>
      <c r="C1887" t="s">
        <v>14</v>
      </c>
      <c r="D1887">
        <v>3</v>
      </c>
      <c r="E1887" t="s">
        <v>12</v>
      </c>
      <c r="F1887">
        <v>15</v>
      </c>
      <c r="G1887">
        <v>1481.68325</v>
      </c>
      <c r="H1887">
        <v>322584.64445000002</v>
      </c>
      <c r="I1887">
        <v>733.8349999999997</v>
      </c>
      <c r="J1887">
        <v>229</v>
      </c>
      <c r="K1887" t="s">
        <v>15</v>
      </c>
      <c r="L1887">
        <f>Table14[[#This Row],[maxPHe]]/Table14[[#This Row],[nv]]</f>
        <v>3.2045196506550204</v>
      </c>
      <c r="M1887">
        <f>LN(Table14[[#This Row],[maxPress(bar)]])</f>
        <v>12.684120844191321</v>
      </c>
      <c r="N1887">
        <f>LN(Table14[[#This Row],[Rs(ao)]])</f>
        <v>1.0986122886681098</v>
      </c>
      <c r="O1887" s="3">
        <f>LN(Table14[[#This Row],[dens]])</f>
        <v>1.1645622041496213</v>
      </c>
      <c r="P1887" s="3">
        <f>1/Table14[[#This Row],[Rs(ao)]]</f>
        <v>0.33333333333333331</v>
      </c>
    </row>
    <row r="1888" spans="1:16" hidden="1" x14ac:dyDescent="0.3">
      <c r="A1888">
        <v>3</v>
      </c>
      <c r="B1888">
        <v>1500</v>
      </c>
      <c r="C1888" t="s">
        <v>14</v>
      </c>
      <c r="D1888">
        <v>3</v>
      </c>
      <c r="E1888" t="s">
        <v>12</v>
      </c>
      <c r="F1888">
        <v>16</v>
      </c>
      <c r="G1888">
        <v>1389.30675</v>
      </c>
      <c r="H1888">
        <v>322470.38729999989</v>
      </c>
      <c r="I1888">
        <v>712.36500000000035</v>
      </c>
      <c r="J1888">
        <v>227</v>
      </c>
      <c r="K1888" t="s">
        <v>16</v>
      </c>
      <c r="L1888">
        <f>Table14[[#This Row],[maxPHe]]/Table14[[#This Row],[nv]]</f>
        <v>3.1381718061674024</v>
      </c>
      <c r="M1888">
        <f>LN(Table14[[#This Row],[maxPress(bar)]])</f>
        <v>12.683766588676455</v>
      </c>
      <c r="N1888">
        <f>LN(Table14[[#This Row],[Rs(ao)]])</f>
        <v>1.0986122886681098</v>
      </c>
      <c r="O1888" s="3">
        <f>LN(Table14[[#This Row],[dens]])</f>
        <v>1.1436404030247866</v>
      </c>
      <c r="P1888" s="3">
        <f>1/Table14[[#This Row],[Rs(ao)]]</f>
        <v>0.33333333333333331</v>
      </c>
    </row>
    <row r="1889" spans="1:16" hidden="1" x14ac:dyDescent="0.3">
      <c r="A1889">
        <v>3</v>
      </c>
      <c r="B1889">
        <v>1500</v>
      </c>
      <c r="C1889" t="s">
        <v>14</v>
      </c>
      <c r="D1889">
        <v>3</v>
      </c>
      <c r="E1889" t="s">
        <v>12</v>
      </c>
      <c r="F1889">
        <v>17</v>
      </c>
      <c r="G1889">
        <v>1504.4057499999999</v>
      </c>
      <c r="H1889">
        <v>325974.18689999997</v>
      </c>
      <c r="I1889">
        <v>742.38500000000056</v>
      </c>
      <c r="J1889">
        <v>231</v>
      </c>
      <c r="K1889" t="s">
        <v>15</v>
      </c>
      <c r="L1889">
        <f>Table14[[#This Row],[maxPHe]]/Table14[[#This Row],[nv]]</f>
        <v>3.2137878787878811</v>
      </c>
      <c r="M1889">
        <f>LN(Table14[[#This Row],[maxPress(bar)]])</f>
        <v>12.694573475925498</v>
      </c>
      <c r="N1889">
        <f>LN(Table14[[#This Row],[Rs(ao)]])</f>
        <v>1.0986122886681098</v>
      </c>
      <c r="O1889" s="3">
        <f>LN(Table14[[#This Row],[dens]])</f>
        <v>1.1674502660047001</v>
      </c>
      <c r="P1889" s="3">
        <f>1/Table14[[#This Row],[Rs(ao)]]</f>
        <v>0.33333333333333331</v>
      </c>
    </row>
    <row r="1890" spans="1:16" hidden="1" x14ac:dyDescent="0.3">
      <c r="A1890">
        <v>3</v>
      </c>
      <c r="B1890">
        <v>1500</v>
      </c>
      <c r="C1890" t="s">
        <v>14</v>
      </c>
      <c r="D1890">
        <v>3</v>
      </c>
      <c r="E1890" t="s">
        <v>12</v>
      </c>
      <c r="F1890">
        <v>18</v>
      </c>
      <c r="G1890">
        <v>1472.22775</v>
      </c>
      <c r="H1890">
        <v>326336.26555000001</v>
      </c>
      <c r="I1890">
        <v>733.9449999999996</v>
      </c>
      <c r="J1890">
        <v>230</v>
      </c>
      <c r="K1890" t="s">
        <v>15</v>
      </c>
      <c r="L1890">
        <f>Table14[[#This Row],[maxPHe]]/Table14[[#This Row],[nv]]</f>
        <v>3.1910652173913028</v>
      </c>
      <c r="M1890">
        <f>LN(Table14[[#This Row],[maxPress(bar)]])</f>
        <v>12.695683618146356</v>
      </c>
      <c r="N1890">
        <f>LN(Table14[[#This Row],[Rs(ao)]])</f>
        <v>1.0986122886681098</v>
      </c>
      <c r="O1890" s="3">
        <f>LN(Table14[[#This Row],[dens]])</f>
        <v>1.1603547850036771</v>
      </c>
      <c r="P1890" s="3">
        <f>1/Table14[[#This Row],[Rs(ao)]]</f>
        <v>0.33333333333333331</v>
      </c>
    </row>
    <row r="1891" spans="1:16" hidden="1" x14ac:dyDescent="0.3">
      <c r="A1891">
        <v>3</v>
      </c>
      <c r="B1891">
        <v>1500</v>
      </c>
      <c r="C1891" t="s">
        <v>14</v>
      </c>
      <c r="D1891">
        <v>3</v>
      </c>
      <c r="E1891" t="s">
        <v>12</v>
      </c>
      <c r="F1891">
        <v>19</v>
      </c>
      <c r="G1891">
        <v>1457.52475</v>
      </c>
      <c r="H1891">
        <v>326448.94045000011</v>
      </c>
      <c r="I1891">
        <v>721.005</v>
      </c>
      <c r="J1891">
        <v>224</v>
      </c>
      <c r="K1891" t="s">
        <v>16</v>
      </c>
      <c r="L1891">
        <f>Table14[[#This Row],[maxPHe]]/Table14[[#This Row],[nv]]</f>
        <v>3.2187723214285713</v>
      </c>
      <c r="M1891">
        <f>LN(Table14[[#This Row],[maxPress(bar)]])</f>
        <v>12.696028830936362</v>
      </c>
      <c r="N1891">
        <f>LN(Table14[[#This Row],[Rs(ao)]])</f>
        <v>1.0986122886681098</v>
      </c>
      <c r="O1891" s="3">
        <f>LN(Table14[[#This Row],[dens]])</f>
        <v>1.1690000202186235</v>
      </c>
      <c r="P1891" s="3">
        <f>1/Table14[[#This Row],[Rs(ao)]]</f>
        <v>0.33333333333333331</v>
      </c>
    </row>
    <row r="1892" spans="1:16" hidden="1" x14ac:dyDescent="0.3">
      <c r="A1892">
        <v>3</v>
      </c>
      <c r="B1892">
        <v>1500</v>
      </c>
      <c r="C1892" t="s">
        <v>14</v>
      </c>
      <c r="D1892">
        <v>3</v>
      </c>
      <c r="E1892" t="s">
        <v>12</v>
      </c>
      <c r="F1892">
        <v>1</v>
      </c>
      <c r="G1892">
        <v>362.47525000000002</v>
      </c>
      <c r="H1892">
        <v>100594.460345</v>
      </c>
      <c r="I1892">
        <v>331.99500000000012</v>
      </c>
      <c r="J1892">
        <v>226</v>
      </c>
      <c r="K1892" t="s">
        <v>13</v>
      </c>
      <c r="L1892">
        <f>Table14[[#This Row],[maxPHe]]/Table14[[#This Row],[nv]]</f>
        <v>1.4690044247787615</v>
      </c>
      <c r="M1892">
        <f>LN(Table14[[#This Row],[maxPress(bar)]])</f>
        <v>11.518852468978498</v>
      </c>
      <c r="N1892">
        <f>LN(Table14[[#This Row],[Rs(ao)]])</f>
        <v>1.0986122886681098</v>
      </c>
      <c r="O1892" s="3">
        <f>LN(Table14[[#This Row],[dens]])</f>
        <v>0.38458490928983252</v>
      </c>
      <c r="P1892" s="3">
        <f>1/Table14[[#This Row],[Rs(ao)]]</f>
        <v>0.33333333333333331</v>
      </c>
    </row>
    <row r="1893" spans="1:16" hidden="1" x14ac:dyDescent="0.3">
      <c r="A1893">
        <v>3</v>
      </c>
      <c r="B1893">
        <v>1500</v>
      </c>
      <c r="C1893" t="s">
        <v>14</v>
      </c>
      <c r="D1893">
        <v>3</v>
      </c>
      <c r="E1893" t="s">
        <v>12</v>
      </c>
      <c r="F1893">
        <v>20</v>
      </c>
      <c r="G1893">
        <v>1522.8217500000001</v>
      </c>
      <c r="H1893">
        <v>324385.75729999988</v>
      </c>
      <c r="I1893">
        <v>744.06500000000017</v>
      </c>
      <c r="J1893">
        <v>230</v>
      </c>
      <c r="K1893" t="s">
        <v>16</v>
      </c>
      <c r="L1893">
        <f>Table14[[#This Row],[maxPHe]]/Table14[[#This Row],[nv]]</f>
        <v>3.235065217391305</v>
      </c>
      <c r="M1893">
        <f>LN(Table14[[#This Row],[maxPress(bar)]])</f>
        <v>12.689688695512327</v>
      </c>
      <c r="N1893">
        <f>LN(Table14[[#This Row],[Rs(ao)]])</f>
        <v>1.0986122886681098</v>
      </c>
      <c r="O1893" s="3">
        <f>LN(Table14[[#This Row],[dens]])</f>
        <v>1.1740490876851435</v>
      </c>
      <c r="P1893" s="3">
        <f>1/Table14[[#This Row],[Rs(ao)]]</f>
        <v>0.33333333333333331</v>
      </c>
    </row>
    <row r="1894" spans="1:16" hidden="1" x14ac:dyDescent="0.3">
      <c r="A1894">
        <v>3</v>
      </c>
      <c r="B1894">
        <v>1500</v>
      </c>
      <c r="C1894" t="s">
        <v>14</v>
      </c>
      <c r="D1894">
        <v>3</v>
      </c>
      <c r="E1894" t="s">
        <v>12</v>
      </c>
      <c r="F1894">
        <v>2</v>
      </c>
      <c r="G1894">
        <v>1178.36625</v>
      </c>
      <c r="H1894">
        <v>190839.1911</v>
      </c>
      <c r="I1894">
        <v>497.17500000000001</v>
      </c>
      <c r="J1894">
        <v>228</v>
      </c>
      <c r="K1894" t="s">
        <v>13</v>
      </c>
      <c r="L1894">
        <f>Table14[[#This Row],[maxPHe]]/Table14[[#This Row],[nv]]</f>
        <v>2.1805921052631581</v>
      </c>
      <c r="M1894">
        <f>LN(Table14[[#This Row],[maxPress(bar)]])</f>
        <v>12.159186420991842</v>
      </c>
      <c r="N1894">
        <f>LN(Table14[[#This Row],[Rs(ao)]])</f>
        <v>1.0986122886681098</v>
      </c>
      <c r="O1894" s="3">
        <f>LN(Table14[[#This Row],[dens]])</f>
        <v>0.77959644784112425</v>
      </c>
      <c r="P1894" s="3">
        <f>1/Table14[[#This Row],[Rs(ao)]]</f>
        <v>0.33333333333333331</v>
      </c>
    </row>
    <row r="1895" spans="1:16" hidden="1" x14ac:dyDescent="0.3">
      <c r="A1895">
        <v>3</v>
      </c>
      <c r="B1895">
        <v>1500</v>
      </c>
      <c r="C1895" t="s">
        <v>14</v>
      </c>
      <c r="D1895">
        <v>3</v>
      </c>
      <c r="E1895" t="s">
        <v>12</v>
      </c>
      <c r="F1895">
        <v>3</v>
      </c>
      <c r="G1895">
        <v>1066.68325</v>
      </c>
      <c r="H1895">
        <v>249338.41990000001</v>
      </c>
      <c r="I1895">
        <v>610.8349999999997</v>
      </c>
      <c r="J1895">
        <v>231</v>
      </c>
      <c r="K1895" t="s">
        <v>13</v>
      </c>
      <c r="L1895">
        <f>Table14[[#This Row],[maxPHe]]/Table14[[#This Row],[nv]]</f>
        <v>2.6443073593073581</v>
      </c>
      <c r="M1895">
        <f>LN(Table14[[#This Row],[maxPress(bar)]])</f>
        <v>12.426566368748864</v>
      </c>
      <c r="N1895">
        <f>LN(Table14[[#This Row],[Rs(ao)]])</f>
        <v>1.0986122886681098</v>
      </c>
      <c r="O1895" s="3">
        <f>LN(Table14[[#This Row],[dens]])</f>
        <v>0.97240916308014091</v>
      </c>
      <c r="P1895" s="3">
        <f>1/Table14[[#This Row],[Rs(ao)]]</f>
        <v>0.33333333333333331</v>
      </c>
    </row>
    <row r="1896" spans="1:16" hidden="1" x14ac:dyDescent="0.3">
      <c r="A1896">
        <v>3</v>
      </c>
      <c r="B1896">
        <v>1500</v>
      </c>
      <c r="C1896" t="s">
        <v>14</v>
      </c>
      <c r="D1896">
        <v>3</v>
      </c>
      <c r="E1896" t="s">
        <v>12</v>
      </c>
      <c r="F1896">
        <v>4</v>
      </c>
      <c r="G1896">
        <v>1454.5542499999999</v>
      </c>
      <c r="H1896">
        <v>295789.93394999998</v>
      </c>
      <c r="I1896">
        <v>680.41499999999985</v>
      </c>
      <c r="J1896">
        <v>226</v>
      </c>
      <c r="K1896" t="s">
        <v>15</v>
      </c>
      <c r="L1896">
        <f>Table14[[#This Row],[maxPHe]]/Table14[[#This Row],[nv]]</f>
        <v>3.0106858407079637</v>
      </c>
      <c r="M1896">
        <f>LN(Table14[[#This Row],[maxPress(bar)]])</f>
        <v>12.597404798760941</v>
      </c>
      <c r="N1896">
        <f>LN(Table14[[#This Row],[Rs(ao)]])</f>
        <v>1.0986122886681098</v>
      </c>
      <c r="O1896" s="3">
        <f>LN(Table14[[#This Row],[dens]])</f>
        <v>1.1021679068617933</v>
      </c>
      <c r="P1896" s="3">
        <f>1/Table14[[#This Row],[Rs(ao)]]</f>
        <v>0.33333333333333331</v>
      </c>
    </row>
    <row r="1897" spans="1:16" hidden="1" x14ac:dyDescent="0.3">
      <c r="A1897">
        <v>3</v>
      </c>
      <c r="B1897">
        <v>1500</v>
      </c>
      <c r="C1897" t="s">
        <v>14</v>
      </c>
      <c r="D1897">
        <v>3</v>
      </c>
      <c r="E1897" t="s">
        <v>12</v>
      </c>
      <c r="F1897">
        <v>5</v>
      </c>
      <c r="G1897">
        <v>1502.22775</v>
      </c>
      <c r="H1897">
        <v>313756.34970000002</v>
      </c>
      <c r="I1897">
        <v>734.9449999999996</v>
      </c>
      <c r="J1897">
        <v>227</v>
      </c>
      <c r="K1897" t="s">
        <v>15</v>
      </c>
      <c r="L1897">
        <f>Table14[[#This Row],[maxPHe]]/Table14[[#This Row],[nv]]</f>
        <v>3.2376431718061656</v>
      </c>
      <c r="M1897">
        <f>LN(Table14[[#This Row],[maxPress(bar)]])</f>
        <v>12.656372007310992</v>
      </c>
      <c r="N1897">
        <f>LN(Table14[[#This Row],[Rs(ao)]])</f>
        <v>1.0986122886681098</v>
      </c>
      <c r="O1897" s="3">
        <f>LN(Table14[[#This Row],[dens]])</f>
        <v>1.1748456489995616</v>
      </c>
      <c r="P1897" s="3">
        <f>1/Table14[[#This Row],[Rs(ao)]]</f>
        <v>0.33333333333333331</v>
      </c>
    </row>
    <row r="1898" spans="1:16" hidden="1" x14ac:dyDescent="0.3">
      <c r="A1898">
        <v>3</v>
      </c>
      <c r="B1898">
        <v>1500</v>
      </c>
      <c r="C1898" t="s">
        <v>14</v>
      </c>
      <c r="D1898">
        <v>3</v>
      </c>
      <c r="E1898" t="s">
        <v>12</v>
      </c>
      <c r="F1898">
        <v>6</v>
      </c>
      <c r="G1898">
        <v>1419.60375</v>
      </c>
      <c r="H1898">
        <v>318503.57280000002</v>
      </c>
      <c r="I1898">
        <v>711.42499999999961</v>
      </c>
      <c r="J1898">
        <v>223</v>
      </c>
      <c r="K1898" t="s">
        <v>15</v>
      </c>
      <c r="L1898">
        <f>Table14[[#This Row],[maxPHe]]/Table14[[#This Row],[nv]]</f>
        <v>3.1902466367712985</v>
      </c>
      <c r="M1898">
        <f>LN(Table14[[#This Row],[maxPress(bar)]])</f>
        <v>12.671388971513856</v>
      </c>
      <c r="N1898">
        <f>LN(Table14[[#This Row],[Rs(ao)]])</f>
        <v>1.0986122886681098</v>
      </c>
      <c r="O1898" s="3">
        <f>LN(Table14[[#This Row],[dens]])</f>
        <v>1.1600982294103439</v>
      </c>
      <c r="P1898" s="3">
        <f>1/Table14[[#This Row],[Rs(ao)]]</f>
        <v>0.33333333333333331</v>
      </c>
    </row>
    <row r="1899" spans="1:16" hidden="1" x14ac:dyDescent="0.3">
      <c r="A1899">
        <v>3</v>
      </c>
      <c r="B1899">
        <v>1500</v>
      </c>
      <c r="C1899" t="s">
        <v>14</v>
      </c>
      <c r="D1899">
        <v>3</v>
      </c>
      <c r="E1899" t="s">
        <v>12</v>
      </c>
      <c r="F1899">
        <v>7</v>
      </c>
      <c r="G1899">
        <v>1426.23775</v>
      </c>
      <c r="H1899">
        <v>314362.51150000002</v>
      </c>
      <c r="I1899">
        <v>727.745</v>
      </c>
      <c r="J1899">
        <v>232</v>
      </c>
      <c r="K1899" t="s">
        <v>16</v>
      </c>
      <c r="L1899">
        <f>Table14[[#This Row],[maxPHe]]/Table14[[#This Row],[nv]]</f>
        <v>3.1368318965517243</v>
      </c>
      <c r="M1899">
        <f>LN(Table14[[#This Row],[maxPress(bar)]])</f>
        <v>12.658302094196193</v>
      </c>
      <c r="N1899">
        <f>LN(Table14[[#This Row],[Rs(ao)]])</f>
        <v>1.0986122886681098</v>
      </c>
      <c r="O1899" s="3">
        <f>LN(Table14[[#This Row],[dens]])</f>
        <v>1.1432133404445806</v>
      </c>
      <c r="P1899" s="3">
        <f>1/Table14[[#This Row],[Rs(ao)]]</f>
        <v>0.33333333333333331</v>
      </c>
    </row>
    <row r="1900" spans="1:16" hidden="1" x14ac:dyDescent="0.3">
      <c r="A1900">
        <v>3</v>
      </c>
      <c r="B1900">
        <v>1500</v>
      </c>
      <c r="C1900" t="s">
        <v>14</v>
      </c>
      <c r="D1900">
        <v>3</v>
      </c>
      <c r="E1900" t="s">
        <v>12</v>
      </c>
      <c r="F1900">
        <v>8</v>
      </c>
      <c r="G1900">
        <v>1531.5842500000001</v>
      </c>
      <c r="H1900">
        <v>323827.89289999998</v>
      </c>
      <c r="I1900">
        <v>738.8150000000004</v>
      </c>
      <c r="J1900">
        <v>226</v>
      </c>
      <c r="K1900" t="s">
        <v>16</v>
      </c>
      <c r="L1900">
        <f>Table14[[#This Row],[maxPHe]]/Table14[[#This Row],[nv]]</f>
        <v>3.2690929203539842</v>
      </c>
      <c r="M1900">
        <f>LN(Table14[[#This Row],[maxPress(bar)]])</f>
        <v>12.687967458887465</v>
      </c>
      <c r="N1900">
        <f>LN(Table14[[#This Row],[Rs(ao)]])</f>
        <v>1.0986122886681098</v>
      </c>
      <c r="O1900" s="3">
        <f>LN(Table14[[#This Row],[dens]])</f>
        <v>1.1845125520410618</v>
      </c>
      <c r="P1900" s="3">
        <f>1/Table14[[#This Row],[Rs(ao)]]</f>
        <v>0.33333333333333331</v>
      </c>
    </row>
    <row r="1901" spans="1:16" hidden="1" x14ac:dyDescent="0.3">
      <c r="A1901">
        <v>3</v>
      </c>
      <c r="B1901">
        <v>1500</v>
      </c>
      <c r="C1901" t="s">
        <v>14</v>
      </c>
      <c r="D1901">
        <v>3</v>
      </c>
      <c r="E1901" t="s">
        <v>12</v>
      </c>
      <c r="F1901">
        <v>9</v>
      </c>
      <c r="G1901">
        <v>1385.4457500000001</v>
      </c>
      <c r="H1901">
        <v>316201.42359999998</v>
      </c>
      <c r="I1901">
        <v>711.5850000000006</v>
      </c>
      <c r="J1901">
        <v>227</v>
      </c>
      <c r="K1901" t="s">
        <v>15</v>
      </c>
      <c r="L1901">
        <f>Table14[[#This Row],[maxPHe]]/Table14[[#This Row],[nv]]</f>
        <v>3.134735682819386</v>
      </c>
      <c r="M1901">
        <f>LN(Table14[[#This Row],[maxPress(bar)]])</f>
        <v>12.664134705961162</v>
      </c>
      <c r="N1901">
        <f>LN(Table14[[#This Row],[Rs(ao)]])</f>
        <v>1.0986122886681098</v>
      </c>
      <c r="O1901" s="3">
        <f>LN(Table14[[#This Row],[dens]])</f>
        <v>1.1425448588300975</v>
      </c>
      <c r="P1901" s="3">
        <f>1/Table14[[#This Row],[Rs(ao)]]</f>
        <v>0.33333333333333331</v>
      </c>
    </row>
    <row r="1902" spans="1:16" hidden="1" x14ac:dyDescent="0.3">
      <c r="A1902">
        <v>3</v>
      </c>
      <c r="B1902">
        <v>1500</v>
      </c>
      <c r="C1902" t="s">
        <v>14</v>
      </c>
      <c r="D1902">
        <v>4</v>
      </c>
      <c r="E1902" t="s">
        <v>12</v>
      </c>
      <c r="F1902">
        <v>10</v>
      </c>
      <c r="G1902">
        <v>3367.52475</v>
      </c>
      <c r="H1902">
        <v>273902.62774999999</v>
      </c>
      <c r="I1902">
        <v>1601.0050000000001</v>
      </c>
      <c r="J1902">
        <v>537</v>
      </c>
      <c r="K1902" t="s">
        <v>15</v>
      </c>
      <c r="L1902">
        <f>Table14[[#This Row],[maxPHe]]/Table14[[#This Row],[nv]]</f>
        <v>2.9813873370577282</v>
      </c>
      <c r="M1902">
        <f>LN(Table14[[#This Row],[maxPress(bar)]])</f>
        <v>12.520527949035014</v>
      </c>
      <c r="N1902">
        <f>LN(Table14[[#This Row],[Rs(ao)]])</f>
        <v>1.3862943611198906</v>
      </c>
      <c r="O1902" s="3">
        <f>LN(Table14[[#This Row],[dens]])</f>
        <v>1.0923887415310682</v>
      </c>
      <c r="P1902" s="3">
        <f>1/Table14[[#This Row],[Rs(ao)]]</f>
        <v>0.25</v>
      </c>
    </row>
    <row r="1903" spans="1:16" hidden="1" x14ac:dyDescent="0.3">
      <c r="A1903">
        <v>3</v>
      </c>
      <c r="B1903">
        <v>1500</v>
      </c>
      <c r="C1903" t="s">
        <v>14</v>
      </c>
      <c r="D1903">
        <v>4</v>
      </c>
      <c r="E1903" t="s">
        <v>12</v>
      </c>
      <c r="F1903">
        <v>11</v>
      </c>
      <c r="G1903">
        <v>3195.54475</v>
      </c>
      <c r="H1903">
        <v>268397.49570000003</v>
      </c>
      <c r="I1903">
        <v>1558.605</v>
      </c>
      <c r="J1903">
        <v>532</v>
      </c>
      <c r="K1903" t="s">
        <v>16</v>
      </c>
      <c r="L1903">
        <f>Table14[[#This Row],[maxPHe]]/Table14[[#This Row],[nv]]</f>
        <v>2.9297086466165414</v>
      </c>
      <c r="M1903">
        <f>LN(Table14[[#This Row],[maxPress(bar)]])</f>
        <v>12.500224353559235</v>
      </c>
      <c r="N1903">
        <f>LN(Table14[[#This Row],[Rs(ao)]])</f>
        <v>1.3862943611198906</v>
      </c>
      <c r="O1903" s="3">
        <f>LN(Table14[[#This Row],[dens]])</f>
        <v>1.0749029800698564</v>
      </c>
      <c r="P1903" s="3">
        <f>1/Table14[[#This Row],[Rs(ao)]]</f>
        <v>0.25</v>
      </c>
    </row>
    <row r="1904" spans="1:16" hidden="1" x14ac:dyDescent="0.3">
      <c r="A1904">
        <v>3</v>
      </c>
      <c r="B1904">
        <v>1500</v>
      </c>
      <c r="C1904" t="s">
        <v>14</v>
      </c>
      <c r="D1904">
        <v>4</v>
      </c>
      <c r="E1904" t="s">
        <v>12</v>
      </c>
      <c r="F1904">
        <v>12</v>
      </c>
      <c r="G1904">
        <v>3460.24775</v>
      </c>
      <c r="H1904">
        <v>276103.0723</v>
      </c>
      <c r="I1904">
        <v>1610.545000000001</v>
      </c>
      <c r="J1904">
        <v>531</v>
      </c>
      <c r="K1904" t="s">
        <v>16</v>
      </c>
      <c r="L1904">
        <f>Table14[[#This Row],[maxPHe]]/Table14[[#This Row],[nv]]</f>
        <v>3.0330414312617719</v>
      </c>
      <c r="M1904">
        <f>LN(Table14[[#This Row],[maxPress(bar)]])</f>
        <v>12.528529525346375</v>
      </c>
      <c r="N1904">
        <f>LN(Table14[[#This Row],[Rs(ao)]])</f>
        <v>1.3862943611198906</v>
      </c>
      <c r="O1904" s="3">
        <f>LN(Table14[[#This Row],[dens]])</f>
        <v>1.1095658887719884</v>
      </c>
      <c r="P1904" s="3">
        <f>1/Table14[[#This Row],[Rs(ao)]]</f>
        <v>0.25</v>
      </c>
    </row>
    <row r="1905" spans="1:16" hidden="1" x14ac:dyDescent="0.3">
      <c r="A1905">
        <v>3</v>
      </c>
      <c r="B1905">
        <v>1500</v>
      </c>
      <c r="C1905" t="s">
        <v>14</v>
      </c>
      <c r="D1905">
        <v>4</v>
      </c>
      <c r="E1905" t="s">
        <v>12</v>
      </c>
      <c r="F1905">
        <v>13</v>
      </c>
      <c r="G1905">
        <v>3468.7622500000002</v>
      </c>
      <c r="H1905">
        <v>276238.24839999998</v>
      </c>
      <c r="I1905">
        <v>1624.2550000000001</v>
      </c>
      <c r="J1905">
        <v>539</v>
      </c>
      <c r="K1905" t="s">
        <v>16</v>
      </c>
      <c r="L1905">
        <f>Table14[[#This Row],[maxPHe]]/Table14[[#This Row],[nv]]</f>
        <v>3.0134601113172543</v>
      </c>
      <c r="M1905">
        <f>LN(Table14[[#This Row],[maxPress(bar)]])</f>
        <v>12.529018991180752</v>
      </c>
      <c r="N1905">
        <f>LN(Table14[[#This Row],[Rs(ao)]])</f>
        <v>1.3862943611198906</v>
      </c>
      <c r="O1905" s="3">
        <f>LN(Table14[[#This Row],[dens]])</f>
        <v>1.1030889571907561</v>
      </c>
      <c r="P1905" s="3">
        <f>1/Table14[[#This Row],[Rs(ao)]]</f>
        <v>0.25</v>
      </c>
    </row>
    <row r="1906" spans="1:16" hidden="1" x14ac:dyDescent="0.3">
      <c r="A1906">
        <v>3</v>
      </c>
      <c r="B1906">
        <v>1500</v>
      </c>
      <c r="C1906" t="s">
        <v>14</v>
      </c>
      <c r="D1906">
        <v>4</v>
      </c>
      <c r="E1906" t="s">
        <v>12</v>
      </c>
      <c r="F1906">
        <v>14</v>
      </c>
      <c r="G1906">
        <v>3228.7127500000001</v>
      </c>
      <c r="H1906">
        <v>268557.87325</v>
      </c>
      <c r="I1906">
        <v>1582.2449999999999</v>
      </c>
      <c r="J1906">
        <v>543</v>
      </c>
      <c r="K1906" t="s">
        <v>15</v>
      </c>
      <c r="L1906">
        <f>Table14[[#This Row],[maxPHe]]/Table14[[#This Row],[nv]]</f>
        <v>2.9138950276243092</v>
      </c>
      <c r="M1906">
        <f>LN(Table14[[#This Row],[maxPress(bar)]])</f>
        <v>12.500821712535577</v>
      </c>
      <c r="N1906">
        <f>LN(Table14[[#This Row],[Rs(ao)]])</f>
        <v>1.3862943611198906</v>
      </c>
      <c r="O1906" s="3">
        <f>LN(Table14[[#This Row],[dens]])</f>
        <v>1.0694906836596052</v>
      </c>
      <c r="P1906" s="3">
        <f>1/Table14[[#This Row],[Rs(ao)]]</f>
        <v>0.25</v>
      </c>
    </row>
    <row r="1907" spans="1:16" hidden="1" x14ac:dyDescent="0.3">
      <c r="A1907">
        <v>3</v>
      </c>
      <c r="B1907">
        <v>1500</v>
      </c>
      <c r="C1907" t="s">
        <v>14</v>
      </c>
      <c r="D1907">
        <v>4</v>
      </c>
      <c r="E1907" t="s">
        <v>12</v>
      </c>
      <c r="F1907">
        <v>15</v>
      </c>
      <c r="G1907">
        <v>3281.7327500000001</v>
      </c>
      <c r="H1907">
        <v>270188.52960000013</v>
      </c>
      <c r="I1907">
        <v>1590.845</v>
      </c>
      <c r="J1907">
        <v>542</v>
      </c>
      <c r="K1907" t="s">
        <v>15</v>
      </c>
      <c r="L1907">
        <f>Table14[[#This Row],[maxPHe]]/Table14[[#This Row],[nv]]</f>
        <v>2.935138376383764</v>
      </c>
      <c r="M1907">
        <f>LN(Table14[[#This Row],[maxPress(bar)]])</f>
        <v>12.506875252089751</v>
      </c>
      <c r="N1907">
        <f>LN(Table14[[#This Row],[Rs(ao)]])</f>
        <v>1.3862943611198906</v>
      </c>
      <c r="O1907" s="3">
        <f>LN(Table14[[#This Row],[dens]])</f>
        <v>1.0767545991478118</v>
      </c>
      <c r="P1907" s="3">
        <f>1/Table14[[#This Row],[Rs(ao)]]</f>
        <v>0.25</v>
      </c>
    </row>
    <row r="1908" spans="1:16" hidden="1" x14ac:dyDescent="0.3">
      <c r="A1908">
        <v>3</v>
      </c>
      <c r="B1908">
        <v>1500</v>
      </c>
      <c r="C1908" t="s">
        <v>14</v>
      </c>
      <c r="D1908">
        <v>4</v>
      </c>
      <c r="E1908" t="s">
        <v>12</v>
      </c>
      <c r="F1908">
        <v>16</v>
      </c>
      <c r="G1908">
        <v>3313.663250000001</v>
      </c>
      <c r="H1908">
        <v>275715.56099999999</v>
      </c>
      <c r="I1908">
        <v>1587.235000000001</v>
      </c>
      <c r="J1908">
        <v>535</v>
      </c>
      <c r="K1908" t="s">
        <v>15</v>
      </c>
      <c r="L1908">
        <f>Table14[[#This Row],[maxPHe]]/Table14[[#This Row],[nv]]</f>
        <v>2.9667943925233664</v>
      </c>
      <c r="M1908">
        <f>LN(Table14[[#This Row],[maxPress(bar)]])</f>
        <v>12.527125037203659</v>
      </c>
      <c r="N1908">
        <f>LN(Table14[[#This Row],[Rs(ao)]])</f>
        <v>1.3862943611198906</v>
      </c>
      <c r="O1908" s="3">
        <f>LN(Table14[[#This Row],[dens]])</f>
        <v>1.0874820408027639</v>
      </c>
      <c r="P1908" s="3">
        <f>1/Table14[[#This Row],[Rs(ao)]]</f>
        <v>0.25</v>
      </c>
    </row>
    <row r="1909" spans="1:16" hidden="1" x14ac:dyDescent="0.3">
      <c r="A1909">
        <v>3</v>
      </c>
      <c r="B1909">
        <v>1500</v>
      </c>
      <c r="C1909" t="s">
        <v>14</v>
      </c>
      <c r="D1909">
        <v>4</v>
      </c>
      <c r="E1909" t="s">
        <v>12</v>
      </c>
      <c r="F1909">
        <v>17</v>
      </c>
      <c r="G1909">
        <v>3451.5842499999999</v>
      </c>
      <c r="H1909">
        <v>274038.84005</v>
      </c>
      <c r="I1909">
        <v>1620.8149999999989</v>
      </c>
      <c r="J1909">
        <v>539</v>
      </c>
      <c r="K1909" t="s">
        <v>15</v>
      </c>
      <c r="L1909">
        <f>Table14[[#This Row],[maxPHe]]/Table14[[#This Row],[nv]]</f>
        <v>3.00707792207792</v>
      </c>
      <c r="M1909">
        <f>LN(Table14[[#This Row],[maxPress(bar)]])</f>
        <v>12.52102512733164</v>
      </c>
      <c r="N1909">
        <f>LN(Table14[[#This Row],[Rs(ao)]])</f>
        <v>1.3862943611198906</v>
      </c>
      <c r="O1909" s="3">
        <f>LN(Table14[[#This Row],[dens]])</f>
        <v>1.1009688172316392</v>
      </c>
      <c r="P1909" s="3">
        <f>1/Table14[[#This Row],[Rs(ao)]]</f>
        <v>0.25</v>
      </c>
    </row>
    <row r="1910" spans="1:16" hidden="1" x14ac:dyDescent="0.3">
      <c r="A1910">
        <v>3</v>
      </c>
      <c r="B1910">
        <v>1500</v>
      </c>
      <c r="C1910" t="s">
        <v>14</v>
      </c>
      <c r="D1910">
        <v>4</v>
      </c>
      <c r="E1910" t="s">
        <v>12</v>
      </c>
      <c r="F1910">
        <v>18</v>
      </c>
      <c r="G1910">
        <v>3494.2572500000001</v>
      </c>
      <c r="H1910">
        <v>276040.88110000012</v>
      </c>
      <c r="I1910">
        <v>1638.3549999999991</v>
      </c>
      <c r="J1910">
        <v>545</v>
      </c>
      <c r="K1910" t="s">
        <v>15</v>
      </c>
      <c r="L1910">
        <f>Table14[[#This Row],[maxPHe]]/Table14[[#This Row],[nv]]</f>
        <v>3.0061559633027506</v>
      </c>
      <c r="M1910">
        <f>LN(Table14[[#This Row],[maxPress(bar)]])</f>
        <v>12.528304253658151</v>
      </c>
      <c r="N1910">
        <f>LN(Table14[[#This Row],[Rs(ao)]])</f>
        <v>1.3862943611198906</v>
      </c>
      <c r="O1910" s="3">
        <f>LN(Table14[[#This Row],[dens]])</f>
        <v>1.1006621739844389</v>
      </c>
      <c r="P1910" s="3">
        <f>1/Table14[[#This Row],[Rs(ao)]]</f>
        <v>0.25</v>
      </c>
    </row>
    <row r="1911" spans="1:16" hidden="1" x14ac:dyDescent="0.3">
      <c r="A1911">
        <v>3</v>
      </c>
      <c r="B1911">
        <v>1500</v>
      </c>
      <c r="C1911" t="s">
        <v>14</v>
      </c>
      <c r="D1911">
        <v>4</v>
      </c>
      <c r="E1911" t="s">
        <v>12</v>
      </c>
      <c r="F1911">
        <v>19</v>
      </c>
      <c r="G1911">
        <v>3476.138750000001</v>
      </c>
      <c r="H1911">
        <v>278527.89254999987</v>
      </c>
      <c r="I1911">
        <v>1628.725000000001</v>
      </c>
      <c r="J1911">
        <v>541</v>
      </c>
      <c r="K1911" t="s">
        <v>16</v>
      </c>
      <c r="L1911">
        <f>Table14[[#This Row],[maxPHe]]/Table14[[#This Row],[nv]]</f>
        <v>3.0105822550831811</v>
      </c>
      <c r="M1911">
        <f>LN(Table14[[#This Row],[maxPress(bar)]])</f>
        <v>12.537273486117286</v>
      </c>
      <c r="N1911">
        <f>LN(Table14[[#This Row],[Rs(ao)]])</f>
        <v>1.3862943611198906</v>
      </c>
      <c r="O1911" s="3">
        <f>LN(Table14[[#This Row],[dens]])</f>
        <v>1.1021335002806065</v>
      </c>
      <c r="P1911" s="3">
        <f>1/Table14[[#This Row],[Rs(ao)]]</f>
        <v>0.25</v>
      </c>
    </row>
    <row r="1912" spans="1:16" hidden="1" x14ac:dyDescent="0.3">
      <c r="A1912">
        <v>3</v>
      </c>
      <c r="B1912">
        <v>1500</v>
      </c>
      <c r="C1912" t="s">
        <v>14</v>
      </c>
      <c r="D1912">
        <v>4</v>
      </c>
      <c r="E1912" t="s">
        <v>12</v>
      </c>
      <c r="F1912">
        <v>1</v>
      </c>
      <c r="G1912">
        <v>2255.6437500000002</v>
      </c>
      <c r="H1912">
        <v>62510.00759500001</v>
      </c>
      <c r="I1912">
        <v>637.62500000000045</v>
      </c>
      <c r="J1912">
        <v>539</v>
      </c>
      <c r="K1912" t="s">
        <v>13</v>
      </c>
      <c r="L1912">
        <f>Table14[[#This Row],[maxPHe]]/Table14[[#This Row],[nv]]</f>
        <v>1.182977736549166</v>
      </c>
      <c r="M1912">
        <f>LN(Table14[[#This Row],[maxPress(bar)]])</f>
        <v>11.04308194442641</v>
      </c>
      <c r="N1912">
        <f>LN(Table14[[#This Row],[Rs(ao)]])</f>
        <v>1.3862943611198906</v>
      </c>
      <c r="O1912" s="3">
        <f>LN(Table14[[#This Row],[dens]])</f>
        <v>0.16803476533409425</v>
      </c>
      <c r="P1912" s="3">
        <f>1/Table14[[#This Row],[Rs(ao)]]</f>
        <v>0.25</v>
      </c>
    </row>
    <row r="1913" spans="1:16" hidden="1" x14ac:dyDescent="0.3">
      <c r="A1913">
        <v>3</v>
      </c>
      <c r="B1913">
        <v>1500</v>
      </c>
      <c r="C1913" t="s">
        <v>14</v>
      </c>
      <c r="D1913">
        <v>4</v>
      </c>
      <c r="E1913" t="s">
        <v>12</v>
      </c>
      <c r="F1913">
        <v>20</v>
      </c>
      <c r="G1913">
        <v>3507.9702499999999</v>
      </c>
      <c r="H1913">
        <v>277890.12859999988</v>
      </c>
      <c r="I1913">
        <v>1633.0950000000009</v>
      </c>
      <c r="J1913">
        <v>540</v>
      </c>
      <c r="K1913" t="s">
        <v>16</v>
      </c>
      <c r="L1913">
        <f>Table14[[#This Row],[maxPHe]]/Table14[[#This Row],[nv]]</f>
        <v>3.0242500000000017</v>
      </c>
      <c r="M1913">
        <f>LN(Table14[[#This Row],[maxPress(bar)]])</f>
        <v>12.534981093689115</v>
      </c>
      <c r="N1913">
        <f>LN(Table14[[#This Row],[Rs(ao)]])</f>
        <v>1.3862943611198906</v>
      </c>
      <c r="O1913" s="3">
        <f>LN(Table14[[#This Row],[dens]])</f>
        <v>1.1066631268578211</v>
      </c>
      <c r="P1913" s="3">
        <f>1/Table14[[#This Row],[Rs(ao)]]</f>
        <v>0.25</v>
      </c>
    </row>
    <row r="1914" spans="1:16" hidden="1" x14ac:dyDescent="0.3">
      <c r="A1914">
        <v>3</v>
      </c>
      <c r="B1914">
        <v>1500</v>
      </c>
      <c r="C1914" t="s">
        <v>14</v>
      </c>
      <c r="D1914">
        <v>4</v>
      </c>
      <c r="E1914" t="s">
        <v>12</v>
      </c>
      <c r="F1914">
        <v>2</v>
      </c>
      <c r="G1914">
        <v>2026.7327499999999</v>
      </c>
      <c r="H1914">
        <v>131229.7555</v>
      </c>
      <c r="I1914">
        <v>959.84499999999946</v>
      </c>
      <c r="J1914">
        <v>535</v>
      </c>
      <c r="K1914" t="s">
        <v>13</v>
      </c>
      <c r="L1914">
        <f>Table14[[#This Row],[maxPHe]]/Table14[[#This Row],[nv]]</f>
        <v>1.7941028037383167</v>
      </c>
      <c r="M1914">
        <f>LN(Table14[[#This Row],[maxPress(bar)]])</f>
        <v>11.784704924747547</v>
      </c>
      <c r="N1914">
        <f>LN(Table14[[#This Row],[Rs(ao)]])</f>
        <v>1.3862943611198906</v>
      </c>
      <c r="O1914" s="3">
        <f>LN(Table14[[#This Row],[dens]])</f>
        <v>0.58450506619674159</v>
      </c>
      <c r="P1914" s="3">
        <f>1/Table14[[#This Row],[Rs(ao)]]</f>
        <v>0.25</v>
      </c>
    </row>
    <row r="1915" spans="1:16" hidden="1" x14ac:dyDescent="0.3">
      <c r="A1915">
        <v>3</v>
      </c>
      <c r="B1915">
        <v>1500</v>
      </c>
      <c r="C1915" t="s">
        <v>14</v>
      </c>
      <c r="D1915">
        <v>4</v>
      </c>
      <c r="E1915" t="s">
        <v>12</v>
      </c>
      <c r="F1915">
        <v>3</v>
      </c>
      <c r="G1915">
        <v>2086.8317499999998</v>
      </c>
      <c r="H1915">
        <v>196351.57339999999</v>
      </c>
      <c r="I1915">
        <v>1251.8650000000009</v>
      </c>
      <c r="J1915">
        <v>537</v>
      </c>
      <c r="K1915" t="s">
        <v>13</v>
      </c>
      <c r="L1915">
        <f>Table14[[#This Row],[maxPHe]]/Table14[[#This Row],[nv]]</f>
        <v>2.3312197392923668</v>
      </c>
      <c r="M1915">
        <f>LN(Table14[[#This Row],[maxPress(bar)]])</f>
        <v>12.18766207321571</v>
      </c>
      <c r="N1915">
        <f>LN(Table14[[#This Row],[Rs(ao)]])</f>
        <v>1.3862943611198906</v>
      </c>
      <c r="O1915" s="3">
        <f>LN(Table14[[#This Row],[dens]])</f>
        <v>0.84639162386134137</v>
      </c>
      <c r="P1915" s="3">
        <f>1/Table14[[#This Row],[Rs(ao)]]</f>
        <v>0.25</v>
      </c>
    </row>
    <row r="1916" spans="1:16" hidden="1" x14ac:dyDescent="0.3">
      <c r="A1916">
        <v>3</v>
      </c>
      <c r="B1916">
        <v>1500</v>
      </c>
      <c r="C1916" t="s">
        <v>14</v>
      </c>
      <c r="D1916">
        <v>4</v>
      </c>
      <c r="E1916" t="s">
        <v>12</v>
      </c>
      <c r="F1916">
        <v>4</v>
      </c>
      <c r="G1916">
        <v>2990.9902499999998</v>
      </c>
      <c r="H1916">
        <v>234829.37405000001</v>
      </c>
      <c r="I1916">
        <v>1433.6949999999999</v>
      </c>
      <c r="J1916">
        <v>538</v>
      </c>
      <c r="K1916" t="s">
        <v>13</v>
      </c>
      <c r="L1916">
        <f>Table14[[#This Row],[maxPHe]]/Table14[[#This Row],[nv]]</f>
        <v>2.6648605947955391</v>
      </c>
      <c r="M1916">
        <f>LN(Table14[[#This Row],[maxPress(bar)]])</f>
        <v>12.366614461539021</v>
      </c>
      <c r="N1916">
        <f>LN(Table14[[#This Row],[Rs(ao)]])</f>
        <v>1.3862943611198906</v>
      </c>
      <c r="O1916" s="3">
        <f>LN(Table14[[#This Row],[dens]])</f>
        <v>0.98015174660440951</v>
      </c>
      <c r="P1916" s="3">
        <f>1/Table14[[#This Row],[Rs(ao)]]</f>
        <v>0.25</v>
      </c>
    </row>
    <row r="1917" spans="1:16" hidden="1" x14ac:dyDescent="0.3">
      <c r="A1917">
        <v>3</v>
      </c>
      <c r="B1917">
        <v>1500</v>
      </c>
      <c r="C1917" t="s">
        <v>14</v>
      </c>
      <c r="D1917">
        <v>4</v>
      </c>
      <c r="E1917" t="s">
        <v>12</v>
      </c>
      <c r="F1917">
        <v>5</v>
      </c>
      <c r="G1917">
        <v>2859.8512500000002</v>
      </c>
      <c r="H1917">
        <v>249698.62549999999</v>
      </c>
      <c r="I1917">
        <v>1503.4749999999999</v>
      </c>
      <c r="J1917">
        <v>540</v>
      </c>
      <c r="K1917" t="s">
        <v>15</v>
      </c>
      <c r="L1917">
        <f>Table14[[#This Row],[maxPHe]]/Table14[[#This Row],[nv]]</f>
        <v>2.7842129629629628</v>
      </c>
      <c r="M1917">
        <f>LN(Table14[[#This Row],[maxPress(bar)]])</f>
        <v>12.428009971647187</v>
      </c>
      <c r="N1917">
        <f>LN(Table14[[#This Row],[Rs(ao)]])</f>
        <v>1.3862943611198906</v>
      </c>
      <c r="O1917" s="3">
        <f>LN(Table14[[#This Row],[dens]])</f>
        <v>1.0239652348637118</v>
      </c>
      <c r="P1917" s="3">
        <f>1/Table14[[#This Row],[Rs(ao)]]</f>
        <v>0.25</v>
      </c>
    </row>
    <row r="1918" spans="1:16" hidden="1" x14ac:dyDescent="0.3">
      <c r="A1918">
        <v>3</v>
      </c>
      <c r="B1918">
        <v>1500</v>
      </c>
      <c r="C1918" t="s">
        <v>14</v>
      </c>
      <c r="D1918">
        <v>4</v>
      </c>
      <c r="E1918" t="s">
        <v>12</v>
      </c>
      <c r="F1918">
        <v>6</v>
      </c>
      <c r="G1918">
        <v>3145.0992500000002</v>
      </c>
      <c r="H1918">
        <v>261220.4026</v>
      </c>
      <c r="I1918">
        <v>1566.5150000000001</v>
      </c>
      <c r="J1918">
        <v>544</v>
      </c>
      <c r="K1918" t="s">
        <v>15</v>
      </c>
      <c r="L1918">
        <f>Table14[[#This Row],[maxPHe]]/Table14[[#This Row],[nv]]</f>
        <v>2.8796231617647061</v>
      </c>
      <c r="M1918">
        <f>LN(Table14[[#This Row],[maxPress(bar)]])</f>
        <v>12.473119784359939</v>
      </c>
      <c r="N1918">
        <f>LN(Table14[[#This Row],[Rs(ao)]])</f>
        <v>1.3862943611198906</v>
      </c>
      <c r="O1918" s="3">
        <f>LN(Table14[[#This Row],[dens]])</f>
        <v>1.0576594389772132</v>
      </c>
      <c r="P1918" s="3">
        <f>1/Table14[[#This Row],[Rs(ao)]]</f>
        <v>0.25</v>
      </c>
    </row>
    <row r="1919" spans="1:16" hidden="1" x14ac:dyDescent="0.3">
      <c r="A1919">
        <v>3</v>
      </c>
      <c r="B1919">
        <v>1500</v>
      </c>
      <c r="C1919" t="s">
        <v>14</v>
      </c>
      <c r="D1919">
        <v>4</v>
      </c>
      <c r="E1919" t="s">
        <v>12</v>
      </c>
      <c r="F1919">
        <v>7</v>
      </c>
      <c r="G1919">
        <v>3259.15825</v>
      </c>
      <c r="H1919">
        <v>265736.38225000002</v>
      </c>
      <c r="I1919">
        <v>1582.335</v>
      </c>
      <c r="J1919">
        <v>539</v>
      </c>
      <c r="K1919" t="s">
        <v>15</v>
      </c>
      <c r="L1919">
        <f>Table14[[#This Row],[maxPHe]]/Table14[[#This Row],[nv]]</f>
        <v>2.9356864564007421</v>
      </c>
      <c r="M1919">
        <f>LN(Table14[[#This Row],[maxPress(bar)]])</f>
        <v>12.490260052181929</v>
      </c>
      <c r="N1919">
        <f>LN(Table14[[#This Row],[Rs(ao)]])</f>
        <v>1.3862943611198906</v>
      </c>
      <c r="O1919" s="3">
        <f>LN(Table14[[#This Row],[dens]])</f>
        <v>1.0769413122704756</v>
      </c>
      <c r="P1919" s="3">
        <f>1/Table14[[#This Row],[Rs(ao)]]</f>
        <v>0.25</v>
      </c>
    </row>
    <row r="1920" spans="1:16" hidden="1" x14ac:dyDescent="0.3">
      <c r="A1920">
        <v>3</v>
      </c>
      <c r="B1920">
        <v>1500</v>
      </c>
      <c r="C1920" t="s">
        <v>14</v>
      </c>
      <c r="D1920">
        <v>4</v>
      </c>
      <c r="E1920" t="s">
        <v>12</v>
      </c>
      <c r="F1920">
        <v>8</v>
      </c>
      <c r="G1920">
        <v>3294.45525</v>
      </c>
      <c r="H1920">
        <v>266638.0773</v>
      </c>
      <c r="I1920">
        <v>1596.3949999999991</v>
      </c>
      <c r="J1920">
        <v>544</v>
      </c>
      <c r="K1920" t="s">
        <v>15</v>
      </c>
      <c r="L1920">
        <f>Table14[[#This Row],[maxPHe]]/Table14[[#This Row],[nv]]</f>
        <v>2.9345496323529394</v>
      </c>
      <c r="M1920">
        <f>LN(Table14[[#This Row],[maxPress(bar)]])</f>
        <v>12.493647502109539</v>
      </c>
      <c r="N1920">
        <f>LN(Table14[[#This Row],[Rs(ao)]])</f>
        <v>1.3862943611198906</v>
      </c>
      <c r="O1920" s="3">
        <f>LN(Table14[[#This Row],[dens]])</f>
        <v>1.0765539942666247</v>
      </c>
      <c r="P1920" s="3">
        <f>1/Table14[[#This Row],[Rs(ao)]]</f>
        <v>0.25</v>
      </c>
    </row>
    <row r="1921" spans="1:16" hidden="1" x14ac:dyDescent="0.3">
      <c r="A1921">
        <v>3</v>
      </c>
      <c r="B1921">
        <v>1500</v>
      </c>
      <c r="C1921" t="s">
        <v>14</v>
      </c>
      <c r="D1921">
        <v>4</v>
      </c>
      <c r="E1921" t="s">
        <v>12</v>
      </c>
      <c r="F1921">
        <v>9</v>
      </c>
      <c r="G1921">
        <v>3369.801750000001</v>
      </c>
      <c r="H1921">
        <v>271024.69805000012</v>
      </c>
      <c r="I1921">
        <v>1604.4650000000011</v>
      </c>
      <c r="J1921">
        <v>539</v>
      </c>
      <c r="K1921" t="s">
        <v>15</v>
      </c>
      <c r="L1921">
        <f>Table14[[#This Row],[maxPHe]]/Table14[[#This Row],[nv]]</f>
        <v>2.9767439703154008</v>
      </c>
      <c r="M1921">
        <f>LN(Table14[[#This Row],[maxPress(bar)]])</f>
        <v>12.509965232425007</v>
      </c>
      <c r="N1921">
        <f>LN(Table14[[#This Row],[Rs(ao)]])</f>
        <v>1.3862943611198906</v>
      </c>
      <c r="O1921" s="3">
        <f>LN(Table14[[#This Row],[dens]])</f>
        <v>1.090830075753882</v>
      </c>
      <c r="P1921" s="3">
        <f>1/Table14[[#This Row],[Rs(ao)]]</f>
        <v>0.25</v>
      </c>
    </row>
    <row r="1922" spans="1:16" hidden="1" x14ac:dyDescent="0.3">
      <c r="A1922">
        <v>3</v>
      </c>
      <c r="B1922">
        <v>1500</v>
      </c>
      <c r="C1922" t="s">
        <v>11</v>
      </c>
      <c r="D1922">
        <v>1</v>
      </c>
      <c r="E1922" t="s">
        <v>12</v>
      </c>
      <c r="F1922">
        <v>0.5</v>
      </c>
      <c r="G1922">
        <v>37.821750000000002</v>
      </c>
      <c r="H1922">
        <v>451586.26929999999</v>
      </c>
      <c r="I1922">
        <v>22.064999999999991</v>
      </c>
      <c r="J1922">
        <v>9</v>
      </c>
      <c r="K1922" t="s">
        <v>13</v>
      </c>
      <c r="L1922">
        <f>Table14[[#This Row],[maxPHe]]/Table14[[#This Row],[nv]]</f>
        <v>2.4516666666666658</v>
      </c>
      <c r="M1922">
        <f>LN(Table14[[#This Row],[maxPress(bar)]])</f>
        <v>13.020521706233858</v>
      </c>
      <c r="N1922">
        <f>LN(Table14[[#This Row],[Rs(ao)]])</f>
        <v>0</v>
      </c>
      <c r="O1922" s="3">
        <f>LN(Table14[[#This Row],[dens]])</f>
        <v>0.89676806538529075</v>
      </c>
      <c r="P1922" s="3">
        <f>1/Table14[[#This Row],[Rs(ao)]]</f>
        <v>1</v>
      </c>
    </row>
    <row r="1923" spans="1:16" hidden="1" x14ac:dyDescent="0.3">
      <c r="A1923">
        <v>3</v>
      </c>
      <c r="B1923">
        <v>1500</v>
      </c>
      <c r="C1923" t="s">
        <v>11</v>
      </c>
      <c r="D1923">
        <v>1</v>
      </c>
      <c r="E1923" t="s">
        <v>12</v>
      </c>
      <c r="F1923">
        <v>10</v>
      </c>
      <c r="G1923">
        <v>109.40575</v>
      </c>
      <c r="H1923">
        <v>701854.402</v>
      </c>
      <c r="I1923">
        <v>44.385000000000019</v>
      </c>
      <c r="J1923">
        <v>8</v>
      </c>
      <c r="K1923" t="s">
        <v>16</v>
      </c>
      <c r="L1923">
        <f>Table14[[#This Row],[maxPHe]]/Table14[[#This Row],[nv]]</f>
        <v>5.5481250000000024</v>
      </c>
      <c r="M1923">
        <f>LN(Table14[[#This Row],[maxPress(bar)]])</f>
        <v>13.461481256938244</v>
      </c>
      <c r="N1923">
        <f>LN(Table14[[#This Row],[Rs(ao)]])</f>
        <v>0</v>
      </c>
      <c r="O1923" s="3">
        <f>LN(Table14[[#This Row],[dens]])</f>
        <v>1.7134600328404472</v>
      </c>
      <c r="P1923" s="3">
        <f>1/Table14[[#This Row],[Rs(ao)]]</f>
        <v>1</v>
      </c>
    </row>
    <row r="1924" spans="1:16" hidden="1" x14ac:dyDescent="0.3">
      <c r="A1924">
        <v>3</v>
      </c>
      <c r="B1924">
        <v>1500</v>
      </c>
      <c r="C1924" t="s">
        <v>11</v>
      </c>
      <c r="D1924">
        <v>1</v>
      </c>
      <c r="E1924" t="s">
        <v>12</v>
      </c>
      <c r="F1924">
        <v>11</v>
      </c>
      <c r="G1924">
        <v>97.673249999999996</v>
      </c>
      <c r="H1924">
        <v>630740.23635000002</v>
      </c>
      <c r="I1924">
        <v>47.035000000000032</v>
      </c>
      <c r="J1924">
        <v>10</v>
      </c>
      <c r="K1924" t="s">
        <v>16</v>
      </c>
      <c r="L1924">
        <f>Table14[[#This Row],[maxPHe]]/Table14[[#This Row],[nv]]</f>
        <v>4.7035000000000036</v>
      </c>
      <c r="M1924">
        <f>LN(Table14[[#This Row],[maxPress(bar)]])</f>
        <v>13.354649386954245</v>
      </c>
      <c r="N1924">
        <f>LN(Table14[[#This Row],[Rs(ao)]])</f>
        <v>0</v>
      </c>
      <c r="O1924" s="3">
        <f>LN(Table14[[#This Row],[dens]])</f>
        <v>1.5483069124298698</v>
      </c>
      <c r="P1924" s="3">
        <f>1/Table14[[#This Row],[Rs(ao)]]</f>
        <v>1</v>
      </c>
    </row>
    <row r="1925" spans="1:16" hidden="1" x14ac:dyDescent="0.3">
      <c r="A1925">
        <v>3</v>
      </c>
      <c r="B1925">
        <v>1500</v>
      </c>
      <c r="C1925" t="s">
        <v>11</v>
      </c>
      <c r="D1925">
        <v>1</v>
      </c>
      <c r="E1925" t="s">
        <v>12</v>
      </c>
      <c r="F1925">
        <v>12</v>
      </c>
      <c r="G1925">
        <v>71.485250000000008</v>
      </c>
      <c r="H1925">
        <v>671790.15779999993</v>
      </c>
      <c r="I1925">
        <v>38.79500000000003</v>
      </c>
      <c r="J1925">
        <v>9</v>
      </c>
      <c r="K1925" t="s">
        <v>15</v>
      </c>
      <c r="L1925">
        <f>Table14[[#This Row],[maxPHe]]/Table14[[#This Row],[nv]]</f>
        <v>4.3105555555555588</v>
      </c>
      <c r="M1925">
        <f>LN(Table14[[#This Row],[maxPress(bar)]])</f>
        <v>13.417701305561792</v>
      </c>
      <c r="N1925">
        <f>LN(Table14[[#This Row],[Rs(ao)]])</f>
        <v>0</v>
      </c>
      <c r="O1925" s="3">
        <f>LN(Table14[[#This Row],[dens]])</f>
        <v>1.4610667950096941</v>
      </c>
      <c r="P1925" s="3">
        <f>1/Table14[[#This Row],[Rs(ao)]]</f>
        <v>1</v>
      </c>
    </row>
    <row r="1926" spans="1:16" hidden="1" x14ac:dyDescent="0.3">
      <c r="A1926">
        <v>3</v>
      </c>
      <c r="B1926">
        <v>1500</v>
      </c>
      <c r="C1926" t="s">
        <v>11</v>
      </c>
      <c r="D1926">
        <v>1</v>
      </c>
      <c r="E1926" t="s">
        <v>12</v>
      </c>
      <c r="F1926">
        <v>13</v>
      </c>
      <c r="G1926">
        <v>93.366249999999994</v>
      </c>
      <c r="H1926">
        <v>716273.07805000024</v>
      </c>
      <c r="I1926">
        <v>41.175000000000011</v>
      </c>
      <c r="J1926">
        <v>8</v>
      </c>
      <c r="K1926" t="s">
        <v>15</v>
      </c>
      <c r="L1926">
        <f>Table14[[#This Row],[maxPHe]]/Table14[[#This Row],[nv]]</f>
        <v>5.1468750000000014</v>
      </c>
      <c r="M1926">
        <f>LN(Table14[[#This Row],[maxPress(bar)]])</f>
        <v>13.481816767155189</v>
      </c>
      <c r="N1926">
        <f>LN(Table14[[#This Row],[Rs(ao)]])</f>
        <v>0</v>
      </c>
      <c r="O1926" s="3">
        <f>LN(Table14[[#This Row],[dens]])</f>
        <v>1.6383897343838683</v>
      </c>
      <c r="P1926" s="3">
        <f>1/Table14[[#This Row],[Rs(ao)]]</f>
        <v>1</v>
      </c>
    </row>
    <row r="1927" spans="1:16" hidden="1" x14ac:dyDescent="0.3">
      <c r="A1927">
        <v>3</v>
      </c>
      <c r="B1927">
        <v>1500</v>
      </c>
      <c r="C1927" t="s">
        <v>11</v>
      </c>
      <c r="D1927">
        <v>1</v>
      </c>
      <c r="E1927" t="s">
        <v>12</v>
      </c>
      <c r="F1927">
        <v>14</v>
      </c>
      <c r="G1927">
        <v>101.73275</v>
      </c>
      <c r="H1927">
        <v>682382.49725000013</v>
      </c>
      <c r="I1927">
        <v>42.844999999999999</v>
      </c>
      <c r="J1927">
        <v>8</v>
      </c>
      <c r="K1927" t="s">
        <v>16</v>
      </c>
      <c r="L1927">
        <f>Table14[[#This Row],[maxPHe]]/Table14[[#This Row],[nv]]</f>
        <v>5.3556249999999999</v>
      </c>
      <c r="M1927">
        <f>LN(Table14[[#This Row],[maxPress(bar)]])</f>
        <v>13.433345626017656</v>
      </c>
      <c r="N1927">
        <f>LN(Table14[[#This Row],[Rs(ao)]])</f>
        <v>0</v>
      </c>
      <c r="O1927" s="3">
        <f>LN(Table14[[#This Row],[dens]])</f>
        <v>1.6781474104412462</v>
      </c>
      <c r="P1927" s="3">
        <f>1/Table14[[#This Row],[Rs(ao)]]</f>
        <v>1</v>
      </c>
    </row>
    <row r="1928" spans="1:16" hidden="1" x14ac:dyDescent="0.3">
      <c r="A1928">
        <v>3</v>
      </c>
      <c r="B1928">
        <v>1500</v>
      </c>
      <c r="C1928" t="s">
        <v>11</v>
      </c>
      <c r="D1928">
        <v>1</v>
      </c>
      <c r="E1928" t="s">
        <v>12</v>
      </c>
      <c r="F1928">
        <v>15</v>
      </c>
      <c r="G1928">
        <v>81.435750000000013</v>
      </c>
      <c r="H1928">
        <v>684132.98014999996</v>
      </c>
      <c r="I1928">
        <v>40.785000000000011</v>
      </c>
      <c r="J1928">
        <v>9</v>
      </c>
      <c r="K1928" t="s">
        <v>16</v>
      </c>
      <c r="L1928">
        <f>Table14[[#This Row],[maxPHe]]/Table14[[#This Row],[nv]]</f>
        <v>4.5316666666666681</v>
      </c>
      <c r="M1928">
        <f>LN(Table14[[#This Row],[maxPress(bar)]])</f>
        <v>13.435907593132434</v>
      </c>
      <c r="N1928">
        <f>LN(Table14[[#This Row],[Rs(ao)]])</f>
        <v>0</v>
      </c>
      <c r="O1928" s="3">
        <f>LN(Table14[[#This Row],[dens]])</f>
        <v>1.5110897894163247</v>
      </c>
      <c r="P1928" s="3">
        <f>1/Table14[[#This Row],[Rs(ao)]]</f>
        <v>1</v>
      </c>
    </row>
    <row r="1929" spans="1:16" hidden="1" x14ac:dyDescent="0.3">
      <c r="A1929">
        <v>3</v>
      </c>
      <c r="B1929">
        <v>1500</v>
      </c>
      <c r="C1929" t="s">
        <v>11</v>
      </c>
      <c r="D1929">
        <v>1</v>
      </c>
      <c r="E1929" t="s">
        <v>12</v>
      </c>
      <c r="F1929">
        <v>16</v>
      </c>
      <c r="G1929">
        <v>81.831750000000014</v>
      </c>
      <c r="H1929">
        <v>658827.54299999995</v>
      </c>
      <c r="I1929">
        <v>40.865000000000009</v>
      </c>
      <c r="J1929">
        <v>9</v>
      </c>
      <c r="K1929" t="s">
        <v>16</v>
      </c>
      <c r="L1929">
        <f>Table14[[#This Row],[maxPHe]]/Table14[[#This Row],[nv]]</f>
        <v>4.5405555555555566</v>
      </c>
      <c r="M1929">
        <f>LN(Table14[[#This Row],[maxPress(bar)]])</f>
        <v>13.398217084244122</v>
      </c>
      <c r="N1929">
        <f>LN(Table14[[#This Row],[Rs(ao)]])</f>
        <v>0</v>
      </c>
      <c r="O1929" s="3">
        <f>LN(Table14[[#This Row],[dens]])</f>
        <v>1.513049373631874</v>
      </c>
      <c r="P1929" s="3">
        <f>1/Table14[[#This Row],[Rs(ao)]]</f>
        <v>1</v>
      </c>
    </row>
    <row r="1930" spans="1:16" hidden="1" x14ac:dyDescent="0.3">
      <c r="A1930">
        <v>3</v>
      </c>
      <c r="B1930">
        <v>1500</v>
      </c>
      <c r="C1930" t="s">
        <v>11</v>
      </c>
      <c r="D1930">
        <v>1</v>
      </c>
      <c r="E1930" t="s">
        <v>12</v>
      </c>
      <c r="F1930">
        <v>17</v>
      </c>
      <c r="G1930">
        <v>104.80175</v>
      </c>
      <c r="H1930">
        <v>665342.85159999982</v>
      </c>
      <c r="I1930">
        <v>45.464999999999968</v>
      </c>
      <c r="J1930">
        <v>9</v>
      </c>
      <c r="K1930" t="s">
        <v>16</v>
      </c>
      <c r="L1930">
        <f>Table14[[#This Row],[maxPHe]]/Table14[[#This Row],[nv]]</f>
        <v>5.0516666666666632</v>
      </c>
      <c r="M1930">
        <f>LN(Table14[[#This Row],[maxPress(bar)]])</f>
        <v>13.408057753095131</v>
      </c>
      <c r="N1930">
        <f>LN(Table14[[#This Row],[Rs(ao)]])</f>
        <v>0</v>
      </c>
      <c r="O1930" s="3">
        <f>LN(Table14[[#This Row],[dens]])</f>
        <v>1.6197182218416561</v>
      </c>
      <c r="P1930" s="3">
        <f>1/Table14[[#This Row],[Rs(ao)]]</f>
        <v>1</v>
      </c>
    </row>
    <row r="1931" spans="1:16" hidden="1" x14ac:dyDescent="0.3">
      <c r="A1931">
        <v>3</v>
      </c>
      <c r="B1931">
        <v>1500</v>
      </c>
      <c r="C1931" t="s">
        <v>11</v>
      </c>
      <c r="D1931">
        <v>1</v>
      </c>
      <c r="E1931" t="s">
        <v>12</v>
      </c>
      <c r="F1931">
        <v>18</v>
      </c>
      <c r="G1931">
        <v>80.940750000000008</v>
      </c>
      <c r="H1931">
        <v>704094.29715000011</v>
      </c>
      <c r="I1931">
        <v>38.685000000000031</v>
      </c>
      <c r="J1931">
        <v>8</v>
      </c>
      <c r="K1931" t="s">
        <v>15</v>
      </c>
      <c r="L1931">
        <f>Table14[[#This Row],[maxPHe]]/Table14[[#This Row],[nv]]</f>
        <v>4.8356250000000038</v>
      </c>
      <c r="M1931">
        <f>LN(Table14[[#This Row],[maxPress(bar)]])</f>
        <v>13.464667570985714</v>
      </c>
      <c r="N1931">
        <f>LN(Table14[[#This Row],[Rs(ao)]])</f>
        <v>0</v>
      </c>
      <c r="O1931" s="3">
        <f>LN(Table14[[#This Row],[dens]])</f>
        <v>1.5760103863215826</v>
      </c>
      <c r="P1931" s="3">
        <f>1/Table14[[#This Row],[Rs(ao)]]</f>
        <v>1</v>
      </c>
    </row>
    <row r="1932" spans="1:16" hidden="1" x14ac:dyDescent="0.3">
      <c r="A1932">
        <v>3</v>
      </c>
      <c r="B1932">
        <v>1500</v>
      </c>
      <c r="C1932" t="s">
        <v>11</v>
      </c>
      <c r="D1932">
        <v>1</v>
      </c>
      <c r="E1932" t="s">
        <v>12</v>
      </c>
      <c r="F1932">
        <v>19</v>
      </c>
      <c r="G1932">
        <v>107.42574999999999</v>
      </c>
      <c r="H1932">
        <v>662947.37579999981</v>
      </c>
      <c r="I1932">
        <v>45.984999999999992</v>
      </c>
      <c r="J1932">
        <v>9</v>
      </c>
      <c r="K1932" t="s">
        <v>16</v>
      </c>
      <c r="L1932">
        <f>Table14[[#This Row],[maxPHe]]/Table14[[#This Row],[nv]]</f>
        <v>5.1094444444444438</v>
      </c>
      <c r="M1932">
        <f>LN(Table14[[#This Row],[maxPress(bar)]])</f>
        <v>13.404450893167128</v>
      </c>
      <c r="N1932">
        <f>LN(Table14[[#This Row],[Rs(ao)]])</f>
        <v>0</v>
      </c>
      <c r="O1932" s="3">
        <f>LN(Table14[[#This Row],[dens]])</f>
        <v>1.6310906790184414</v>
      </c>
      <c r="P1932" s="3">
        <f>1/Table14[[#This Row],[Rs(ao)]]</f>
        <v>1</v>
      </c>
    </row>
    <row r="1933" spans="1:16" hidden="1" x14ac:dyDescent="0.3">
      <c r="A1933">
        <v>3</v>
      </c>
      <c r="B1933">
        <v>1500</v>
      </c>
      <c r="C1933" t="s">
        <v>11</v>
      </c>
      <c r="D1933">
        <v>1</v>
      </c>
      <c r="E1933" t="s">
        <v>12</v>
      </c>
      <c r="F1933">
        <v>1</v>
      </c>
      <c r="G1933">
        <v>55.990250000000003</v>
      </c>
      <c r="H1933">
        <v>594506.45644999994</v>
      </c>
      <c r="I1933">
        <v>24.69499999999999</v>
      </c>
      <c r="J1933">
        <v>8</v>
      </c>
      <c r="K1933" t="s">
        <v>13</v>
      </c>
      <c r="L1933">
        <f>Table14[[#This Row],[maxPHe]]/Table14[[#This Row],[nv]]</f>
        <v>3.0868749999999987</v>
      </c>
      <c r="M1933">
        <f>LN(Table14[[#This Row],[maxPress(bar)]])</f>
        <v>13.295486855356776</v>
      </c>
      <c r="N1933">
        <f>LN(Table14[[#This Row],[Rs(ao)]])</f>
        <v>0</v>
      </c>
      <c r="O1933" s="3">
        <f>LN(Table14[[#This Row],[dens]])</f>
        <v>1.1271592523127518</v>
      </c>
      <c r="P1933" s="3">
        <f>1/Table14[[#This Row],[Rs(ao)]]</f>
        <v>1</v>
      </c>
    </row>
    <row r="1934" spans="1:16" hidden="1" x14ac:dyDescent="0.3">
      <c r="A1934">
        <v>3</v>
      </c>
      <c r="B1934">
        <v>1500</v>
      </c>
      <c r="C1934" t="s">
        <v>11</v>
      </c>
      <c r="D1934">
        <v>1</v>
      </c>
      <c r="E1934" t="s">
        <v>12</v>
      </c>
      <c r="F1934">
        <v>20</v>
      </c>
      <c r="G1934">
        <v>80.445750000000018</v>
      </c>
      <c r="H1934">
        <v>707433.73534999997</v>
      </c>
      <c r="I1934">
        <v>38.585000000000022</v>
      </c>
      <c r="J1934">
        <v>8</v>
      </c>
      <c r="K1934" t="s">
        <v>16</v>
      </c>
      <c r="L1934">
        <f>Table14[[#This Row],[maxPHe]]/Table14[[#This Row],[nv]]</f>
        <v>4.8231250000000028</v>
      </c>
      <c r="M1934">
        <f>LN(Table14[[#This Row],[maxPress(bar)]])</f>
        <v>13.469399243830447</v>
      </c>
      <c r="N1934">
        <f>LN(Table14[[#This Row],[Rs(ao)]])</f>
        <v>0</v>
      </c>
      <c r="O1934" s="3">
        <f>LN(Table14[[#This Row],[dens]])</f>
        <v>1.5734220582297309</v>
      </c>
      <c r="P1934" s="3">
        <f>1/Table14[[#This Row],[Rs(ao)]]</f>
        <v>1</v>
      </c>
    </row>
    <row r="1935" spans="1:16" hidden="1" x14ac:dyDescent="0.3">
      <c r="A1935">
        <v>3</v>
      </c>
      <c r="B1935">
        <v>1500</v>
      </c>
      <c r="C1935" t="s">
        <v>11</v>
      </c>
      <c r="D1935">
        <v>1</v>
      </c>
      <c r="E1935" t="s">
        <v>12</v>
      </c>
      <c r="F1935">
        <v>2</v>
      </c>
      <c r="G1935">
        <v>81.386250000000004</v>
      </c>
      <c r="H1935">
        <v>527012.59875</v>
      </c>
      <c r="I1935">
        <v>30.774999999999999</v>
      </c>
      <c r="J1935">
        <v>9</v>
      </c>
      <c r="K1935" t="s">
        <v>15</v>
      </c>
      <c r="L1935">
        <f>Table14[[#This Row],[maxPHe]]/Table14[[#This Row],[nv]]</f>
        <v>3.4194444444444443</v>
      </c>
      <c r="M1935">
        <f>LN(Table14[[#This Row],[maxPress(bar)]])</f>
        <v>13.174979733784232</v>
      </c>
      <c r="N1935">
        <f>LN(Table14[[#This Row],[Rs(ao)]])</f>
        <v>0</v>
      </c>
      <c r="O1935" s="3">
        <f>LN(Table14[[#This Row],[dens]])</f>
        <v>1.2294780947342978</v>
      </c>
      <c r="P1935" s="3">
        <f>1/Table14[[#This Row],[Rs(ao)]]</f>
        <v>1</v>
      </c>
    </row>
    <row r="1936" spans="1:16" hidden="1" x14ac:dyDescent="0.3">
      <c r="A1936">
        <v>3</v>
      </c>
      <c r="B1936">
        <v>1500</v>
      </c>
      <c r="C1936" t="s">
        <v>11</v>
      </c>
      <c r="D1936">
        <v>1</v>
      </c>
      <c r="E1936" t="s">
        <v>12</v>
      </c>
      <c r="F1936">
        <v>3</v>
      </c>
      <c r="G1936">
        <v>86.386250000000018</v>
      </c>
      <c r="H1936">
        <v>699853.52895000007</v>
      </c>
      <c r="I1936">
        <v>36.774999999999977</v>
      </c>
      <c r="J1936">
        <v>8</v>
      </c>
      <c r="K1936" t="s">
        <v>15</v>
      </c>
      <c r="L1936">
        <f>Table14[[#This Row],[maxPHe]]/Table14[[#This Row],[nv]]</f>
        <v>4.5968749999999972</v>
      </c>
      <c r="M1936">
        <f>LN(Table14[[#This Row],[maxPress(bar)]])</f>
        <v>13.458626347773745</v>
      </c>
      <c r="N1936">
        <f>LN(Table14[[#This Row],[Rs(ao)]])</f>
        <v>0</v>
      </c>
      <c r="O1936" s="3">
        <f>LN(Table14[[#This Row],[dens]])</f>
        <v>1.5253767248076646</v>
      </c>
      <c r="P1936" s="3">
        <f>1/Table14[[#This Row],[Rs(ao)]]</f>
        <v>1</v>
      </c>
    </row>
    <row r="1937" spans="1:16" hidden="1" x14ac:dyDescent="0.3">
      <c r="A1937">
        <v>3</v>
      </c>
      <c r="B1937">
        <v>1500</v>
      </c>
      <c r="C1937" t="s">
        <v>11</v>
      </c>
      <c r="D1937">
        <v>1</v>
      </c>
      <c r="E1937" t="s">
        <v>12</v>
      </c>
      <c r="F1937">
        <v>4</v>
      </c>
      <c r="G1937">
        <v>96.039750000000012</v>
      </c>
      <c r="H1937">
        <v>701724.4179</v>
      </c>
      <c r="I1937">
        <v>38.705000000000027</v>
      </c>
      <c r="J1937">
        <v>8</v>
      </c>
      <c r="K1937" t="s">
        <v>15</v>
      </c>
      <c r="L1937">
        <f>Table14[[#This Row],[maxPHe]]/Table14[[#This Row],[nv]]</f>
        <v>4.8381250000000033</v>
      </c>
      <c r="M1937">
        <f>LN(Table14[[#This Row],[maxPress(bar)]])</f>
        <v>13.461296038839297</v>
      </c>
      <c r="N1937">
        <f>LN(Table14[[#This Row],[Rs(ao)]])</f>
        <v>0</v>
      </c>
      <c r="O1937" s="3">
        <f>LN(Table14[[#This Row],[dens]])</f>
        <v>1.5765272489768416</v>
      </c>
      <c r="P1937" s="3">
        <f>1/Table14[[#This Row],[Rs(ao)]]</f>
        <v>1</v>
      </c>
    </row>
    <row r="1938" spans="1:16" hidden="1" x14ac:dyDescent="0.3">
      <c r="A1938">
        <v>3</v>
      </c>
      <c r="B1938">
        <v>1500</v>
      </c>
      <c r="C1938" t="s">
        <v>11</v>
      </c>
      <c r="D1938">
        <v>1</v>
      </c>
      <c r="E1938" t="s">
        <v>12</v>
      </c>
      <c r="F1938">
        <v>5</v>
      </c>
      <c r="G1938">
        <v>80.445750000000018</v>
      </c>
      <c r="H1938">
        <v>652633.62204999989</v>
      </c>
      <c r="I1938">
        <v>40.585000000000008</v>
      </c>
      <c r="J1938">
        <v>9</v>
      </c>
      <c r="K1938" t="s">
        <v>15</v>
      </c>
      <c r="L1938">
        <f>Table14[[#This Row],[maxPHe]]/Table14[[#This Row],[nv]]</f>
        <v>4.509444444444445</v>
      </c>
      <c r="M1938">
        <f>LN(Table14[[#This Row],[maxPress(bar)]])</f>
        <v>13.388771181964408</v>
      </c>
      <c r="N1938">
        <f>LN(Table14[[#This Row],[Rs(ao)]])</f>
        <v>0</v>
      </c>
      <c r="O1938" s="3">
        <f>LN(Table14[[#This Row],[dens]])</f>
        <v>1.5061739628769197</v>
      </c>
      <c r="P1938" s="3">
        <f>1/Table14[[#This Row],[Rs(ao)]]</f>
        <v>1</v>
      </c>
    </row>
    <row r="1939" spans="1:16" hidden="1" x14ac:dyDescent="0.3">
      <c r="A1939">
        <v>3</v>
      </c>
      <c r="B1939">
        <v>1500</v>
      </c>
      <c r="C1939" t="s">
        <v>11</v>
      </c>
      <c r="D1939">
        <v>1</v>
      </c>
      <c r="E1939" t="s">
        <v>12</v>
      </c>
      <c r="F1939">
        <v>6</v>
      </c>
      <c r="G1939">
        <v>129.30674999999999</v>
      </c>
      <c r="H1939">
        <v>697688.95085000002</v>
      </c>
      <c r="I1939">
        <v>50.365000000000023</v>
      </c>
      <c r="J1939">
        <v>9</v>
      </c>
      <c r="K1939" t="s">
        <v>15</v>
      </c>
      <c r="L1939">
        <f>Table14[[#This Row],[maxPHe]]/Table14[[#This Row],[nv]]</f>
        <v>5.5961111111111137</v>
      </c>
      <c r="M1939">
        <f>LN(Table14[[#This Row],[maxPress(bar)]])</f>
        <v>13.455528653267601</v>
      </c>
      <c r="N1939">
        <f>LN(Table14[[#This Row],[Rs(ao)]])</f>
        <v>0</v>
      </c>
      <c r="O1939" s="3">
        <f>LN(Table14[[#This Row],[dens]])</f>
        <v>1.7220719120584256</v>
      </c>
      <c r="P1939" s="3">
        <f>1/Table14[[#This Row],[Rs(ao)]]</f>
        <v>1</v>
      </c>
    </row>
    <row r="1940" spans="1:16" hidden="1" x14ac:dyDescent="0.3">
      <c r="A1940">
        <v>3</v>
      </c>
      <c r="B1940">
        <v>1500</v>
      </c>
      <c r="C1940" t="s">
        <v>11</v>
      </c>
      <c r="D1940">
        <v>1</v>
      </c>
      <c r="E1940" t="s">
        <v>12</v>
      </c>
      <c r="F1940">
        <v>7</v>
      </c>
      <c r="G1940">
        <v>82.22775</v>
      </c>
      <c r="H1940">
        <v>710899.91194999998</v>
      </c>
      <c r="I1940">
        <v>38.945000000000029</v>
      </c>
      <c r="J1940">
        <v>8</v>
      </c>
      <c r="K1940" t="s">
        <v>15</v>
      </c>
      <c r="L1940">
        <f>Table14[[#This Row],[maxPHe]]/Table14[[#This Row],[nv]]</f>
        <v>4.8681250000000036</v>
      </c>
      <c r="M1940">
        <f>LN(Table14[[#This Row],[maxPress(bar)]])</f>
        <v>13.474286928060485</v>
      </c>
      <c r="N1940">
        <f>LN(Table14[[#This Row],[Rs(ao)]])</f>
        <v>0</v>
      </c>
      <c r="O1940" s="3">
        <f>LN(Table14[[#This Row],[dens]])</f>
        <v>1.5827088526920767</v>
      </c>
      <c r="P1940" s="3">
        <f>1/Table14[[#This Row],[Rs(ao)]]</f>
        <v>1</v>
      </c>
    </row>
    <row r="1941" spans="1:16" hidden="1" x14ac:dyDescent="0.3">
      <c r="A1941">
        <v>3</v>
      </c>
      <c r="B1941">
        <v>1500</v>
      </c>
      <c r="C1941" t="s">
        <v>11</v>
      </c>
      <c r="D1941">
        <v>1</v>
      </c>
      <c r="E1941" t="s">
        <v>12</v>
      </c>
      <c r="F1941">
        <v>8</v>
      </c>
      <c r="G1941">
        <v>103.51475000000001</v>
      </c>
      <c r="H1941">
        <v>693419.36659999983</v>
      </c>
      <c r="I1941">
        <v>43.205000000000013</v>
      </c>
      <c r="J1941">
        <v>8</v>
      </c>
      <c r="K1941" t="s">
        <v>15</v>
      </c>
      <c r="L1941">
        <f>Table14[[#This Row],[maxPHe]]/Table14[[#This Row],[nv]]</f>
        <v>5.4006250000000016</v>
      </c>
      <c r="M1941">
        <f>LN(Table14[[#This Row],[maxPress(bar)]])</f>
        <v>13.449390241753612</v>
      </c>
      <c r="N1941">
        <f>LN(Table14[[#This Row],[Rs(ao)]])</f>
        <v>0</v>
      </c>
      <c r="O1941" s="3">
        <f>LN(Table14[[#This Row],[dens]])</f>
        <v>1.6865146876135271</v>
      </c>
      <c r="P1941" s="3">
        <f>1/Table14[[#This Row],[Rs(ao)]]</f>
        <v>1</v>
      </c>
    </row>
    <row r="1942" spans="1:16" hidden="1" x14ac:dyDescent="0.3">
      <c r="A1942">
        <v>3</v>
      </c>
      <c r="B1942">
        <v>1500</v>
      </c>
      <c r="C1942" t="s">
        <v>11</v>
      </c>
      <c r="D1942">
        <v>1</v>
      </c>
      <c r="E1942" t="s">
        <v>12</v>
      </c>
      <c r="F1942">
        <v>9</v>
      </c>
      <c r="G1942">
        <v>95.742750000000001</v>
      </c>
      <c r="H1942">
        <v>735800.76769999997</v>
      </c>
      <c r="I1942">
        <v>41.645000000000017</v>
      </c>
      <c r="J1942">
        <v>8</v>
      </c>
      <c r="K1942" t="s">
        <v>15</v>
      </c>
      <c r="L1942">
        <f>Table14[[#This Row],[maxPHe]]/Table14[[#This Row],[nv]]</f>
        <v>5.2056250000000022</v>
      </c>
      <c r="M1942">
        <f>LN(Table14[[#This Row],[maxPress(bar)]])</f>
        <v>13.508714665006439</v>
      </c>
      <c r="N1942">
        <f>LN(Table14[[#This Row],[Rs(ao)]])</f>
        <v>0</v>
      </c>
      <c r="O1942" s="3">
        <f>LN(Table14[[#This Row],[dens]])</f>
        <v>1.6497397717074682</v>
      </c>
      <c r="P1942" s="3">
        <f>1/Table14[[#This Row],[Rs(ao)]]</f>
        <v>1</v>
      </c>
    </row>
    <row r="1943" spans="1:16" hidden="1" x14ac:dyDescent="0.3">
      <c r="A1943">
        <v>3</v>
      </c>
      <c r="B1943">
        <v>1500</v>
      </c>
      <c r="C1943" t="s">
        <v>11</v>
      </c>
      <c r="D1943">
        <v>2</v>
      </c>
      <c r="E1943" t="s">
        <v>12</v>
      </c>
      <c r="F1943">
        <v>0.5</v>
      </c>
      <c r="G1943">
        <v>190.44575</v>
      </c>
      <c r="H1943">
        <v>209754.3069</v>
      </c>
      <c r="I1943">
        <v>127.58499999999999</v>
      </c>
      <c r="J1943">
        <v>68</v>
      </c>
      <c r="K1943" t="s">
        <v>13</v>
      </c>
      <c r="L1943">
        <f>Table14[[#This Row],[maxPHe]]/Table14[[#This Row],[nv]]</f>
        <v>1.87625</v>
      </c>
      <c r="M1943">
        <f>LN(Table14[[#This Row],[maxPress(bar)]])</f>
        <v>12.253692157610896</v>
      </c>
      <c r="N1943">
        <f>LN(Table14[[#This Row],[Rs(ao)]])</f>
        <v>0.69314718055994529</v>
      </c>
      <c r="O1943" s="3">
        <f>LN(Table14[[#This Row],[dens]])</f>
        <v>0.62927510396553465</v>
      </c>
      <c r="P1943" s="3">
        <f>1/Table14[[#This Row],[Rs(ao)]]</f>
        <v>0.5</v>
      </c>
    </row>
    <row r="1944" spans="1:16" hidden="1" x14ac:dyDescent="0.3">
      <c r="A1944">
        <v>3</v>
      </c>
      <c r="B1944">
        <v>1500</v>
      </c>
      <c r="C1944" t="s">
        <v>11</v>
      </c>
      <c r="D1944">
        <v>2</v>
      </c>
      <c r="E1944" t="s">
        <v>12</v>
      </c>
      <c r="F1944">
        <v>10</v>
      </c>
      <c r="G1944">
        <v>490.59424999999999</v>
      </c>
      <c r="H1944">
        <v>418680.03240000003</v>
      </c>
      <c r="I1944">
        <v>241.61500000000009</v>
      </c>
      <c r="J1944">
        <v>65</v>
      </c>
      <c r="K1944" t="s">
        <v>16</v>
      </c>
      <c r="L1944">
        <f>Table14[[#This Row],[maxPHe]]/Table14[[#This Row],[nv]]</f>
        <v>3.7171538461538476</v>
      </c>
      <c r="M1944">
        <f>LN(Table14[[#This Row],[maxPress(bar)]])</f>
        <v>12.944862261354888</v>
      </c>
      <c r="N1944">
        <f>LN(Table14[[#This Row],[Rs(ao)]])</f>
        <v>0.69314718055994529</v>
      </c>
      <c r="O1944" s="3">
        <f>LN(Table14[[#This Row],[dens]])</f>
        <v>1.3129582803304767</v>
      </c>
      <c r="P1944" s="3">
        <f>1/Table14[[#This Row],[Rs(ao)]]</f>
        <v>0.5</v>
      </c>
    </row>
    <row r="1945" spans="1:16" hidden="1" x14ac:dyDescent="0.3">
      <c r="A1945">
        <v>3</v>
      </c>
      <c r="B1945">
        <v>1500</v>
      </c>
      <c r="C1945" t="s">
        <v>11</v>
      </c>
      <c r="D1945">
        <v>2</v>
      </c>
      <c r="E1945" t="s">
        <v>12</v>
      </c>
      <c r="F1945">
        <v>11</v>
      </c>
      <c r="G1945">
        <v>472.47525000000002</v>
      </c>
      <c r="H1945">
        <v>415960.85785000009</v>
      </c>
      <c r="I1945">
        <v>241.99500000000009</v>
      </c>
      <c r="J1945">
        <v>67</v>
      </c>
      <c r="K1945" t="s">
        <v>16</v>
      </c>
      <c r="L1945">
        <f>Table14[[#This Row],[maxPHe]]/Table14[[#This Row],[nv]]</f>
        <v>3.6118656716417923</v>
      </c>
      <c r="M1945">
        <f>LN(Table14[[#This Row],[maxPress(bar)]])</f>
        <v>12.938346443109767</v>
      </c>
      <c r="N1945">
        <f>LN(Table14[[#This Row],[Rs(ao)]])</f>
        <v>0.69314718055994529</v>
      </c>
      <c r="O1945" s="3">
        <f>LN(Table14[[#This Row],[dens]])</f>
        <v>1.2842244453952512</v>
      </c>
      <c r="P1945" s="3">
        <f>1/Table14[[#This Row],[Rs(ao)]]</f>
        <v>0.5</v>
      </c>
    </row>
    <row r="1946" spans="1:16" hidden="1" x14ac:dyDescent="0.3">
      <c r="A1946">
        <v>3</v>
      </c>
      <c r="B1946">
        <v>1500</v>
      </c>
      <c r="C1946" t="s">
        <v>11</v>
      </c>
      <c r="D1946">
        <v>2</v>
      </c>
      <c r="E1946" t="s">
        <v>12</v>
      </c>
      <c r="F1946">
        <v>12</v>
      </c>
      <c r="G1946">
        <v>483.21775000000002</v>
      </c>
      <c r="H1946">
        <v>408145.33500000002</v>
      </c>
      <c r="I1946">
        <v>248.14500000000001</v>
      </c>
      <c r="J1946">
        <v>69</v>
      </c>
      <c r="K1946" t="s">
        <v>15</v>
      </c>
      <c r="L1946">
        <f>Table14[[#This Row],[maxPHe]]/Table14[[#This Row],[nv]]</f>
        <v>3.596304347826087</v>
      </c>
      <c r="M1946">
        <f>LN(Table14[[#This Row],[maxPress(bar)]])</f>
        <v>12.919378603192721</v>
      </c>
      <c r="N1946">
        <f>LN(Table14[[#This Row],[Rs(ao)]])</f>
        <v>0.69314718055994529</v>
      </c>
      <c r="O1946" s="3">
        <f>LN(Table14[[#This Row],[dens]])</f>
        <v>1.2799067481298296</v>
      </c>
      <c r="P1946" s="3">
        <f>1/Table14[[#This Row],[Rs(ao)]]</f>
        <v>0.5</v>
      </c>
    </row>
    <row r="1947" spans="1:16" hidden="1" x14ac:dyDescent="0.3">
      <c r="A1947">
        <v>3</v>
      </c>
      <c r="B1947">
        <v>1500</v>
      </c>
      <c r="C1947" t="s">
        <v>11</v>
      </c>
      <c r="D1947">
        <v>2</v>
      </c>
      <c r="E1947" t="s">
        <v>12</v>
      </c>
      <c r="F1947">
        <v>13</v>
      </c>
      <c r="G1947">
        <v>483.66325000000012</v>
      </c>
      <c r="H1947">
        <v>421069.56575000001</v>
      </c>
      <c r="I1947">
        <v>242.23500000000001</v>
      </c>
      <c r="J1947">
        <v>66</v>
      </c>
      <c r="K1947" t="s">
        <v>16</v>
      </c>
      <c r="L1947">
        <f>Table14[[#This Row],[maxPHe]]/Table14[[#This Row],[nv]]</f>
        <v>3.6702272727272729</v>
      </c>
      <c r="M1947">
        <f>LN(Table14[[#This Row],[maxPress(bar)]])</f>
        <v>12.950553338325172</v>
      </c>
      <c r="N1947">
        <f>LN(Table14[[#This Row],[Rs(ao)]])</f>
        <v>0.69314718055994529</v>
      </c>
      <c r="O1947" s="3">
        <f>LN(Table14[[#This Row],[dens]])</f>
        <v>1.3002535873227146</v>
      </c>
      <c r="P1947" s="3">
        <f>1/Table14[[#This Row],[Rs(ao)]]</f>
        <v>0.5</v>
      </c>
    </row>
    <row r="1948" spans="1:16" hidden="1" x14ac:dyDescent="0.3">
      <c r="A1948">
        <v>3</v>
      </c>
      <c r="B1948">
        <v>1500</v>
      </c>
      <c r="C1948" t="s">
        <v>11</v>
      </c>
      <c r="D1948">
        <v>2</v>
      </c>
      <c r="E1948" t="s">
        <v>12</v>
      </c>
      <c r="F1948">
        <v>14</v>
      </c>
      <c r="G1948">
        <v>554.30674999999997</v>
      </c>
      <c r="H1948">
        <v>428111.83374999999</v>
      </c>
      <c r="I1948">
        <v>258.3649999999999</v>
      </c>
      <c r="J1948">
        <v>67</v>
      </c>
      <c r="K1948" t="s">
        <v>15</v>
      </c>
      <c r="L1948">
        <f>Table14[[#This Row],[maxPHe]]/Table14[[#This Row],[nv]]</f>
        <v>3.8561940298507449</v>
      </c>
      <c r="M1948">
        <f>LN(Table14[[#This Row],[maxPress(bar)]])</f>
        <v>12.967139734241064</v>
      </c>
      <c r="N1948">
        <f>LN(Table14[[#This Row],[Rs(ao)]])</f>
        <v>0.69314718055994529</v>
      </c>
      <c r="O1948" s="3">
        <f>LN(Table14[[#This Row],[dens]])</f>
        <v>1.3496806944270388</v>
      </c>
      <c r="P1948" s="3">
        <f>1/Table14[[#This Row],[Rs(ao)]]</f>
        <v>0.5</v>
      </c>
    </row>
    <row r="1949" spans="1:16" hidden="1" x14ac:dyDescent="0.3">
      <c r="A1949">
        <v>3</v>
      </c>
      <c r="B1949">
        <v>1500</v>
      </c>
      <c r="C1949" t="s">
        <v>11</v>
      </c>
      <c r="D1949">
        <v>2</v>
      </c>
      <c r="E1949" t="s">
        <v>12</v>
      </c>
      <c r="F1949">
        <v>15</v>
      </c>
      <c r="G1949">
        <v>531.23775000000001</v>
      </c>
      <c r="H1949">
        <v>420094.96604999999</v>
      </c>
      <c r="I1949">
        <v>253.745</v>
      </c>
      <c r="J1949">
        <v>67</v>
      </c>
      <c r="K1949" t="s">
        <v>15</v>
      </c>
      <c r="L1949">
        <f>Table14[[#This Row],[maxPHe]]/Table14[[#This Row],[nv]]</f>
        <v>3.7872388059701492</v>
      </c>
      <c r="M1949">
        <f>LN(Table14[[#This Row],[maxPress(bar)]])</f>
        <v>12.948236074343475</v>
      </c>
      <c r="N1949">
        <f>LN(Table14[[#This Row],[Rs(ao)]])</f>
        <v>0.69314718055994529</v>
      </c>
      <c r="O1949" s="3">
        <f>LN(Table14[[#This Row],[dens]])</f>
        <v>1.3316372063373985</v>
      </c>
      <c r="P1949" s="3">
        <f>1/Table14[[#This Row],[Rs(ao)]]</f>
        <v>0.5</v>
      </c>
    </row>
    <row r="1950" spans="1:16" hidden="1" x14ac:dyDescent="0.3">
      <c r="A1950">
        <v>3</v>
      </c>
      <c r="B1950">
        <v>1500</v>
      </c>
      <c r="C1950" t="s">
        <v>11</v>
      </c>
      <c r="D1950">
        <v>2</v>
      </c>
      <c r="E1950" t="s">
        <v>12</v>
      </c>
      <c r="F1950">
        <v>16</v>
      </c>
      <c r="G1950">
        <v>492.97025000000002</v>
      </c>
      <c r="H1950">
        <v>410658.37440000009</v>
      </c>
      <c r="I1950">
        <v>254.09500000000011</v>
      </c>
      <c r="J1950">
        <v>71</v>
      </c>
      <c r="K1950" t="s">
        <v>15</v>
      </c>
      <c r="L1950">
        <f>Table14[[#This Row],[maxPHe]]/Table14[[#This Row],[nv]]</f>
        <v>3.5788028169014101</v>
      </c>
      <c r="M1950">
        <f>LN(Table14[[#This Row],[maxPress(bar)]])</f>
        <v>12.925516941995834</v>
      </c>
      <c r="N1950">
        <f>LN(Table14[[#This Row],[Rs(ao)]])</f>
        <v>0.69314718055994529</v>
      </c>
      <c r="O1950" s="3">
        <f>LN(Table14[[#This Row],[dens]])</f>
        <v>1.2750283357987984</v>
      </c>
      <c r="P1950" s="3">
        <f>1/Table14[[#This Row],[Rs(ao)]]</f>
        <v>0.5</v>
      </c>
    </row>
    <row r="1951" spans="1:16" hidden="1" x14ac:dyDescent="0.3">
      <c r="A1951">
        <v>3</v>
      </c>
      <c r="B1951">
        <v>1500</v>
      </c>
      <c r="C1951" t="s">
        <v>11</v>
      </c>
      <c r="D1951">
        <v>2</v>
      </c>
      <c r="E1951" t="s">
        <v>12</v>
      </c>
      <c r="F1951">
        <v>17</v>
      </c>
      <c r="G1951">
        <v>517.42575000000011</v>
      </c>
      <c r="H1951">
        <v>414793.44445000013</v>
      </c>
      <c r="I1951">
        <v>252.9850000000001</v>
      </c>
      <c r="J1951">
        <v>68</v>
      </c>
      <c r="K1951" t="s">
        <v>15</v>
      </c>
      <c r="L1951">
        <f>Table14[[#This Row],[maxPHe]]/Table14[[#This Row],[nv]]</f>
        <v>3.7203676470588252</v>
      </c>
      <c r="M1951">
        <f>LN(Table14[[#This Row],[maxPress(bar)]])</f>
        <v>12.935535951090154</v>
      </c>
      <c r="N1951">
        <f>LN(Table14[[#This Row],[Rs(ao)]])</f>
        <v>0.69314718055994529</v>
      </c>
      <c r="O1951" s="3">
        <f>LN(Table14[[#This Row],[dens]])</f>
        <v>1.3138224932562297</v>
      </c>
      <c r="P1951" s="3">
        <f>1/Table14[[#This Row],[Rs(ao)]]</f>
        <v>0.5</v>
      </c>
    </row>
    <row r="1952" spans="1:16" hidden="1" x14ac:dyDescent="0.3">
      <c r="A1952">
        <v>3</v>
      </c>
      <c r="B1952">
        <v>1500</v>
      </c>
      <c r="C1952" t="s">
        <v>11</v>
      </c>
      <c r="D1952">
        <v>2</v>
      </c>
      <c r="E1952" t="s">
        <v>12</v>
      </c>
      <c r="F1952">
        <v>18</v>
      </c>
      <c r="G1952">
        <v>600.64375000000007</v>
      </c>
      <c r="H1952">
        <v>423512.16200000001</v>
      </c>
      <c r="I1952">
        <v>265.62499999999977</v>
      </c>
      <c r="J1952">
        <v>66</v>
      </c>
      <c r="K1952" t="s">
        <v>15</v>
      </c>
      <c r="L1952">
        <f>Table14[[#This Row],[maxPHe]]/Table14[[#This Row],[nv]]</f>
        <v>4.0246212121212084</v>
      </c>
      <c r="M1952">
        <f>LN(Table14[[#This Row],[maxPress(bar)]])</f>
        <v>12.956337510489524</v>
      </c>
      <c r="N1952">
        <f>LN(Table14[[#This Row],[Rs(ao)]])</f>
        <v>0.69314718055994529</v>
      </c>
      <c r="O1952" s="3">
        <f>LN(Table14[[#This Row],[dens]])</f>
        <v>1.3924307976522547</v>
      </c>
      <c r="P1952" s="3">
        <f>1/Table14[[#This Row],[Rs(ao)]]</f>
        <v>0.5</v>
      </c>
    </row>
    <row r="1953" spans="1:16" hidden="1" x14ac:dyDescent="0.3">
      <c r="A1953">
        <v>3</v>
      </c>
      <c r="B1953">
        <v>1500</v>
      </c>
      <c r="C1953" t="s">
        <v>11</v>
      </c>
      <c r="D1953">
        <v>2</v>
      </c>
      <c r="E1953" t="s">
        <v>12</v>
      </c>
      <c r="F1953">
        <v>19</v>
      </c>
      <c r="G1953">
        <v>560.44575000000009</v>
      </c>
      <c r="H1953">
        <v>430959.64390000002</v>
      </c>
      <c r="I1953">
        <v>257.58499999999992</v>
      </c>
      <c r="J1953">
        <v>66</v>
      </c>
      <c r="K1953" t="s">
        <v>16</v>
      </c>
      <c r="L1953">
        <f>Table14[[#This Row],[maxPHe]]/Table14[[#This Row],[nv]]</f>
        <v>3.902803030303029</v>
      </c>
      <c r="M1953">
        <f>LN(Table14[[#This Row],[maxPress(bar)]])</f>
        <v>12.97376973105929</v>
      </c>
      <c r="N1953">
        <f>LN(Table14[[#This Row],[Rs(ao)]])</f>
        <v>0.69314718055994529</v>
      </c>
      <c r="O1953" s="3">
        <f>LN(Table14[[#This Row],[dens]])</f>
        <v>1.3616950206946867</v>
      </c>
      <c r="P1953" s="3">
        <f>1/Table14[[#This Row],[Rs(ao)]]</f>
        <v>0.5</v>
      </c>
    </row>
    <row r="1954" spans="1:16" hidden="1" x14ac:dyDescent="0.3">
      <c r="A1954">
        <v>3</v>
      </c>
      <c r="B1954">
        <v>1500</v>
      </c>
      <c r="C1954" t="s">
        <v>11</v>
      </c>
      <c r="D1954">
        <v>2</v>
      </c>
      <c r="E1954" t="s">
        <v>12</v>
      </c>
      <c r="F1954">
        <v>1</v>
      </c>
      <c r="G1954">
        <v>334.55425000000008</v>
      </c>
      <c r="H1954">
        <v>261697.03390000001</v>
      </c>
      <c r="I1954">
        <v>153.41499999999999</v>
      </c>
      <c r="J1954">
        <v>65</v>
      </c>
      <c r="K1954" t="s">
        <v>13</v>
      </c>
      <c r="L1954">
        <f>Table14[[#This Row],[maxPHe]]/Table14[[#This Row],[nv]]</f>
        <v>2.3602307692307689</v>
      </c>
      <c r="M1954">
        <f>LN(Table14[[#This Row],[maxPress(bar)]])</f>
        <v>12.474942754483813</v>
      </c>
      <c r="N1954">
        <f>LN(Table14[[#This Row],[Rs(ao)]])</f>
        <v>0.69314718055994529</v>
      </c>
      <c r="O1954" s="3">
        <f>LN(Table14[[#This Row],[dens]])</f>
        <v>0.85875939782937649</v>
      </c>
      <c r="P1954" s="3">
        <f>1/Table14[[#This Row],[Rs(ao)]]</f>
        <v>0.5</v>
      </c>
    </row>
    <row r="1955" spans="1:16" hidden="1" x14ac:dyDescent="0.3">
      <c r="A1955">
        <v>3</v>
      </c>
      <c r="B1955">
        <v>1500</v>
      </c>
      <c r="C1955" t="s">
        <v>11</v>
      </c>
      <c r="D1955">
        <v>2</v>
      </c>
      <c r="E1955" t="s">
        <v>12</v>
      </c>
      <c r="F1955">
        <v>20</v>
      </c>
      <c r="G1955">
        <v>490.19824999999997</v>
      </c>
      <c r="H1955">
        <v>417393.02529999998</v>
      </c>
      <c r="I1955">
        <v>245.535</v>
      </c>
      <c r="J1955">
        <v>67</v>
      </c>
      <c r="K1955" t="s">
        <v>15</v>
      </c>
      <c r="L1955">
        <f>Table14[[#This Row],[maxPHe]]/Table14[[#This Row],[nv]]</f>
        <v>3.6647014925373136</v>
      </c>
      <c r="M1955">
        <f>LN(Table14[[#This Row],[maxPress(bar)]])</f>
        <v>12.941783563614997</v>
      </c>
      <c r="N1955">
        <f>LN(Table14[[#This Row],[Rs(ao)]])</f>
        <v>0.69314718055994529</v>
      </c>
      <c r="O1955" s="3">
        <f>LN(Table14[[#This Row],[dens]])</f>
        <v>1.2987468838734615</v>
      </c>
      <c r="P1955" s="3">
        <f>1/Table14[[#This Row],[Rs(ao)]]</f>
        <v>0.5</v>
      </c>
    </row>
    <row r="1956" spans="1:16" hidden="1" x14ac:dyDescent="0.3">
      <c r="A1956">
        <v>3</v>
      </c>
      <c r="B1956">
        <v>1500</v>
      </c>
      <c r="C1956" t="s">
        <v>11</v>
      </c>
      <c r="D1956">
        <v>2</v>
      </c>
      <c r="E1956" t="s">
        <v>12</v>
      </c>
      <c r="F1956">
        <v>2</v>
      </c>
      <c r="G1956">
        <v>458.81175000000002</v>
      </c>
      <c r="H1956">
        <v>303182.73615000001</v>
      </c>
      <c r="I1956">
        <v>179.2650000000001</v>
      </c>
      <c r="J1956">
        <v>66</v>
      </c>
      <c r="K1956" t="s">
        <v>13</v>
      </c>
      <c r="L1956">
        <f>Table14[[#This Row],[maxPHe]]/Table14[[#This Row],[nv]]</f>
        <v>2.7161363636363651</v>
      </c>
      <c r="M1956">
        <f>LN(Table14[[#This Row],[maxPress(bar)]])</f>
        <v>12.622090992310016</v>
      </c>
      <c r="N1956">
        <f>LN(Table14[[#This Row],[Rs(ao)]])</f>
        <v>0.69314718055994529</v>
      </c>
      <c r="O1956" s="3">
        <f>LN(Table14[[#This Row],[dens]])</f>
        <v>0.99921041596052895</v>
      </c>
      <c r="P1956" s="3">
        <f>1/Table14[[#This Row],[Rs(ao)]]</f>
        <v>0.5</v>
      </c>
    </row>
    <row r="1957" spans="1:16" hidden="1" x14ac:dyDescent="0.3">
      <c r="A1957">
        <v>3</v>
      </c>
      <c r="B1957">
        <v>1500</v>
      </c>
      <c r="C1957" t="s">
        <v>11</v>
      </c>
      <c r="D1957">
        <v>2</v>
      </c>
      <c r="E1957" t="s">
        <v>12</v>
      </c>
      <c r="F1957">
        <v>3</v>
      </c>
      <c r="G1957">
        <v>437.22775000000001</v>
      </c>
      <c r="H1957">
        <v>372884.97859999997</v>
      </c>
      <c r="I1957">
        <v>219.94499999999991</v>
      </c>
      <c r="J1957">
        <v>67</v>
      </c>
      <c r="K1957" t="s">
        <v>15</v>
      </c>
      <c r="L1957">
        <f>Table14[[#This Row],[maxPHe]]/Table14[[#This Row],[nv]]</f>
        <v>3.2827611940298493</v>
      </c>
      <c r="M1957">
        <f>LN(Table14[[#This Row],[maxPress(bar)]])</f>
        <v>12.829025282706041</v>
      </c>
      <c r="N1957">
        <f>LN(Table14[[#This Row],[Rs(ao)]])</f>
        <v>0.69314718055994529</v>
      </c>
      <c r="O1957" s="3">
        <f>LN(Table14[[#This Row],[dens]])</f>
        <v>1.1886848957061857</v>
      </c>
      <c r="P1957" s="3">
        <f>1/Table14[[#This Row],[Rs(ao)]]</f>
        <v>0.5</v>
      </c>
    </row>
    <row r="1958" spans="1:16" hidden="1" x14ac:dyDescent="0.3">
      <c r="A1958">
        <v>3</v>
      </c>
      <c r="B1958">
        <v>1500</v>
      </c>
      <c r="C1958" t="s">
        <v>11</v>
      </c>
      <c r="D1958">
        <v>2</v>
      </c>
      <c r="E1958" t="s">
        <v>12</v>
      </c>
      <c r="F1958">
        <v>4</v>
      </c>
      <c r="G1958">
        <v>541.68325000000004</v>
      </c>
      <c r="H1958">
        <v>401429.35070000013</v>
      </c>
      <c r="I1958">
        <v>244.83499999999989</v>
      </c>
      <c r="J1958">
        <v>69</v>
      </c>
      <c r="K1958" t="s">
        <v>15</v>
      </c>
      <c r="L1958">
        <f>Table14[[#This Row],[maxPHe]]/Table14[[#This Row],[nv]]</f>
        <v>3.548333333333332</v>
      </c>
      <c r="M1958">
        <f>LN(Table14[[#This Row],[maxPress(bar)]])</f>
        <v>12.902786833498283</v>
      </c>
      <c r="N1958">
        <f>LN(Table14[[#This Row],[Rs(ao)]])</f>
        <v>0.69314718055994529</v>
      </c>
      <c r="O1958" s="3">
        <f>LN(Table14[[#This Row],[dens]])</f>
        <v>1.2664780096773327</v>
      </c>
      <c r="P1958" s="3">
        <f>1/Table14[[#This Row],[Rs(ao)]]</f>
        <v>0.5</v>
      </c>
    </row>
    <row r="1959" spans="1:16" hidden="1" x14ac:dyDescent="0.3">
      <c r="A1959">
        <v>3</v>
      </c>
      <c r="B1959">
        <v>1500</v>
      </c>
      <c r="C1959" t="s">
        <v>11</v>
      </c>
      <c r="D1959">
        <v>2</v>
      </c>
      <c r="E1959" t="s">
        <v>12</v>
      </c>
      <c r="F1959">
        <v>5</v>
      </c>
      <c r="G1959">
        <v>461.43574999999998</v>
      </c>
      <c r="H1959">
        <v>410911.36105000012</v>
      </c>
      <c r="I1959">
        <v>239.78500000000011</v>
      </c>
      <c r="J1959">
        <v>67</v>
      </c>
      <c r="K1959" t="s">
        <v>15</v>
      </c>
      <c r="L1959">
        <f>Table14[[#This Row],[maxPHe]]/Table14[[#This Row],[nv]]</f>
        <v>3.5788805970149271</v>
      </c>
      <c r="M1959">
        <f>LN(Table14[[#This Row],[maxPress(bar)]])</f>
        <v>12.926132803673987</v>
      </c>
      <c r="N1959">
        <f>LN(Table14[[#This Row],[Rs(ao)]])</f>
        <v>0.69314718055994529</v>
      </c>
      <c r="O1959" s="3">
        <f>LN(Table14[[#This Row],[dens]])</f>
        <v>1.2750500691192101</v>
      </c>
      <c r="P1959" s="3">
        <f>1/Table14[[#This Row],[Rs(ao)]]</f>
        <v>0.5</v>
      </c>
    </row>
    <row r="1960" spans="1:16" hidden="1" x14ac:dyDescent="0.3">
      <c r="A1960">
        <v>3</v>
      </c>
      <c r="B1960">
        <v>1500</v>
      </c>
      <c r="C1960" t="s">
        <v>11</v>
      </c>
      <c r="D1960">
        <v>2</v>
      </c>
      <c r="E1960" t="s">
        <v>12</v>
      </c>
      <c r="F1960">
        <v>6</v>
      </c>
      <c r="G1960">
        <v>509.10874999999999</v>
      </c>
      <c r="H1960">
        <v>414617.27505</v>
      </c>
      <c r="I1960">
        <v>245.3249999999999</v>
      </c>
      <c r="J1960">
        <v>65</v>
      </c>
      <c r="K1960" t="s">
        <v>15</v>
      </c>
      <c r="L1960">
        <f>Table14[[#This Row],[maxPHe]]/Table14[[#This Row],[nv]]</f>
        <v>3.7742307692307677</v>
      </c>
      <c r="M1960">
        <f>LN(Table14[[#This Row],[maxPress(bar)]])</f>
        <v>12.935111144903045</v>
      </c>
      <c r="N1960">
        <f>LN(Table14[[#This Row],[Rs(ao)]])</f>
        <v>0.69314718055994529</v>
      </c>
      <c r="O1960" s="3">
        <f>LN(Table14[[#This Row],[dens]])</f>
        <v>1.3281965921969199</v>
      </c>
      <c r="P1960" s="3">
        <f>1/Table14[[#This Row],[Rs(ao)]]</f>
        <v>0.5</v>
      </c>
    </row>
    <row r="1961" spans="1:16" hidden="1" x14ac:dyDescent="0.3">
      <c r="A1961">
        <v>3</v>
      </c>
      <c r="B1961">
        <v>1500</v>
      </c>
      <c r="C1961" t="s">
        <v>11</v>
      </c>
      <c r="D1961">
        <v>2</v>
      </c>
      <c r="E1961" t="s">
        <v>12</v>
      </c>
      <c r="F1961">
        <v>7</v>
      </c>
      <c r="G1961">
        <v>442.87124999999997</v>
      </c>
      <c r="H1961">
        <v>401292.19994999998</v>
      </c>
      <c r="I1961">
        <v>238.07499999999999</v>
      </c>
      <c r="J1961">
        <v>68</v>
      </c>
      <c r="K1961" t="s">
        <v>15</v>
      </c>
      <c r="L1961">
        <f>Table14[[#This Row],[maxPHe]]/Table14[[#This Row],[nv]]</f>
        <v>3.5011029411764705</v>
      </c>
      <c r="M1961">
        <f>LN(Table14[[#This Row],[maxPress(bar)]])</f>
        <v>12.902445119111212</v>
      </c>
      <c r="N1961">
        <f>LN(Table14[[#This Row],[Rs(ao)]])</f>
        <v>0.69314718055994529</v>
      </c>
      <c r="O1961" s="3">
        <f>LN(Table14[[#This Row],[dens]])</f>
        <v>1.2530780449040029</v>
      </c>
      <c r="P1961" s="3">
        <f>1/Table14[[#This Row],[Rs(ao)]]</f>
        <v>0.5</v>
      </c>
    </row>
    <row r="1962" spans="1:16" hidden="1" x14ac:dyDescent="0.3">
      <c r="A1962">
        <v>3</v>
      </c>
      <c r="B1962">
        <v>1500</v>
      </c>
      <c r="C1962" t="s">
        <v>11</v>
      </c>
      <c r="D1962">
        <v>2</v>
      </c>
      <c r="E1962" t="s">
        <v>12</v>
      </c>
      <c r="F1962">
        <v>8</v>
      </c>
      <c r="G1962">
        <v>464.90075000000002</v>
      </c>
      <c r="H1962">
        <v>403875.10985000012</v>
      </c>
      <c r="I1962">
        <v>240.4850000000001</v>
      </c>
      <c r="J1962">
        <v>67</v>
      </c>
      <c r="K1962" t="s">
        <v>15</v>
      </c>
      <c r="L1962">
        <f>Table14[[#This Row],[maxPHe]]/Table14[[#This Row],[nv]]</f>
        <v>3.5893283582089568</v>
      </c>
      <c r="M1962">
        <f>LN(Table14[[#This Row],[maxPress(bar)]])</f>
        <v>12.908860975116859</v>
      </c>
      <c r="N1962">
        <f>LN(Table14[[#This Row],[Rs(ao)]])</f>
        <v>0.69314718055994529</v>
      </c>
      <c r="O1962" s="3">
        <f>LN(Table14[[#This Row],[dens]])</f>
        <v>1.2779650981473869</v>
      </c>
      <c r="P1962" s="3">
        <f>1/Table14[[#This Row],[Rs(ao)]]</f>
        <v>0.5</v>
      </c>
    </row>
    <row r="1963" spans="1:16" hidden="1" x14ac:dyDescent="0.3">
      <c r="A1963">
        <v>3</v>
      </c>
      <c r="B1963">
        <v>1500</v>
      </c>
      <c r="C1963" t="s">
        <v>11</v>
      </c>
      <c r="D1963">
        <v>2</v>
      </c>
      <c r="E1963" t="s">
        <v>12</v>
      </c>
      <c r="F1963">
        <v>9</v>
      </c>
      <c r="G1963">
        <v>531.88125000000002</v>
      </c>
      <c r="H1963">
        <v>419862.84435000003</v>
      </c>
      <c r="I1963">
        <v>251.87499999999989</v>
      </c>
      <c r="J1963">
        <v>66</v>
      </c>
      <c r="K1963" t="s">
        <v>15</v>
      </c>
      <c r="L1963">
        <f>Table14[[#This Row],[maxPHe]]/Table14[[#This Row],[nv]]</f>
        <v>3.8162878787878771</v>
      </c>
      <c r="M1963">
        <f>LN(Table14[[#This Row],[maxPress(bar)]])</f>
        <v>12.947683375855444</v>
      </c>
      <c r="N1963">
        <f>LN(Table14[[#This Row],[Rs(ao)]])</f>
        <v>0.69314718055994529</v>
      </c>
      <c r="O1963" s="3">
        <f>LN(Table14[[#This Row],[dens]])</f>
        <v>1.3392781906745215</v>
      </c>
      <c r="P1963" s="3">
        <f>1/Table14[[#This Row],[Rs(ao)]]</f>
        <v>0.5</v>
      </c>
    </row>
    <row r="1964" spans="1:16" hidden="1" x14ac:dyDescent="0.3">
      <c r="A1964">
        <v>3</v>
      </c>
      <c r="B1964">
        <v>1500</v>
      </c>
      <c r="C1964" t="s">
        <v>11</v>
      </c>
      <c r="D1964">
        <v>3</v>
      </c>
      <c r="E1964" t="s">
        <v>12</v>
      </c>
      <c r="F1964">
        <v>10</v>
      </c>
      <c r="G1964">
        <v>1537.92075</v>
      </c>
      <c r="H1964">
        <v>324648.06760000001</v>
      </c>
      <c r="I1964">
        <v>747.08500000000015</v>
      </c>
      <c r="J1964">
        <v>230</v>
      </c>
      <c r="K1964" t="s">
        <v>15</v>
      </c>
      <c r="L1964">
        <f>Table14[[#This Row],[maxPHe]]/Table14[[#This Row],[nv]]</f>
        <v>3.2481956521739135</v>
      </c>
      <c r="M1964">
        <f>LN(Table14[[#This Row],[maxPress(bar)]])</f>
        <v>12.690497005662642</v>
      </c>
      <c r="N1964">
        <f>LN(Table14[[#This Row],[Rs(ao)]])</f>
        <v>1.0986122886681098</v>
      </c>
      <c r="O1964" s="3">
        <f>LN(Table14[[#This Row],[dens]])</f>
        <v>1.1780996582234857</v>
      </c>
      <c r="P1964" s="3">
        <f>1/Table14[[#This Row],[Rs(ao)]]</f>
        <v>0.33333333333333331</v>
      </c>
    </row>
    <row r="1965" spans="1:16" hidden="1" x14ac:dyDescent="0.3">
      <c r="A1965">
        <v>3</v>
      </c>
      <c r="B1965">
        <v>1500</v>
      </c>
      <c r="C1965" t="s">
        <v>11</v>
      </c>
      <c r="D1965">
        <v>3</v>
      </c>
      <c r="E1965" t="s">
        <v>12</v>
      </c>
      <c r="F1965">
        <v>11</v>
      </c>
      <c r="G1965">
        <v>1370.84175</v>
      </c>
      <c r="H1965">
        <v>322485.71509999991</v>
      </c>
      <c r="I1965">
        <v>703.66499999999985</v>
      </c>
      <c r="J1965">
        <v>224</v>
      </c>
      <c r="K1965" t="s">
        <v>16</v>
      </c>
      <c r="L1965">
        <f>Table14[[#This Row],[maxPHe]]/Table14[[#This Row],[nv]]</f>
        <v>3.1413616071428563</v>
      </c>
      <c r="M1965">
        <f>LN(Table14[[#This Row],[maxPress(bar)]])</f>
        <v>12.683814119973379</v>
      </c>
      <c r="N1965">
        <f>LN(Table14[[#This Row],[Rs(ao)]])</f>
        <v>1.0986122886681098</v>
      </c>
      <c r="O1965" s="3">
        <f>LN(Table14[[#This Row],[dens]])</f>
        <v>1.1446563387766528</v>
      </c>
      <c r="P1965" s="3">
        <f>1/Table14[[#This Row],[Rs(ao)]]</f>
        <v>0.33333333333333331</v>
      </c>
    </row>
    <row r="1966" spans="1:16" hidden="1" x14ac:dyDescent="0.3">
      <c r="A1966">
        <v>3</v>
      </c>
      <c r="B1966">
        <v>1500</v>
      </c>
      <c r="C1966" t="s">
        <v>11</v>
      </c>
      <c r="D1966">
        <v>3</v>
      </c>
      <c r="E1966" t="s">
        <v>12</v>
      </c>
      <c r="F1966">
        <v>12</v>
      </c>
      <c r="G1966">
        <v>1505.24775</v>
      </c>
      <c r="H1966">
        <v>327624.0909500001</v>
      </c>
      <c r="I1966">
        <v>730.54499999999985</v>
      </c>
      <c r="J1966">
        <v>224</v>
      </c>
      <c r="K1966" t="s">
        <v>15</v>
      </c>
      <c r="L1966">
        <f>Table14[[#This Row],[maxPHe]]/Table14[[#This Row],[nv]]</f>
        <v>3.2613616071428564</v>
      </c>
      <c r="M1966">
        <f>LN(Table14[[#This Row],[maxPress(bar)]])</f>
        <v>12.6996221659557</v>
      </c>
      <c r="N1966">
        <f>LN(Table14[[#This Row],[Rs(ao)]])</f>
        <v>1.0986122886681098</v>
      </c>
      <c r="O1966" s="3">
        <f>LN(Table14[[#This Row],[dens]])</f>
        <v>1.1821447790811213</v>
      </c>
      <c r="P1966" s="3">
        <f>1/Table14[[#This Row],[Rs(ao)]]</f>
        <v>0.33333333333333331</v>
      </c>
    </row>
    <row r="1967" spans="1:16" hidden="1" x14ac:dyDescent="0.3">
      <c r="A1967">
        <v>3</v>
      </c>
      <c r="B1967">
        <v>1500</v>
      </c>
      <c r="C1967" t="s">
        <v>11</v>
      </c>
      <c r="D1967">
        <v>3</v>
      </c>
      <c r="E1967" t="s">
        <v>12</v>
      </c>
      <c r="F1967">
        <v>13</v>
      </c>
      <c r="G1967">
        <v>1519.9502500000001</v>
      </c>
      <c r="H1967">
        <v>331033.20240000001</v>
      </c>
      <c r="I1967">
        <v>736.49499999999966</v>
      </c>
      <c r="J1967">
        <v>226</v>
      </c>
      <c r="K1967" t="s">
        <v>15</v>
      </c>
      <c r="L1967">
        <f>Table14[[#This Row],[maxPHe]]/Table14[[#This Row],[nv]]</f>
        <v>3.2588274336283169</v>
      </c>
      <c r="M1967">
        <f>LN(Table14[[#This Row],[maxPress(bar)]])</f>
        <v>12.709973958694111</v>
      </c>
      <c r="N1967">
        <f>LN(Table14[[#This Row],[Rs(ao)]])</f>
        <v>1.0986122886681098</v>
      </c>
      <c r="O1967" s="3">
        <f>LN(Table14[[#This Row],[dens]])</f>
        <v>1.1813674477410947</v>
      </c>
      <c r="P1967" s="3">
        <f>1/Table14[[#This Row],[Rs(ao)]]</f>
        <v>0.33333333333333331</v>
      </c>
    </row>
    <row r="1968" spans="1:16" hidden="1" x14ac:dyDescent="0.3">
      <c r="A1968">
        <v>3</v>
      </c>
      <c r="B1968">
        <v>1500</v>
      </c>
      <c r="C1968" t="s">
        <v>11</v>
      </c>
      <c r="D1968">
        <v>3</v>
      </c>
      <c r="E1968" t="s">
        <v>12</v>
      </c>
      <c r="F1968">
        <v>14</v>
      </c>
      <c r="G1968">
        <v>1511.8812499999999</v>
      </c>
      <c r="H1968">
        <v>326236.15754999989</v>
      </c>
      <c r="I1968">
        <v>734.87499999999955</v>
      </c>
      <c r="J1968">
        <v>226</v>
      </c>
      <c r="K1968" t="s">
        <v>16</v>
      </c>
      <c r="L1968">
        <f>Table14[[#This Row],[maxPHe]]/Table14[[#This Row],[nv]]</f>
        <v>3.2516592920353964</v>
      </c>
      <c r="M1968">
        <f>LN(Table14[[#This Row],[maxPress(bar)]])</f>
        <v>12.695376807753389</v>
      </c>
      <c r="N1968">
        <f>LN(Table14[[#This Row],[Rs(ao)]])</f>
        <v>1.0986122886681098</v>
      </c>
      <c r="O1968" s="3">
        <f>LN(Table14[[#This Row],[dens]])</f>
        <v>1.1791654174501325</v>
      </c>
      <c r="P1968" s="3">
        <f>1/Table14[[#This Row],[Rs(ao)]]</f>
        <v>0.33333333333333331</v>
      </c>
    </row>
    <row r="1969" spans="1:16" hidden="1" x14ac:dyDescent="0.3">
      <c r="A1969">
        <v>3</v>
      </c>
      <c r="B1969">
        <v>1500</v>
      </c>
      <c r="C1969" t="s">
        <v>11</v>
      </c>
      <c r="D1969">
        <v>3</v>
      </c>
      <c r="E1969" t="s">
        <v>12</v>
      </c>
      <c r="F1969">
        <v>15</v>
      </c>
      <c r="G1969">
        <v>1499.6532500000001</v>
      </c>
      <c r="H1969">
        <v>326746.11870000011</v>
      </c>
      <c r="I1969">
        <v>734.4349999999996</v>
      </c>
      <c r="J1969">
        <v>227</v>
      </c>
      <c r="K1969" t="s">
        <v>15</v>
      </c>
      <c r="L1969">
        <f>Table14[[#This Row],[maxPHe]]/Table14[[#This Row],[nv]]</f>
        <v>3.2353964757709233</v>
      </c>
      <c r="M1969">
        <f>LN(Table14[[#This Row],[maxPress(bar)]])</f>
        <v>12.696938752915536</v>
      </c>
      <c r="N1969">
        <f>LN(Table14[[#This Row],[Rs(ao)]])</f>
        <v>1.0986122886681098</v>
      </c>
      <c r="O1969" s="3">
        <f>LN(Table14[[#This Row],[dens]])</f>
        <v>1.1741514786413432</v>
      </c>
      <c r="P1969" s="3">
        <f>1/Table14[[#This Row],[Rs(ao)]]</f>
        <v>0.33333333333333331</v>
      </c>
    </row>
    <row r="1970" spans="1:16" hidden="1" x14ac:dyDescent="0.3">
      <c r="A1970">
        <v>3</v>
      </c>
      <c r="B1970">
        <v>1500</v>
      </c>
      <c r="C1970" t="s">
        <v>11</v>
      </c>
      <c r="D1970">
        <v>3</v>
      </c>
      <c r="E1970" t="s">
        <v>12</v>
      </c>
      <c r="F1970">
        <v>16</v>
      </c>
      <c r="G1970">
        <v>1398.91075</v>
      </c>
      <c r="H1970">
        <v>323582.56945000013</v>
      </c>
      <c r="I1970">
        <v>711.28499999999951</v>
      </c>
      <c r="J1970">
        <v>225</v>
      </c>
      <c r="K1970" t="s">
        <v>15</v>
      </c>
      <c r="L1970">
        <f>Table14[[#This Row],[maxPHe]]/Table14[[#This Row],[nv]]</f>
        <v>3.1612666666666644</v>
      </c>
      <c r="M1970">
        <f>LN(Table14[[#This Row],[maxPress(bar)]])</f>
        <v>12.687209598222529</v>
      </c>
      <c r="N1970">
        <f>LN(Table14[[#This Row],[Rs(ao)]])</f>
        <v>1.0986122886681098</v>
      </c>
      <c r="O1970" s="3">
        <f>LN(Table14[[#This Row],[dens]])</f>
        <v>1.15097279116423</v>
      </c>
      <c r="P1970" s="3">
        <f>1/Table14[[#This Row],[Rs(ao)]]</f>
        <v>0.33333333333333331</v>
      </c>
    </row>
    <row r="1971" spans="1:16" hidden="1" x14ac:dyDescent="0.3">
      <c r="A1971">
        <v>3</v>
      </c>
      <c r="B1971">
        <v>1500</v>
      </c>
      <c r="C1971" t="s">
        <v>11</v>
      </c>
      <c r="D1971">
        <v>3</v>
      </c>
      <c r="E1971" t="s">
        <v>12</v>
      </c>
      <c r="F1971">
        <v>17</v>
      </c>
      <c r="G1971">
        <v>1456.1882499999999</v>
      </c>
      <c r="H1971">
        <v>325470.64809999999</v>
      </c>
      <c r="I1971">
        <v>722.73500000000001</v>
      </c>
      <c r="J1971">
        <v>225</v>
      </c>
      <c r="K1971" t="s">
        <v>15</v>
      </c>
      <c r="L1971">
        <f>Table14[[#This Row],[maxPHe]]/Table14[[#This Row],[nv]]</f>
        <v>3.2121555555555554</v>
      </c>
      <c r="M1971">
        <f>LN(Table14[[#This Row],[maxPress(bar)]])</f>
        <v>12.69302756175678</v>
      </c>
      <c r="N1971">
        <f>LN(Table14[[#This Row],[Rs(ao)]])</f>
        <v>1.0986122886681098</v>
      </c>
      <c r="O1971" s="3">
        <f>LN(Table14[[#This Row],[dens]])</f>
        <v>1.1669422244123291</v>
      </c>
      <c r="P1971" s="3">
        <f>1/Table14[[#This Row],[Rs(ao)]]</f>
        <v>0.33333333333333331</v>
      </c>
    </row>
    <row r="1972" spans="1:16" hidden="1" x14ac:dyDescent="0.3">
      <c r="A1972">
        <v>3</v>
      </c>
      <c r="B1972">
        <v>1500</v>
      </c>
      <c r="C1972" t="s">
        <v>11</v>
      </c>
      <c r="D1972">
        <v>3</v>
      </c>
      <c r="E1972" t="s">
        <v>12</v>
      </c>
      <c r="F1972">
        <v>18</v>
      </c>
      <c r="G1972">
        <v>1523.4157499999999</v>
      </c>
      <c r="H1972">
        <v>328436.13634999999</v>
      </c>
      <c r="I1972">
        <v>744.18500000000017</v>
      </c>
      <c r="J1972">
        <v>230</v>
      </c>
      <c r="K1972" t="s">
        <v>15</v>
      </c>
      <c r="L1972">
        <f>Table14[[#This Row],[maxPHe]]/Table14[[#This Row],[nv]]</f>
        <v>3.2355869565217397</v>
      </c>
      <c r="M1972">
        <f>LN(Table14[[#This Row],[maxPress(bar)]])</f>
        <v>12.702097688113295</v>
      </c>
      <c r="N1972">
        <f>LN(Table14[[#This Row],[Rs(ao)]])</f>
        <v>1.0986122886681098</v>
      </c>
      <c r="O1972" s="3">
        <f>LN(Table14[[#This Row],[dens]])</f>
        <v>1.1742103509141173</v>
      </c>
      <c r="P1972" s="3">
        <f>1/Table14[[#This Row],[Rs(ao)]]</f>
        <v>0.33333333333333331</v>
      </c>
    </row>
    <row r="1973" spans="1:16" hidden="1" x14ac:dyDescent="0.3">
      <c r="A1973">
        <v>3</v>
      </c>
      <c r="B1973">
        <v>1500</v>
      </c>
      <c r="C1973" t="s">
        <v>11</v>
      </c>
      <c r="D1973">
        <v>3</v>
      </c>
      <c r="E1973" t="s">
        <v>12</v>
      </c>
      <c r="F1973">
        <v>19</v>
      </c>
      <c r="G1973">
        <v>1476.3367499999999</v>
      </c>
      <c r="H1973">
        <v>329325.27285000001</v>
      </c>
      <c r="I1973">
        <v>724.7650000000001</v>
      </c>
      <c r="J1973">
        <v>224</v>
      </c>
      <c r="K1973" t="s">
        <v>15</v>
      </c>
      <c r="L1973">
        <f>Table14[[#This Row],[maxPHe]]/Table14[[#This Row],[nv]]</f>
        <v>3.2355580357142864</v>
      </c>
      <c r="M1973">
        <f>LN(Table14[[#This Row],[maxPress(bar)]])</f>
        <v>12.704801212610551</v>
      </c>
      <c r="N1973">
        <f>LN(Table14[[#This Row],[Rs(ao)]])</f>
        <v>1.0986122886681098</v>
      </c>
      <c r="O1973" s="3">
        <f>LN(Table14[[#This Row],[dens]])</f>
        <v>1.1742014125245468</v>
      </c>
      <c r="P1973" s="3">
        <f>1/Table14[[#This Row],[Rs(ao)]]</f>
        <v>0.33333333333333331</v>
      </c>
    </row>
    <row r="1974" spans="1:16" hidden="1" x14ac:dyDescent="0.3">
      <c r="A1974">
        <v>3</v>
      </c>
      <c r="B1974">
        <v>1500</v>
      </c>
      <c r="C1974" t="s">
        <v>11</v>
      </c>
      <c r="D1974">
        <v>3</v>
      </c>
      <c r="E1974" t="s">
        <v>12</v>
      </c>
      <c r="F1974">
        <v>1</v>
      </c>
      <c r="G1974">
        <v>660.79224999999997</v>
      </c>
      <c r="H1974">
        <v>136187.22805000001</v>
      </c>
      <c r="I1974">
        <v>398.65499999999997</v>
      </c>
      <c r="J1974">
        <v>233</v>
      </c>
      <c r="K1974" t="s">
        <v>13</v>
      </c>
      <c r="L1974">
        <f>Table14[[#This Row],[maxPHe]]/Table14[[#This Row],[nv]]</f>
        <v>1.7109656652360514</v>
      </c>
      <c r="M1974">
        <f>LN(Table14[[#This Row],[maxPress(bar)]])</f>
        <v>11.821785894805679</v>
      </c>
      <c r="N1974">
        <f>LN(Table14[[#This Row],[Rs(ao)]])</f>
        <v>1.0986122886681098</v>
      </c>
      <c r="O1974" s="3">
        <f>LN(Table14[[#This Row],[dens]])</f>
        <v>0.53705792763451443</v>
      </c>
      <c r="P1974" s="3">
        <f>1/Table14[[#This Row],[Rs(ao)]]</f>
        <v>0.33333333333333331</v>
      </c>
    </row>
    <row r="1975" spans="1:16" hidden="1" x14ac:dyDescent="0.3">
      <c r="A1975">
        <v>3</v>
      </c>
      <c r="B1975">
        <v>1500</v>
      </c>
      <c r="C1975" t="s">
        <v>11</v>
      </c>
      <c r="D1975">
        <v>3</v>
      </c>
      <c r="E1975" t="s">
        <v>12</v>
      </c>
      <c r="F1975">
        <v>20</v>
      </c>
      <c r="G1975">
        <v>1471.08925</v>
      </c>
      <c r="H1975">
        <v>327100.64539999998</v>
      </c>
      <c r="I1975">
        <v>730.7149999999998</v>
      </c>
      <c r="J1975">
        <v>228</v>
      </c>
      <c r="K1975" t="s">
        <v>15</v>
      </c>
      <c r="L1975">
        <f>Table14[[#This Row],[maxPHe]]/Table14[[#This Row],[nv]]</f>
        <v>3.204890350877192</v>
      </c>
      <c r="M1975">
        <f>LN(Table14[[#This Row],[maxPress(bar)]])</f>
        <v>12.698023186621441</v>
      </c>
      <c r="N1975">
        <f>LN(Table14[[#This Row],[Rs(ao)]])</f>
        <v>1.0986122886681098</v>
      </c>
      <c r="O1975" s="3">
        <f>LN(Table14[[#This Row],[dens]])</f>
        <v>1.1646778778926012</v>
      </c>
      <c r="P1975" s="3">
        <f>1/Table14[[#This Row],[Rs(ao)]]</f>
        <v>0.33333333333333331</v>
      </c>
    </row>
    <row r="1976" spans="1:16" hidden="1" x14ac:dyDescent="0.3">
      <c r="A1976">
        <v>3</v>
      </c>
      <c r="B1976">
        <v>1500</v>
      </c>
      <c r="C1976" t="s">
        <v>11</v>
      </c>
      <c r="D1976">
        <v>3</v>
      </c>
      <c r="E1976" t="s">
        <v>12</v>
      </c>
      <c r="F1976">
        <v>2</v>
      </c>
      <c r="G1976">
        <v>1272.62375</v>
      </c>
      <c r="H1976">
        <v>194585.75455000001</v>
      </c>
      <c r="I1976">
        <v>516.02499999999986</v>
      </c>
      <c r="J1976">
        <v>228</v>
      </c>
      <c r="K1976" t="s">
        <v>15</v>
      </c>
      <c r="L1976">
        <f>Table14[[#This Row],[maxPHe]]/Table14[[#This Row],[nv]]</f>
        <v>2.2632675438596483</v>
      </c>
      <c r="M1976">
        <f>LN(Table14[[#This Row],[maxPress(bar)]])</f>
        <v>12.178628242303231</v>
      </c>
      <c r="N1976">
        <f>LN(Table14[[#This Row],[Rs(ao)]])</f>
        <v>1.0986122886681098</v>
      </c>
      <c r="O1976" s="3">
        <f>LN(Table14[[#This Row],[dens]])</f>
        <v>0.81680958496588019</v>
      </c>
      <c r="P1976" s="3">
        <f>1/Table14[[#This Row],[Rs(ao)]]</f>
        <v>0.33333333333333331</v>
      </c>
    </row>
    <row r="1977" spans="1:16" hidden="1" x14ac:dyDescent="0.3">
      <c r="A1977">
        <v>3</v>
      </c>
      <c r="B1977">
        <v>1500</v>
      </c>
      <c r="C1977" t="s">
        <v>11</v>
      </c>
      <c r="D1977">
        <v>3</v>
      </c>
      <c r="E1977" t="s">
        <v>12</v>
      </c>
      <c r="F1977">
        <v>3</v>
      </c>
      <c r="G1977">
        <v>987.87125000000003</v>
      </c>
      <c r="H1977">
        <v>251741.89564999999</v>
      </c>
      <c r="I1977">
        <v>589.07500000000039</v>
      </c>
      <c r="J1977">
        <v>227</v>
      </c>
      <c r="K1977" t="s">
        <v>15</v>
      </c>
      <c r="L1977">
        <f>Table14[[#This Row],[maxPHe]]/Table14[[#This Row],[nv]]</f>
        <v>2.5950440528634378</v>
      </c>
      <c r="M1977">
        <f>LN(Table14[[#This Row],[maxPress(bar)]])</f>
        <v>12.436159618007023</v>
      </c>
      <c r="N1977">
        <f>LN(Table14[[#This Row],[Rs(ao)]])</f>
        <v>1.0986122886681098</v>
      </c>
      <c r="O1977" s="3">
        <f>LN(Table14[[#This Row],[dens]])</f>
        <v>0.95360349252903498</v>
      </c>
      <c r="P1977" s="3">
        <f>1/Table14[[#This Row],[Rs(ao)]]</f>
        <v>0.33333333333333331</v>
      </c>
    </row>
    <row r="1978" spans="1:16" hidden="1" x14ac:dyDescent="0.3">
      <c r="A1978">
        <v>3</v>
      </c>
      <c r="B1978">
        <v>1500</v>
      </c>
      <c r="C1978" t="s">
        <v>11</v>
      </c>
      <c r="D1978">
        <v>3</v>
      </c>
      <c r="E1978" t="s">
        <v>12</v>
      </c>
      <c r="F1978">
        <v>4</v>
      </c>
      <c r="G1978">
        <v>1373.06925</v>
      </c>
      <c r="H1978">
        <v>289871.76189999998</v>
      </c>
      <c r="I1978">
        <v>667.11500000000046</v>
      </c>
      <c r="J1978">
        <v>228</v>
      </c>
      <c r="K1978" t="s">
        <v>15</v>
      </c>
      <c r="L1978">
        <f>Table14[[#This Row],[maxPHe]]/Table14[[#This Row],[nv]]</f>
        <v>2.9259429824561423</v>
      </c>
      <c r="M1978">
        <f>LN(Table14[[#This Row],[maxPress(bar)]])</f>
        <v>12.577193903818424</v>
      </c>
      <c r="N1978">
        <f>LN(Table14[[#This Row],[Rs(ao)]])</f>
        <v>1.0986122886681098</v>
      </c>
      <c r="O1978" s="3">
        <f>LN(Table14[[#This Row],[dens]])</f>
        <v>1.0736168158927373</v>
      </c>
      <c r="P1978" s="3">
        <f>1/Table14[[#This Row],[Rs(ao)]]</f>
        <v>0.33333333333333331</v>
      </c>
    </row>
    <row r="1979" spans="1:16" hidden="1" x14ac:dyDescent="0.3">
      <c r="A1979">
        <v>3</v>
      </c>
      <c r="B1979">
        <v>1500</v>
      </c>
      <c r="C1979" t="s">
        <v>11</v>
      </c>
      <c r="D1979">
        <v>3</v>
      </c>
      <c r="E1979" t="s">
        <v>12</v>
      </c>
      <c r="F1979">
        <v>5</v>
      </c>
      <c r="G1979">
        <v>1363.0197499999999</v>
      </c>
      <c r="H1979">
        <v>309480.80200000008</v>
      </c>
      <c r="I1979">
        <v>714.10500000000059</v>
      </c>
      <c r="J1979">
        <v>231</v>
      </c>
      <c r="K1979" t="s">
        <v>15</v>
      </c>
      <c r="L1979">
        <f>Table14[[#This Row],[maxPHe]]/Table14[[#This Row],[nv]]</f>
        <v>3.091363636363639</v>
      </c>
      <c r="M1979">
        <f>LN(Table14[[#This Row],[maxPress(bar)]])</f>
        <v>12.642651340103745</v>
      </c>
      <c r="N1979">
        <f>LN(Table14[[#This Row],[Rs(ao)]])</f>
        <v>1.0986122886681098</v>
      </c>
      <c r="O1979" s="3">
        <f>LN(Table14[[#This Row],[dens]])</f>
        <v>1.1286122998292323</v>
      </c>
      <c r="P1979" s="3">
        <f>1/Table14[[#This Row],[Rs(ao)]]</f>
        <v>0.33333333333333331</v>
      </c>
    </row>
    <row r="1980" spans="1:16" hidden="1" x14ac:dyDescent="0.3">
      <c r="A1980">
        <v>3</v>
      </c>
      <c r="B1980">
        <v>1500</v>
      </c>
      <c r="C1980" t="s">
        <v>11</v>
      </c>
      <c r="D1980">
        <v>3</v>
      </c>
      <c r="E1980" t="s">
        <v>12</v>
      </c>
      <c r="F1980">
        <v>6</v>
      </c>
      <c r="G1980">
        <v>1444.8512499999999</v>
      </c>
      <c r="H1980">
        <v>319649.27065000002</v>
      </c>
      <c r="I1980">
        <v>721.47500000000002</v>
      </c>
      <c r="J1980">
        <v>226</v>
      </c>
      <c r="K1980" t="s">
        <v>15</v>
      </c>
      <c r="L1980">
        <f>Table14[[#This Row],[maxPHe]]/Table14[[#This Row],[nv]]</f>
        <v>3.1923672566371684</v>
      </c>
      <c r="M1980">
        <f>LN(Table14[[#This Row],[maxPress(bar)]])</f>
        <v>12.674979644477895</v>
      </c>
      <c r="N1980">
        <f>LN(Table14[[#This Row],[Rs(ao)]])</f>
        <v>1.0986122886681098</v>
      </c>
      <c r="O1980" s="3">
        <f>LN(Table14[[#This Row],[dens]])</f>
        <v>1.1607627283066635</v>
      </c>
      <c r="P1980" s="3">
        <f>1/Table14[[#This Row],[Rs(ao)]]</f>
        <v>0.33333333333333331</v>
      </c>
    </row>
    <row r="1981" spans="1:16" hidden="1" x14ac:dyDescent="0.3">
      <c r="A1981">
        <v>3</v>
      </c>
      <c r="B1981">
        <v>1500</v>
      </c>
      <c r="C1981" t="s">
        <v>11</v>
      </c>
      <c r="D1981">
        <v>3</v>
      </c>
      <c r="E1981" t="s">
        <v>12</v>
      </c>
      <c r="F1981">
        <v>7</v>
      </c>
      <c r="G1981">
        <v>1440.64375</v>
      </c>
      <c r="H1981">
        <v>325592.1029</v>
      </c>
      <c r="I1981">
        <v>722.62500000000011</v>
      </c>
      <c r="J1981">
        <v>227</v>
      </c>
      <c r="K1981" t="s">
        <v>15</v>
      </c>
      <c r="L1981">
        <f>Table14[[#This Row],[maxPHe]]/Table14[[#This Row],[nv]]</f>
        <v>3.1833700440528641</v>
      </c>
      <c r="M1981">
        <f>LN(Table14[[#This Row],[maxPress(bar)]])</f>
        <v>12.69340065882376</v>
      </c>
      <c r="N1981">
        <f>LN(Table14[[#This Row],[Rs(ao)]])</f>
        <v>1.0986122886681098</v>
      </c>
      <c r="O1981" s="3">
        <f>LN(Table14[[#This Row],[dens]])</f>
        <v>1.1579403979212377</v>
      </c>
      <c r="P1981" s="3">
        <f>1/Table14[[#This Row],[Rs(ao)]]</f>
        <v>0.33333333333333331</v>
      </c>
    </row>
    <row r="1982" spans="1:16" hidden="1" x14ac:dyDescent="0.3">
      <c r="A1982">
        <v>3</v>
      </c>
      <c r="B1982">
        <v>1500</v>
      </c>
      <c r="C1982" t="s">
        <v>11</v>
      </c>
      <c r="D1982">
        <v>3</v>
      </c>
      <c r="E1982" t="s">
        <v>12</v>
      </c>
      <c r="F1982">
        <v>8</v>
      </c>
      <c r="G1982">
        <v>1377.22775</v>
      </c>
      <c r="H1982">
        <v>322289.76055000001</v>
      </c>
      <c r="I1982">
        <v>706.94499999999971</v>
      </c>
      <c r="J1982">
        <v>225</v>
      </c>
      <c r="K1982" t="s">
        <v>15</v>
      </c>
      <c r="L1982">
        <f>Table14[[#This Row],[maxPHe]]/Table14[[#This Row],[nv]]</f>
        <v>3.1419777777777766</v>
      </c>
      <c r="M1982">
        <f>LN(Table14[[#This Row],[maxPress(bar)]])</f>
        <v>12.683206297364011</v>
      </c>
      <c r="N1982">
        <f>LN(Table14[[#This Row],[Rs(ao)]])</f>
        <v>1.0986122886681098</v>
      </c>
      <c r="O1982" s="3">
        <f>LN(Table14[[#This Row],[dens]])</f>
        <v>1.1448524671724465</v>
      </c>
      <c r="P1982" s="3">
        <f>1/Table14[[#This Row],[Rs(ao)]]</f>
        <v>0.33333333333333331</v>
      </c>
    </row>
    <row r="1983" spans="1:16" hidden="1" x14ac:dyDescent="0.3">
      <c r="A1983">
        <v>3</v>
      </c>
      <c r="B1983">
        <v>1500</v>
      </c>
      <c r="C1983" t="s">
        <v>11</v>
      </c>
      <c r="D1983">
        <v>3</v>
      </c>
      <c r="E1983" t="s">
        <v>12</v>
      </c>
      <c r="F1983">
        <v>9</v>
      </c>
      <c r="G1983">
        <v>1462.77225</v>
      </c>
      <c r="H1983">
        <v>326309.33234999998</v>
      </c>
      <c r="I1983">
        <v>725.05500000000006</v>
      </c>
      <c r="J1983">
        <v>226</v>
      </c>
      <c r="K1983" t="s">
        <v>15</v>
      </c>
      <c r="L1983">
        <f>Table14[[#This Row],[maxPHe]]/Table14[[#This Row],[nv]]</f>
        <v>3.2082079646017703</v>
      </c>
      <c r="M1983">
        <f>LN(Table14[[#This Row],[maxPress(bar)]])</f>
        <v>12.695601082693418</v>
      </c>
      <c r="N1983">
        <f>LN(Table14[[#This Row],[Rs(ao)]])</f>
        <v>1.0986122886681098</v>
      </c>
      <c r="O1983" s="3">
        <f>LN(Table14[[#This Row],[dens]])</f>
        <v>1.1657125147739733</v>
      </c>
      <c r="P1983" s="3">
        <f>1/Table14[[#This Row],[Rs(ao)]]</f>
        <v>0.33333333333333331</v>
      </c>
    </row>
    <row r="1984" spans="1:16" hidden="1" x14ac:dyDescent="0.3">
      <c r="A1984">
        <v>3</v>
      </c>
      <c r="B1984">
        <v>1500</v>
      </c>
      <c r="C1984" t="s">
        <v>11</v>
      </c>
      <c r="D1984">
        <v>4</v>
      </c>
      <c r="E1984" t="s">
        <v>12</v>
      </c>
      <c r="F1984">
        <v>10</v>
      </c>
      <c r="G1984">
        <v>3188.31675</v>
      </c>
      <c r="H1984">
        <v>274517.20130000002</v>
      </c>
      <c r="I1984">
        <v>1550.1650000000011</v>
      </c>
      <c r="J1984">
        <v>527</v>
      </c>
      <c r="K1984" t="s">
        <v>16</v>
      </c>
      <c r="L1984">
        <f>Table14[[#This Row],[maxPHe]]/Table14[[#This Row],[nv]]</f>
        <v>2.9414895635673646</v>
      </c>
      <c r="M1984">
        <f>LN(Table14[[#This Row],[maxPress(bar)]])</f>
        <v>12.522769202084984</v>
      </c>
      <c r="N1984">
        <f>LN(Table14[[#This Row],[Rs(ao)]])</f>
        <v>1.3862943611198906</v>
      </c>
      <c r="O1984" s="3">
        <f>LN(Table14[[#This Row],[dens]])</f>
        <v>1.078916107319263</v>
      </c>
      <c r="P1984" s="3">
        <f>1/Table14[[#This Row],[Rs(ao)]]</f>
        <v>0.25</v>
      </c>
    </row>
    <row r="1985" spans="1:16" hidden="1" x14ac:dyDescent="0.3">
      <c r="A1985">
        <v>3</v>
      </c>
      <c r="B1985">
        <v>1500</v>
      </c>
      <c r="C1985" t="s">
        <v>11</v>
      </c>
      <c r="D1985">
        <v>4</v>
      </c>
      <c r="E1985" t="s">
        <v>12</v>
      </c>
      <c r="F1985">
        <v>11</v>
      </c>
      <c r="G1985">
        <v>3318.7127500000001</v>
      </c>
      <c r="H1985">
        <v>274835.39519999991</v>
      </c>
      <c r="I1985">
        <v>1592.2449999999999</v>
      </c>
      <c r="J1985">
        <v>538</v>
      </c>
      <c r="K1985" t="s">
        <v>15</v>
      </c>
      <c r="L1985">
        <f>Table14[[#This Row],[maxPHe]]/Table14[[#This Row],[nv]]</f>
        <v>2.9595631970260219</v>
      </c>
      <c r="M1985">
        <f>LN(Table14[[#This Row],[maxPress(bar)]])</f>
        <v>12.523927634529324</v>
      </c>
      <c r="N1985">
        <f>LN(Table14[[#This Row],[Rs(ao)]])</f>
        <v>1.3862943611198906</v>
      </c>
      <c r="O1985" s="3">
        <f>LN(Table14[[#This Row],[dens]])</f>
        <v>1.0850416888743661</v>
      </c>
      <c r="P1985" s="3">
        <f>1/Table14[[#This Row],[Rs(ao)]]</f>
        <v>0.25</v>
      </c>
    </row>
    <row r="1986" spans="1:16" hidden="1" x14ac:dyDescent="0.3">
      <c r="A1986">
        <v>3</v>
      </c>
      <c r="B1986">
        <v>1500</v>
      </c>
      <c r="C1986" t="s">
        <v>11</v>
      </c>
      <c r="D1986">
        <v>4</v>
      </c>
      <c r="E1986" t="s">
        <v>12</v>
      </c>
      <c r="F1986">
        <v>12</v>
      </c>
      <c r="G1986">
        <v>3197.3762499999998</v>
      </c>
      <c r="H1986">
        <v>271351.7729000001</v>
      </c>
      <c r="I1986">
        <v>1563.9749999999999</v>
      </c>
      <c r="J1986">
        <v>535</v>
      </c>
      <c r="K1986" t="s">
        <v>15</v>
      </c>
      <c r="L1986">
        <f>Table14[[#This Row],[maxPHe]]/Table14[[#This Row],[nv]]</f>
        <v>2.9233177570093458</v>
      </c>
      <c r="M1986">
        <f>LN(Table14[[#This Row],[maxPress(bar)]])</f>
        <v>12.511171313098362</v>
      </c>
      <c r="N1986">
        <f>LN(Table14[[#This Row],[Rs(ao)]])</f>
        <v>1.3862943611198906</v>
      </c>
      <c r="O1986" s="3">
        <f>LN(Table14[[#This Row],[dens]])</f>
        <v>1.0727191894267625</v>
      </c>
      <c r="P1986" s="3">
        <f>1/Table14[[#This Row],[Rs(ao)]]</f>
        <v>0.25</v>
      </c>
    </row>
    <row r="1987" spans="1:16" hidden="1" x14ac:dyDescent="0.3">
      <c r="A1987">
        <v>3</v>
      </c>
      <c r="B1987">
        <v>1500</v>
      </c>
      <c r="C1987" t="s">
        <v>11</v>
      </c>
      <c r="D1987">
        <v>4</v>
      </c>
      <c r="E1987" t="s">
        <v>12</v>
      </c>
      <c r="F1987">
        <v>13</v>
      </c>
      <c r="G1987">
        <v>3481.4852500000002</v>
      </c>
      <c r="H1987">
        <v>280891.01665000001</v>
      </c>
      <c r="I1987">
        <v>1623.7950000000001</v>
      </c>
      <c r="J1987">
        <v>537</v>
      </c>
      <c r="K1987" t="s">
        <v>15</v>
      </c>
      <c r="L1987">
        <f>Table14[[#This Row],[maxPHe]]/Table14[[#This Row],[nv]]</f>
        <v>3.0238268156424581</v>
      </c>
      <c r="M1987">
        <f>LN(Table14[[#This Row],[maxPress(bar)]])</f>
        <v>12.545722031982868</v>
      </c>
      <c r="N1987">
        <f>LN(Table14[[#This Row],[Rs(ao)]])</f>
        <v>1.3862943611198906</v>
      </c>
      <c r="O1987" s="3">
        <f>LN(Table14[[#This Row],[dens]])</f>
        <v>1.1065231867177951</v>
      </c>
      <c r="P1987" s="3">
        <f>1/Table14[[#This Row],[Rs(ao)]]</f>
        <v>0.25</v>
      </c>
    </row>
    <row r="1988" spans="1:16" hidden="1" x14ac:dyDescent="0.3">
      <c r="A1988">
        <v>3</v>
      </c>
      <c r="B1988">
        <v>1500</v>
      </c>
      <c r="C1988" t="s">
        <v>11</v>
      </c>
      <c r="D1988">
        <v>4</v>
      </c>
      <c r="E1988" t="s">
        <v>12</v>
      </c>
      <c r="F1988">
        <v>14</v>
      </c>
      <c r="G1988">
        <v>3392.3762499999998</v>
      </c>
      <c r="H1988">
        <v>277317.96644999989</v>
      </c>
      <c r="I1988">
        <v>1605.9749999999999</v>
      </c>
      <c r="J1988">
        <v>537</v>
      </c>
      <c r="K1988" t="s">
        <v>16</v>
      </c>
      <c r="L1988">
        <f>Table14[[#This Row],[maxPHe]]/Table14[[#This Row],[nv]]</f>
        <v>2.9906424581005586</v>
      </c>
      <c r="M1988">
        <f>LN(Table14[[#This Row],[maxPress(bar)]])</f>
        <v>12.53292002016498</v>
      </c>
      <c r="N1988">
        <f>LN(Table14[[#This Row],[Rs(ao)]])</f>
        <v>1.3862943611198906</v>
      </c>
      <c r="O1988" s="3">
        <f>LN(Table14[[#This Row],[dens]])</f>
        <v>1.0954882332515254</v>
      </c>
      <c r="P1988" s="3">
        <f>1/Table14[[#This Row],[Rs(ao)]]</f>
        <v>0.25</v>
      </c>
    </row>
    <row r="1989" spans="1:16" hidden="1" x14ac:dyDescent="0.3">
      <c r="A1989">
        <v>3</v>
      </c>
      <c r="B1989">
        <v>1500</v>
      </c>
      <c r="C1989" t="s">
        <v>11</v>
      </c>
      <c r="D1989">
        <v>4</v>
      </c>
      <c r="E1989" t="s">
        <v>12</v>
      </c>
      <c r="F1989">
        <v>15</v>
      </c>
      <c r="G1989">
        <v>3278.61375</v>
      </c>
      <c r="H1989">
        <v>271185.99925000023</v>
      </c>
      <c r="I1989">
        <v>1592.224999999999</v>
      </c>
      <c r="J1989">
        <v>543</v>
      </c>
      <c r="K1989" t="s">
        <v>15</v>
      </c>
      <c r="L1989">
        <f>Table14[[#This Row],[maxPHe]]/Table14[[#This Row],[nv]]</f>
        <v>2.9322744014732947</v>
      </c>
      <c r="M1989">
        <f>LN(Table14[[#This Row],[maxPress(bar)]])</f>
        <v>12.510560208531388</v>
      </c>
      <c r="N1989">
        <f>LN(Table14[[#This Row],[Rs(ao)]])</f>
        <v>1.3862943611198906</v>
      </c>
      <c r="O1989" s="3">
        <f>LN(Table14[[#This Row],[dens]])</f>
        <v>1.0757783681423059</v>
      </c>
      <c r="P1989" s="3">
        <f>1/Table14[[#This Row],[Rs(ao)]]</f>
        <v>0.25</v>
      </c>
    </row>
    <row r="1990" spans="1:16" hidden="1" x14ac:dyDescent="0.3">
      <c r="A1990">
        <v>3</v>
      </c>
      <c r="B1990">
        <v>1500</v>
      </c>
      <c r="C1990" t="s">
        <v>11</v>
      </c>
      <c r="D1990">
        <v>4</v>
      </c>
      <c r="E1990" t="s">
        <v>12</v>
      </c>
      <c r="F1990">
        <v>16</v>
      </c>
      <c r="G1990">
        <v>3220.54475</v>
      </c>
      <c r="H1990">
        <v>273119.42904999998</v>
      </c>
      <c r="I1990">
        <v>1562.6049999999991</v>
      </c>
      <c r="J1990">
        <v>531</v>
      </c>
      <c r="K1990" t="s">
        <v>15</v>
      </c>
      <c r="L1990">
        <f>Table14[[#This Row],[maxPHe]]/Table14[[#This Row],[nv]]</f>
        <v>2.9427589453860623</v>
      </c>
      <c r="M1990">
        <f>LN(Table14[[#This Row],[maxPress(bar)]])</f>
        <v>12.517664447553031</v>
      </c>
      <c r="N1990">
        <f>LN(Table14[[#This Row],[Rs(ao)]])</f>
        <v>1.3862943611198906</v>
      </c>
      <c r="O1990" s="3">
        <f>LN(Table14[[#This Row],[dens]])</f>
        <v>1.0793475581107983</v>
      </c>
      <c r="P1990" s="3">
        <f>1/Table14[[#This Row],[Rs(ao)]]</f>
        <v>0.25</v>
      </c>
    </row>
    <row r="1991" spans="1:16" hidden="1" x14ac:dyDescent="0.3">
      <c r="A1991">
        <v>3</v>
      </c>
      <c r="B1991">
        <v>1500</v>
      </c>
      <c r="C1991" t="s">
        <v>11</v>
      </c>
      <c r="D1991">
        <v>4</v>
      </c>
      <c r="E1991" t="s">
        <v>12</v>
      </c>
      <c r="F1991">
        <v>17</v>
      </c>
      <c r="G1991">
        <v>3343.6632500000001</v>
      </c>
      <c r="H1991">
        <v>275787.39205000008</v>
      </c>
      <c r="I1991">
        <v>1600.235000000001</v>
      </c>
      <c r="J1991">
        <v>540</v>
      </c>
      <c r="K1991" t="s">
        <v>15</v>
      </c>
      <c r="L1991">
        <f>Table14[[#This Row],[maxPHe]]/Table14[[#This Row],[nv]]</f>
        <v>2.9633981481481499</v>
      </c>
      <c r="M1991">
        <f>LN(Table14[[#This Row],[maxPress(bar)]])</f>
        <v>12.527385529191994</v>
      </c>
      <c r="N1991">
        <f>LN(Table14[[#This Row],[Rs(ao)]])</f>
        <v>1.3862943611198906</v>
      </c>
      <c r="O1991" s="3">
        <f>LN(Table14[[#This Row],[dens]])</f>
        <v>1.0863366328844763</v>
      </c>
      <c r="P1991" s="3">
        <f>1/Table14[[#This Row],[Rs(ao)]]</f>
        <v>0.25</v>
      </c>
    </row>
    <row r="1992" spans="1:16" hidden="1" x14ac:dyDescent="0.3">
      <c r="A1992">
        <v>3</v>
      </c>
      <c r="B1992">
        <v>1500</v>
      </c>
      <c r="C1992" t="s">
        <v>11</v>
      </c>
      <c r="D1992">
        <v>4</v>
      </c>
      <c r="E1992" t="s">
        <v>12</v>
      </c>
      <c r="F1992">
        <v>18</v>
      </c>
      <c r="G1992">
        <v>3349.0097500000002</v>
      </c>
      <c r="H1992">
        <v>276447.91889999987</v>
      </c>
      <c r="I1992">
        <v>1600.305000000001</v>
      </c>
      <c r="J1992">
        <v>539</v>
      </c>
      <c r="K1992" t="s">
        <v>15</v>
      </c>
      <c r="L1992">
        <f>Table14[[#This Row],[maxPHe]]/Table14[[#This Row],[nv]]</f>
        <v>2.9690259740259757</v>
      </c>
      <c r="M1992">
        <f>LN(Table14[[#This Row],[maxPress(bar)]])</f>
        <v>12.529777723794172</v>
      </c>
      <c r="N1992">
        <f>LN(Table14[[#This Row],[Rs(ao)]])</f>
        <v>1.3862943611198906</v>
      </c>
      <c r="O1992" s="3">
        <f>LN(Table14[[#This Row],[dens]])</f>
        <v>1.0882339441522393</v>
      </c>
      <c r="P1992" s="3">
        <f>1/Table14[[#This Row],[Rs(ao)]]</f>
        <v>0.25</v>
      </c>
    </row>
    <row r="1993" spans="1:16" hidden="1" x14ac:dyDescent="0.3">
      <c r="A1993">
        <v>3</v>
      </c>
      <c r="B1993">
        <v>1500</v>
      </c>
      <c r="C1993" t="s">
        <v>11</v>
      </c>
      <c r="D1993">
        <v>4</v>
      </c>
      <c r="E1993" t="s">
        <v>12</v>
      </c>
      <c r="F1993">
        <v>19</v>
      </c>
      <c r="G1993">
        <v>3331.0397499999999</v>
      </c>
      <c r="H1993">
        <v>275357.09379999992</v>
      </c>
      <c r="I1993">
        <v>1590.7049999999999</v>
      </c>
      <c r="J1993">
        <v>535</v>
      </c>
      <c r="K1993" t="s">
        <v>15</v>
      </c>
      <c r="L1993">
        <f>Table14[[#This Row],[maxPHe]]/Table14[[#This Row],[nv]]</f>
        <v>2.9732803738317757</v>
      </c>
      <c r="M1993">
        <f>LN(Table14[[#This Row],[maxPress(bar)]])</f>
        <v>12.525824057206057</v>
      </c>
      <c r="N1993">
        <f>LN(Table14[[#This Row],[Rs(ao)]])</f>
        <v>1.3862943611198906</v>
      </c>
      <c r="O1993" s="3">
        <f>LN(Table14[[#This Row],[dens]])</f>
        <v>1.0896658462736266</v>
      </c>
      <c r="P1993" s="3">
        <f>1/Table14[[#This Row],[Rs(ao)]]</f>
        <v>0.25</v>
      </c>
    </row>
    <row r="1994" spans="1:16" hidden="1" x14ac:dyDescent="0.3">
      <c r="A1994">
        <v>3</v>
      </c>
      <c r="B1994">
        <v>1500</v>
      </c>
      <c r="C1994" t="s">
        <v>11</v>
      </c>
      <c r="D1994">
        <v>4</v>
      </c>
      <c r="E1994" t="s">
        <v>12</v>
      </c>
      <c r="F1994">
        <v>1</v>
      </c>
      <c r="G1994">
        <v>1728.2672500000001</v>
      </c>
      <c r="H1994">
        <v>115084.1609</v>
      </c>
      <c r="I1994">
        <v>904.15499999999975</v>
      </c>
      <c r="J1994">
        <v>539</v>
      </c>
      <c r="K1994" t="s">
        <v>13</v>
      </c>
      <c r="L1994">
        <f>Table14[[#This Row],[maxPHe]]/Table14[[#This Row],[nv]]</f>
        <v>1.6774675324675319</v>
      </c>
      <c r="M1994">
        <f>LN(Table14[[#This Row],[maxPress(bar)]])</f>
        <v>11.653418973598573</v>
      </c>
      <c r="N1994">
        <f>LN(Table14[[#This Row],[Rs(ao)]])</f>
        <v>1.3862943611198906</v>
      </c>
      <c r="O1994" s="3">
        <f>LN(Table14[[#This Row],[dens]])</f>
        <v>0.51728523496255396</v>
      </c>
      <c r="P1994" s="3">
        <f>1/Table14[[#This Row],[Rs(ao)]]</f>
        <v>0.25</v>
      </c>
    </row>
    <row r="1995" spans="1:16" hidden="1" x14ac:dyDescent="0.3">
      <c r="A1995">
        <v>3</v>
      </c>
      <c r="B1995">
        <v>1500</v>
      </c>
      <c r="C1995" t="s">
        <v>11</v>
      </c>
      <c r="D1995">
        <v>4</v>
      </c>
      <c r="E1995" t="s">
        <v>12</v>
      </c>
      <c r="F1995">
        <v>20</v>
      </c>
      <c r="G1995">
        <v>3403.91075</v>
      </c>
      <c r="H1995">
        <v>279342.11410000001</v>
      </c>
      <c r="I1995">
        <v>1605.2850000000001</v>
      </c>
      <c r="J1995">
        <v>535</v>
      </c>
      <c r="K1995" t="s">
        <v>17</v>
      </c>
      <c r="L1995">
        <f>Table14[[#This Row],[maxPHe]]/Table14[[#This Row],[nv]]</f>
        <v>3.0005327102803738</v>
      </c>
      <c r="M1995">
        <f>LN(Table14[[#This Row],[maxPress(bar)]])</f>
        <v>12.540192525027587</v>
      </c>
      <c r="N1995">
        <f>LN(Table14[[#This Row],[Rs(ao)]])</f>
        <v>1.3862943611198906</v>
      </c>
      <c r="O1995" s="3">
        <f>LN(Table14[[#This Row],[dens]])</f>
        <v>1.0987898429978646</v>
      </c>
      <c r="P1995" s="3">
        <f>1/Table14[[#This Row],[Rs(ao)]]</f>
        <v>0.25</v>
      </c>
    </row>
    <row r="1996" spans="1:16" hidden="1" x14ac:dyDescent="0.3">
      <c r="A1996">
        <v>3</v>
      </c>
      <c r="B1996">
        <v>1500</v>
      </c>
      <c r="C1996" t="s">
        <v>11</v>
      </c>
      <c r="D1996">
        <v>4</v>
      </c>
      <c r="E1996" t="s">
        <v>12</v>
      </c>
      <c r="F1996">
        <v>2</v>
      </c>
      <c r="G1996">
        <v>2380.79225</v>
      </c>
      <c r="H1996">
        <v>146104.97140000001</v>
      </c>
      <c r="I1996">
        <v>1033.655</v>
      </c>
      <c r="J1996">
        <v>538</v>
      </c>
      <c r="K1996" t="s">
        <v>13</v>
      </c>
      <c r="L1996">
        <f>Table14[[#This Row],[maxPHe]]/Table14[[#This Row],[nv]]</f>
        <v>1.9212918215613382</v>
      </c>
      <c r="M1996">
        <f>LN(Table14[[#This Row],[maxPress(bar)]])</f>
        <v>11.89208062453838</v>
      </c>
      <c r="N1996">
        <f>LN(Table14[[#This Row],[Rs(ao)]])</f>
        <v>1.3862943611198906</v>
      </c>
      <c r="O1996" s="3">
        <f>LN(Table14[[#This Row],[dens]])</f>
        <v>0.65299778352514415</v>
      </c>
      <c r="P1996" s="3">
        <f>1/Table14[[#This Row],[Rs(ao)]]</f>
        <v>0.25</v>
      </c>
    </row>
    <row r="1997" spans="1:16" hidden="1" x14ac:dyDescent="0.3">
      <c r="A1997">
        <v>3</v>
      </c>
      <c r="B1997">
        <v>1500</v>
      </c>
      <c r="C1997" t="s">
        <v>11</v>
      </c>
      <c r="D1997">
        <v>4</v>
      </c>
      <c r="E1997" t="s">
        <v>12</v>
      </c>
      <c r="F1997">
        <v>3</v>
      </c>
      <c r="G1997">
        <v>1747.3267499999999</v>
      </c>
      <c r="H1997">
        <v>185353.90030000001</v>
      </c>
      <c r="I1997">
        <v>1178.9650000000011</v>
      </c>
      <c r="J1997">
        <v>533</v>
      </c>
      <c r="K1997" t="s">
        <v>15</v>
      </c>
      <c r="L1997">
        <f>Table14[[#This Row],[maxPHe]]/Table14[[#This Row],[nv]]</f>
        <v>2.2119418386491576</v>
      </c>
      <c r="M1997">
        <f>LN(Table14[[#This Row],[maxPress(bar)]])</f>
        <v>12.130022251249306</v>
      </c>
      <c r="N1997">
        <f>LN(Table14[[#This Row],[Rs(ao)]])</f>
        <v>1.3862943611198906</v>
      </c>
      <c r="O1997" s="3">
        <f>LN(Table14[[#This Row],[dens]])</f>
        <v>0.79387078975615966</v>
      </c>
      <c r="P1997" s="3">
        <f>1/Table14[[#This Row],[Rs(ao)]]</f>
        <v>0.25</v>
      </c>
    </row>
    <row r="1998" spans="1:16" hidden="1" x14ac:dyDescent="0.3">
      <c r="A1998">
        <v>3</v>
      </c>
      <c r="B1998">
        <v>1500</v>
      </c>
      <c r="C1998" t="s">
        <v>11</v>
      </c>
      <c r="D1998">
        <v>4</v>
      </c>
      <c r="E1998" t="s">
        <v>12</v>
      </c>
      <c r="F1998">
        <v>4</v>
      </c>
      <c r="G1998">
        <v>2705.79225</v>
      </c>
      <c r="H1998">
        <v>226221.3131</v>
      </c>
      <c r="I1998">
        <v>1375.655</v>
      </c>
      <c r="J1998">
        <v>537</v>
      </c>
      <c r="K1998" t="s">
        <v>15</v>
      </c>
      <c r="L1998">
        <f>Table14[[#This Row],[maxPHe]]/Table14[[#This Row],[nv]]</f>
        <v>2.5617411545623834</v>
      </c>
      <c r="M1998">
        <f>LN(Table14[[#This Row],[maxPress(bar)]])</f>
        <v>12.329269060595093</v>
      </c>
      <c r="N1998">
        <f>LN(Table14[[#This Row],[Rs(ao)]])</f>
        <v>1.3862943611198906</v>
      </c>
      <c r="O1998" s="3">
        <f>LN(Table14[[#This Row],[dens]])</f>
        <v>0.94068716580303313</v>
      </c>
      <c r="P1998" s="3">
        <f>1/Table14[[#This Row],[Rs(ao)]]</f>
        <v>0.25</v>
      </c>
    </row>
    <row r="1999" spans="1:16" hidden="1" x14ac:dyDescent="0.3">
      <c r="A1999">
        <v>3</v>
      </c>
      <c r="B1999">
        <v>1500</v>
      </c>
      <c r="C1999" t="s">
        <v>11</v>
      </c>
      <c r="D1999">
        <v>4</v>
      </c>
      <c r="E1999" t="s">
        <v>12</v>
      </c>
      <c r="F1999">
        <v>5</v>
      </c>
      <c r="G1999">
        <v>2733.8612499999999</v>
      </c>
      <c r="H1999">
        <v>245824.37109999999</v>
      </c>
      <c r="I1999">
        <v>1472.2750000000001</v>
      </c>
      <c r="J1999">
        <v>536</v>
      </c>
      <c r="K1999" t="s">
        <v>15</v>
      </c>
      <c r="L1999">
        <f>Table14[[#This Row],[maxPHe]]/Table14[[#This Row],[nv]]</f>
        <v>2.7467817164179107</v>
      </c>
      <c r="M1999">
        <f>LN(Table14[[#This Row],[maxPress(bar)]])</f>
        <v>12.412372621321074</v>
      </c>
      <c r="N1999">
        <f>LN(Table14[[#This Row],[Rs(ao)]])</f>
        <v>1.3862943611198906</v>
      </c>
      <c r="O1999" s="3">
        <f>LN(Table14[[#This Row],[dens]])</f>
        <v>1.0104299414213886</v>
      </c>
      <c r="P1999" s="3">
        <f>1/Table14[[#This Row],[Rs(ao)]]</f>
        <v>0.25</v>
      </c>
    </row>
    <row r="2000" spans="1:16" hidden="1" x14ac:dyDescent="0.3">
      <c r="A2000">
        <v>3</v>
      </c>
      <c r="B2000">
        <v>1500</v>
      </c>
      <c r="C2000" t="s">
        <v>11</v>
      </c>
      <c r="D2000">
        <v>4</v>
      </c>
      <c r="E2000" t="s">
        <v>12</v>
      </c>
      <c r="F2000">
        <v>6</v>
      </c>
      <c r="G2000">
        <v>2905.0992500000011</v>
      </c>
      <c r="H2000">
        <v>256110.43659999999</v>
      </c>
      <c r="I2000">
        <v>1508.515000000001</v>
      </c>
      <c r="J2000">
        <v>537</v>
      </c>
      <c r="K2000" t="s">
        <v>15</v>
      </c>
      <c r="L2000">
        <f>Table14[[#This Row],[maxPHe]]/Table14[[#This Row],[nv]]</f>
        <v>2.8091527001862215</v>
      </c>
      <c r="M2000">
        <f>LN(Table14[[#This Row],[maxPress(bar)]])</f>
        <v>12.453364023407255</v>
      </c>
      <c r="N2000">
        <f>LN(Table14[[#This Row],[Rs(ao)]])</f>
        <v>1.3862943611198906</v>
      </c>
      <c r="O2000" s="3">
        <f>LN(Table14[[#This Row],[dens]])</f>
        <v>1.0328829076934489</v>
      </c>
      <c r="P2000" s="3">
        <f>1/Table14[[#This Row],[Rs(ao)]]</f>
        <v>0.25</v>
      </c>
    </row>
    <row r="2001" spans="1:16" hidden="1" x14ac:dyDescent="0.3">
      <c r="A2001">
        <v>3</v>
      </c>
      <c r="B2001">
        <v>1500</v>
      </c>
      <c r="C2001" t="s">
        <v>11</v>
      </c>
      <c r="D2001">
        <v>4</v>
      </c>
      <c r="E2001" t="s">
        <v>12</v>
      </c>
      <c r="F2001">
        <v>7</v>
      </c>
      <c r="G2001">
        <v>3008.2177500000012</v>
      </c>
      <c r="H2001">
        <v>260509.85435000001</v>
      </c>
      <c r="I2001">
        <v>1533.145</v>
      </c>
      <c r="J2001">
        <v>540</v>
      </c>
      <c r="K2001" t="s">
        <v>15</v>
      </c>
      <c r="L2001">
        <f>Table14[[#This Row],[maxPHe]]/Table14[[#This Row],[nv]]</f>
        <v>2.8391574074074075</v>
      </c>
      <c r="M2001">
        <f>LN(Table14[[#This Row],[maxPress(bar)]])</f>
        <v>12.470395968058924</v>
      </c>
      <c r="N2001">
        <f>LN(Table14[[#This Row],[Rs(ao)]])</f>
        <v>1.3862943611198906</v>
      </c>
      <c r="O2001" s="3">
        <f>LN(Table14[[#This Row],[dens]])</f>
        <v>1.0435073206200587</v>
      </c>
      <c r="P2001" s="3">
        <f>1/Table14[[#This Row],[Rs(ao)]]</f>
        <v>0.25</v>
      </c>
    </row>
    <row r="2002" spans="1:16" hidden="1" x14ac:dyDescent="0.3">
      <c r="A2002">
        <v>3</v>
      </c>
      <c r="B2002">
        <v>1500</v>
      </c>
      <c r="C2002" t="s">
        <v>11</v>
      </c>
      <c r="D2002">
        <v>4</v>
      </c>
      <c r="E2002" t="s">
        <v>12</v>
      </c>
      <c r="F2002">
        <v>8</v>
      </c>
      <c r="G2002">
        <v>3080.9407500000002</v>
      </c>
      <c r="H2002">
        <v>268052.69990000012</v>
      </c>
      <c r="I2002">
        <v>1537.684999999999</v>
      </c>
      <c r="J2002">
        <v>533</v>
      </c>
      <c r="K2002" t="s">
        <v>15</v>
      </c>
      <c r="L2002">
        <f>Table14[[#This Row],[maxPHe]]/Table14[[#This Row],[nv]]</f>
        <v>2.8849624765478405</v>
      </c>
      <c r="M2002">
        <f>LN(Table14[[#This Row],[maxPress(bar)]])</f>
        <v>12.498938881579516</v>
      </c>
      <c r="N2002">
        <f>LN(Table14[[#This Row],[Rs(ao)]])</f>
        <v>1.3862943611198906</v>
      </c>
      <c r="O2002" s="3">
        <f>LN(Table14[[#This Row],[dens]])</f>
        <v>1.0595118934795831</v>
      </c>
      <c r="P2002" s="3">
        <f>1/Table14[[#This Row],[Rs(ao)]]</f>
        <v>0.25</v>
      </c>
    </row>
    <row r="2003" spans="1:16" hidden="1" x14ac:dyDescent="0.3">
      <c r="A2003">
        <v>3</v>
      </c>
      <c r="B2003">
        <v>1500</v>
      </c>
      <c r="C2003" t="s">
        <v>11</v>
      </c>
      <c r="D2003">
        <v>4</v>
      </c>
      <c r="E2003" t="s">
        <v>12</v>
      </c>
      <c r="F2003">
        <v>9</v>
      </c>
      <c r="G2003">
        <v>3249.5047500000001</v>
      </c>
      <c r="H2003">
        <v>274223.66059999989</v>
      </c>
      <c r="I2003">
        <v>1571.4049999999991</v>
      </c>
      <c r="J2003">
        <v>533</v>
      </c>
      <c r="K2003" t="s">
        <v>15</v>
      </c>
      <c r="L2003">
        <f>Table14[[#This Row],[maxPHe]]/Table14[[#This Row],[nv]]</f>
        <v>2.9482270168855518</v>
      </c>
      <c r="M2003">
        <f>LN(Table14[[#This Row],[maxPress(bar)]])</f>
        <v>12.521699331957278</v>
      </c>
      <c r="N2003">
        <f>LN(Table14[[#This Row],[Rs(ao)]])</f>
        <v>1.3862943611198906</v>
      </c>
      <c r="O2003" s="3">
        <f>LN(Table14[[#This Row],[dens]])</f>
        <v>1.0812039784468481</v>
      </c>
      <c r="P2003" s="3">
        <f>1/Table14[[#This Row],[Rs(ao)]]</f>
        <v>0.25</v>
      </c>
    </row>
    <row r="2004" spans="1:16" hidden="1" x14ac:dyDescent="0.3">
      <c r="A2004">
        <v>3</v>
      </c>
      <c r="B2004">
        <v>2000</v>
      </c>
      <c r="C2004" t="s">
        <v>14</v>
      </c>
      <c r="D2004">
        <v>1</v>
      </c>
      <c r="E2004" t="s">
        <v>12</v>
      </c>
      <c r="F2004">
        <v>10</v>
      </c>
      <c r="G2004">
        <v>72.178249999999991</v>
      </c>
      <c r="H2004">
        <v>684182.08230000001</v>
      </c>
      <c r="I2004">
        <v>32.935000000000009</v>
      </c>
      <c r="J2004">
        <v>7</v>
      </c>
      <c r="K2004" t="s">
        <v>16</v>
      </c>
      <c r="L2004">
        <f>Table14[[#This Row],[maxPHe]]/Table14[[#This Row],[nv]]</f>
        <v>4.705000000000001</v>
      </c>
      <c r="M2004">
        <f>LN(Table14[[#This Row],[maxPress(bar)]])</f>
        <v>13.435979363372153</v>
      </c>
      <c r="N2004">
        <f>LN(Table14[[#This Row],[Rs(ao)]])</f>
        <v>0</v>
      </c>
      <c r="O2004" s="3">
        <f>LN(Table14[[#This Row],[dens]])</f>
        <v>1.5486257730373432</v>
      </c>
      <c r="P2004" s="3">
        <f>1/Table14[[#This Row],[Rs(ao)]]</f>
        <v>1</v>
      </c>
    </row>
    <row r="2005" spans="1:16" hidden="1" x14ac:dyDescent="0.3">
      <c r="A2005">
        <v>3</v>
      </c>
      <c r="B2005">
        <v>2000</v>
      </c>
      <c r="C2005" t="s">
        <v>14</v>
      </c>
      <c r="D2005">
        <v>1</v>
      </c>
      <c r="E2005" t="s">
        <v>12</v>
      </c>
      <c r="F2005">
        <v>11</v>
      </c>
      <c r="G2005">
        <v>105.99025</v>
      </c>
      <c r="H2005">
        <v>633758.38849999988</v>
      </c>
      <c r="I2005">
        <v>43.695000000000007</v>
      </c>
      <c r="J2005">
        <v>9</v>
      </c>
      <c r="K2005" t="s">
        <v>16</v>
      </c>
      <c r="L2005">
        <f>Table14[[#This Row],[maxPHe]]/Table14[[#This Row],[nv]]</f>
        <v>4.8550000000000004</v>
      </c>
      <c r="M2005">
        <f>LN(Table14[[#This Row],[maxPress(bar)]])</f>
        <v>13.359423070091845</v>
      </c>
      <c r="N2005">
        <f>LN(Table14[[#This Row],[Rs(ao)]])</f>
        <v>0</v>
      </c>
      <c r="O2005" s="3">
        <f>LN(Table14[[#This Row],[dens]])</f>
        <v>1.5800091017432882</v>
      </c>
      <c r="P2005" s="3">
        <f>1/Table14[[#This Row],[Rs(ao)]]</f>
        <v>1</v>
      </c>
    </row>
    <row r="2006" spans="1:16" hidden="1" x14ac:dyDescent="0.3">
      <c r="A2006">
        <v>3</v>
      </c>
      <c r="B2006">
        <v>2000</v>
      </c>
      <c r="C2006" t="s">
        <v>14</v>
      </c>
      <c r="D2006">
        <v>1</v>
      </c>
      <c r="E2006" t="s">
        <v>12</v>
      </c>
      <c r="F2006">
        <v>12</v>
      </c>
      <c r="G2006">
        <v>106.13875</v>
      </c>
      <c r="H2006">
        <v>590627.64119999995</v>
      </c>
      <c r="I2006">
        <v>46.725000000000023</v>
      </c>
      <c r="J2006">
        <v>10</v>
      </c>
      <c r="K2006" t="s">
        <v>16</v>
      </c>
      <c r="L2006">
        <f>Table14[[#This Row],[maxPHe]]/Table14[[#This Row],[nv]]</f>
        <v>4.6725000000000021</v>
      </c>
      <c r="M2006">
        <f>LN(Table14[[#This Row],[maxPress(bar)]])</f>
        <v>13.288941049093161</v>
      </c>
      <c r="N2006">
        <f>LN(Table14[[#This Row],[Rs(ao)]])</f>
        <v>0</v>
      </c>
      <c r="O2006" s="3">
        <f>LN(Table14[[#This Row],[dens]])</f>
        <v>1.5416942603475814</v>
      </c>
      <c r="P2006" s="3">
        <f>1/Table14[[#This Row],[Rs(ao)]]</f>
        <v>1</v>
      </c>
    </row>
    <row r="2007" spans="1:16" hidden="1" x14ac:dyDescent="0.3">
      <c r="A2007">
        <v>3</v>
      </c>
      <c r="B2007">
        <v>2000</v>
      </c>
      <c r="C2007" t="s">
        <v>14</v>
      </c>
      <c r="D2007">
        <v>1</v>
      </c>
      <c r="E2007" t="s">
        <v>12</v>
      </c>
      <c r="F2007">
        <v>13</v>
      </c>
      <c r="G2007">
        <v>81.930750000000018</v>
      </c>
      <c r="H2007">
        <v>626243.57370000007</v>
      </c>
      <c r="I2007">
        <v>36.884999999999991</v>
      </c>
      <c r="J2007">
        <v>8</v>
      </c>
      <c r="K2007" t="s">
        <v>16</v>
      </c>
      <c r="L2007">
        <f>Table14[[#This Row],[maxPHe]]/Table14[[#This Row],[nv]]</f>
        <v>4.6106249999999989</v>
      </c>
      <c r="M2007">
        <f>LN(Table14[[#This Row],[maxPress(bar)]])</f>
        <v>13.347494669771676</v>
      </c>
      <c r="N2007">
        <f>LN(Table14[[#This Row],[Rs(ao)]])</f>
        <v>0</v>
      </c>
      <c r="O2007" s="3">
        <f>LN(Table14[[#This Row],[dens]])</f>
        <v>1.5283634226564293</v>
      </c>
      <c r="P2007" s="3">
        <f>1/Table14[[#This Row],[Rs(ao)]]</f>
        <v>1</v>
      </c>
    </row>
    <row r="2008" spans="1:16" hidden="1" x14ac:dyDescent="0.3">
      <c r="A2008">
        <v>3</v>
      </c>
      <c r="B2008">
        <v>2000</v>
      </c>
      <c r="C2008" t="s">
        <v>14</v>
      </c>
      <c r="D2008">
        <v>1</v>
      </c>
      <c r="E2008" t="s">
        <v>12</v>
      </c>
      <c r="F2008">
        <v>14</v>
      </c>
      <c r="G2008">
        <v>99.009750000000011</v>
      </c>
      <c r="H2008">
        <v>645277.87100000004</v>
      </c>
      <c r="I2008">
        <v>40.304999999999993</v>
      </c>
      <c r="J2008">
        <v>8</v>
      </c>
      <c r="K2008" t="s">
        <v>15</v>
      </c>
      <c r="L2008">
        <f>Table14[[#This Row],[maxPHe]]/Table14[[#This Row],[nv]]</f>
        <v>5.0381249999999991</v>
      </c>
      <c r="M2008">
        <f>LN(Table14[[#This Row],[maxPress(bar)]])</f>
        <v>13.377436310758831</v>
      </c>
      <c r="N2008">
        <f>LN(Table14[[#This Row],[Rs(ao)]])</f>
        <v>0</v>
      </c>
      <c r="O2008" s="3">
        <f>LN(Table14[[#This Row],[dens]])</f>
        <v>1.6170339890557281</v>
      </c>
      <c r="P2008" s="3">
        <f>1/Table14[[#This Row],[Rs(ao)]]</f>
        <v>1</v>
      </c>
    </row>
    <row r="2009" spans="1:16" hidden="1" x14ac:dyDescent="0.3">
      <c r="A2009">
        <v>3</v>
      </c>
      <c r="B2009">
        <v>2000</v>
      </c>
      <c r="C2009" t="s">
        <v>14</v>
      </c>
      <c r="D2009">
        <v>1</v>
      </c>
      <c r="E2009" t="s">
        <v>12</v>
      </c>
      <c r="F2009">
        <v>15</v>
      </c>
      <c r="G2009">
        <v>75.544750000000008</v>
      </c>
      <c r="H2009">
        <v>615992.40020000003</v>
      </c>
      <c r="I2009">
        <v>35.605000000000018</v>
      </c>
      <c r="J2009">
        <v>8</v>
      </c>
      <c r="K2009" t="s">
        <v>15</v>
      </c>
      <c r="L2009">
        <f>Table14[[#This Row],[maxPHe]]/Table14[[#This Row],[nv]]</f>
        <v>4.4506250000000023</v>
      </c>
      <c r="M2009">
        <f>LN(Table14[[#This Row],[maxPress(bar)]])</f>
        <v>13.330989905101889</v>
      </c>
      <c r="N2009">
        <f>LN(Table14[[#This Row],[Rs(ao)]])</f>
        <v>0</v>
      </c>
      <c r="O2009" s="3">
        <f>LN(Table14[[#This Row],[dens]])</f>
        <v>1.4930445357542526</v>
      </c>
      <c r="P2009" s="3">
        <f>1/Table14[[#This Row],[Rs(ao)]]</f>
        <v>1</v>
      </c>
    </row>
    <row r="2010" spans="1:16" hidden="1" x14ac:dyDescent="0.3">
      <c r="A2010">
        <v>3</v>
      </c>
      <c r="B2010">
        <v>2000</v>
      </c>
      <c r="C2010" t="s">
        <v>14</v>
      </c>
      <c r="D2010">
        <v>1</v>
      </c>
      <c r="E2010" t="s">
        <v>12</v>
      </c>
      <c r="F2010">
        <v>16</v>
      </c>
      <c r="G2010">
        <v>67.178250000000006</v>
      </c>
      <c r="H2010">
        <v>692054.60805000016</v>
      </c>
      <c r="I2010">
        <v>31.934999999999992</v>
      </c>
      <c r="J2010">
        <v>7</v>
      </c>
      <c r="K2010" t="s">
        <v>15</v>
      </c>
      <c r="L2010">
        <f>Table14[[#This Row],[maxPHe]]/Table14[[#This Row],[nv]]</f>
        <v>4.5621428571428559</v>
      </c>
      <c r="M2010">
        <f>LN(Table14[[#This Row],[maxPress(bar)]])</f>
        <v>13.447420144853362</v>
      </c>
      <c r="N2010">
        <f>LN(Table14[[#This Row],[Rs(ao)]])</f>
        <v>0</v>
      </c>
      <c r="O2010" s="3">
        <f>LN(Table14[[#This Row],[dens]])</f>
        <v>1.5177924379582388</v>
      </c>
      <c r="P2010" s="3">
        <f>1/Table14[[#This Row],[Rs(ao)]]</f>
        <v>1</v>
      </c>
    </row>
    <row r="2011" spans="1:16" hidden="1" x14ac:dyDescent="0.3">
      <c r="A2011">
        <v>3</v>
      </c>
      <c r="B2011">
        <v>2000</v>
      </c>
      <c r="C2011" t="s">
        <v>14</v>
      </c>
      <c r="D2011">
        <v>1</v>
      </c>
      <c r="E2011" t="s">
        <v>12</v>
      </c>
      <c r="F2011">
        <v>17</v>
      </c>
      <c r="G2011">
        <v>47.97025</v>
      </c>
      <c r="H2011">
        <v>651208.20655000012</v>
      </c>
      <c r="I2011">
        <v>28.094999999999999</v>
      </c>
      <c r="J2011">
        <v>7</v>
      </c>
      <c r="K2011" t="s">
        <v>15</v>
      </c>
      <c r="L2011">
        <f>Table14[[#This Row],[maxPHe]]/Table14[[#This Row],[nv]]</f>
        <v>4.0135714285714288</v>
      </c>
      <c r="M2011">
        <f>LN(Table14[[#This Row],[maxPress(bar)]])</f>
        <v>13.386584695787008</v>
      </c>
      <c r="N2011">
        <f>LN(Table14[[#This Row],[Rs(ao)]])</f>
        <v>0</v>
      </c>
      <c r="O2011" s="3">
        <f>LN(Table14[[#This Row],[dens]])</f>
        <v>1.3896814755088482</v>
      </c>
      <c r="P2011" s="3">
        <f>1/Table14[[#This Row],[Rs(ao)]]</f>
        <v>1</v>
      </c>
    </row>
    <row r="2012" spans="1:16" hidden="1" x14ac:dyDescent="0.3">
      <c r="A2012">
        <v>3</v>
      </c>
      <c r="B2012">
        <v>2000</v>
      </c>
      <c r="C2012" t="s">
        <v>14</v>
      </c>
      <c r="D2012">
        <v>1</v>
      </c>
      <c r="E2012" t="s">
        <v>12</v>
      </c>
      <c r="F2012">
        <v>18</v>
      </c>
      <c r="G2012">
        <v>125.34675</v>
      </c>
      <c r="H2012">
        <v>614015.72635000001</v>
      </c>
      <c r="I2012">
        <v>50.564999999999991</v>
      </c>
      <c r="J2012">
        <v>10</v>
      </c>
      <c r="K2012" t="s">
        <v>16</v>
      </c>
      <c r="L2012">
        <f>Table14[[#This Row],[maxPHe]]/Table14[[#This Row],[nv]]</f>
        <v>5.0564999999999989</v>
      </c>
      <c r="M2012">
        <f>LN(Table14[[#This Row],[maxPress(bar)]])</f>
        <v>13.327775819749156</v>
      </c>
      <c r="N2012">
        <f>LN(Table14[[#This Row],[Rs(ao)]])</f>
        <v>0</v>
      </c>
      <c r="O2012" s="3">
        <f>LN(Table14[[#This Row],[dens]])</f>
        <v>1.6206745443600878</v>
      </c>
      <c r="P2012" s="3">
        <f>1/Table14[[#This Row],[Rs(ao)]]</f>
        <v>1</v>
      </c>
    </row>
    <row r="2013" spans="1:16" hidden="1" x14ac:dyDescent="0.3">
      <c r="A2013">
        <v>3</v>
      </c>
      <c r="B2013">
        <v>2000</v>
      </c>
      <c r="C2013" t="s">
        <v>14</v>
      </c>
      <c r="D2013">
        <v>1</v>
      </c>
      <c r="E2013" t="s">
        <v>12</v>
      </c>
      <c r="F2013">
        <v>19</v>
      </c>
      <c r="G2013">
        <v>83.564249999999987</v>
      </c>
      <c r="H2013">
        <v>713262.81695000001</v>
      </c>
      <c r="I2013">
        <v>32.215000000000003</v>
      </c>
      <c r="J2013">
        <v>6</v>
      </c>
      <c r="K2013" t="s">
        <v>16</v>
      </c>
      <c r="L2013">
        <f>Table14[[#This Row],[maxPHe]]/Table14[[#This Row],[nv]]</f>
        <v>5.3691666666666675</v>
      </c>
      <c r="M2013">
        <f>LN(Table14[[#This Row],[maxPress(bar)]])</f>
        <v>13.477605238700482</v>
      </c>
      <c r="N2013">
        <f>LN(Table14[[#This Row],[Rs(ao)]])</f>
        <v>0</v>
      </c>
      <c r="O2013" s="3">
        <f>LN(Table14[[#This Row],[dens]])</f>
        <v>1.680672713362551</v>
      </c>
      <c r="P2013" s="3">
        <f>1/Table14[[#This Row],[Rs(ao)]]</f>
        <v>1</v>
      </c>
    </row>
    <row r="2014" spans="1:16" hidden="1" x14ac:dyDescent="0.3">
      <c r="A2014">
        <v>3</v>
      </c>
      <c r="B2014">
        <v>2000</v>
      </c>
      <c r="C2014" t="s">
        <v>14</v>
      </c>
      <c r="D2014">
        <v>1</v>
      </c>
      <c r="E2014" t="s">
        <v>12</v>
      </c>
      <c r="F2014">
        <v>1</v>
      </c>
      <c r="G2014">
        <v>40.297250000000012</v>
      </c>
      <c r="H2014">
        <v>504942.79730000009</v>
      </c>
      <c r="I2014">
        <v>18.555</v>
      </c>
      <c r="J2014">
        <v>7</v>
      </c>
      <c r="K2014" t="s">
        <v>13</v>
      </c>
      <c r="L2014">
        <f>Table14[[#This Row],[maxPHe]]/Table14[[#This Row],[nv]]</f>
        <v>2.6507142857142858</v>
      </c>
      <c r="M2014">
        <f>LN(Table14[[#This Row],[maxPress(bar)]])</f>
        <v>13.132200429168396</v>
      </c>
      <c r="N2014">
        <f>LN(Table14[[#This Row],[Rs(ao)]])</f>
        <v>0</v>
      </c>
      <c r="O2014" s="3">
        <f>LN(Table14[[#This Row],[dens]])</f>
        <v>0.97482914545724764</v>
      </c>
      <c r="P2014" s="3">
        <f>1/Table14[[#This Row],[Rs(ao)]]</f>
        <v>1</v>
      </c>
    </row>
    <row r="2015" spans="1:16" hidden="1" x14ac:dyDescent="0.3">
      <c r="A2015">
        <v>3</v>
      </c>
      <c r="B2015">
        <v>2000</v>
      </c>
      <c r="C2015" t="s">
        <v>14</v>
      </c>
      <c r="D2015">
        <v>1</v>
      </c>
      <c r="E2015" t="s">
        <v>12</v>
      </c>
      <c r="F2015">
        <v>20</v>
      </c>
      <c r="G2015">
        <v>63.069250000000011</v>
      </c>
      <c r="H2015">
        <v>685405.69660000002</v>
      </c>
      <c r="I2015">
        <v>31.114999999999998</v>
      </c>
      <c r="J2015">
        <v>7</v>
      </c>
      <c r="K2015" t="s">
        <v>16</v>
      </c>
      <c r="L2015">
        <f>Table14[[#This Row],[maxPHe]]/Table14[[#This Row],[nv]]</f>
        <v>4.4449999999999994</v>
      </c>
      <c r="M2015">
        <f>LN(Table14[[#This Row],[maxPress(bar)]])</f>
        <v>13.437766199739142</v>
      </c>
      <c r="N2015">
        <f>LN(Table14[[#This Row],[Rs(ao)]])</f>
        <v>0</v>
      </c>
      <c r="O2015" s="3">
        <f>LN(Table14[[#This Row],[dens]])</f>
        <v>1.4917798689658677</v>
      </c>
      <c r="P2015" s="3">
        <f>1/Table14[[#This Row],[Rs(ao)]]</f>
        <v>1</v>
      </c>
    </row>
    <row r="2016" spans="1:16" hidden="1" x14ac:dyDescent="0.3">
      <c r="A2016">
        <v>3</v>
      </c>
      <c r="B2016">
        <v>2000</v>
      </c>
      <c r="C2016" t="s">
        <v>14</v>
      </c>
      <c r="D2016">
        <v>1</v>
      </c>
      <c r="E2016" t="s">
        <v>12</v>
      </c>
      <c r="F2016">
        <v>2</v>
      </c>
      <c r="G2016">
        <v>65.297250000000005</v>
      </c>
      <c r="H2016">
        <v>542136.76664999989</v>
      </c>
      <c r="I2016">
        <v>25.555</v>
      </c>
      <c r="J2016">
        <v>8</v>
      </c>
      <c r="K2016" t="s">
        <v>13</v>
      </c>
      <c r="L2016">
        <f>Table14[[#This Row],[maxPHe]]/Table14[[#This Row],[nv]]</f>
        <v>3.194375</v>
      </c>
      <c r="M2016">
        <f>LN(Table14[[#This Row],[maxPress(bar)]])</f>
        <v>13.203273585582778</v>
      </c>
      <c r="N2016">
        <f>LN(Table14[[#This Row],[Rs(ao)]])</f>
        <v>0</v>
      </c>
      <c r="O2016" s="3">
        <f>LN(Table14[[#This Row],[dens]])</f>
        <v>1.161391450540407</v>
      </c>
      <c r="P2016" s="3">
        <f>1/Table14[[#This Row],[Rs(ao)]]</f>
        <v>1</v>
      </c>
    </row>
    <row r="2017" spans="1:16" hidden="1" x14ac:dyDescent="0.3">
      <c r="A2017">
        <v>3</v>
      </c>
      <c r="B2017">
        <v>2000</v>
      </c>
      <c r="C2017" t="s">
        <v>14</v>
      </c>
      <c r="D2017">
        <v>1</v>
      </c>
      <c r="E2017" t="s">
        <v>12</v>
      </c>
      <c r="F2017">
        <v>3</v>
      </c>
      <c r="G2017">
        <v>76.435749999999999</v>
      </c>
      <c r="H2017">
        <v>610749.48915000004</v>
      </c>
      <c r="I2017">
        <v>33.784999999999968</v>
      </c>
      <c r="J2017">
        <v>8</v>
      </c>
      <c r="K2017" t="s">
        <v>15</v>
      </c>
      <c r="L2017">
        <f>Table14[[#This Row],[maxPHe]]/Table14[[#This Row],[nv]]</f>
        <v>4.223124999999996</v>
      </c>
      <c r="M2017">
        <f>LN(Table14[[#This Row],[maxPress(bar)]])</f>
        <v>13.322442152689019</v>
      </c>
      <c r="N2017">
        <f>LN(Table14[[#This Row],[Rs(ao)]])</f>
        <v>0</v>
      </c>
      <c r="O2017" s="3">
        <f>LN(Table14[[#This Row],[dens]])</f>
        <v>1.4405753753243011</v>
      </c>
      <c r="P2017" s="3">
        <f>1/Table14[[#This Row],[Rs(ao)]]</f>
        <v>1</v>
      </c>
    </row>
    <row r="2018" spans="1:16" hidden="1" x14ac:dyDescent="0.3">
      <c r="A2018">
        <v>3</v>
      </c>
      <c r="B2018">
        <v>2000</v>
      </c>
      <c r="C2018" t="s">
        <v>14</v>
      </c>
      <c r="D2018">
        <v>1</v>
      </c>
      <c r="E2018" t="s">
        <v>12</v>
      </c>
      <c r="F2018">
        <v>4</v>
      </c>
      <c r="G2018">
        <v>105.74275</v>
      </c>
      <c r="H2018">
        <v>573623.71710000001</v>
      </c>
      <c r="I2018">
        <v>43.645000000000017</v>
      </c>
      <c r="J2018">
        <v>10</v>
      </c>
      <c r="K2018" t="s">
        <v>15</v>
      </c>
      <c r="L2018">
        <f>Table14[[#This Row],[maxPHe]]/Table14[[#This Row],[nv]]</f>
        <v>4.3645000000000014</v>
      </c>
      <c r="M2018">
        <f>LN(Table14[[#This Row],[maxPress(bar)]])</f>
        <v>13.259728915216098</v>
      </c>
      <c r="N2018">
        <f>LN(Table14[[#This Row],[Rs(ao)]])</f>
        <v>0</v>
      </c>
      <c r="O2018" s="3">
        <f>LN(Table14[[#This Row],[dens]])</f>
        <v>1.4735036351932678</v>
      </c>
      <c r="P2018" s="3">
        <f>1/Table14[[#This Row],[Rs(ao)]]</f>
        <v>1</v>
      </c>
    </row>
    <row r="2019" spans="1:16" hidden="1" x14ac:dyDescent="0.3">
      <c r="A2019">
        <v>3</v>
      </c>
      <c r="B2019">
        <v>2000</v>
      </c>
      <c r="C2019" t="s">
        <v>14</v>
      </c>
      <c r="D2019">
        <v>1</v>
      </c>
      <c r="E2019" t="s">
        <v>12</v>
      </c>
      <c r="F2019">
        <v>5</v>
      </c>
      <c r="G2019">
        <v>79.603749999999991</v>
      </c>
      <c r="H2019">
        <v>647216.77810000011</v>
      </c>
      <c r="I2019">
        <v>36.425000000000018</v>
      </c>
      <c r="J2019">
        <v>8</v>
      </c>
      <c r="K2019" t="s">
        <v>15</v>
      </c>
      <c r="L2019">
        <f>Table14[[#This Row],[maxPHe]]/Table14[[#This Row],[nv]]</f>
        <v>4.5531250000000023</v>
      </c>
      <c r="M2019">
        <f>LN(Table14[[#This Row],[maxPress(bar)]])</f>
        <v>13.380436568525129</v>
      </c>
      <c r="N2019">
        <f>LN(Table14[[#This Row],[Rs(ao)]])</f>
        <v>0</v>
      </c>
      <c r="O2019" s="3">
        <f>LN(Table14[[#This Row],[dens]])</f>
        <v>1.5158138104014331</v>
      </c>
      <c r="P2019" s="3">
        <f>1/Table14[[#This Row],[Rs(ao)]]</f>
        <v>1</v>
      </c>
    </row>
    <row r="2020" spans="1:16" hidden="1" x14ac:dyDescent="0.3">
      <c r="A2020">
        <v>3</v>
      </c>
      <c r="B2020">
        <v>2000</v>
      </c>
      <c r="C2020" t="s">
        <v>14</v>
      </c>
      <c r="D2020">
        <v>1</v>
      </c>
      <c r="E2020" t="s">
        <v>12</v>
      </c>
      <c r="F2020">
        <v>6</v>
      </c>
      <c r="G2020">
        <v>87.623750000000015</v>
      </c>
      <c r="H2020">
        <v>544766.44845000003</v>
      </c>
      <c r="I2020">
        <v>45.024999999999977</v>
      </c>
      <c r="J2020">
        <v>11</v>
      </c>
      <c r="K2020" t="s">
        <v>15</v>
      </c>
      <c r="L2020">
        <f>Table14[[#This Row],[maxPHe]]/Table14[[#This Row],[nv]]</f>
        <v>4.093181818181816</v>
      </c>
      <c r="M2020">
        <f>LN(Table14[[#This Row],[maxPress(bar)]])</f>
        <v>13.208112446843909</v>
      </c>
      <c r="N2020">
        <f>LN(Table14[[#This Row],[Rs(ao)]])</f>
        <v>0</v>
      </c>
      <c r="O2020" s="3">
        <f>LN(Table14[[#This Row],[dens]])</f>
        <v>1.4093226182636487</v>
      </c>
      <c r="P2020" s="3">
        <f>1/Table14[[#This Row],[Rs(ao)]]</f>
        <v>1</v>
      </c>
    </row>
    <row r="2021" spans="1:16" hidden="1" x14ac:dyDescent="0.3">
      <c r="A2021">
        <v>3</v>
      </c>
      <c r="B2021">
        <v>2000</v>
      </c>
      <c r="C2021" t="s">
        <v>14</v>
      </c>
      <c r="D2021">
        <v>1</v>
      </c>
      <c r="E2021" t="s">
        <v>12</v>
      </c>
      <c r="F2021">
        <v>7</v>
      </c>
      <c r="G2021">
        <v>80.643750000000026</v>
      </c>
      <c r="H2021">
        <v>651137.19874999998</v>
      </c>
      <c r="I2021">
        <v>36.624999999999993</v>
      </c>
      <c r="J2021">
        <v>8</v>
      </c>
      <c r="K2021" t="s">
        <v>15</v>
      </c>
      <c r="L2021">
        <f>Table14[[#This Row],[maxPHe]]/Table14[[#This Row],[nv]]</f>
        <v>4.5781249999999991</v>
      </c>
      <c r="M2021">
        <f>LN(Table14[[#This Row],[maxPress(bar)]])</f>
        <v>13.386475649753931</v>
      </c>
      <c r="N2021">
        <f>LN(Table14[[#This Row],[Rs(ao)]])</f>
        <v>0</v>
      </c>
      <c r="O2021" s="3">
        <f>LN(Table14[[#This Row],[dens]])</f>
        <v>1.5212895256573953</v>
      </c>
      <c r="P2021" s="3">
        <f>1/Table14[[#This Row],[Rs(ao)]]</f>
        <v>1</v>
      </c>
    </row>
    <row r="2022" spans="1:16" hidden="1" x14ac:dyDescent="0.3">
      <c r="A2022">
        <v>3</v>
      </c>
      <c r="B2022">
        <v>2000</v>
      </c>
      <c r="C2022" t="s">
        <v>14</v>
      </c>
      <c r="D2022">
        <v>1</v>
      </c>
      <c r="E2022" t="s">
        <v>12</v>
      </c>
      <c r="F2022">
        <v>8</v>
      </c>
      <c r="G2022">
        <v>88.861250000000013</v>
      </c>
      <c r="H2022">
        <v>615610.30674999999</v>
      </c>
      <c r="I2022">
        <v>40.274999999999977</v>
      </c>
      <c r="J2022">
        <v>9</v>
      </c>
      <c r="K2022" t="s">
        <v>15</v>
      </c>
      <c r="L2022">
        <f>Table14[[#This Row],[maxPHe]]/Table14[[#This Row],[nv]]</f>
        <v>4.4749999999999979</v>
      </c>
      <c r="M2022">
        <f>LN(Table14[[#This Row],[maxPress(bar)]])</f>
        <v>13.330369423415542</v>
      </c>
      <c r="N2022">
        <f>LN(Table14[[#This Row],[Rs(ao)]])</f>
        <v>0</v>
      </c>
      <c r="O2022" s="3">
        <f>LN(Table14[[#This Row],[dens]])</f>
        <v>1.4985063517268182</v>
      </c>
      <c r="P2022" s="3">
        <f>1/Table14[[#This Row],[Rs(ao)]]</f>
        <v>1</v>
      </c>
    </row>
    <row r="2023" spans="1:16" hidden="1" x14ac:dyDescent="0.3">
      <c r="A2023">
        <v>3</v>
      </c>
      <c r="B2023">
        <v>2000</v>
      </c>
      <c r="C2023" t="s">
        <v>14</v>
      </c>
      <c r="D2023">
        <v>1</v>
      </c>
      <c r="E2023" t="s">
        <v>12</v>
      </c>
      <c r="F2023">
        <v>9</v>
      </c>
      <c r="G2023">
        <v>79.950249999999997</v>
      </c>
      <c r="H2023">
        <v>645749.52584999998</v>
      </c>
      <c r="I2023">
        <v>36.495000000000019</v>
      </c>
      <c r="J2023">
        <v>8</v>
      </c>
      <c r="K2023" t="s">
        <v>15</v>
      </c>
      <c r="L2023">
        <f>Table14[[#This Row],[maxPHe]]/Table14[[#This Row],[nv]]</f>
        <v>4.5618750000000023</v>
      </c>
      <c r="M2023">
        <f>LN(Table14[[#This Row],[maxPress(bar)]])</f>
        <v>13.378166976695331</v>
      </c>
      <c r="N2023">
        <f>LN(Table14[[#This Row],[Rs(ao)]])</f>
        <v>0</v>
      </c>
      <c r="O2023" s="3">
        <f>LN(Table14[[#This Row],[dens]])</f>
        <v>1.5177337232237602</v>
      </c>
      <c r="P2023" s="3">
        <f>1/Table14[[#This Row],[Rs(ao)]]</f>
        <v>1</v>
      </c>
    </row>
    <row r="2024" spans="1:16" hidden="1" x14ac:dyDescent="0.3">
      <c r="A2024">
        <v>3</v>
      </c>
      <c r="B2024">
        <v>2000</v>
      </c>
      <c r="C2024" t="s">
        <v>14</v>
      </c>
      <c r="D2024">
        <v>2</v>
      </c>
      <c r="E2024" t="s">
        <v>12</v>
      </c>
      <c r="F2024">
        <v>10</v>
      </c>
      <c r="G2024">
        <v>473.31675000000001</v>
      </c>
      <c r="H2024">
        <v>361978.92715</v>
      </c>
      <c r="I2024">
        <v>229.16500000000011</v>
      </c>
      <c r="J2024">
        <v>66</v>
      </c>
      <c r="K2024" t="s">
        <v>15</v>
      </c>
      <c r="L2024">
        <f>Table14[[#This Row],[maxPHe]]/Table14[[#This Row],[nv]]</f>
        <v>3.4721969696969714</v>
      </c>
      <c r="M2024">
        <f>LN(Table14[[#This Row],[maxPress(bar)]])</f>
        <v>12.799341276820689</v>
      </c>
      <c r="N2024">
        <f>LN(Table14[[#This Row],[Rs(ao)]])</f>
        <v>0.69314718055994529</v>
      </c>
      <c r="O2024" s="3">
        <f>LN(Table14[[#This Row],[dens]])</f>
        <v>1.2447875260924726</v>
      </c>
      <c r="P2024" s="3">
        <f>1/Table14[[#This Row],[Rs(ao)]]</f>
        <v>0.5</v>
      </c>
    </row>
    <row r="2025" spans="1:16" hidden="1" x14ac:dyDescent="0.3">
      <c r="A2025">
        <v>3</v>
      </c>
      <c r="B2025">
        <v>2000</v>
      </c>
      <c r="C2025" t="s">
        <v>14</v>
      </c>
      <c r="D2025">
        <v>2</v>
      </c>
      <c r="E2025" t="s">
        <v>12</v>
      </c>
      <c r="F2025">
        <v>11</v>
      </c>
      <c r="G2025">
        <v>409.70274999999998</v>
      </c>
      <c r="H2025">
        <v>355365.20945000002</v>
      </c>
      <c r="I2025">
        <v>224.44499999999999</v>
      </c>
      <c r="J2025">
        <v>70</v>
      </c>
      <c r="K2025" t="s">
        <v>15</v>
      </c>
      <c r="L2025">
        <f>Table14[[#This Row],[maxPHe]]/Table14[[#This Row],[nv]]</f>
        <v>3.2063571428571427</v>
      </c>
      <c r="M2025">
        <f>LN(Table14[[#This Row],[maxPress(bar)]])</f>
        <v>12.78090129866173</v>
      </c>
      <c r="N2025">
        <f>LN(Table14[[#This Row],[Rs(ao)]])</f>
        <v>0.69314718055994529</v>
      </c>
      <c r="O2025" s="3">
        <f>LN(Table14[[#This Row],[dens]])</f>
        <v>1.1651354462541335</v>
      </c>
      <c r="P2025" s="3">
        <f>1/Table14[[#This Row],[Rs(ao)]]</f>
        <v>0.5</v>
      </c>
    </row>
    <row r="2026" spans="1:16" hidden="1" x14ac:dyDescent="0.3">
      <c r="A2026">
        <v>3</v>
      </c>
      <c r="B2026">
        <v>2000</v>
      </c>
      <c r="C2026" t="s">
        <v>14</v>
      </c>
      <c r="D2026">
        <v>2</v>
      </c>
      <c r="E2026" t="s">
        <v>12</v>
      </c>
      <c r="F2026">
        <v>12</v>
      </c>
      <c r="G2026">
        <v>480.49525000000011</v>
      </c>
      <c r="H2026">
        <v>370021.68855000002</v>
      </c>
      <c r="I2026">
        <v>234.59500000000011</v>
      </c>
      <c r="J2026">
        <v>68</v>
      </c>
      <c r="K2026" t="s">
        <v>15</v>
      </c>
      <c r="L2026">
        <f>Table14[[#This Row],[maxPHe]]/Table14[[#This Row],[nv]]</f>
        <v>3.4499264705882369</v>
      </c>
      <c r="M2026">
        <f>LN(Table14[[#This Row],[maxPress(bar)]])</f>
        <v>12.82131690060516</v>
      </c>
      <c r="N2026">
        <f>LN(Table14[[#This Row],[Rs(ao)]])</f>
        <v>0.69314718055994529</v>
      </c>
      <c r="O2026" s="3">
        <f>LN(Table14[[#This Row],[dens]])</f>
        <v>1.2383529179431711</v>
      </c>
      <c r="P2026" s="3">
        <f>1/Table14[[#This Row],[Rs(ao)]]</f>
        <v>0.5</v>
      </c>
    </row>
    <row r="2027" spans="1:16" hidden="1" x14ac:dyDescent="0.3">
      <c r="A2027">
        <v>3</v>
      </c>
      <c r="B2027">
        <v>2000</v>
      </c>
      <c r="C2027" t="s">
        <v>14</v>
      </c>
      <c r="D2027">
        <v>2</v>
      </c>
      <c r="E2027" t="s">
        <v>12</v>
      </c>
      <c r="F2027">
        <v>13</v>
      </c>
      <c r="G2027">
        <v>457.62374999999997</v>
      </c>
      <c r="H2027">
        <v>382848.21930000011</v>
      </c>
      <c r="I2027">
        <v>223.02500000000001</v>
      </c>
      <c r="J2027">
        <v>64</v>
      </c>
      <c r="K2027" t="s">
        <v>16</v>
      </c>
      <c r="L2027">
        <f>Table14[[#This Row],[maxPHe]]/Table14[[#This Row],[nv]]</f>
        <v>3.4847656250000001</v>
      </c>
      <c r="M2027">
        <f>LN(Table14[[#This Row],[maxPress(bar)]])</f>
        <v>12.855393895361589</v>
      </c>
      <c r="N2027">
        <f>LN(Table14[[#This Row],[Rs(ao)]])</f>
        <v>0.69314718055994529</v>
      </c>
      <c r="O2027" s="3">
        <f>LN(Table14[[#This Row],[dens]])</f>
        <v>1.2484007894401754</v>
      </c>
      <c r="P2027" s="3">
        <f>1/Table14[[#This Row],[Rs(ao)]]</f>
        <v>0.5</v>
      </c>
    </row>
    <row r="2028" spans="1:16" hidden="1" x14ac:dyDescent="0.3">
      <c r="A2028">
        <v>3</v>
      </c>
      <c r="B2028">
        <v>2000</v>
      </c>
      <c r="C2028" t="s">
        <v>14</v>
      </c>
      <c r="D2028">
        <v>2</v>
      </c>
      <c r="E2028" t="s">
        <v>12</v>
      </c>
      <c r="F2028">
        <v>14</v>
      </c>
      <c r="G2028">
        <v>440.54475000000002</v>
      </c>
      <c r="H2028">
        <v>359541.04369999992</v>
      </c>
      <c r="I2028">
        <v>222.6050000000001</v>
      </c>
      <c r="J2028">
        <v>66</v>
      </c>
      <c r="K2028" t="s">
        <v>16</v>
      </c>
      <c r="L2028">
        <f>Table14[[#This Row],[maxPHe]]/Table14[[#This Row],[nv]]</f>
        <v>3.3728030303030319</v>
      </c>
      <c r="M2028">
        <f>LN(Table14[[#This Row],[maxPress(bar)]])</f>
        <v>12.79258361847209</v>
      </c>
      <c r="N2028">
        <f>LN(Table14[[#This Row],[Rs(ao)]])</f>
        <v>0.69314718055994529</v>
      </c>
      <c r="O2028" s="3">
        <f>LN(Table14[[#This Row],[dens]])</f>
        <v>1.2157441583776711</v>
      </c>
      <c r="P2028" s="3">
        <f>1/Table14[[#This Row],[Rs(ao)]]</f>
        <v>0.5</v>
      </c>
    </row>
    <row r="2029" spans="1:16" hidden="1" x14ac:dyDescent="0.3">
      <c r="A2029">
        <v>3</v>
      </c>
      <c r="B2029">
        <v>2000</v>
      </c>
      <c r="C2029" t="s">
        <v>14</v>
      </c>
      <c r="D2029">
        <v>2</v>
      </c>
      <c r="E2029" t="s">
        <v>12</v>
      </c>
      <c r="F2029">
        <v>15</v>
      </c>
      <c r="G2029">
        <v>493.76225000000011</v>
      </c>
      <c r="H2029">
        <v>369580.11959999998</v>
      </c>
      <c r="I2029">
        <v>237.25499999999991</v>
      </c>
      <c r="J2029">
        <v>68</v>
      </c>
      <c r="K2029" t="s">
        <v>15</v>
      </c>
      <c r="L2029">
        <f>Table14[[#This Row],[maxPHe]]/Table14[[#This Row],[nv]]</f>
        <v>3.4890441176470577</v>
      </c>
      <c r="M2029">
        <f>LN(Table14[[#This Row],[maxPress(bar)]])</f>
        <v>12.820122828341949</v>
      </c>
      <c r="N2029">
        <f>LN(Table14[[#This Row],[Rs(ao)]])</f>
        <v>0.69314718055994529</v>
      </c>
      <c r="O2029" s="3">
        <f>LN(Table14[[#This Row],[dens]])</f>
        <v>1.2496278069074547</v>
      </c>
      <c r="P2029" s="3">
        <f>1/Table14[[#This Row],[Rs(ao)]]</f>
        <v>0.5</v>
      </c>
    </row>
    <row r="2030" spans="1:16" hidden="1" x14ac:dyDescent="0.3">
      <c r="A2030">
        <v>3</v>
      </c>
      <c r="B2030">
        <v>2000</v>
      </c>
      <c r="C2030" t="s">
        <v>14</v>
      </c>
      <c r="D2030">
        <v>2</v>
      </c>
      <c r="E2030" t="s">
        <v>12</v>
      </c>
      <c r="F2030">
        <v>16</v>
      </c>
      <c r="G2030">
        <v>540.34674999999993</v>
      </c>
      <c r="H2030">
        <v>375242.0001</v>
      </c>
      <c r="I2030">
        <v>246.56500000000011</v>
      </c>
      <c r="J2030">
        <v>68</v>
      </c>
      <c r="K2030" t="s">
        <v>15</v>
      </c>
      <c r="L2030">
        <f>Table14[[#This Row],[maxPHe]]/Table14[[#This Row],[nv]]</f>
        <v>3.625955882352943</v>
      </c>
      <c r="M2030">
        <f>LN(Table14[[#This Row],[maxPress(bar)]])</f>
        <v>12.83532643041436</v>
      </c>
      <c r="N2030">
        <f>LN(Table14[[#This Row],[Rs(ao)]])</f>
        <v>0.69314718055994529</v>
      </c>
      <c r="O2030" s="3">
        <f>LN(Table14[[#This Row],[dens]])</f>
        <v>1.2881179452296672</v>
      </c>
      <c r="P2030" s="3">
        <f>1/Table14[[#This Row],[Rs(ao)]]</f>
        <v>0.5</v>
      </c>
    </row>
    <row r="2031" spans="1:16" hidden="1" x14ac:dyDescent="0.3">
      <c r="A2031">
        <v>3</v>
      </c>
      <c r="B2031">
        <v>2000</v>
      </c>
      <c r="C2031" t="s">
        <v>14</v>
      </c>
      <c r="D2031">
        <v>2</v>
      </c>
      <c r="E2031" t="s">
        <v>12</v>
      </c>
      <c r="F2031">
        <v>17</v>
      </c>
      <c r="G2031">
        <v>531.98025000000007</v>
      </c>
      <c r="H2031">
        <v>365996.45575000002</v>
      </c>
      <c r="I2031">
        <v>244.8949999999999</v>
      </c>
      <c r="J2031">
        <v>68</v>
      </c>
      <c r="K2031" t="s">
        <v>16</v>
      </c>
      <c r="L2031">
        <f>Table14[[#This Row],[maxPHe]]/Table14[[#This Row],[nv]]</f>
        <v>3.6013970588235278</v>
      </c>
      <c r="M2031">
        <f>LN(Table14[[#This Row],[maxPress(bar)]])</f>
        <v>12.810378928593446</v>
      </c>
      <c r="N2031">
        <f>LN(Table14[[#This Row],[Rs(ao)]])</f>
        <v>0.69314718055994529</v>
      </c>
      <c r="O2031" s="3">
        <f>LN(Table14[[#This Row],[dens]])</f>
        <v>1.2813218420770662</v>
      </c>
      <c r="P2031" s="3">
        <f>1/Table14[[#This Row],[Rs(ao)]]</f>
        <v>0.5</v>
      </c>
    </row>
    <row r="2032" spans="1:16" hidden="1" x14ac:dyDescent="0.3">
      <c r="A2032">
        <v>3</v>
      </c>
      <c r="B2032">
        <v>2000</v>
      </c>
      <c r="C2032" t="s">
        <v>14</v>
      </c>
      <c r="D2032">
        <v>2</v>
      </c>
      <c r="E2032" t="s">
        <v>12</v>
      </c>
      <c r="F2032">
        <v>18</v>
      </c>
      <c r="G2032">
        <v>505.14875000000012</v>
      </c>
      <c r="H2032">
        <v>371103.00235000002</v>
      </c>
      <c r="I2032">
        <v>243.52500000000001</v>
      </c>
      <c r="J2032">
        <v>70</v>
      </c>
      <c r="K2032" t="s">
        <v>15</v>
      </c>
      <c r="L2032">
        <f>Table14[[#This Row],[maxPHe]]/Table14[[#This Row],[nv]]</f>
        <v>3.4789285714285714</v>
      </c>
      <c r="M2032">
        <f>LN(Table14[[#This Row],[maxPress(bar)]])</f>
        <v>12.82423493742286</v>
      </c>
      <c r="N2032">
        <f>LN(Table14[[#This Row],[Rs(ao)]])</f>
        <v>0.69314718055994529</v>
      </c>
      <c r="O2032" s="3">
        <f>LN(Table14[[#This Row],[dens]])</f>
        <v>1.2467243646076602</v>
      </c>
      <c r="P2032" s="3">
        <f>1/Table14[[#This Row],[Rs(ao)]]</f>
        <v>0.5</v>
      </c>
    </row>
    <row r="2033" spans="1:16" hidden="1" x14ac:dyDescent="0.3">
      <c r="A2033">
        <v>3</v>
      </c>
      <c r="B2033">
        <v>2000</v>
      </c>
      <c r="C2033" t="s">
        <v>14</v>
      </c>
      <c r="D2033">
        <v>2</v>
      </c>
      <c r="E2033" t="s">
        <v>12</v>
      </c>
      <c r="F2033">
        <v>19</v>
      </c>
      <c r="G2033">
        <v>441.78225000000009</v>
      </c>
      <c r="H2033">
        <v>372223.25439999998</v>
      </c>
      <c r="I2033">
        <v>221.8550000000001</v>
      </c>
      <c r="J2033">
        <v>65</v>
      </c>
      <c r="K2033" t="s">
        <v>16</v>
      </c>
      <c r="L2033">
        <f>Table14[[#This Row],[maxPHe]]/Table14[[#This Row],[nv]]</f>
        <v>3.4131538461538478</v>
      </c>
      <c r="M2033">
        <f>LN(Table14[[#This Row],[maxPress(bar)]])</f>
        <v>12.827249099476111</v>
      </c>
      <c r="N2033">
        <f>LN(Table14[[#This Row],[Rs(ao)]])</f>
        <v>0.69314718055994529</v>
      </c>
      <c r="O2033" s="3">
        <f>LN(Table14[[#This Row],[dens]])</f>
        <v>1.2276367454260431</v>
      </c>
      <c r="P2033" s="3">
        <f>1/Table14[[#This Row],[Rs(ao)]]</f>
        <v>0.5</v>
      </c>
    </row>
    <row r="2034" spans="1:16" hidden="1" x14ac:dyDescent="0.3">
      <c r="A2034">
        <v>3</v>
      </c>
      <c r="B2034">
        <v>2000</v>
      </c>
      <c r="C2034" t="s">
        <v>14</v>
      </c>
      <c r="D2034">
        <v>2</v>
      </c>
      <c r="E2034" t="s">
        <v>12</v>
      </c>
      <c r="F2034">
        <v>1</v>
      </c>
      <c r="G2034">
        <v>382.27724999999998</v>
      </c>
      <c r="H2034">
        <v>177647.11045000001</v>
      </c>
      <c r="I2034">
        <v>102.955</v>
      </c>
      <c r="J2034">
        <v>66</v>
      </c>
      <c r="K2034" t="s">
        <v>13</v>
      </c>
      <c r="L2034">
        <f>Table14[[#This Row],[maxPHe]]/Table14[[#This Row],[nv]]</f>
        <v>1.5599242424242423</v>
      </c>
      <c r="M2034">
        <f>LN(Table14[[#This Row],[maxPress(bar)]])</f>
        <v>12.087554335907377</v>
      </c>
      <c r="N2034">
        <f>LN(Table14[[#This Row],[Rs(ao)]])</f>
        <v>0.69314718055994529</v>
      </c>
      <c r="O2034" s="3">
        <f>LN(Table14[[#This Row],[dens]])</f>
        <v>0.44463725753368433</v>
      </c>
      <c r="P2034" s="3">
        <f>1/Table14[[#This Row],[Rs(ao)]]</f>
        <v>0.5</v>
      </c>
    </row>
    <row r="2035" spans="1:16" hidden="1" x14ac:dyDescent="0.3">
      <c r="A2035">
        <v>3</v>
      </c>
      <c r="B2035">
        <v>2000</v>
      </c>
      <c r="C2035" t="s">
        <v>14</v>
      </c>
      <c r="D2035">
        <v>2</v>
      </c>
      <c r="E2035" t="s">
        <v>12</v>
      </c>
      <c r="F2035">
        <v>20</v>
      </c>
      <c r="G2035">
        <v>518.5642499999999</v>
      </c>
      <c r="H2035">
        <v>373790.77185000002</v>
      </c>
      <c r="I2035">
        <v>237.21499999999989</v>
      </c>
      <c r="J2035">
        <v>65</v>
      </c>
      <c r="K2035" t="s">
        <v>15</v>
      </c>
      <c r="L2035">
        <f>Table14[[#This Row],[maxPHe]]/Table14[[#This Row],[nv]]</f>
        <v>3.6494615384615368</v>
      </c>
      <c r="M2035">
        <f>LN(Table14[[#This Row],[maxPress(bar)]])</f>
        <v>12.831451486299182</v>
      </c>
      <c r="N2035">
        <f>LN(Table14[[#This Row],[Rs(ao)]])</f>
        <v>0.69314718055994529</v>
      </c>
      <c r="O2035" s="3">
        <f>LN(Table14[[#This Row],[dens]])</f>
        <v>1.2945796330025394</v>
      </c>
      <c r="P2035" s="3">
        <f>1/Table14[[#This Row],[Rs(ao)]]</f>
        <v>0.5</v>
      </c>
    </row>
    <row r="2036" spans="1:16" hidden="1" x14ac:dyDescent="0.3">
      <c r="A2036">
        <v>3</v>
      </c>
      <c r="B2036">
        <v>2000</v>
      </c>
      <c r="C2036" t="s">
        <v>14</v>
      </c>
      <c r="D2036">
        <v>2</v>
      </c>
      <c r="E2036" t="s">
        <v>12</v>
      </c>
      <c r="F2036">
        <v>2</v>
      </c>
      <c r="G2036">
        <v>342.32675000000012</v>
      </c>
      <c r="H2036">
        <v>249052.70319999999</v>
      </c>
      <c r="I2036">
        <v>149.965</v>
      </c>
      <c r="J2036">
        <v>67</v>
      </c>
      <c r="K2036" t="s">
        <v>13</v>
      </c>
      <c r="L2036">
        <f>Table14[[#This Row],[maxPHe]]/Table14[[#This Row],[nv]]</f>
        <v>2.2382835820895521</v>
      </c>
      <c r="M2036">
        <f>LN(Table14[[#This Row],[maxPress(bar)]])</f>
        <v>12.425419812487897</v>
      </c>
      <c r="N2036">
        <f>LN(Table14[[#This Row],[Rs(ao)]])</f>
        <v>0.69314718055994529</v>
      </c>
      <c r="O2036" s="3">
        <f>LN(Table14[[#This Row],[dens]])</f>
        <v>0.80570931414549873</v>
      </c>
      <c r="P2036" s="3">
        <f>1/Table14[[#This Row],[Rs(ao)]]</f>
        <v>0.5</v>
      </c>
    </row>
    <row r="2037" spans="1:16" hidden="1" x14ac:dyDescent="0.3">
      <c r="A2037">
        <v>3</v>
      </c>
      <c r="B2037">
        <v>2000</v>
      </c>
      <c r="C2037" t="s">
        <v>14</v>
      </c>
      <c r="D2037">
        <v>2</v>
      </c>
      <c r="E2037" t="s">
        <v>12</v>
      </c>
      <c r="F2037">
        <v>3</v>
      </c>
      <c r="G2037">
        <v>430.99024999999989</v>
      </c>
      <c r="H2037">
        <v>326752.44734999997</v>
      </c>
      <c r="I2037">
        <v>207.69499999999991</v>
      </c>
      <c r="J2037">
        <v>66</v>
      </c>
      <c r="K2037" t="s">
        <v>13</v>
      </c>
      <c r="L2037">
        <f>Table14[[#This Row],[maxPHe]]/Table14[[#This Row],[nv]]</f>
        <v>3.1468939393939381</v>
      </c>
      <c r="M2037">
        <f>LN(Table14[[#This Row],[maxPress(bar)]])</f>
        <v>12.696958121435465</v>
      </c>
      <c r="N2037">
        <f>LN(Table14[[#This Row],[Rs(ao)]])</f>
        <v>0.69314718055994529</v>
      </c>
      <c r="O2037" s="3">
        <f>LN(Table14[[#This Row],[dens]])</f>
        <v>1.1464159153834022</v>
      </c>
      <c r="P2037" s="3">
        <f>1/Table14[[#This Row],[Rs(ao)]]</f>
        <v>0.5</v>
      </c>
    </row>
    <row r="2038" spans="1:16" hidden="1" x14ac:dyDescent="0.3">
      <c r="A2038">
        <v>3</v>
      </c>
      <c r="B2038">
        <v>2000</v>
      </c>
      <c r="C2038" t="s">
        <v>14</v>
      </c>
      <c r="D2038">
        <v>2</v>
      </c>
      <c r="E2038" t="s">
        <v>12</v>
      </c>
      <c r="F2038">
        <v>4</v>
      </c>
      <c r="G2038">
        <v>394.85124999999999</v>
      </c>
      <c r="H2038">
        <v>330139.18709999998</v>
      </c>
      <c r="I2038">
        <v>203.47500000000011</v>
      </c>
      <c r="J2038">
        <v>68</v>
      </c>
      <c r="K2038" t="s">
        <v>15</v>
      </c>
      <c r="L2038">
        <f>Table14[[#This Row],[maxPHe]]/Table14[[#This Row],[nv]]</f>
        <v>2.9922794117647076</v>
      </c>
      <c r="M2038">
        <f>LN(Table14[[#This Row],[maxPress(bar)]])</f>
        <v>12.707269623609774</v>
      </c>
      <c r="N2038">
        <f>LN(Table14[[#This Row],[Rs(ao)]])</f>
        <v>0.69314718055994529</v>
      </c>
      <c r="O2038" s="3">
        <f>LN(Table14[[#This Row],[dens]])</f>
        <v>1.0960354420369991</v>
      </c>
      <c r="P2038" s="3">
        <f>1/Table14[[#This Row],[Rs(ao)]]</f>
        <v>0.5</v>
      </c>
    </row>
    <row r="2039" spans="1:16" hidden="1" x14ac:dyDescent="0.3">
      <c r="A2039">
        <v>3</v>
      </c>
      <c r="B2039">
        <v>2000</v>
      </c>
      <c r="C2039" t="s">
        <v>14</v>
      </c>
      <c r="D2039">
        <v>2</v>
      </c>
      <c r="E2039" t="s">
        <v>12</v>
      </c>
      <c r="F2039">
        <v>5</v>
      </c>
      <c r="G2039">
        <v>420.09924999999998</v>
      </c>
      <c r="H2039">
        <v>351242.83644999989</v>
      </c>
      <c r="I2039">
        <v>220.51499999999999</v>
      </c>
      <c r="J2039">
        <v>67</v>
      </c>
      <c r="K2039" t="s">
        <v>15</v>
      </c>
      <c r="L2039">
        <f>Table14[[#This Row],[maxPHe]]/Table14[[#This Row],[nv]]</f>
        <v>3.2912686567164178</v>
      </c>
      <c r="M2039">
        <f>LN(Table14[[#This Row],[maxPress(bar)]])</f>
        <v>12.769233104973724</v>
      </c>
      <c r="N2039">
        <f>LN(Table14[[#This Row],[Rs(ao)]])</f>
        <v>0.69314718055994529</v>
      </c>
      <c r="O2039" s="3">
        <f>LN(Table14[[#This Row],[dens]])</f>
        <v>1.1912731003930732</v>
      </c>
      <c r="P2039" s="3">
        <f>1/Table14[[#This Row],[Rs(ao)]]</f>
        <v>0.5</v>
      </c>
    </row>
    <row r="2040" spans="1:16" hidden="1" x14ac:dyDescent="0.3">
      <c r="A2040">
        <v>3</v>
      </c>
      <c r="B2040">
        <v>2000</v>
      </c>
      <c r="C2040" t="s">
        <v>14</v>
      </c>
      <c r="D2040">
        <v>2</v>
      </c>
      <c r="E2040" t="s">
        <v>12</v>
      </c>
      <c r="F2040">
        <v>6</v>
      </c>
      <c r="G2040">
        <v>485.94074999999998</v>
      </c>
      <c r="H2040">
        <v>343485.59940000001</v>
      </c>
      <c r="I2040">
        <v>235.685</v>
      </c>
      <c r="J2040">
        <v>68</v>
      </c>
      <c r="K2040" t="s">
        <v>15</v>
      </c>
      <c r="L2040">
        <f>Table14[[#This Row],[maxPHe]]/Table14[[#This Row],[nv]]</f>
        <v>3.4659558823529411</v>
      </c>
      <c r="M2040">
        <f>LN(Table14[[#This Row],[maxPress(bar)]])</f>
        <v>12.746900466621637</v>
      </c>
      <c r="N2040">
        <f>LN(Table14[[#This Row],[Rs(ao)]])</f>
        <v>0.69314718055994529</v>
      </c>
      <c r="O2040" s="3">
        <f>LN(Table14[[#This Row],[dens]])</f>
        <v>1.2429884625202345</v>
      </c>
      <c r="P2040" s="3">
        <f>1/Table14[[#This Row],[Rs(ao)]]</f>
        <v>0.5</v>
      </c>
    </row>
    <row r="2041" spans="1:16" hidden="1" x14ac:dyDescent="0.3">
      <c r="A2041">
        <v>3</v>
      </c>
      <c r="B2041">
        <v>2000</v>
      </c>
      <c r="C2041" t="s">
        <v>14</v>
      </c>
      <c r="D2041">
        <v>2</v>
      </c>
      <c r="E2041" t="s">
        <v>12</v>
      </c>
      <c r="F2041">
        <v>7</v>
      </c>
      <c r="G2041">
        <v>439.20774999999998</v>
      </c>
      <c r="H2041">
        <v>377470.85019999999</v>
      </c>
      <c r="I2041">
        <v>217.345</v>
      </c>
      <c r="J2041">
        <v>63</v>
      </c>
      <c r="K2041" t="s">
        <v>16</v>
      </c>
      <c r="L2041">
        <f>Table14[[#This Row],[maxPHe]]/Table14[[#This Row],[nv]]</f>
        <v>3.4499206349206348</v>
      </c>
      <c r="M2041">
        <f>LN(Table14[[#This Row],[maxPress(bar)]])</f>
        <v>12.841248626676506</v>
      </c>
      <c r="N2041">
        <f>LN(Table14[[#This Row],[Rs(ao)]])</f>
        <v>0.69314718055994529</v>
      </c>
      <c r="O2041" s="3">
        <f>LN(Table14[[#This Row],[dens]])</f>
        <v>1.2383512264078333</v>
      </c>
      <c r="P2041" s="3">
        <f>1/Table14[[#This Row],[Rs(ao)]]</f>
        <v>0.5</v>
      </c>
    </row>
    <row r="2042" spans="1:16" hidden="1" x14ac:dyDescent="0.3">
      <c r="A2042">
        <v>3</v>
      </c>
      <c r="B2042">
        <v>2000</v>
      </c>
      <c r="C2042" t="s">
        <v>14</v>
      </c>
      <c r="D2042">
        <v>2</v>
      </c>
      <c r="E2042" t="s">
        <v>12</v>
      </c>
      <c r="F2042">
        <v>8</v>
      </c>
      <c r="G2042">
        <v>438.11874999999998</v>
      </c>
      <c r="H2042">
        <v>372608.97710000002</v>
      </c>
      <c r="I2042">
        <v>219.12499999999989</v>
      </c>
      <c r="J2042">
        <v>64</v>
      </c>
      <c r="K2042" t="s">
        <v>15</v>
      </c>
      <c r="L2042">
        <f>Table14[[#This Row],[maxPHe]]/Table14[[#This Row],[nv]]</f>
        <v>3.4238281249999982</v>
      </c>
      <c r="M2042">
        <f>LN(Table14[[#This Row],[maxPress(bar)]])</f>
        <v>12.828284829988752</v>
      </c>
      <c r="N2042">
        <f>LN(Table14[[#This Row],[Rs(ao)]])</f>
        <v>0.69314718055994529</v>
      </c>
      <c r="O2042" s="3">
        <f>LN(Table14[[#This Row],[dens]])</f>
        <v>1.2307592598817263</v>
      </c>
      <c r="P2042" s="3">
        <f>1/Table14[[#This Row],[Rs(ao)]]</f>
        <v>0.5</v>
      </c>
    </row>
    <row r="2043" spans="1:16" hidden="1" x14ac:dyDescent="0.3">
      <c r="A2043">
        <v>3</v>
      </c>
      <c r="B2043">
        <v>2000</v>
      </c>
      <c r="C2043" t="s">
        <v>14</v>
      </c>
      <c r="D2043">
        <v>2</v>
      </c>
      <c r="E2043" t="s">
        <v>12</v>
      </c>
      <c r="F2043">
        <v>9</v>
      </c>
      <c r="G2043">
        <v>460.24775</v>
      </c>
      <c r="H2043">
        <v>370544.76285</v>
      </c>
      <c r="I2043">
        <v>223.54499999999999</v>
      </c>
      <c r="J2043">
        <v>64</v>
      </c>
      <c r="K2043" t="s">
        <v>15</v>
      </c>
      <c r="L2043">
        <f>Table14[[#This Row],[maxPHe]]/Table14[[#This Row],[nv]]</f>
        <v>3.4928906249999998</v>
      </c>
      <c r="M2043">
        <f>LN(Table14[[#This Row],[maxPress(bar)]])</f>
        <v>12.822729533829349</v>
      </c>
      <c r="N2043">
        <f>LN(Table14[[#This Row],[Rs(ao)]])</f>
        <v>0.69314718055994529</v>
      </c>
      <c r="O2043" s="3">
        <f>LN(Table14[[#This Row],[dens]])</f>
        <v>1.2507296527091938</v>
      </c>
      <c r="P2043" s="3">
        <f>1/Table14[[#This Row],[Rs(ao)]]</f>
        <v>0.5</v>
      </c>
    </row>
    <row r="2044" spans="1:16" hidden="1" x14ac:dyDescent="0.3">
      <c r="A2044">
        <v>3</v>
      </c>
      <c r="B2044">
        <v>2000</v>
      </c>
      <c r="C2044" t="s">
        <v>14</v>
      </c>
      <c r="D2044">
        <v>3</v>
      </c>
      <c r="E2044" t="s">
        <v>12</v>
      </c>
      <c r="F2044">
        <v>10</v>
      </c>
      <c r="G2044">
        <v>1375.79225</v>
      </c>
      <c r="H2044">
        <v>283418.28495000012</v>
      </c>
      <c r="I2044">
        <v>680.65499999999986</v>
      </c>
      <c r="J2044">
        <v>230</v>
      </c>
      <c r="K2044" t="s">
        <v>15</v>
      </c>
      <c r="L2044">
        <f>Table14[[#This Row],[maxPHe]]/Table14[[#This Row],[nv]]</f>
        <v>2.9593695652173908</v>
      </c>
      <c r="M2044">
        <f>LN(Table14[[#This Row],[maxPress(bar)]])</f>
        <v>12.554679124093882</v>
      </c>
      <c r="N2044">
        <f>LN(Table14[[#This Row],[Rs(ao)]])</f>
        <v>1.0986122886681098</v>
      </c>
      <c r="O2044" s="3">
        <f>LN(Table14[[#This Row],[dens]])</f>
        <v>1.0849762609276472</v>
      </c>
      <c r="P2044" s="3">
        <f>1/Table14[[#This Row],[Rs(ao)]]</f>
        <v>0.33333333333333331</v>
      </c>
    </row>
    <row r="2045" spans="1:16" hidden="1" x14ac:dyDescent="0.3">
      <c r="A2045">
        <v>3</v>
      </c>
      <c r="B2045">
        <v>2000</v>
      </c>
      <c r="C2045" t="s">
        <v>14</v>
      </c>
      <c r="D2045">
        <v>3</v>
      </c>
      <c r="E2045" t="s">
        <v>12</v>
      </c>
      <c r="F2045">
        <v>11</v>
      </c>
      <c r="G2045">
        <v>1440.64375</v>
      </c>
      <c r="H2045">
        <v>285858.61170000001</v>
      </c>
      <c r="I2045">
        <v>685.62499999999966</v>
      </c>
      <c r="J2045">
        <v>225</v>
      </c>
      <c r="K2045" t="s">
        <v>15</v>
      </c>
      <c r="L2045">
        <f>Table14[[#This Row],[maxPHe]]/Table14[[#This Row],[nv]]</f>
        <v>3.0472222222222207</v>
      </c>
      <c r="M2045">
        <f>LN(Table14[[#This Row],[maxPress(bar)]])</f>
        <v>12.563252602878165</v>
      </c>
      <c r="N2045">
        <f>LN(Table14[[#This Row],[Rs(ao)]])</f>
        <v>1.0986122886681098</v>
      </c>
      <c r="O2045" s="3">
        <f>LN(Table14[[#This Row],[dens]])</f>
        <v>1.1142304288250742</v>
      </c>
      <c r="P2045" s="3">
        <f>1/Table14[[#This Row],[Rs(ao)]]</f>
        <v>0.33333333333333331</v>
      </c>
    </row>
    <row r="2046" spans="1:16" hidden="1" x14ac:dyDescent="0.3">
      <c r="A2046">
        <v>3</v>
      </c>
      <c r="B2046">
        <v>2000</v>
      </c>
      <c r="C2046" t="s">
        <v>14</v>
      </c>
      <c r="D2046">
        <v>3</v>
      </c>
      <c r="E2046" t="s">
        <v>12</v>
      </c>
      <c r="F2046">
        <v>12</v>
      </c>
      <c r="G2046">
        <v>1543.51475</v>
      </c>
      <c r="H2046">
        <v>286418.29930000007</v>
      </c>
      <c r="I2046">
        <v>717.2050000000005</v>
      </c>
      <c r="J2046">
        <v>232</v>
      </c>
      <c r="K2046" t="s">
        <v>15</v>
      </c>
      <c r="L2046">
        <f>Table14[[#This Row],[maxPHe]]/Table14[[#This Row],[nv]]</f>
        <v>3.0914008620689675</v>
      </c>
      <c r="M2046">
        <f>LN(Table14[[#This Row],[maxPress(bar)]])</f>
        <v>12.565208606231391</v>
      </c>
      <c r="N2046">
        <f>LN(Table14[[#This Row],[Rs(ao)]])</f>
        <v>1.0986122886681098</v>
      </c>
      <c r="O2046" s="3">
        <f>LN(Table14[[#This Row],[dens]])</f>
        <v>1.1286243415964186</v>
      </c>
      <c r="P2046" s="3">
        <f>1/Table14[[#This Row],[Rs(ao)]]</f>
        <v>0.33333333333333331</v>
      </c>
    </row>
    <row r="2047" spans="1:16" hidden="1" x14ac:dyDescent="0.3">
      <c r="A2047">
        <v>3</v>
      </c>
      <c r="B2047">
        <v>2000</v>
      </c>
      <c r="C2047" t="s">
        <v>14</v>
      </c>
      <c r="D2047">
        <v>3</v>
      </c>
      <c r="E2047" t="s">
        <v>12</v>
      </c>
      <c r="F2047">
        <v>13</v>
      </c>
      <c r="G2047">
        <v>1387.22775</v>
      </c>
      <c r="H2047">
        <v>288703.4182500001</v>
      </c>
      <c r="I2047">
        <v>673.94500000000005</v>
      </c>
      <c r="J2047">
        <v>224</v>
      </c>
      <c r="K2047" t="s">
        <v>15</v>
      </c>
      <c r="L2047">
        <f>Table14[[#This Row],[maxPHe]]/Table14[[#This Row],[nv]]</f>
        <v>3.0086830357142857</v>
      </c>
      <c r="M2047">
        <f>LN(Table14[[#This Row],[maxPress(bar)]])</f>
        <v>12.573155205726412</v>
      </c>
      <c r="N2047">
        <f>LN(Table14[[#This Row],[Rs(ao)]])</f>
        <v>1.0986122886681098</v>
      </c>
      <c r="O2047" s="3">
        <f>LN(Table14[[#This Row],[dens]])</f>
        <v>1.1015024533537252</v>
      </c>
      <c r="P2047" s="3">
        <f>1/Table14[[#This Row],[Rs(ao)]]</f>
        <v>0.33333333333333331</v>
      </c>
    </row>
    <row r="2048" spans="1:16" hidden="1" x14ac:dyDescent="0.3">
      <c r="A2048">
        <v>3</v>
      </c>
      <c r="B2048">
        <v>2000</v>
      </c>
      <c r="C2048" t="s">
        <v>14</v>
      </c>
      <c r="D2048">
        <v>3</v>
      </c>
      <c r="E2048" t="s">
        <v>12</v>
      </c>
      <c r="F2048">
        <v>14</v>
      </c>
      <c r="G2048">
        <v>1289.20775</v>
      </c>
      <c r="H2048">
        <v>284475.99359999993</v>
      </c>
      <c r="I2048">
        <v>655.3449999999998</v>
      </c>
      <c r="J2048">
        <v>225</v>
      </c>
      <c r="K2048" t="s">
        <v>15</v>
      </c>
      <c r="L2048">
        <f>Table14[[#This Row],[maxPHe]]/Table14[[#This Row],[nv]]</f>
        <v>2.9126444444444437</v>
      </c>
      <c r="M2048">
        <f>LN(Table14[[#This Row],[maxPress(bar)]])</f>
        <v>12.558404147968911</v>
      </c>
      <c r="N2048">
        <f>LN(Table14[[#This Row],[Rs(ao)]])</f>
        <v>1.0986122886681098</v>
      </c>
      <c r="O2048" s="3">
        <f>LN(Table14[[#This Row],[dens]])</f>
        <v>1.0690614123210809</v>
      </c>
      <c r="P2048" s="3">
        <f>1/Table14[[#This Row],[Rs(ao)]]</f>
        <v>0.33333333333333331</v>
      </c>
    </row>
    <row r="2049" spans="1:16" hidden="1" x14ac:dyDescent="0.3">
      <c r="A2049">
        <v>3</v>
      </c>
      <c r="B2049">
        <v>2000</v>
      </c>
      <c r="C2049" t="s">
        <v>14</v>
      </c>
      <c r="D2049">
        <v>3</v>
      </c>
      <c r="E2049" t="s">
        <v>12</v>
      </c>
      <c r="F2049">
        <v>15</v>
      </c>
      <c r="G2049">
        <v>1355.4457500000001</v>
      </c>
      <c r="H2049">
        <v>292672.90394999989</v>
      </c>
      <c r="I2049">
        <v>665.58500000000015</v>
      </c>
      <c r="J2049">
        <v>223</v>
      </c>
      <c r="K2049" t="s">
        <v>15</v>
      </c>
      <c r="L2049">
        <f>Table14[[#This Row],[maxPHe]]/Table14[[#This Row],[nv]]</f>
        <v>2.9846860986547092</v>
      </c>
      <c r="M2049">
        <f>LN(Table14[[#This Row],[maxPress(bar)]])</f>
        <v>12.586810895624099</v>
      </c>
      <c r="N2049">
        <f>LN(Table14[[#This Row],[Rs(ao)]])</f>
        <v>1.0986122886681098</v>
      </c>
      <c r="O2049" s="3">
        <f>LN(Table14[[#This Row],[dens]])</f>
        <v>1.0934945817352473</v>
      </c>
      <c r="P2049" s="3">
        <f>1/Table14[[#This Row],[Rs(ao)]]</f>
        <v>0.33333333333333331</v>
      </c>
    </row>
    <row r="2050" spans="1:16" hidden="1" x14ac:dyDescent="0.3">
      <c r="A2050">
        <v>3</v>
      </c>
      <c r="B2050">
        <v>2000</v>
      </c>
      <c r="C2050" t="s">
        <v>14</v>
      </c>
      <c r="D2050">
        <v>3</v>
      </c>
      <c r="E2050" t="s">
        <v>12</v>
      </c>
      <c r="F2050">
        <v>16</v>
      </c>
      <c r="G2050">
        <v>1346.68325</v>
      </c>
      <c r="H2050">
        <v>287587.90435000003</v>
      </c>
      <c r="I2050">
        <v>669.83500000000015</v>
      </c>
      <c r="J2050">
        <v>227</v>
      </c>
      <c r="K2050" t="s">
        <v>15</v>
      </c>
      <c r="L2050">
        <f>Table14[[#This Row],[maxPHe]]/Table14[[#This Row],[nv]]</f>
        <v>2.9508149779735691</v>
      </c>
      <c r="M2050">
        <f>LN(Table14[[#This Row],[maxPress(bar)]])</f>
        <v>12.569283846747103</v>
      </c>
      <c r="N2050">
        <f>LN(Table14[[#This Row],[Rs(ao)]])</f>
        <v>1.0986122886681098</v>
      </c>
      <c r="O2050" s="3">
        <f>LN(Table14[[#This Row],[dens]])</f>
        <v>1.0820813959177877</v>
      </c>
      <c r="P2050" s="3">
        <f>1/Table14[[#This Row],[Rs(ao)]]</f>
        <v>0.33333333333333331</v>
      </c>
    </row>
    <row r="2051" spans="1:16" hidden="1" x14ac:dyDescent="0.3">
      <c r="A2051">
        <v>3</v>
      </c>
      <c r="B2051">
        <v>2000</v>
      </c>
      <c r="C2051" t="s">
        <v>14</v>
      </c>
      <c r="D2051">
        <v>3</v>
      </c>
      <c r="E2051" t="s">
        <v>12</v>
      </c>
      <c r="F2051">
        <v>17</v>
      </c>
      <c r="G2051">
        <v>1296.8317500000001</v>
      </c>
      <c r="H2051">
        <v>289928.64305000001</v>
      </c>
      <c r="I2051">
        <v>650.86499999999978</v>
      </c>
      <c r="J2051">
        <v>221</v>
      </c>
      <c r="K2051" t="s">
        <v>15</v>
      </c>
      <c r="L2051">
        <f>Table14[[#This Row],[maxPHe]]/Table14[[#This Row],[nv]]</f>
        <v>2.9450904977375556</v>
      </c>
      <c r="M2051">
        <f>LN(Table14[[#This Row],[maxPress(bar)]])</f>
        <v>12.577390113237033</v>
      </c>
      <c r="N2051">
        <f>LN(Table14[[#This Row],[Rs(ao)]])</f>
        <v>1.0986122886681098</v>
      </c>
      <c r="O2051" s="3">
        <f>LN(Table14[[#This Row],[dens]])</f>
        <v>1.0801395459141168</v>
      </c>
      <c r="P2051" s="3">
        <f>1/Table14[[#This Row],[Rs(ao)]]</f>
        <v>0.33333333333333331</v>
      </c>
    </row>
    <row r="2052" spans="1:16" hidden="1" x14ac:dyDescent="0.3">
      <c r="A2052">
        <v>3</v>
      </c>
      <c r="B2052">
        <v>2000</v>
      </c>
      <c r="C2052" t="s">
        <v>14</v>
      </c>
      <c r="D2052">
        <v>3</v>
      </c>
      <c r="E2052" t="s">
        <v>12</v>
      </c>
      <c r="F2052">
        <v>18</v>
      </c>
      <c r="G2052">
        <v>1249.05925</v>
      </c>
      <c r="H2052">
        <v>281771.44835000002</v>
      </c>
      <c r="I2052">
        <v>650.31499999999994</v>
      </c>
      <c r="J2052">
        <v>227</v>
      </c>
      <c r="K2052" t="s">
        <v>16</v>
      </c>
      <c r="L2052">
        <f>Table14[[#This Row],[maxPHe]]/Table14[[#This Row],[nv]]</f>
        <v>2.8648237885462553</v>
      </c>
      <c r="M2052">
        <f>LN(Table14[[#This Row],[maxPress(bar)]])</f>
        <v>12.548851554470465</v>
      </c>
      <c r="N2052">
        <f>LN(Table14[[#This Row],[Rs(ao)]])</f>
        <v>1.0986122886681098</v>
      </c>
      <c r="O2052" s="3">
        <f>LN(Table14[[#This Row],[dens]])</f>
        <v>1.0525068434047837</v>
      </c>
      <c r="P2052" s="3">
        <f>1/Table14[[#This Row],[Rs(ao)]]</f>
        <v>0.33333333333333331</v>
      </c>
    </row>
    <row r="2053" spans="1:16" hidden="1" x14ac:dyDescent="0.3">
      <c r="A2053">
        <v>3</v>
      </c>
      <c r="B2053">
        <v>2000</v>
      </c>
      <c r="C2053" t="s">
        <v>14</v>
      </c>
      <c r="D2053">
        <v>3</v>
      </c>
      <c r="E2053" t="s">
        <v>12</v>
      </c>
      <c r="F2053">
        <v>19</v>
      </c>
      <c r="G2053">
        <v>1323.7127499999999</v>
      </c>
      <c r="H2053">
        <v>285181.28539999999</v>
      </c>
      <c r="I2053">
        <v>670.24500000000023</v>
      </c>
      <c r="J2053">
        <v>230</v>
      </c>
      <c r="K2053" t="s">
        <v>17</v>
      </c>
      <c r="L2053">
        <f>Table14[[#This Row],[maxPHe]]/Table14[[#This Row],[nv]]</f>
        <v>2.9141086956521751</v>
      </c>
      <c r="M2053">
        <f>LN(Table14[[#This Row],[maxPress(bar)]])</f>
        <v>12.560880346154656</v>
      </c>
      <c r="N2053">
        <f>LN(Table14[[#This Row],[Rs(ao)]])</f>
        <v>1.0986122886681098</v>
      </c>
      <c r="O2053" s="3">
        <f>LN(Table14[[#This Row],[dens]])</f>
        <v>1.0695640082620272</v>
      </c>
      <c r="P2053" s="3">
        <f>1/Table14[[#This Row],[Rs(ao)]]</f>
        <v>0.33333333333333331</v>
      </c>
    </row>
    <row r="2054" spans="1:16" hidden="1" x14ac:dyDescent="0.3">
      <c r="A2054">
        <v>3</v>
      </c>
      <c r="B2054">
        <v>2000</v>
      </c>
      <c r="C2054" t="s">
        <v>14</v>
      </c>
      <c r="D2054">
        <v>3</v>
      </c>
      <c r="E2054" t="s">
        <v>12</v>
      </c>
      <c r="F2054">
        <v>20</v>
      </c>
      <c r="G2054">
        <v>1327.47525</v>
      </c>
      <c r="H2054">
        <v>288070.81115000002</v>
      </c>
      <c r="I2054">
        <v>667.99500000000023</v>
      </c>
      <c r="J2054">
        <v>228</v>
      </c>
      <c r="K2054" t="s">
        <v>16</v>
      </c>
      <c r="L2054">
        <f>Table14[[#This Row],[maxPHe]]/Table14[[#This Row],[nv]]</f>
        <v>2.9298026315789483</v>
      </c>
      <c r="M2054">
        <f>LN(Table14[[#This Row],[maxPress(bar)]])</f>
        <v>12.570961600945116</v>
      </c>
      <c r="N2054">
        <f>LN(Table14[[#This Row],[Rs(ao)]])</f>
        <v>1.0986122886681098</v>
      </c>
      <c r="O2054" s="3">
        <f>LN(Table14[[#This Row],[dens]])</f>
        <v>1.0749350595242522</v>
      </c>
      <c r="P2054" s="3">
        <f>1/Table14[[#This Row],[Rs(ao)]]</f>
        <v>0.33333333333333331</v>
      </c>
    </row>
    <row r="2055" spans="1:16" hidden="1" x14ac:dyDescent="0.3">
      <c r="A2055">
        <v>3</v>
      </c>
      <c r="B2055">
        <v>2000</v>
      </c>
      <c r="C2055" t="s">
        <v>14</v>
      </c>
      <c r="D2055">
        <v>3</v>
      </c>
      <c r="E2055" t="s">
        <v>12</v>
      </c>
      <c r="F2055">
        <v>2</v>
      </c>
      <c r="G2055">
        <v>922.7722500000001</v>
      </c>
      <c r="H2055">
        <v>163699.99494999999</v>
      </c>
      <c r="I2055">
        <v>421.05500000000012</v>
      </c>
      <c r="J2055">
        <v>223</v>
      </c>
      <c r="K2055" t="s">
        <v>13</v>
      </c>
      <c r="L2055">
        <f>Table14[[#This Row],[maxPHe]]/Table14[[#This Row],[nv]]</f>
        <v>1.8881390134529152</v>
      </c>
      <c r="M2055">
        <f>LN(Table14[[#This Row],[maxPress(bar)]])</f>
        <v>12.005790732510112</v>
      </c>
      <c r="N2055">
        <f>LN(Table14[[#This Row],[Rs(ao)]])</f>
        <v>1.0986122886681098</v>
      </c>
      <c r="O2055" s="3">
        <f>LN(Table14[[#This Row],[dens]])</f>
        <v>0.63559169501959378</v>
      </c>
      <c r="P2055" s="3">
        <f>1/Table14[[#This Row],[Rs(ao)]]</f>
        <v>0.33333333333333331</v>
      </c>
    </row>
    <row r="2056" spans="1:16" hidden="1" x14ac:dyDescent="0.3">
      <c r="A2056">
        <v>3</v>
      </c>
      <c r="B2056">
        <v>2000</v>
      </c>
      <c r="C2056" t="s">
        <v>14</v>
      </c>
      <c r="D2056">
        <v>3</v>
      </c>
      <c r="E2056" t="s">
        <v>12</v>
      </c>
      <c r="F2056">
        <v>3</v>
      </c>
      <c r="G2056">
        <v>852.62375000000009</v>
      </c>
      <c r="H2056">
        <v>214990.74695</v>
      </c>
      <c r="I2056">
        <v>530.02499999999975</v>
      </c>
      <c r="J2056">
        <v>226</v>
      </c>
      <c r="K2056" t="s">
        <v>13</v>
      </c>
      <c r="L2056">
        <f>Table14[[#This Row],[maxPHe]]/Table14[[#This Row],[nv]]</f>
        <v>2.3452433628318574</v>
      </c>
      <c r="M2056">
        <f>LN(Table14[[#This Row],[maxPress(bar)]])</f>
        <v>12.278350268741802</v>
      </c>
      <c r="N2056">
        <f>LN(Table14[[#This Row],[Rs(ao)]])</f>
        <v>1.0986122886681098</v>
      </c>
      <c r="O2056" s="3">
        <f>LN(Table14[[#This Row],[dens]])</f>
        <v>0.85238917597274144</v>
      </c>
      <c r="P2056" s="3">
        <f>1/Table14[[#This Row],[Rs(ao)]]</f>
        <v>0.33333333333333331</v>
      </c>
    </row>
    <row r="2057" spans="1:16" hidden="1" x14ac:dyDescent="0.3">
      <c r="A2057">
        <v>3</v>
      </c>
      <c r="B2057">
        <v>2000</v>
      </c>
      <c r="C2057" t="s">
        <v>14</v>
      </c>
      <c r="D2057">
        <v>3</v>
      </c>
      <c r="E2057" t="s">
        <v>12</v>
      </c>
      <c r="F2057">
        <v>4</v>
      </c>
      <c r="G2057">
        <v>1267.5742499999999</v>
      </c>
      <c r="H2057">
        <v>253473.15664999999</v>
      </c>
      <c r="I2057">
        <v>616.01500000000021</v>
      </c>
      <c r="J2057">
        <v>228</v>
      </c>
      <c r="K2057" t="s">
        <v>13</v>
      </c>
      <c r="L2057">
        <f>Table14[[#This Row],[maxPHe]]/Table14[[#This Row],[nv]]</f>
        <v>2.7018201754385975</v>
      </c>
      <c r="M2057">
        <f>LN(Table14[[#This Row],[maxPress(bar)]])</f>
        <v>12.443013205479513</v>
      </c>
      <c r="N2057">
        <f>LN(Table14[[#This Row],[Rs(ao)]])</f>
        <v>1.0986122886681098</v>
      </c>
      <c r="O2057" s="3">
        <f>LN(Table14[[#This Row],[dens]])</f>
        <v>0.99392568493195776</v>
      </c>
      <c r="P2057" s="3">
        <f>1/Table14[[#This Row],[Rs(ao)]]</f>
        <v>0.33333333333333331</v>
      </c>
    </row>
    <row r="2058" spans="1:16" hidden="1" x14ac:dyDescent="0.3">
      <c r="A2058">
        <v>3</v>
      </c>
      <c r="B2058">
        <v>2000</v>
      </c>
      <c r="C2058" t="s">
        <v>14</v>
      </c>
      <c r="D2058">
        <v>3</v>
      </c>
      <c r="E2058" t="s">
        <v>12</v>
      </c>
      <c r="F2058">
        <v>5</v>
      </c>
      <c r="G2058">
        <v>1303.1682499999999</v>
      </c>
      <c r="H2058">
        <v>270389.80219999998</v>
      </c>
      <c r="I2058">
        <v>669.1350000000001</v>
      </c>
      <c r="J2058">
        <v>232</v>
      </c>
      <c r="K2058" t="s">
        <v>15</v>
      </c>
      <c r="L2058">
        <f>Table14[[#This Row],[maxPHe]]/Table14[[#This Row],[nv]]</f>
        <v>2.884202586206897</v>
      </c>
      <c r="M2058">
        <f>LN(Table14[[#This Row],[maxPress(bar)]])</f>
        <v>12.507619908682369</v>
      </c>
      <c r="N2058">
        <f>LN(Table14[[#This Row],[Rs(ao)]])</f>
        <v>1.0986122886681098</v>
      </c>
      <c r="O2058" s="3">
        <f>LN(Table14[[#This Row],[dens]])</f>
        <v>1.0592484618262772</v>
      </c>
      <c r="P2058" s="3">
        <f>1/Table14[[#This Row],[Rs(ao)]]</f>
        <v>0.33333333333333331</v>
      </c>
    </row>
    <row r="2059" spans="1:16" hidden="1" x14ac:dyDescent="0.3">
      <c r="A2059">
        <v>3</v>
      </c>
      <c r="B2059">
        <v>2000</v>
      </c>
      <c r="C2059" t="s">
        <v>14</v>
      </c>
      <c r="D2059">
        <v>3</v>
      </c>
      <c r="E2059" t="s">
        <v>12</v>
      </c>
      <c r="F2059">
        <v>6</v>
      </c>
      <c r="G2059">
        <v>1349.8512499999999</v>
      </c>
      <c r="H2059">
        <v>274819.03860000009</v>
      </c>
      <c r="I2059">
        <v>677.47500000000002</v>
      </c>
      <c r="J2059">
        <v>231</v>
      </c>
      <c r="K2059" t="s">
        <v>16</v>
      </c>
      <c r="L2059">
        <f>Table14[[#This Row],[maxPHe]]/Table14[[#This Row],[nv]]</f>
        <v>2.932792207792208</v>
      </c>
      <c r="M2059">
        <f>LN(Table14[[#This Row],[maxPress(bar)]])</f>
        <v>12.523868118589856</v>
      </c>
      <c r="N2059">
        <f>LN(Table14[[#This Row],[Rs(ao)]])</f>
        <v>1.0986122886681098</v>
      </c>
      <c r="O2059" s="3">
        <f>LN(Table14[[#This Row],[dens]])</f>
        <v>1.0759549411822233</v>
      </c>
      <c r="P2059" s="3">
        <f>1/Table14[[#This Row],[Rs(ao)]]</f>
        <v>0.33333333333333331</v>
      </c>
    </row>
    <row r="2060" spans="1:16" hidden="1" x14ac:dyDescent="0.3">
      <c r="A2060">
        <v>3</v>
      </c>
      <c r="B2060">
        <v>2000</v>
      </c>
      <c r="C2060" t="s">
        <v>14</v>
      </c>
      <c r="D2060">
        <v>3</v>
      </c>
      <c r="E2060" t="s">
        <v>12</v>
      </c>
      <c r="F2060">
        <v>7</v>
      </c>
      <c r="G2060">
        <v>1288.1682499999999</v>
      </c>
      <c r="H2060">
        <v>276962.37615000008</v>
      </c>
      <c r="I2060">
        <v>652.13499999999988</v>
      </c>
      <c r="J2060">
        <v>223</v>
      </c>
      <c r="K2060" t="s">
        <v>15</v>
      </c>
      <c r="L2060">
        <f>Table14[[#This Row],[maxPHe]]/Table14[[#This Row],[nv]]</f>
        <v>2.9243721973094163</v>
      </c>
      <c r="M2060">
        <f>LN(Table14[[#This Row],[maxPress(bar)]])</f>
        <v>12.531636949770981</v>
      </c>
      <c r="N2060">
        <f>LN(Table14[[#This Row],[Rs(ao)]])</f>
        <v>1.0986122886681098</v>
      </c>
      <c r="O2060" s="3">
        <f>LN(Table14[[#This Row],[dens]])</f>
        <v>1.0730798242482853</v>
      </c>
      <c r="P2060" s="3">
        <f>1/Table14[[#This Row],[Rs(ao)]]</f>
        <v>0.33333333333333331</v>
      </c>
    </row>
    <row r="2061" spans="1:16" hidden="1" x14ac:dyDescent="0.3">
      <c r="A2061">
        <v>3</v>
      </c>
      <c r="B2061">
        <v>2000</v>
      </c>
      <c r="C2061" t="s">
        <v>14</v>
      </c>
      <c r="D2061">
        <v>3</v>
      </c>
      <c r="E2061" t="s">
        <v>12</v>
      </c>
      <c r="F2061">
        <v>8</v>
      </c>
      <c r="G2061">
        <v>1319.1087500000001</v>
      </c>
      <c r="H2061">
        <v>284426.36339999997</v>
      </c>
      <c r="I2061">
        <v>660.3249999999997</v>
      </c>
      <c r="J2061">
        <v>224</v>
      </c>
      <c r="K2061" t="s">
        <v>15</v>
      </c>
      <c r="L2061">
        <f>Table14[[#This Row],[maxPHe]]/Table14[[#This Row],[nv]]</f>
        <v>2.9478794642857129</v>
      </c>
      <c r="M2061">
        <f>LN(Table14[[#This Row],[maxPress(bar)]])</f>
        <v>12.558229670927236</v>
      </c>
      <c r="N2061">
        <f>LN(Table14[[#This Row],[Rs(ao)]])</f>
        <v>1.0986122886681098</v>
      </c>
      <c r="O2061" s="3">
        <f>LN(Table14[[#This Row],[dens]])</f>
        <v>1.0810860862068246</v>
      </c>
      <c r="P2061" s="3">
        <f>1/Table14[[#This Row],[Rs(ao)]]</f>
        <v>0.33333333333333331</v>
      </c>
    </row>
    <row r="2062" spans="1:16" hidden="1" x14ac:dyDescent="0.3">
      <c r="A2062">
        <v>3</v>
      </c>
      <c r="B2062">
        <v>2000</v>
      </c>
      <c r="C2062" t="s">
        <v>14</v>
      </c>
      <c r="D2062">
        <v>3</v>
      </c>
      <c r="E2062" t="s">
        <v>12</v>
      </c>
      <c r="F2062">
        <v>9</v>
      </c>
      <c r="G2062">
        <v>1332.8712499999999</v>
      </c>
      <c r="H2062">
        <v>282369.57199999999</v>
      </c>
      <c r="I2062">
        <v>674.07500000000016</v>
      </c>
      <c r="J2062">
        <v>231</v>
      </c>
      <c r="K2062" t="s">
        <v>16</v>
      </c>
      <c r="L2062">
        <f>Table14[[#This Row],[maxPHe]]/Table14[[#This Row],[nv]]</f>
        <v>2.9180735930735939</v>
      </c>
      <c r="M2062">
        <f>LN(Table14[[#This Row],[maxPress(bar)]])</f>
        <v>12.550972030920651</v>
      </c>
      <c r="N2062">
        <f>LN(Table14[[#This Row],[Rs(ao)]])</f>
        <v>1.0986122886681098</v>
      </c>
      <c r="O2062" s="3">
        <f>LN(Table14[[#This Row],[dens]])</f>
        <v>1.0709236701641947</v>
      </c>
      <c r="P2062" s="3">
        <f>1/Table14[[#This Row],[Rs(ao)]]</f>
        <v>0.33333333333333331</v>
      </c>
    </row>
    <row r="2063" spans="1:16" hidden="1" x14ac:dyDescent="0.3">
      <c r="A2063">
        <v>3</v>
      </c>
      <c r="B2063">
        <v>2000</v>
      </c>
      <c r="C2063" t="s">
        <v>14</v>
      </c>
      <c r="D2063">
        <v>4</v>
      </c>
      <c r="E2063" t="s">
        <v>12</v>
      </c>
      <c r="F2063">
        <v>10</v>
      </c>
      <c r="G2063">
        <v>3015.4457499999999</v>
      </c>
      <c r="H2063">
        <v>237131.0625</v>
      </c>
      <c r="I2063">
        <v>1449.5850000000009</v>
      </c>
      <c r="J2063">
        <v>533</v>
      </c>
      <c r="K2063" t="s">
        <v>15</v>
      </c>
      <c r="L2063">
        <f>Table14[[#This Row],[maxPHe]]/Table14[[#This Row],[nv]]</f>
        <v>2.7196716697936227</v>
      </c>
      <c r="M2063">
        <f>LN(Table14[[#This Row],[maxPress(bar)]])</f>
        <v>12.376368273594732</v>
      </c>
      <c r="N2063">
        <f>LN(Table14[[#This Row],[Rs(ao)]])</f>
        <v>1.3862943611198906</v>
      </c>
      <c r="O2063" s="3">
        <f>LN(Table14[[#This Row],[dens]])</f>
        <v>1.0005111633872141</v>
      </c>
      <c r="P2063" s="3">
        <f>1/Table14[[#This Row],[Rs(ao)]]</f>
        <v>0.25</v>
      </c>
    </row>
    <row r="2064" spans="1:16" hidden="1" x14ac:dyDescent="0.3">
      <c r="A2064">
        <v>3</v>
      </c>
      <c r="B2064">
        <v>2000</v>
      </c>
      <c r="C2064" t="s">
        <v>14</v>
      </c>
      <c r="D2064">
        <v>4</v>
      </c>
      <c r="E2064" t="s">
        <v>12</v>
      </c>
      <c r="F2064">
        <v>11</v>
      </c>
      <c r="G2064">
        <v>2851.68325</v>
      </c>
      <c r="H2064">
        <v>232855.54240000001</v>
      </c>
      <c r="I2064">
        <v>1423.835</v>
      </c>
      <c r="J2064">
        <v>538</v>
      </c>
      <c r="K2064" t="s">
        <v>15</v>
      </c>
      <c r="L2064">
        <f>Table14[[#This Row],[maxPHe]]/Table14[[#This Row],[nv]]</f>
        <v>2.6465334572490709</v>
      </c>
      <c r="M2064">
        <f>LN(Table14[[#This Row],[maxPress(bar)]])</f>
        <v>12.358173550575177</v>
      </c>
      <c r="N2064">
        <f>LN(Table14[[#This Row],[Rs(ao)]])</f>
        <v>1.3862943611198906</v>
      </c>
      <c r="O2064" s="3">
        <f>LN(Table14[[#This Row],[dens]])</f>
        <v>0.97325065431008173</v>
      </c>
      <c r="P2064" s="3">
        <f>1/Table14[[#This Row],[Rs(ao)]]</f>
        <v>0.25</v>
      </c>
    </row>
    <row r="2065" spans="1:16" hidden="1" x14ac:dyDescent="0.3">
      <c r="A2065">
        <v>3</v>
      </c>
      <c r="B2065">
        <v>2000</v>
      </c>
      <c r="C2065" t="s">
        <v>14</v>
      </c>
      <c r="D2065">
        <v>4</v>
      </c>
      <c r="E2065" t="s">
        <v>12</v>
      </c>
      <c r="F2065">
        <v>12</v>
      </c>
      <c r="G2065">
        <v>3111.38625</v>
      </c>
      <c r="H2065">
        <v>241160.7887</v>
      </c>
      <c r="I2065">
        <v>1474.775000000001</v>
      </c>
      <c r="J2065">
        <v>537</v>
      </c>
      <c r="K2065" t="s">
        <v>15</v>
      </c>
      <c r="L2065">
        <f>Table14[[#This Row],[maxPHe]]/Table14[[#This Row],[nv]]</f>
        <v>2.7463221601489778</v>
      </c>
      <c r="M2065">
        <f>LN(Table14[[#This Row],[maxPress(bar)]])</f>
        <v>12.393219163040854</v>
      </c>
      <c r="N2065">
        <f>LN(Table14[[#This Row],[Rs(ao)]])</f>
        <v>1.3862943611198906</v>
      </c>
      <c r="O2065" s="3">
        <f>LN(Table14[[#This Row],[dens]])</f>
        <v>1.0102626202564038</v>
      </c>
      <c r="P2065" s="3">
        <f>1/Table14[[#This Row],[Rs(ao)]]</f>
        <v>0.25</v>
      </c>
    </row>
    <row r="2066" spans="1:16" hidden="1" x14ac:dyDescent="0.3">
      <c r="A2066">
        <v>3</v>
      </c>
      <c r="B2066">
        <v>2000</v>
      </c>
      <c r="C2066" t="s">
        <v>14</v>
      </c>
      <c r="D2066">
        <v>4</v>
      </c>
      <c r="E2066" t="s">
        <v>12</v>
      </c>
      <c r="F2066">
        <v>13</v>
      </c>
      <c r="G2066">
        <v>3165.6437500000002</v>
      </c>
      <c r="H2066">
        <v>243128.75870000009</v>
      </c>
      <c r="I2066">
        <v>1497.6249999999991</v>
      </c>
      <c r="J2066">
        <v>546</v>
      </c>
      <c r="K2066" t="s">
        <v>15</v>
      </c>
      <c r="L2066">
        <f>Table14[[#This Row],[maxPHe]]/Table14[[#This Row],[nv]]</f>
        <v>2.7429029304029289</v>
      </c>
      <c r="M2066">
        <f>LN(Table14[[#This Row],[maxPress(bar)]])</f>
        <v>12.40134645318393</v>
      </c>
      <c r="N2066">
        <f>LN(Table14[[#This Row],[Rs(ao)]])</f>
        <v>1.3862943611198906</v>
      </c>
      <c r="O2066" s="3">
        <f>LN(Table14[[#This Row],[dens]])</f>
        <v>1.0090168232151575</v>
      </c>
      <c r="P2066" s="3">
        <f>1/Table14[[#This Row],[Rs(ao)]]</f>
        <v>0.25</v>
      </c>
    </row>
    <row r="2067" spans="1:16" hidden="1" x14ac:dyDescent="0.3">
      <c r="A2067">
        <v>3</v>
      </c>
      <c r="B2067">
        <v>2000</v>
      </c>
      <c r="C2067" t="s">
        <v>14</v>
      </c>
      <c r="D2067">
        <v>4</v>
      </c>
      <c r="E2067" t="s">
        <v>12</v>
      </c>
      <c r="F2067">
        <v>14</v>
      </c>
      <c r="G2067">
        <v>3010.7427499999999</v>
      </c>
      <c r="H2067">
        <v>240122.45509999999</v>
      </c>
      <c r="I2067">
        <v>1448.645</v>
      </c>
      <c r="J2067">
        <v>533</v>
      </c>
      <c r="K2067" t="s">
        <v>15</v>
      </c>
      <c r="L2067">
        <f>Table14[[#This Row],[maxPHe]]/Table14[[#This Row],[nv]]</f>
        <v>2.717908067542214</v>
      </c>
      <c r="M2067">
        <f>LN(Table14[[#This Row],[maxPress(bar)]])</f>
        <v>12.388904301784608</v>
      </c>
      <c r="N2067">
        <f>LN(Table14[[#This Row],[Rs(ao)]])</f>
        <v>1.3862943611198906</v>
      </c>
      <c r="O2067" s="3">
        <f>LN(Table14[[#This Row],[dens]])</f>
        <v>0.99986249158893614</v>
      </c>
      <c r="P2067" s="3">
        <f>1/Table14[[#This Row],[Rs(ao)]]</f>
        <v>0.25</v>
      </c>
    </row>
    <row r="2068" spans="1:16" hidden="1" x14ac:dyDescent="0.3">
      <c r="A2068">
        <v>3</v>
      </c>
      <c r="B2068">
        <v>2000</v>
      </c>
      <c r="C2068" t="s">
        <v>14</v>
      </c>
      <c r="D2068">
        <v>4</v>
      </c>
      <c r="E2068" t="s">
        <v>12</v>
      </c>
      <c r="F2068">
        <v>15</v>
      </c>
      <c r="G2068">
        <v>3166.1387500000001</v>
      </c>
      <c r="H2068">
        <v>243907.06210000001</v>
      </c>
      <c r="I2068">
        <v>1489.7249999999999</v>
      </c>
      <c r="J2068">
        <v>540</v>
      </c>
      <c r="K2068" t="s">
        <v>16</v>
      </c>
      <c r="L2068">
        <f>Table14[[#This Row],[maxPHe]]/Table14[[#This Row],[nv]]</f>
        <v>2.75875</v>
      </c>
      <c r="M2068">
        <f>LN(Table14[[#This Row],[maxPress(bar)]])</f>
        <v>12.404542538684376</v>
      </c>
      <c r="N2068">
        <f>LN(Table14[[#This Row],[Rs(ao)]])</f>
        <v>1.3862943611198906</v>
      </c>
      <c r="O2068" s="3">
        <f>LN(Table14[[#This Row],[dens]])</f>
        <v>1.0147776785888092</v>
      </c>
      <c r="P2068" s="3">
        <f>1/Table14[[#This Row],[Rs(ao)]]</f>
        <v>0.25</v>
      </c>
    </row>
    <row r="2069" spans="1:16" hidden="1" x14ac:dyDescent="0.3">
      <c r="A2069">
        <v>3</v>
      </c>
      <c r="B2069">
        <v>2000</v>
      </c>
      <c r="C2069" t="s">
        <v>14</v>
      </c>
      <c r="D2069">
        <v>4</v>
      </c>
      <c r="E2069" t="s">
        <v>12</v>
      </c>
      <c r="F2069">
        <v>16</v>
      </c>
      <c r="G2069">
        <v>2888.8117499999998</v>
      </c>
      <c r="H2069">
        <v>236409.12604999999</v>
      </c>
      <c r="I2069">
        <v>1420.2650000000001</v>
      </c>
      <c r="J2069">
        <v>530</v>
      </c>
      <c r="K2069" t="s">
        <v>16</v>
      </c>
      <c r="L2069">
        <f>Table14[[#This Row],[maxPHe]]/Table14[[#This Row],[nv]]</f>
        <v>2.6797452830188679</v>
      </c>
      <c r="M2069">
        <f>LN(Table14[[#This Row],[maxPress(bar)]])</f>
        <v>12.373319168041373</v>
      </c>
      <c r="N2069">
        <f>LN(Table14[[#This Row],[Rs(ao)]])</f>
        <v>1.3862943611198906</v>
      </c>
      <c r="O2069" s="3">
        <f>LN(Table14[[#This Row],[dens]])</f>
        <v>0.98572174635615528</v>
      </c>
      <c r="P2069" s="3">
        <f>1/Table14[[#This Row],[Rs(ao)]]</f>
        <v>0.25</v>
      </c>
    </row>
    <row r="2070" spans="1:16" hidden="1" x14ac:dyDescent="0.3">
      <c r="A2070">
        <v>3</v>
      </c>
      <c r="B2070">
        <v>2000</v>
      </c>
      <c r="C2070" t="s">
        <v>14</v>
      </c>
      <c r="D2070">
        <v>4</v>
      </c>
      <c r="E2070" t="s">
        <v>12</v>
      </c>
      <c r="F2070">
        <v>17</v>
      </c>
      <c r="G2070">
        <v>2990.5942500000001</v>
      </c>
      <c r="H2070">
        <v>240467.08439999999</v>
      </c>
      <c r="I2070">
        <v>1450.615</v>
      </c>
      <c r="J2070">
        <v>537</v>
      </c>
      <c r="K2070" t="s">
        <v>17</v>
      </c>
      <c r="L2070">
        <f>Table14[[#This Row],[maxPHe]]/Table14[[#This Row],[nv]]</f>
        <v>2.7013314711359406</v>
      </c>
      <c r="M2070">
        <f>LN(Table14[[#This Row],[maxPress(bar)]])</f>
        <v>12.390338495959668</v>
      </c>
      <c r="N2070">
        <f>LN(Table14[[#This Row],[Rs(ao)]])</f>
        <v>1.3862943611198906</v>
      </c>
      <c r="O2070" s="3">
        <f>LN(Table14[[#This Row],[dens]])</f>
        <v>0.99374478891572271</v>
      </c>
      <c r="P2070" s="3">
        <f>1/Table14[[#This Row],[Rs(ao)]]</f>
        <v>0.25</v>
      </c>
    </row>
    <row r="2071" spans="1:16" hidden="1" x14ac:dyDescent="0.3">
      <c r="A2071">
        <v>3</v>
      </c>
      <c r="B2071">
        <v>2000</v>
      </c>
      <c r="C2071" t="s">
        <v>14</v>
      </c>
      <c r="D2071">
        <v>4</v>
      </c>
      <c r="E2071" t="s">
        <v>12</v>
      </c>
      <c r="F2071">
        <v>18</v>
      </c>
      <c r="G2071">
        <v>2862.1287499999999</v>
      </c>
      <c r="H2071">
        <v>237494.69279999999</v>
      </c>
      <c r="I2071">
        <v>1417.925</v>
      </c>
      <c r="J2071">
        <v>532</v>
      </c>
      <c r="K2071" t="s">
        <v>15</v>
      </c>
      <c r="L2071">
        <f>Table14[[#This Row],[maxPHe]]/Table14[[#This Row],[nv]]</f>
        <v>2.6652725563909772</v>
      </c>
      <c r="M2071">
        <f>LN(Table14[[#This Row],[maxPress(bar)]])</f>
        <v>12.377900556101892</v>
      </c>
      <c r="N2071">
        <f>LN(Table14[[#This Row],[Rs(ao)]])</f>
        <v>1.3862943611198906</v>
      </c>
      <c r="O2071" s="3">
        <f>LN(Table14[[#This Row],[dens]])</f>
        <v>0.98030632495529624</v>
      </c>
      <c r="P2071" s="3">
        <f>1/Table14[[#This Row],[Rs(ao)]]</f>
        <v>0.25</v>
      </c>
    </row>
    <row r="2072" spans="1:16" hidden="1" x14ac:dyDescent="0.3">
      <c r="A2072">
        <v>3</v>
      </c>
      <c r="B2072">
        <v>2000</v>
      </c>
      <c r="C2072" t="s">
        <v>14</v>
      </c>
      <c r="D2072">
        <v>4</v>
      </c>
      <c r="E2072" t="s">
        <v>12</v>
      </c>
      <c r="F2072">
        <v>19</v>
      </c>
      <c r="G2072">
        <v>2985.8912500000001</v>
      </c>
      <c r="H2072">
        <v>240217.66089999999</v>
      </c>
      <c r="I2072">
        <v>1440.675</v>
      </c>
      <c r="J2072">
        <v>531</v>
      </c>
      <c r="K2072" t="s">
        <v>16</v>
      </c>
      <c r="L2072">
        <f>Table14[[#This Row],[maxPHe]]/Table14[[#This Row],[nv]]</f>
        <v>2.7131355932203389</v>
      </c>
      <c r="M2072">
        <f>LN(Table14[[#This Row],[maxPress(bar)]])</f>
        <v>12.389300711736954</v>
      </c>
      <c r="N2072">
        <f>LN(Table14[[#This Row],[Rs(ao)]])</f>
        <v>1.3862943611198906</v>
      </c>
      <c r="O2072" s="3">
        <f>LN(Table14[[#This Row],[dens]])</f>
        <v>0.99810501149914643</v>
      </c>
      <c r="P2072" s="3">
        <f>1/Table14[[#This Row],[Rs(ao)]]</f>
        <v>0.25</v>
      </c>
    </row>
    <row r="2073" spans="1:16" hidden="1" x14ac:dyDescent="0.3">
      <c r="A2073">
        <v>3</v>
      </c>
      <c r="B2073">
        <v>2000</v>
      </c>
      <c r="C2073" t="s">
        <v>14</v>
      </c>
      <c r="D2073">
        <v>4</v>
      </c>
      <c r="E2073" t="s">
        <v>12</v>
      </c>
      <c r="F2073">
        <v>20</v>
      </c>
      <c r="G2073">
        <v>3125.0992500000002</v>
      </c>
      <c r="H2073">
        <v>241628.41685000001</v>
      </c>
      <c r="I2073">
        <v>1486.5150000000001</v>
      </c>
      <c r="J2073">
        <v>544</v>
      </c>
      <c r="K2073" t="s">
        <v>17</v>
      </c>
      <c r="L2073">
        <f>Table14[[#This Row],[maxPHe]]/Table14[[#This Row],[nv]]</f>
        <v>2.7325643382352944</v>
      </c>
      <c r="M2073">
        <f>LN(Table14[[#This Row],[maxPress(bar)]])</f>
        <v>12.395156357538427</v>
      </c>
      <c r="N2073">
        <f>LN(Table14[[#This Row],[Rs(ao)]])</f>
        <v>1.3862943611198906</v>
      </c>
      <c r="O2073" s="3">
        <f>LN(Table14[[#This Row],[dens]])</f>
        <v>1.0052404863486541</v>
      </c>
      <c r="P2073" s="3">
        <f>1/Table14[[#This Row],[Rs(ao)]]</f>
        <v>0.25</v>
      </c>
    </row>
    <row r="2074" spans="1:16" hidden="1" x14ac:dyDescent="0.3">
      <c r="A2074">
        <v>3</v>
      </c>
      <c r="B2074">
        <v>2000</v>
      </c>
      <c r="C2074" t="s">
        <v>14</v>
      </c>
      <c r="D2074">
        <v>4</v>
      </c>
      <c r="E2074" t="s">
        <v>12</v>
      </c>
      <c r="F2074">
        <v>2</v>
      </c>
      <c r="G2074">
        <v>814.70275000000004</v>
      </c>
      <c r="H2074">
        <v>77702.711319999988</v>
      </c>
      <c r="I2074">
        <v>671.44500000000005</v>
      </c>
      <c r="J2074">
        <v>534</v>
      </c>
      <c r="K2074" t="s">
        <v>13</v>
      </c>
      <c r="L2074">
        <f>Table14[[#This Row],[maxPHe]]/Table14[[#This Row],[nv]]</f>
        <v>1.2573876404494384</v>
      </c>
      <c r="M2074">
        <f>LN(Table14[[#This Row],[maxPress(bar)]])</f>
        <v>11.260645430470227</v>
      </c>
      <c r="N2074">
        <f>LN(Table14[[#This Row],[Rs(ao)]])</f>
        <v>1.3862943611198906</v>
      </c>
      <c r="O2074" s="3">
        <f>LN(Table14[[#This Row],[dens]])</f>
        <v>0.22903626746840963</v>
      </c>
      <c r="P2074" s="3">
        <f>1/Table14[[#This Row],[Rs(ao)]]</f>
        <v>0.25</v>
      </c>
    </row>
    <row r="2075" spans="1:16" hidden="1" x14ac:dyDescent="0.3">
      <c r="A2075">
        <v>3</v>
      </c>
      <c r="B2075">
        <v>2000</v>
      </c>
      <c r="C2075" t="s">
        <v>14</v>
      </c>
      <c r="D2075">
        <v>4</v>
      </c>
      <c r="E2075" t="s">
        <v>12</v>
      </c>
      <c r="F2075">
        <v>3</v>
      </c>
      <c r="G2075">
        <v>1762.6732500000001</v>
      </c>
      <c r="H2075">
        <v>167485.58590000001</v>
      </c>
      <c r="I2075">
        <v>1118.0350000000001</v>
      </c>
      <c r="J2075">
        <v>536</v>
      </c>
      <c r="K2075" t="s">
        <v>13</v>
      </c>
      <c r="L2075">
        <f>Table14[[#This Row],[maxPHe]]/Table14[[#This Row],[nv]]</f>
        <v>2.0858861940298508</v>
      </c>
      <c r="M2075">
        <f>LN(Table14[[#This Row],[maxPress(bar)]])</f>
        <v>12.028652572216014</v>
      </c>
      <c r="N2075">
        <f>LN(Table14[[#This Row],[Rs(ao)]])</f>
        <v>1.3862943611198906</v>
      </c>
      <c r="O2075" s="3">
        <f>LN(Table14[[#This Row],[dens]])</f>
        <v>0.73519379805762186</v>
      </c>
      <c r="P2075" s="3">
        <f>1/Table14[[#This Row],[Rs(ao)]]</f>
        <v>0.25</v>
      </c>
    </row>
    <row r="2076" spans="1:16" hidden="1" x14ac:dyDescent="0.3">
      <c r="A2076">
        <v>3</v>
      </c>
      <c r="B2076">
        <v>2000</v>
      </c>
      <c r="C2076" t="s">
        <v>14</v>
      </c>
      <c r="D2076">
        <v>4</v>
      </c>
      <c r="E2076" t="s">
        <v>12</v>
      </c>
      <c r="F2076">
        <v>4</v>
      </c>
      <c r="G2076">
        <v>2343.91075</v>
      </c>
      <c r="H2076">
        <v>194790.06445000001</v>
      </c>
      <c r="I2076">
        <v>1221.2849999999989</v>
      </c>
      <c r="J2076">
        <v>525</v>
      </c>
      <c r="K2076" t="s">
        <v>13</v>
      </c>
      <c r="L2076">
        <f>Table14[[#This Row],[maxPHe]]/Table14[[#This Row],[nv]]</f>
        <v>2.3262571428571408</v>
      </c>
      <c r="M2076">
        <f>LN(Table14[[#This Row],[maxPress(bar)]])</f>
        <v>12.179677665039728</v>
      </c>
      <c r="N2076">
        <f>LN(Table14[[#This Row],[Rs(ao)]])</f>
        <v>1.3862943611198906</v>
      </c>
      <c r="O2076" s="3">
        <f>LN(Table14[[#This Row],[dens]])</f>
        <v>0.844260599515398</v>
      </c>
      <c r="P2076" s="3">
        <f>1/Table14[[#This Row],[Rs(ao)]]</f>
        <v>0.25</v>
      </c>
    </row>
    <row r="2077" spans="1:16" hidden="1" x14ac:dyDescent="0.3">
      <c r="A2077">
        <v>3</v>
      </c>
      <c r="B2077">
        <v>2000</v>
      </c>
      <c r="C2077" t="s">
        <v>14</v>
      </c>
      <c r="D2077">
        <v>4</v>
      </c>
      <c r="E2077" t="s">
        <v>12</v>
      </c>
      <c r="F2077">
        <v>5</v>
      </c>
      <c r="G2077">
        <v>2522.0297500000001</v>
      </c>
      <c r="H2077">
        <v>215624.96460000001</v>
      </c>
      <c r="I2077">
        <v>1360.905</v>
      </c>
      <c r="J2077">
        <v>540</v>
      </c>
      <c r="K2077" t="s">
        <v>15</v>
      </c>
      <c r="L2077">
        <f>Table14[[#This Row],[maxPHe]]/Table14[[#This Row],[nv]]</f>
        <v>2.5201944444444444</v>
      </c>
      <c r="M2077">
        <f>LN(Table14[[#This Row],[maxPress(bar)]])</f>
        <v>12.281295902593834</v>
      </c>
      <c r="N2077">
        <f>LN(Table14[[#This Row],[Rs(ao)]])</f>
        <v>1.3862943611198906</v>
      </c>
      <c r="O2077" s="3">
        <f>LN(Table14[[#This Row],[dens]])</f>
        <v>0.92433605904044125</v>
      </c>
      <c r="P2077" s="3">
        <f>1/Table14[[#This Row],[Rs(ao)]]</f>
        <v>0.25</v>
      </c>
    </row>
    <row r="2078" spans="1:16" hidden="1" x14ac:dyDescent="0.3">
      <c r="A2078">
        <v>3</v>
      </c>
      <c r="B2078">
        <v>2000</v>
      </c>
      <c r="C2078" t="s">
        <v>14</v>
      </c>
      <c r="D2078">
        <v>4</v>
      </c>
      <c r="E2078" t="s">
        <v>12</v>
      </c>
      <c r="F2078">
        <v>6</v>
      </c>
      <c r="G2078">
        <v>2729.5047500000001</v>
      </c>
      <c r="H2078">
        <v>225201.32645000011</v>
      </c>
      <c r="I2078">
        <v>1401.405</v>
      </c>
      <c r="J2078">
        <v>539</v>
      </c>
      <c r="K2078" t="s">
        <v>15</v>
      </c>
      <c r="L2078">
        <f>Table14[[#This Row],[maxPHe]]/Table14[[#This Row],[nv]]</f>
        <v>2.6000092764378477</v>
      </c>
      <c r="M2078">
        <f>LN(Table14[[#This Row],[maxPress(bar)]])</f>
        <v>12.324750065328017</v>
      </c>
      <c r="N2078">
        <f>LN(Table14[[#This Row],[Rs(ao)]])</f>
        <v>1.3862943611198906</v>
      </c>
      <c r="O2078" s="3">
        <f>LN(Table14[[#This Row],[dens]])</f>
        <v>0.9555150128817822</v>
      </c>
      <c r="P2078" s="3">
        <f>1/Table14[[#This Row],[Rs(ao)]]</f>
        <v>0.25</v>
      </c>
    </row>
    <row r="2079" spans="1:16" hidden="1" x14ac:dyDescent="0.3">
      <c r="A2079">
        <v>3</v>
      </c>
      <c r="B2079">
        <v>2000</v>
      </c>
      <c r="C2079" t="s">
        <v>14</v>
      </c>
      <c r="D2079">
        <v>4</v>
      </c>
      <c r="E2079" t="s">
        <v>12</v>
      </c>
      <c r="F2079">
        <v>7</v>
      </c>
      <c r="G2079">
        <v>2805.6932499999998</v>
      </c>
      <c r="H2079">
        <v>229543.54670000001</v>
      </c>
      <c r="I2079">
        <v>1402.635</v>
      </c>
      <c r="J2079">
        <v>529</v>
      </c>
      <c r="K2079" t="s">
        <v>15</v>
      </c>
      <c r="L2079">
        <f>Table14[[#This Row],[maxPHe]]/Table14[[#This Row],[nv]]</f>
        <v>2.65148393194707</v>
      </c>
      <c r="M2079">
        <f>LN(Table14[[#This Row],[maxPress(bar)]])</f>
        <v>12.343848036452746</v>
      </c>
      <c r="N2079">
        <f>LN(Table14[[#This Row],[Rs(ao)]])</f>
        <v>1.3862943611198906</v>
      </c>
      <c r="O2079" s="3">
        <f>LN(Table14[[#This Row],[dens]])</f>
        <v>0.97511945759066665</v>
      </c>
      <c r="P2079" s="3">
        <f>1/Table14[[#This Row],[Rs(ao)]]</f>
        <v>0.25</v>
      </c>
    </row>
    <row r="2080" spans="1:16" hidden="1" x14ac:dyDescent="0.3">
      <c r="A2080">
        <v>3</v>
      </c>
      <c r="B2080">
        <v>2000</v>
      </c>
      <c r="C2080" t="s">
        <v>14</v>
      </c>
      <c r="D2080">
        <v>4</v>
      </c>
      <c r="E2080" t="s">
        <v>12</v>
      </c>
      <c r="F2080">
        <v>8</v>
      </c>
      <c r="G2080">
        <v>2970.4457499999999</v>
      </c>
      <c r="H2080">
        <v>236014.79564999999</v>
      </c>
      <c r="I2080">
        <v>1449.5850000000009</v>
      </c>
      <c r="J2080">
        <v>539</v>
      </c>
      <c r="K2080" t="s">
        <v>15</v>
      </c>
      <c r="L2080">
        <f>Table14[[#This Row],[maxPHe]]/Table14[[#This Row],[nv]]</f>
        <v>2.6893970315398903</v>
      </c>
      <c r="M2080">
        <f>LN(Table14[[#This Row],[maxPress(bar)]])</f>
        <v>12.371649775474799</v>
      </c>
      <c r="N2080">
        <f>LN(Table14[[#This Row],[Rs(ao)]])</f>
        <v>1.3862943611198906</v>
      </c>
      <c r="O2080" s="3">
        <f>LN(Table14[[#This Row],[dens]])</f>
        <v>0.98931701664406146</v>
      </c>
      <c r="P2080" s="3">
        <f>1/Table14[[#This Row],[Rs(ao)]]</f>
        <v>0.25</v>
      </c>
    </row>
    <row r="2081" spans="1:16" hidden="1" x14ac:dyDescent="0.3">
      <c r="A2081">
        <v>3</v>
      </c>
      <c r="B2081">
        <v>2000</v>
      </c>
      <c r="C2081" t="s">
        <v>14</v>
      </c>
      <c r="D2081">
        <v>4</v>
      </c>
      <c r="E2081" t="s">
        <v>12</v>
      </c>
      <c r="F2081">
        <v>9</v>
      </c>
      <c r="G2081">
        <v>2868.6632500000001</v>
      </c>
      <c r="H2081">
        <v>231975.38984999989</v>
      </c>
      <c r="I2081">
        <v>1437.235000000001</v>
      </c>
      <c r="J2081">
        <v>545</v>
      </c>
      <c r="K2081" t="s">
        <v>15</v>
      </c>
      <c r="L2081">
        <f>Table14[[#This Row],[maxPHe]]/Table14[[#This Row],[nv]]</f>
        <v>2.6371284403669746</v>
      </c>
      <c r="M2081">
        <f>LN(Table14[[#This Row],[maxPress(bar)]])</f>
        <v>12.354386566788994</v>
      </c>
      <c r="N2081">
        <f>LN(Table14[[#This Row],[Rs(ao)]])</f>
        <v>1.3862943611198906</v>
      </c>
      <c r="O2081" s="3">
        <f>LN(Table14[[#This Row],[dens]])</f>
        <v>0.96969061318802618</v>
      </c>
      <c r="P2081" s="3">
        <f>1/Table14[[#This Row],[Rs(ao)]]</f>
        <v>0.25</v>
      </c>
    </row>
    <row r="2082" spans="1:16" hidden="1" x14ac:dyDescent="0.3">
      <c r="A2082">
        <v>3</v>
      </c>
      <c r="B2082">
        <v>2000</v>
      </c>
      <c r="C2082" t="s">
        <v>11</v>
      </c>
      <c r="D2082">
        <v>1</v>
      </c>
      <c r="E2082" t="s">
        <v>12</v>
      </c>
      <c r="F2082">
        <v>0.5</v>
      </c>
      <c r="G2082">
        <v>14.60375</v>
      </c>
      <c r="H2082">
        <v>298641.64405000012</v>
      </c>
      <c r="I2082">
        <v>20.425000000000001</v>
      </c>
      <c r="J2082">
        <v>12</v>
      </c>
      <c r="K2082" t="s">
        <v>13</v>
      </c>
      <c r="L2082">
        <f>Table14[[#This Row],[maxPHe]]/Table14[[#This Row],[nv]]</f>
        <v>1.7020833333333334</v>
      </c>
      <c r="M2082">
        <f>LN(Table14[[#This Row],[maxPress(bar)]])</f>
        <v>12.606999618696538</v>
      </c>
      <c r="N2082">
        <f>LN(Table14[[#This Row],[Rs(ao)]])</f>
        <v>0</v>
      </c>
      <c r="O2082" s="3">
        <f>LN(Table14[[#This Row],[dens]])</f>
        <v>0.53185299095806626</v>
      </c>
      <c r="P2082" s="3">
        <f>1/Table14[[#This Row],[Rs(ao)]]</f>
        <v>1</v>
      </c>
    </row>
    <row r="2083" spans="1:16" hidden="1" x14ac:dyDescent="0.3">
      <c r="A2083">
        <v>3</v>
      </c>
      <c r="B2083">
        <v>2000</v>
      </c>
      <c r="C2083" t="s">
        <v>11</v>
      </c>
      <c r="D2083">
        <v>1</v>
      </c>
      <c r="E2083" t="s">
        <v>12</v>
      </c>
      <c r="F2083">
        <v>10</v>
      </c>
      <c r="G2083">
        <v>68.861249999999998</v>
      </c>
      <c r="H2083">
        <v>656574.68275000004</v>
      </c>
      <c r="I2083">
        <v>34.274999999999977</v>
      </c>
      <c r="J2083">
        <v>8</v>
      </c>
      <c r="K2083" t="s">
        <v>16</v>
      </c>
      <c r="L2083">
        <f>Table14[[#This Row],[maxPHe]]/Table14[[#This Row],[nv]]</f>
        <v>4.2843749999999972</v>
      </c>
      <c r="M2083">
        <f>LN(Table14[[#This Row],[maxPress(bar)]])</f>
        <v>13.394791725203902</v>
      </c>
      <c r="N2083">
        <f>LN(Table14[[#This Row],[Rs(ao)]])</f>
        <v>0</v>
      </c>
      <c r="O2083" s="3">
        <f>LN(Table14[[#This Row],[dens]])</f>
        <v>1.4549746837685416</v>
      </c>
      <c r="P2083" s="3">
        <f>1/Table14[[#This Row],[Rs(ao)]]</f>
        <v>1</v>
      </c>
    </row>
    <row r="2084" spans="1:16" hidden="1" x14ac:dyDescent="0.3">
      <c r="A2084">
        <v>3</v>
      </c>
      <c r="B2084">
        <v>2000</v>
      </c>
      <c r="C2084" t="s">
        <v>11</v>
      </c>
      <c r="D2084">
        <v>1</v>
      </c>
      <c r="E2084" t="s">
        <v>12</v>
      </c>
      <c r="F2084">
        <v>11</v>
      </c>
      <c r="G2084">
        <v>59.306749999999987</v>
      </c>
      <c r="H2084">
        <v>606031.01474999986</v>
      </c>
      <c r="I2084">
        <v>34.364999999999981</v>
      </c>
      <c r="J2084">
        <v>9</v>
      </c>
      <c r="K2084" t="s">
        <v>16</v>
      </c>
      <c r="L2084">
        <f>Table14[[#This Row],[maxPHe]]/Table14[[#This Row],[nv]]</f>
        <v>3.8183333333333311</v>
      </c>
      <c r="M2084">
        <f>LN(Table14[[#This Row],[maxPress(bar)]])</f>
        <v>13.314686443197273</v>
      </c>
      <c r="N2084">
        <f>LN(Table14[[#This Row],[Rs(ao)]])</f>
        <v>0</v>
      </c>
      <c r="O2084" s="3">
        <f>LN(Table14[[#This Row],[dens]])</f>
        <v>1.3398140272373487</v>
      </c>
      <c r="P2084" s="3">
        <f>1/Table14[[#This Row],[Rs(ao)]]</f>
        <v>1</v>
      </c>
    </row>
    <row r="2085" spans="1:16" hidden="1" x14ac:dyDescent="0.3">
      <c r="A2085">
        <v>3</v>
      </c>
      <c r="B2085">
        <v>2000</v>
      </c>
      <c r="C2085" t="s">
        <v>11</v>
      </c>
      <c r="D2085">
        <v>1</v>
      </c>
      <c r="E2085" t="s">
        <v>12</v>
      </c>
      <c r="F2085">
        <v>12</v>
      </c>
      <c r="G2085">
        <v>82.079249999999988</v>
      </c>
      <c r="H2085">
        <v>676537.46940000006</v>
      </c>
      <c r="I2085">
        <v>34.914999999999999</v>
      </c>
      <c r="J2085">
        <v>7</v>
      </c>
      <c r="K2085" t="s">
        <v>16</v>
      </c>
      <c r="L2085">
        <f>Table14[[#This Row],[maxPHe]]/Table14[[#This Row],[nv]]</f>
        <v>4.987857142857143</v>
      </c>
      <c r="M2085">
        <f>LN(Table14[[#This Row],[maxPress(bar)]])</f>
        <v>13.424743112198858</v>
      </c>
      <c r="N2085">
        <f>LN(Table14[[#This Row],[Rs(ao)]])</f>
        <v>0</v>
      </c>
      <c r="O2085" s="3">
        <f>LN(Table14[[#This Row],[dens]])</f>
        <v>1.6070063872426854</v>
      </c>
      <c r="P2085" s="3">
        <f>1/Table14[[#This Row],[Rs(ao)]]</f>
        <v>1</v>
      </c>
    </row>
    <row r="2086" spans="1:16" hidden="1" x14ac:dyDescent="0.3">
      <c r="A2086">
        <v>3</v>
      </c>
      <c r="B2086">
        <v>2000</v>
      </c>
      <c r="C2086" t="s">
        <v>11</v>
      </c>
      <c r="D2086">
        <v>1</v>
      </c>
      <c r="E2086" t="s">
        <v>12</v>
      </c>
      <c r="F2086">
        <v>13</v>
      </c>
      <c r="G2086">
        <v>82.326750000000004</v>
      </c>
      <c r="H2086">
        <v>651098.23184999998</v>
      </c>
      <c r="I2086">
        <v>36.964999999999989</v>
      </c>
      <c r="J2086">
        <v>8</v>
      </c>
      <c r="K2086" t="s">
        <v>16</v>
      </c>
      <c r="L2086">
        <f>Table14[[#This Row],[maxPHe]]/Table14[[#This Row],[nv]]</f>
        <v>4.6206249999999986</v>
      </c>
      <c r="M2086">
        <f>LN(Table14[[#This Row],[maxPress(bar)]])</f>
        <v>13.386415803586187</v>
      </c>
      <c r="N2086">
        <f>LN(Table14[[#This Row],[Rs(ao)]])</f>
        <v>0</v>
      </c>
      <c r="O2086" s="3">
        <f>LN(Table14[[#This Row],[dens]])</f>
        <v>1.5305299773292271</v>
      </c>
      <c r="P2086" s="3">
        <f>1/Table14[[#This Row],[Rs(ao)]]</f>
        <v>1</v>
      </c>
    </row>
    <row r="2087" spans="1:16" hidden="1" x14ac:dyDescent="0.3">
      <c r="A2087">
        <v>3</v>
      </c>
      <c r="B2087">
        <v>2000</v>
      </c>
      <c r="C2087" t="s">
        <v>11</v>
      </c>
      <c r="D2087">
        <v>1</v>
      </c>
      <c r="E2087" t="s">
        <v>12</v>
      </c>
      <c r="F2087">
        <v>14</v>
      </c>
      <c r="G2087">
        <v>94.405750000000012</v>
      </c>
      <c r="H2087">
        <v>666263.73975000007</v>
      </c>
      <c r="I2087">
        <v>39.385000000000019</v>
      </c>
      <c r="J2087">
        <v>8</v>
      </c>
      <c r="K2087" t="s">
        <v>16</v>
      </c>
      <c r="L2087">
        <f>Table14[[#This Row],[maxPHe]]/Table14[[#This Row],[nv]]</f>
        <v>4.9231250000000024</v>
      </c>
      <c r="M2087">
        <f>LN(Table14[[#This Row],[maxPress(bar)]])</f>
        <v>13.409440876763622</v>
      </c>
      <c r="N2087">
        <f>LN(Table14[[#This Row],[Rs(ao)]])</f>
        <v>0</v>
      </c>
      <c r="O2087" s="3">
        <f>LN(Table14[[#This Row],[dens]])</f>
        <v>1.5939434914754522</v>
      </c>
      <c r="P2087" s="3">
        <f>1/Table14[[#This Row],[Rs(ao)]]</f>
        <v>1</v>
      </c>
    </row>
    <row r="2088" spans="1:16" hidden="1" x14ac:dyDescent="0.3">
      <c r="A2088">
        <v>3</v>
      </c>
      <c r="B2088">
        <v>2000</v>
      </c>
      <c r="C2088" t="s">
        <v>11</v>
      </c>
      <c r="D2088">
        <v>1</v>
      </c>
      <c r="E2088" t="s">
        <v>12</v>
      </c>
      <c r="F2088">
        <v>15</v>
      </c>
      <c r="G2088">
        <v>75.594250000000002</v>
      </c>
      <c r="H2088">
        <v>608902.64284999995</v>
      </c>
      <c r="I2088">
        <v>37.615000000000002</v>
      </c>
      <c r="J2088">
        <v>9</v>
      </c>
      <c r="K2088" t="s">
        <v>16</v>
      </c>
      <c r="L2088">
        <f>Table14[[#This Row],[maxPHe]]/Table14[[#This Row],[nv]]</f>
        <v>4.179444444444445</v>
      </c>
      <c r="M2088">
        <f>LN(Table14[[#This Row],[maxPress(bar)]])</f>
        <v>13.319413669955123</v>
      </c>
      <c r="N2088">
        <f>LN(Table14[[#This Row],[Rs(ao)]])</f>
        <v>0</v>
      </c>
      <c r="O2088" s="3">
        <f>LN(Table14[[#This Row],[dens]])</f>
        <v>1.4301783296759656</v>
      </c>
      <c r="P2088" s="3">
        <f>1/Table14[[#This Row],[Rs(ao)]]</f>
        <v>1</v>
      </c>
    </row>
    <row r="2089" spans="1:16" hidden="1" x14ac:dyDescent="0.3">
      <c r="A2089">
        <v>3</v>
      </c>
      <c r="B2089">
        <v>2000</v>
      </c>
      <c r="C2089" t="s">
        <v>11</v>
      </c>
      <c r="D2089">
        <v>1</v>
      </c>
      <c r="E2089" t="s">
        <v>12</v>
      </c>
      <c r="F2089">
        <v>16</v>
      </c>
      <c r="G2089">
        <v>72.425750000000008</v>
      </c>
      <c r="H2089">
        <v>725992.42284999997</v>
      </c>
      <c r="I2089">
        <v>29.98500000000001</v>
      </c>
      <c r="J2089">
        <v>6</v>
      </c>
      <c r="K2089" t="s">
        <v>16</v>
      </c>
      <c r="L2089">
        <f>Table14[[#This Row],[maxPHe]]/Table14[[#This Row],[nv]]</f>
        <v>4.9975000000000014</v>
      </c>
      <c r="M2089">
        <f>LN(Table14[[#This Row],[maxPress(bar)]])</f>
        <v>13.495294856906739</v>
      </c>
      <c r="N2089">
        <f>LN(Table14[[#This Row],[Rs(ao)]])</f>
        <v>0</v>
      </c>
      <c r="O2089" s="3">
        <f>LN(Table14[[#This Row],[dens]])</f>
        <v>1.6089377873924184</v>
      </c>
      <c r="P2089" s="3">
        <f>1/Table14[[#This Row],[Rs(ao)]]</f>
        <v>1</v>
      </c>
    </row>
    <row r="2090" spans="1:16" hidden="1" x14ac:dyDescent="0.3">
      <c r="A2090">
        <v>3</v>
      </c>
      <c r="B2090">
        <v>2000</v>
      </c>
      <c r="C2090" t="s">
        <v>11</v>
      </c>
      <c r="D2090">
        <v>1</v>
      </c>
      <c r="E2090" t="s">
        <v>12</v>
      </c>
      <c r="F2090">
        <v>17</v>
      </c>
      <c r="G2090">
        <v>126.23775000000001</v>
      </c>
      <c r="H2090">
        <v>610877.68129999994</v>
      </c>
      <c r="I2090">
        <v>47.74499999999999</v>
      </c>
      <c r="J2090">
        <v>9</v>
      </c>
      <c r="K2090" t="s">
        <v>16</v>
      </c>
      <c r="L2090">
        <f>Table14[[#This Row],[maxPHe]]/Table14[[#This Row],[nv]]</f>
        <v>5.3049999999999988</v>
      </c>
      <c r="M2090">
        <f>LN(Table14[[#This Row],[maxPress(bar)]])</f>
        <v>13.322652023840499</v>
      </c>
      <c r="N2090">
        <f>LN(Table14[[#This Row],[Rs(ao)]])</f>
        <v>0</v>
      </c>
      <c r="O2090" s="3">
        <f>LN(Table14[[#This Row],[dens]])</f>
        <v>1.6686497720659463</v>
      </c>
      <c r="P2090" s="3">
        <f>1/Table14[[#This Row],[Rs(ao)]]</f>
        <v>1</v>
      </c>
    </row>
    <row r="2091" spans="1:16" hidden="1" x14ac:dyDescent="0.3">
      <c r="A2091">
        <v>3</v>
      </c>
      <c r="B2091">
        <v>2000</v>
      </c>
      <c r="C2091" t="s">
        <v>11</v>
      </c>
      <c r="D2091">
        <v>1</v>
      </c>
      <c r="E2091" t="s">
        <v>12</v>
      </c>
      <c r="F2091">
        <v>18</v>
      </c>
      <c r="G2091">
        <v>55.643749999999997</v>
      </c>
      <c r="H2091">
        <v>725799.76515000011</v>
      </c>
      <c r="I2091">
        <v>26.625</v>
      </c>
      <c r="J2091">
        <v>6</v>
      </c>
      <c r="K2091" t="s">
        <v>16</v>
      </c>
      <c r="L2091">
        <f>Table14[[#This Row],[maxPHe]]/Table14[[#This Row],[nv]]</f>
        <v>4.4375</v>
      </c>
      <c r="M2091">
        <f>LN(Table14[[#This Row],[maxPress(bar)]])</f>
        <v>13.495029450187067</v>
      </c>
      <c r="N2091">
        <f>LN(Table14[[#This Row],[Rs(ao)]])</f>
        <v>0</v>
      </c>
      <c r="O2091" s="3">
        <f>LN(Table14[[#This Row],[dens]])</f>
        <v>1.4900911548015341</v>
      </c>
      <c r="P2091" s="3">
        <f>1/Table14[[#This Row],[Rs(ao)]]</f>
        <v>1</v>
      </c>
    </row>
    <row r="2092" spans="1:16" hidden="1" x14ac:dyDescent="0.3">
      <c r="A2092">
        <v>3</v>
      </c>
      <c r="B2092">
        <v>2000</v>
      </c>
      <c r="C2092" t="s">
        <v>11</v>
      </c>
      <c r="D2092">
        <v>1</v>
      </c>
      <c r="E2092" t="s">
        <v>12</v>
      </c>
      <c r="F2092">
        <v>19</v>
      </c>
      <c r="G2092">
        <v>90.297250000000005</v>
      </c>
      <c r="H2092">
        <v>652540.37880000006</v>
      </c>
      <c r="I2092">
        <v>38.555000000000007</v>
      </c>
      <c r="J2092">
        <v>8</v>
      </c>
      <c r="K2092" t="s">
        <v>16</v>
      </c>
      <c r="L2092">
        <f>Table14[[#This Row],[maxPHe]]/Table14[[#This Row],[nv]]</f>
        <v>4.8193750000000009</v>
      </c>
      <c r="M2092">
        <f>LN(Table14[[#This Row],[maxPress(bar)]])</f>
        <v>13.388628299482688</v>
      </c>
      <c r="N2092">
        <f>LN(Table14[[#This Row],[Rs(ao)]])</f>
        <v>0</v>
      </c>
      <c r="O2092" s="3">
        <f>LN(Table14[[#This Row],[dens]])</f>
        <v>1.5726442516050883</v>
      </c>
      <c r="P2092" s="3">
        <f>1/Table14[[#This Row],[Rs(ao)]]</f>
        <v>1</v>
      </c>
    </row>
    <row r="2093" spans="1:16" hidden="1" x14ac:dyDescent="0.3">
      <c r="A2093">
        <v>3</v>
      </c>
      <c r="B2093">
        <v>2000</v>
      </c>
      <c r="C2093" t="s">
        <v>11</v>
      </c>
      <c r="D2093">
        <v>1</v>
      </c>
      <c r="E2093" t="s">
        <v>12</v>
      </c>
      <c r="F2093">
        <v>1</v>
      </c>
      <c r="G2093">
        <v>55.792250000000003</v>
      </c>
      <c r="H2093">
        <v>442494.81550000008</v>
      </c>
      <c r="I2093">
        <v>24.65499999999999</v>
      </c>
      <c r="J2093">
        <v>9</v>
      </c>
      <c r="K2093" t="s">
        <v>13</v>
      </c>
      <c r="L2093">
        <f>Table14[[#This Row],[maxPHe]]/Table14[[#This Row],[nv]]</f>
        <v>2.7394444444444432</v>
      </c>
      <c r="M2093">
        <f>LN(Table14[[#This Row],[maxPress(bar)]])</f>
        <v>13.000184026977303</v>
      </c>
      <c r="N2093">
        <f>LN(Table14[[#This Row],[Rs(ao)]])</f>
        <v>0</v>
      </c>
      <c r="O2093" s="3">
        <f>LN(Table14[[#This Row],[dens]])</f>
        <v>1.0077551423398696</v>
      </c>
      <c r="P2093" s="3">
        <f>1/Table14[[#This Row],[Rs(ao)]]</f>
        <v>1</v>
      </c>
    </row>
    <row r="2094" spans="1:16" hidden="1" x14ac:dyDescent="0.3">
      <c r="A2094">
        <v>3</v>
      </c>
      <c r="B2094">
        <v>2000</v>
      </c>
      <c r="C2094" t="s">
        <v>11</v>
      </c>
      <c r="D2094">
        <v>1</v>
      </c>
      <c r="E2094" t="s">
        <v>12</v>
      </c>
      <c r="F2094">
        <v>20</v>
      </c>
      <c r="G2094">
        <v>72.920749999999998</v>
      </c>
      <c r="H2094">
        <v>681515.43765000021</v>
      </c>
      <c r="I2094">
        <v>33.085000000000008</v>
      </c>
      <c r="J2094">
        <v>7</v>
      </c>
      <c r="K2094" t="s">
        <v>16</v>
      </c>
      <c r="L2094">
        <f>Table14[[#This Row],[maxPHe]]/Table14[[#This Row],[nv]]</f>
        <v>4.7264285714285723</v>
      </c>
      <c r="M2094">
        <f>LN(Table14[[#This Row],[maxPress(bar)]])</f>
        <v>13.432074182319976</v>
      </c>
      <c r="N2094">
        <f>LN(Table14[[#This Row],[Rs(ao)]])</f>
        <v>0</v>
      </c>
      <c r="O2094" s="3">
        <f>LN(Table14[[#This Row],[dens]])</f>
        <v>1.5531698584087097</v>
      </c>
      <c r="P2094" s="3">
        <f>1/Table14[[#This Row],[Rs(ao)]]</f>
        <v>1</v>
      </c>
    </row>
    <row r="2095" spans="1:16" hidden="1" x14ac:dyDescent="0.3">
      <c r="A2095">
        <v>3</v>
      </c>
      <c r="B2095">
        <v>2000</v>
      </c>
      <c r="C2095" t="s">
        <v>11</v>
      </c>
      <c r="D2095">
        <v>1</v>
      </c>
      <c r="E2095" t="s">
        <v>12</v>
      </c>
      <c r="F2095">
        <v>2</v>
      </c>
      <c r="G2095">
        <v>73.613750000000024</v>
      </c>
      <c r="H2095">
        <v>499669.32689999999</v>
      </c>
      <c r="I2095">
        <v>28.225000000000001</v>
      </c>
      <c r="J2095">
        <v>9</v>
      </c>
      <c r="K2095" t="s">
        <v>13</v>
      </c>
      <c r="L2095">
        <f>Table14[[#This Row],[maxPHe]]/Table14[[#This Row],[nv]]</f>
        <v>3.1361111111111111</v>
      </c>
      <c r="M2095">
        <f>LN(Table14[[#This Row],[maxPress(bar)]])</f>
        <v>13.121701812418463</v>
      </c>
      <c r="N2095">
        <f>LN(Table14[[#This Row],[Rs(ao)]])</f>
        <v>0</v>
      </c>
      <c r="O2095" s="3">
        <f>LN(Table14[[#This Row],[dens]])</f>
        <v>1.1429835326995064</v>
      </c>
      <c r="P2095" s="3">
        <f>1/Table14[[#This Row],[Rs(ao)]]</f>
        <v>1</v>
      </c>
    </row>
    <row r="2096" spans="1:16" hidden="1" x14ac:dyDescent="0.3">
      <c r="A2096">
        <v>3</v>
      </c>
      <c r="B2096">
        <v>2000</v>
      </c>
      <c r="C2096" t="s">
        <v>11</v>
      </c>
      <c r="D2096">
        <v>1</v>
      </c>
      <c r="E2096" t="s">
        <v>12</v>
      </c>
      <c r="F2096">
        <v>3</v>
      </c>
      <c r="G2096">
        <v>65.940749999999994</v>
      </c>
      <c r="H2096">
        <v>611580.14339999994</v>
      </c>
      <c r="I2096">
        <v>31.684999999999992</v>
      </c>
      <c r="J2096">
        <v>8</v>
      </c>
      <c r="K2096" t="s">
        <v>15</v>
      </c>
      <c r="L2096">
        <f>Table14[[#This Row],[maxPHe]]/Table14[[#This Row],[nv]]</f>
        <v>3.960624999999999</v>
      </c>
      <c r="M2096">
        <f>LN(Table14[[#This Row],[maxPress(bar)]])</f>
        <v>13.323801285865125</v>
      </c>
      <c r="N2096">
        <f>LN(Table14[[#This Row],[Rs(ao)]])</f>
        <v>0</v>
      </c>
      <c r="O2096" s="3">
        <f>LN(Table14[[#This Row],[dens]])</f>
        <v>1.376401841095644</v>
      </c>
      <c r="P2096" s="3">
        <f>1/Table14[[#This Row],[Rs(ao)]]</f>
        <v>1</v>
      </c>
    </row>
    <row r="2097" spans="1:16" hidden="1" x14ac:dyDescent="0.3">
      <c r="A2097">
        <v>3</v>
      </c>
      <c r="B2097">
        <v>2000</v>
      </c>
      <c r="C2097" t="s">
        <v>11</v>
      </c>
      <c r="D2097">
        <v>1</v>
      </c>
      <c r="E2097" t="s">
        <v>12</v>
      </c>
      <c r="F2097">
        <v>4</v>
      </c>
      <c r="G2097">
        <v>95.198250000000002</v>
      </c>
      <c r="H2097">
        <v>596553.31070000003</v>
      </c>
      <c r="I2097">
        <v>39.535000000000011</v>
      </c>
      <c r="J2097">
        <v>9</v>
      </c>
      <c r="K2097" t="s">
        <v>15</v>
      </c>
      <c r="L2097">
        <f>Table14[[#This Row],[maxPHe]]/Table14[[#This Row],[nv]]</f>
        <v>4.3927777777777788</v>
      </c>
      <c r="M2097">
        <f>LN(Table14[[#This Row],[maxPress(bar)]])</f>
        <v>13.29892388903291</v>
      </c>
      <c r="N2097">
        <f>LN(Table14[[#This Row],[Rs(ao)]])</f>
        <v>0</v>
      </c>
      <c r="O2097" s="3">
        <f>LN(Table14[[#This Row],[dens]])</f>
        <v>1.4799617781866712</v>
      </c>
      <c r="P2097" s="3">
        <f>1/Table14[[#This Row],[Rs(ao)]]</f>
        <v>1</v>
      </c>
    </row>
    <row r="2098" spans="1:16" hidden="1" x14ac:dyDescent="0.3">
      <c r="A2098">
        <v>3</v>
      </c>
      <c r="B2098">
        <v>2000</v>
      </c>
      <c r="C2098" t="s">
        <v>11</v>
      </c>
      <c r="D2098">
        <v>1</v>
      </c>
      <c r="E2098" t="s">
        <v>12</v>
      </c>
      <c r="F2098">
        <v>5</v>
      </c>
      <c r="G2098">
        <v>59.059249999999999</v>
      </c>
      <c r="H2098">
        <v>608416.30274999992</v>
      </c>
      <c r="I2098">
        <v>34.314999999999984</v>
      </c>
      <c r="J2098">
        <v>9</v>
      </c>
      <c r="K2098" t="s">
        <v>15</v>
      </c>
      <c r="L2098">
        <f>Table14[[#This Row],[maxPHe]]/Table14[[#This Row],[nv]]</f>
        <v>3.812777777777776</v>
      </c>
      <c r="M2098">
        <f>LN(Table14[[#This Row],[maxPress(bar)]])</f>
        <v>13.318614635112802</v>
      </c>
      <c r="N2098">
        <f>LN(Table14[[#This Row],[Rs(ao)]])</f>
        <v>0</v>
      </c>
      <c r="O2098" s="3">
        <f>LN(Table14[[#This Row],[dens]])</f>
        <v>1.3383579990243781</v>
      </c>
      <c r="P2098" s="3">
        <f>1/Table14[[#This Row],[Rs(ao)]]</f>
        <v>1</v>
      </c>
    </row>
    <row r="2099" spans="1:16" hidden="1" x14ac:dyDescent="0.3">
      <c r="A2099">
        <v>3</v>
      </c>
      <c r="B2099">
        <v>2000</v>
      </c>
      <c r="C2099" t="s">
        <v>11</v>
      </c>
      <c r="D2099">
        <v>1</v>
      </c>
      <c r="E2099" t="s">
        <v>12</v>
      </c>
      <c r="F2099">
        <v>6</v>
      </c>
      <c r="G2099">
        <v>63.861250000000013</v>
      </c>
      <c r="H2099">
        <v>683566.24439999985</v>
      </c>
      <c r="I2099">
        <v>31.274999999999999</v>
      </c>
      <c r="J2099">
        <v>7</v>
      </c>
      <c r="K2099" t="s">
        <v>15</v>
      </c>
      <c r="L2099">
        <f>Table14[[#This Row],[maxPHe]]/Table14[[#This Row],[nv]]</f>
        <v>4.4678571428571425</v>
      </c>
      <c r="M2099">
        <f>LN(Table14[[#This Row],[maxPress(bar)]])</f>
        <v>13.435078849835277</v>
      </c>
      <c r="N2099">
        <f>LN(Table14[[#This Row],[Rs(ao)]])</f>
        <v>0</v>
      </c>
      <c r="O2099" s="3">
        <f>LN(Table14[[#This Row],[dens]])</f>
        <v>1.4969089072976614</v>
      </c>
      <c r="P2099" s="3">
        <f>1/Table14[[#This Row],[Rs(ao)]]</f>
        <v>1</v>
      </c>
    </row>
    <row r="2100" spans="1:16" hidden="1" x14ac:dyDescent="0.3">
      <c r="A2100">
        <v>3</v>
      </c>
      <c r="B2100">
        <v>2000</v>
      </c>
      <c r="C2100" t="s">
        <v>11</v>
      </c>
      <c r="D2100">
        <v>1</v>
      </c>
      <c r="E2100" t="s">
        <v>12</v>
      </c>
      <c r="F2100">
        <v>7</v>
      </c>
      <c r="G2100">
        <v>92.920749999999998</v>
      </c>
      <c r="H2100">
        <v>614299.02984999993</v>
      </c>
      <c r="I2100">
        <v>41.085000000000022</v>
      </c>
      <c r="J2100">
        <v>9</v>
      </c>
      <c r="K2100" t="s">
        <v>15</v>
      </c>
      <c r="L2100">
        <f>Table14[[#This Row],[maxPHe]]/Table14[[#This Row],[nv]]</f>
        <v>4.5650000000000022</v>
      </c>
      <c r="M2100">
        <f>LN(Table14[[#This Row],[maxPress(bar)]])</f>
        <v>13.328237107873546</v>
      </c>
      <c r="N2100">
        <f>LN(Table14[[#This Row],[Rs(ao)]])</f>
        <v>0</v>
      </c>
      <c r="O2100" s="3">
        <f>LN(Table14[[#This Row],[dens]])</f>
        <v>1.5184185140469322</v>
      </c>
      <c r="P2100" s="3">
        <f>1/Table14[[#This Row],[Rs(ao)]]</f>
        <v>1</v>
      </c>
    </row>
    <row r="2101" spans="1:16" hidden="1" x14ac:dyDescent="0.3">
      <c r="A2101">
        <v>3</v>
      </c>
      <c r="B2101">
        <v>2000</v>
      </c>
      <c r="C2101" t="s">
        <v>11</v>
      </c>
      <c r="D2101">
        <v>1</v>
      </c>
      <c r="E2101" t="s">
        <v>12</v>
      </c>
      <c r="F2101">
        <v>8</v>
      </c>
      <c r="G2101">
        <v>64.752250000000004</v>
      </c>
      <c r="H2101">
        <v>651395.6780999999</v>
      </c>
      <c r="I2101">
        <v>33.455000000000013</v>
      </c>
      <c r="J2101">
        <v>8</v>
      </c>
      <c r="K2101" t="s">
        <v>16</v>
      </c>
      <c r="L2101">
        <f>Table14[[#This Row],[maxPHe]]/Table14[[#This Row],[nv]]</f>
        <v>4.1818750000000016</v>
      </c>
      <c r="M2101">
        <f>LN(Table14[[#This Row],[maxPress(bar)]])</f>
        <v>13.386872537015647</v>
      </c>
      <c r="N2101">
        <f>LN(Table14[[#This Row],[Rs(ao)]])</f>
        <v>0</v>
      </c>
      <c r="O2101" s="3">
        <f>LN(Table14[[#This Row],[dens]])</f>
        <v>1.4307597105549448</v>
      </c>
      <c r="P2101" s="3">
        <f>1/Table14[[#This Row],[Rs(ao)]]</f>
        <v>1</v>
      </c>
    </row>
    <row r="2102" spans="1:16" hidden="1" x14ac:dyDescent="0.3">
      <c r="A2102">
        <v>3</v>
      </c>
      <c r="B2102">
        <v>2000</v>
      </c>
      <c r="C2102" t="s">
        <v>11</v>
      </c>
      <c r="D2102">
        <v>1</v>
      </c>
      <c r="E2102" t="s">
        <v>12</v>
      </c>
      <c r="F2102">
        <v>9</v>
      </c>
      <c r="G2102">
        <v>55.643749999999997</v>
      </c>
      <c r="H2102">
        <v>656475.11350000009</v>
      </c>
      <c r="I2102">
        <v>31.624999999999989</v>
      </c>
      <c r="J2102">
        <v>8</v>
      </c>
      <c r="K2102" t="s">
        <v>15</v>
      </c>
      <c r="L2102">
        <f>Table14[[#This Row],[maxPHe]]/Table14[[#This Row],[nv]]</f>
        <v>3.9531249999999987</v>
      </c>
      <c r="M2102">
        <f>LN(Table14[[#This Row],[maxPress(bar)]])</f>
        <v>13.394640064161838</v>
      </c>
      <c r="N2102">
        <f>LN(Table14[[#This Row],[Rs(ao)]])</f>
        <v>0</v>
      </c>
      <c r="O2102" s="3">
        <f>LN(Table14[[#This Row],[dens]])</f>
        <v>1.374506405367848</v>
      </c>
      <c r="P2102" s="3">
        <f>1/Table14[[#This Row],[Rs(ao)]]</f>
        <v>1</v>
      </c>
    </row>
    <row r="2103" spans="1:16" hidden="1" x14ac:dyDescent="0.3">
      <c r="A2103">
        <v>3</v>
      </c>
      <c r="B2103">
        <v>2000</v>
      </c>
      <c r="C2103" t="s">
        <v>11</v>
      </c>
      <c r="D2103">
        <v>2</v>
      </c>
      <c r="E2103" t="s">
        <v>12</v>
      </c>
      <c r="F2103">
        <v>10</v>
      </c>
      <c r="G2103">
        <v>419.80175000000003</v>
      </c>
      <c r="H2103">
        <v>367105.69410000002</v>
      </c>
      <c r="I2103">
        <v>218.465</v>
      </c>
      <c r="J2103">
        <v>66</v>
      </c>
      <c r="K2103" t="s">
        <v>15</v>
      </c>
      <c r="L2103">
        <f>Table14[[#This Row],[maxPHe]]/Table14[[#This Row],[nv]]</f>
        <v>3.3100757575757576</v>
      </c>
      <c r="M2103">
        <f>LN(Table14[[#This Row],[maxPress(bar)]])</f>
        <v>12.813405080397047</v>
      </c>
      <c r="N2103">
        <f>LN(Table14[[#This Row],[Rs(ao)]])</f>
        <v>0.69314718055994529</v>
      </c>
      <c r="O2103" s="3">
        <f>LN(Table14[[#This Row],[dens]])</f>
        <v>1.1969710766121802</v>
      </c>
      <c r="P2103" s="3">
        <f>1/Table14[[#This Row],[Rs(ao)]]</f>
        <v>0.5</v>
      </c>
    </row>
    <row r="2104" spans="1:16" hidden="1" x14ac:dyDescent="0.3">
      <c r="A2104">
        <v>3</v>
      </c>
      <c r="B2104">
        <v>2000</v>
      </c>
      <c r="C2104" t="s">
        <v>11</v>
      </c>
      <c r="D2104">
        <v>2</v>
      </c>
      <c r="E2104" t="s">
        <v>12</v>
      </c>
      <c r="F2104">
        <v>11</v>
      </c>
      <c r="G2104">
        <v>537.32674999999995</v>
      </c>
      <c r="H2104">
        <v>367459.48465</v>
      </c>
      <c r="I2104">
        <v>245.96500000000009</v>
      </c>
      <c r="J2104">
        <v>68</v>
      </c>
      <c r="K2104" t="s">
        <v>15</v>
      </c>
      <c r="L2104">
        <f>Table14[[#This Row],[maxPHe]]/Table14[[#This Row],[nv]]</f>
        <v>3.6171323529411779</v>
      </c>
      <c r="M2104">
        <f>LN(Table14[[#This Row],[maxPress(bar)]])</f>
        <v>12.814368345707168</v>
      </c>
      <c r="N2104">
        <f>LN(Table14[[#This Row],[Rs(ao)]])</f>
        <v>0.69314718055994529</v>
      </c>
      <c r="O2104" s="3">
        <f>LN(Table14[[#This Row],[dens]])</f>
        <v>1.2856815442112419</v>
      </c>
      <c r="P2104" s="3">
        <f>1/Table14[[#This Row],[Rs(ao)]]</f>
        <v>0.5</v>
      </c>
    </row>
    <row r="2105" spans="1:16" hidden="1" x14ac:dyDescent="0.3">
      <c r="A2105">
        <v>3</v>
      </c>
      <c r="B2105">
        <v>2000</v>
      </c>
      <c r="C2105" t="s">
        <v>11</v>
      </c>
      <c r="D2105">
        <v>2</v>
      </c>
      <c r="E2105" t="s">
        <v>12</v>
      </c>
      <c r="F2105">
        <v>12</v>
      </c>
      <c r="G2105">
        <v>621.38625000000002</v>
      </c>
      <c r="H2105">
        <v>361395.1495</v>
      </c>
      <c r="I2105">
        <v>262.77499999999992</v>
      </c>
      <c r="J2105">
        <v>68</v>
      </c>
      <c r="K2105" t="s">
        <v>16</v>
      </c>
      <c r="L2105">
        <f>Table14[[#This Row],[maxPHe]]/Table14[[#This Row],[nv]]</f>
        <v>3.8643382352941167</v>
      </c>
      <c r="M2105">
        <f>LN(Table14[[#This Row],[maxPress(bar)]])</f>
        <v>12.797727235633484</v>
      </c>
      <c r="N2105">
        <f>LN(Table14[[#This Row],[Rs(ao)]])</f>
        <v>0.69314718055994529</v>
      </c>
      <c r="O2105" s="3">
        <f>LN(Table14[[#This Row],[dens]])</f>
        <v>1.3517904475333111</v>
      </c>
      <c r="P2105" s="3">
        <f>1/Table14[[#This Row],[Rs(ao)]]</f>
        <v>0.5</v>
      </c>
    </row>
    <row r="2106" spans="1:16" hidden="1" x14ac:dyDescent="0.3">
      <c r="A2106">
        <v>3</v>
      </c>
      <c r="B2106">
        <v>2000</v>
      </c>
      <c r="C2106" t="s">
        <v>11</v>
      </c>
      <c r="D2106">
        <v>2</v>
      </c>
      <c r="E2106" t="s">
        <v>12</v>
      </c>
      <c r="F2106">
        <v>13</v>
      </c>
      <c r="G2106">
        <v>449.60374999999999</v>
      </c>
      <c r="H2106">
        <v>370269.72619999998</v>
      </c>
      <c r="I2106">
        <v>228.4250000000001</v>
      </c>
      <c r="J2106">
        <v>68</v>
      </c>
      <c r="K2106" t="s">
        <v>16</v>
      </c>
      <c r="L2106">
        <f>Table14[[#This Row],[maxPHe]]/Table14[[#This Row],[nv]]</f>
        <v>3.3591911764705897</v>
      </c>
      <c r="M2106">
        <f>LN(Table14[[#This Row],[maxPress(bar)]])</f>
        <v>12.821987008766188</v>
      </c>
      <c r="N2106">
        <f>LN(Table14[[#This Row],[Rs(ao)]])</f>
        <v>0.69314718055994529</v>
      </c>
      <c r="O2106" s="3">
        <f>LN(Table14[[#This Row],[dens]])</f>
        <v>1.2117002237085781</v>
      </c>
      <c r="P2106" s="3">
        <f>1/Table14[[#This Row],[Rs(ao)]]</f>
        <v>0.5</v>
      </c>
    </row>
    <row r="2107" spans="1:16" hidden="1" x14ac:dyDescent="0.3">
      <c r="A2107">
        <v>3</v>
      </c>
      <c r="B2107">
        <v>2000</v>
      </c>
      <c r="C2107" t="s">
        <v>11</v>
      </c>
      <c r="D2107">
        <v>2</v>
      </c>
      <c r="E2107" t="s">
        <v>12</v>
      </c>
      <c r="F2107">
        <v>14</v>
      </c>
      <c r="G2107">
        <v>528.01975000000004</v>
      </c>
      <c r="H2107">
        <v>363586.01784999989</v>
      </c>
      <c r="I2107">
        <v>244.10499999999999</v>
      </c>
      <c r="J2107">
        <v>68</v>
      </c>
      <c r="K2107" t="s">
        <v>15</v>
      </c>
      <c r="L2107">
        <f>Table14[[#This Row],[maxPHe]]/Table14[[#This Row],[nv]]</f>
        <v>3.5897794117647059</v>
      </c>
      <c r="M2107">
        <f>LN(Table14[[#This Row],[maxPress(bar)]])</f>
        <v>12.803771185788081</v>
      </c>
      <c r="N2107">
        <f>LN(Table14[[#This Row],[Rs(ao)]])</f>
        <v>0.69314718055994529</v>
      </c>
      <c r="O2107" s="3">
        <f>LN(Table14[[#This Row],[dens]])</f>
        <v>1.2780907554214647</v>
      </c>
      <c r="P2107" s="3">
        <f>1/Table14[[#This Row],[Rs(ao)]]</f>
        <v>0.5</v>
      </c>
    </row>
    <row r="2108" spans="1:16" hidden="1" x14ac:dyDescent="0.3">
      <c r="A2108">
        <v>3</v>
      </c>
      <c r="B2108">
        <v>2000</v>
      </c>
      <c r="C2108" t="s">
        <v>11</v>
      </c>
      <c r="D2108">
        <v>2</v>
      </c>
      <c r="E2108" t="s">
        <v>12</v>
      </c>
      <c r="F2108">
        <v>15</v>
      </c>
      <c r="G2108">
        <v>385.89125000000001</v>
      </c>
      <c r="H2108">
        <v>354525.58535000012</v>
      </c>
      <c r="I2108">
        <v>217.67500000000001</v>
      </c>
      <c r="J2108">
        <v>69</v>
      </c>
      <c r="K2108" t="s">
        <v>15</v>
      </c>
      <c r="L2108">
        <f>Table14[[#This Row],[maxPHe]]/Table14[[#This Row],[nv]]</f>
        <v>3.1547101449275363</v>
      </c>
      <c r="M2108">
        <f>LN(Table14[[#This Row],[maxPress(bar)]])</f>
        <v>12.778535795410619</v>
      </c>
      <c r="N2108">
        <f>LN(Table14[[#This Row],[Rs(ao)]])</f>
        <v>0.69314718055994529</v>
      </c>
      <c r="O2108" s="3">
        <f>LN(Table14[[#This Row],[dens]])</f>
        <v>1.14889662011742</v>
      </c>
      <c r="P2108" s="3">
        <f>1/Table14[[#This Row],[Rs(ao)]]</f>
        <v>0.5</v>
      </c>
    </row>
    <row r="2109" spans="1:16" hidden="1" x14ac:dyDescent="0.3">
      <c r="A2109">
        <v>3</v>
      </c>
      <c r="B2109">
        <v>2000</v>
      </c>
      <c r="C2109" t="s">
        <v>11</v>
      </c>
      <c r="D2109">
        <v>2</v>
      </c>
      <c r="E2109" t="s">
        <v>12</v>
      </c>
      <c r="F2109">
        <v>16</v>
      </c>
      <c r="G2109">
        <v>482.42574999999999</v>
      </c>
      <c r="H2109">
        <v>364962.7031499999</v>
      </c>
      <c r="I2109">
        <v>239.9850000000001</v>
      </c>
      <c r="J2109">
        <v>71</v>
      </c>
      <c r="K2109" t="s">
        <v>15</v>
      </c>
      <c r="L2109">
        <f>Table14[[#This Row],[maxPHe]]/Table14[[#This Row],[nv]]</f>
        <v>3.3800704225352125</v>
      </c>
      <c r="M2109">
        <f>LN(Table14[[#This Row],[maxPress(bar)]])</f>
        <v>12.80755044419289</v>
      </c>
      <c r="N2109">
        <f>LN(Table14[[#This Row],[Rs(ao)]])</f>
        <v>0.69314718055994529</v>
      </c>
      <c r="O2109" s="3">
        <f>LN(Table14[[#This Row],[dens]])</f>
        <v>1.2178965443474699</v>
      </c>
      <c r="P2109" s="3">
        <f>1/Table14[[#This Row],[Rs(ao)]]</f>
        <v>0.5</v>
      </c>
    </row>
    <row r="2110" spans="1:16" hidden="1" x14ac:dyDescent="0.3">
      <c r="A2110">
        <v>3</v>
      </c>
      <c r="B2110">
        <v>2000</v>
      </c>
      <c r="C2110" t="s">
        <v>11</v>
      </c>
      <c r="D2110">
        <v>2</v>
      </c>
      <c r="E2110" t="s">
        <v>12</v>
      </c>
      <c r="F2110">
        <v>17</v>
      </c>
      <c r="G2110">
        <v>548.71275000000003</v>
      </c>
      <c r="H2110">
        <v>377931.82225000008</v>
      </c>
      <c r="I2110">
        <v>248.245</v>
      </c>
      <c r="J2110">
        <v>68</v>
      </c>
      <c r="K2110" t="s">
        <v>16</v>
      </c>
      <c r="L2110">
        <f>Table14[[#This Row],[maxPHe]]/Table14[[#This Row],[nv]]</f>
        <v>3.6506617647058826</v>
      </c>
      <c r="M2110">
        <f>LN(Table14[[#This Row],[maxPress(bar)]])</f>
        <v>12.842469093916117</v>
      </c>
      <c r="N2110">
        <f>LN(Table14[[#This Row],[Rs(ao)]])</f>
        <v>0.69314718055994529</v>
      </c>
      <c r="O2110" s="3">
        <f>LN(Table14[[#This Row],[dens]])</f>
        <v>1.2949084565594347</v>
      </c>
      <c r="P2110" s="3">
        <f>1/Table14[[#This Row],[Rs(ao)]]</f>
        <v>0.5</v>
      </c>
    </row>
    <row r="2111" spans="1:16" hidden="1" x14ac:dyDescent="0.3">
      <c r="A2111">
        <v>3</v>
      </c>
      <c r="B2111">
        <v>2000</v>
      </c>
      <c r="C2111" t="s">
        <v>11</v>
      </c>
      <c r="D2111">
        <v>2</v>
      </c>
      <c r="E2111" t="s">
        <v>12</v>
      </c>
      <c r="F2111">
        <v>18</v>
      </c>
      <c r="G2111">
        <v>484.55425000000002</v>
      </c>
      <c r="H2111">
        <v>373514.75565000012</v>
      </c>
      <c r="I2111">
        <v>235.41499999999999</v>
      </c>
      <c r="J2111">
        <v>68</v>
      </c>
      <c r="K2111" t="s">
        <v>15</v>
      </c>
      <c r="L2111">
        <f>Table14[[#This Row],[maxPHe]]/Table14[[#This Row],[nv]]</f>
        <v>3.461985294117647</v>
      </c>
      <c r="M2111">
        <f>LN(Table14[[#This Row],[maxPress(bar)]])</f>
        <v>12.830712789200353</v>
      </c>
      <c r="N2111">
        <f>LN(Table14[[#This Row],[Rs(ao)]])</f>
        <v>0.69314718055994529</v>
      </c>
      <c r="O2111" s="3">
        <f>LN(Table14[[#This Row],[dens]])</f>
        <v>1.2418422089453558</v>
      </c>
      <c r="P2111" s="3">
        <f>1/Table14[[#This Row],[Rs(ao)]]</f>
        <v>0.5</v>
      </c>
    </row>
    <row r="2112" spans="1:16" hidden="1" x14ac:dyDescent="0.3">
      <c r="A2112">
        <v>3</v>
      </c>
      <c r="B2112">
        <v>2000</v>
      </c>
      <c r="C2112" t="s">
        <v>11</v>
      </c>
      <c r="D2112">
        <v>2</v>
      </c>
      <c r="E2112" t="s">
        <v>12</v>
      </c>
      <c r="F2112">
        <v>19</v>
      </c>
      <c r="G2112">
        <v>470.99025000000012</v>
      </c>
      <c r="H2112">
        <v>373163.7698500001</v>
      </c>
      <c r="I2112">
        <v>230.69499999999991</v>
      </c>
      <c r="J2112">
        <v>67</v>
      </c>
      <c r="K2112" t="s">
        <v>15</v>
      </c>
      <c r="L2112">
        <f>Table14[[#This Row],[maxPHe]]/Table14[[#This Row],[nv]]</f>
        <v>3.4432089552238794</v>
      </c>
      <c r="M2112">
        <f>LN(Table14[[#This Row],[maxPress(bar)]])</f>
        <v>12.829772663526816</v>
      </c>
      <c r="N2112">
        <f>LN(Table14[[#This Row],[Rs(ao)]])</f>
        <v>0.69314718055994529</v>
      </c>
      <c r="O2112" s="3">
        <f>LN(Table14[[#This Row],[dens]])</f>
        <v>1.2364038723852577</v>
      </c>
      <c r="P2112" s="3">
        <f>1/Table14[[#This Row],[Rs(ao)]]</f>
        <v>0.5</v>
      </c>
    </row>
    <row r="2113" spans="1:16" hidden="1" x14ac:dyDescent="0.3">
      <c r="A2113">
        <v>3</v>
      </c>
      <c r="B2113">
        <v>2000</v>
      </c>
      <c r="C2113" t="s">
        <v>11</v>
      </c>
      <c r="D2113">
        <v>2</v>
      </c>
      <c r="E2113" t="s">
        <v>12</v>
      </c>
      <c r="F2113">
        <v>1</v>
      </c>
      <c r="G2113">
        <v>307.57425000000001</v>
      </c>
      <c r="H2113">
        <v>236441.27499999999</v>
      </c>
      <c r="I2113">
        <v>142.01499999999999</v>
      </c>
      <c r="J2113">
        <v>66</v>
      </c>
      <c r="K2113" t="s">
        <v>13</v>
      </c>
      <c r="L2113">
        <f>Table14[[#This Row],[maxPHe]]/Table14[[#This Row],[nv]]</f>
        <v>2.1517424242424239</v>
      </c>
      <c r="M2113">
        <f>LN(Table14[[#This Row],[maxPress(bar)]])</f>
        <v>12.373455147412347</v>
      </c>
      <c r="N2113">
        <f>LN(Table14[[#This Row],[Rs(ao)]])</f>
        <v>0.69314718055994529</v>
      </c>
      <c r="O2113" s="3">
        <f>LN(Table14[[#This Row],[dens]])</f>
        <v>0.76627794379879466</v>
      </c>
      <c r="P2113" s="3">
        <f>1/Table14[[#This Row],[Rs(ao)]]</f>
        <v>0.5</v>
      </c>
    </row>
    <row r="2114" spans="1:16" hidden="1" x14ac:dyDescent="0.3">
      <c r="A2114">
        <v>3</v>
      </c>
      <c r="B2114">
        <v>2000</v>
      </c>
      <c r="C2114" t="s">
        <v>11</v>
      </c>
      <c r="D2114">
        <v>2</v>
      </c>
      <c r="E2114" t="s">
        <v>12</v>
      </c>
      <c r="F2114">
        <v>20</v>
      </c>
      <c r="G2114">
        <v>463.81175000000002</v>
      </c>
      <c r="H2114">
        <v>363134.88540000009</v>
      </c>
      <c r="I2114">
        <v>233.2649999999999</v>
      </c>
      <c r="J2114">
        <v>69</v>
      </c>
      <c r="K2114" t="s">
        <v>15</v>
      </c>
      <c r="L2114">
        <f>Table14[[#This Row],[maxPHe]]/Table14[[#This Row],[nv]]</f>
        <v>3.3806521739130422</v>
      </c>
      <c r="M2114">
        <f>LN(Table14[[#This Row],[maxPress(bar)]])</f>
        <v>12.8025296293503</v>
      </c>
      <c r="N2114">
        <f>LN(Table14[[#This Row],[Rs(ao)]])</f>
        <v>0.69314718055994529</v>
      </c>
      <c r="O2114" s="3">
        <f>LN(Table14[[#This Row],[dens]])</f>
        <v>1.2180686417441509</v>
      </c>
      <c r="P2114" s="3">
        <f>1/Table14[[#This Row],[Rs(ao)]]</f>
        <v>0.5</v>
      </c>
    </row>
    <row r="2115" spans="1:16" hidden="1" x14ac:dyDescent="0.3">
      <c r="A2115">
        <v>3</v>
      </c>
      <c r="B2115">
        <v>2000</v>
      </c>
      <c r="C2115" t="s">
        <v>11</v>
      </c>
      <c r="D2115">
        <v>2</v>
      </c>
      <c r="E2115" t="s">
        <v>12</v>
      </c>
      <c r="F2115">
        <v>2</v>
      </c>
      <c r="G2115">
        <v>410.84174999999999</v>
      </c>
      <c r="H2115">
        <v>278301.74609999999</v>
      </c>
      <c r="I2115">
        <v>163.66499999999991</v>
      </c>
      <c r="J2115">
        <v>67</v>
      </c>
      <c r="K2115" t="s">
        <v>15</v>
      </c>
      <c r="L2115">
        <f>Table14[[#This Row],[maxPHe]]/Table14[[#This Row],[nv]]</f>
        <v>2.4427611940298495</v>
      </c>
      <c r="M2115">
        <f>LN(Table14[[#This Row],[maxPress(bar)]])</f>
        <v>12.53646122165887</v>
      </c>
      <c r="N2115">
        <f>LN(Table14[[#This Row],[Rs(ao)]])</f>
        <v>0.69314718055994529</v>
      </c>
      <c r="O2115" s="3">
        <f>LN(Table14[[#This Row],[dens]])</f>
        <v>0.89312903638420515</v>
      </c>
      <c r="P2115" s="3">
        <f>1/Table14[[#This Row],[Rs(ao)]]</f>
        <v>0.5</v>
      </c>
    </row>
    <row r="2116" spans="1:16" hidden="1" x14ac:dyDescent="0.3">
      <c r="A2116">
        <v>3</v>
      </c>
      <c r="B2116">
        <v>2000</v>
      </c>
      <c r="C2116" t="s">
        <v>11</v>
      </c>
      <c r="D2116">
        <v>2</v>
      </c>
      <c r="E2116" t="s">
        <v>12</v>
      </c>
      <c r="F2116">
        <v>3</v>
      </c>
      <c r="G2116">
        <v>252.42574999999999</v>
      </c>
      <c r="H2116">
        <v>293675.05719999998</v>
      </c>
      <c r="I2116">
        <v>176.9849999999999</v>
      </c>
      <c r="J2116">
        <v>69</v>
      </c>
      <c r="K2116" t="s">
        <v>15</v>
      </c>
      <c r="L2116">
        <f>Table14[[#This Row],[maxPHe]]/Table14[[#This Row],[nv]]</f>
        <v>2.5649999999999986</v>
      </c>
      <c r="M2116">
        <f>LN(Table14[[#This Row],[maxPress(bar)]])</f>
        <v>12.590229187465201</v>
      </c>
      <c r="N2116">
        <f>LN(Table14[[#This Row],[Rs(ao)]])</f>
        <v>0.69314718055994529</v>
      </c>
      <c r="O2116" s="3">
        <f>LN(Table14[[#This Row],[dens]])</f>
        <v>0.9419584786227323</v>
      </c>
      <c r="P2116" s="3">
        <f>1/Table14[[#This Row],[Rs(ao)]]</f>
        <v>0.5</v>
      </c>
    </row>
    <row r="2117" spans="1:16" hidden="1" x14ac:dyDescent="0.3">
      <c r="A2117">
        <v>3</v>
      </c>
      <c r="B2117">
        <v>2000</v>
      </c>
      <c r="C2117" t="s">
        <v>11</v>
      </c>
      <c r="D2117">
        <v>2</v>
      </c>
      <c r="E2117" t="s">
        <v>12</v>
      </c>
      <c r="F2117">
        <v>4</v>
      </c>
      <c r="G2117">
        <v>439.00975</v>
      </c>
      <c r="H2117">
        <v>350690.0245</v>
      </c>
      <c r="I2117">
        <v>207.30499999999989</v>
      </c>
      <c r="J2117">
        <v>65</v>
      </c>
      <c r="K2117" t="s">
        <v>15</v>
      </c>
      <c r="L2117">
        <f>Table14[[#This Row],[maxPHe]]/Table14[[#This Row],[nv]]</f>
        <v>3.1893076923076906</v>
      </c>
      <c r="M2117">
        <f>LN(Table14[[#This Row],[maxPress(bar)]])</f>
        <v>12.767657991184224</v>
      </c>
      <c r="N2117">
        <f>LN(Table14[[#This Row],[Rs(ao)]])</f>
        <v>0.69314718055994529</v>
      </c>
      <c r="O2117" s="3">
        <f>LN(Table14[[#This Row],[dens]])</f>
        <v>1.1598038688886041</v>
      </c>
      <c r="P2117" s="3">
        <f>1/Table14[[#This Row],[Rs(ao)]]</f>
        <v>0.5</v>
      </c>
    </row>
    <row r="2118" spans="1:16" hidden="1" x14ac:dyDescent="0.3">
      <c r="A2118">
        <v>3</v>
      </c>
      <c r="B2118">
        <v>2000</v>
      </c>
      <c r="C2118" t="s">
        <v>11</v>
      </c>
      <c r="D2118">
        <v>2</v>
      </c>
      <c r="E2118" t="s">
        <v>12</v>
      </c>
      <c r="F2118">
        <v>5</v>
      </c>
      <c r="G2118">
        <v>444.65325000000001</v>
      </c>
      <c r="H2118">
        <v>362794.46059999999</v>
      </c>
      <c r="I2118">
        <v>223.435</v>
      </c>
      <c r="J2118">
        <v>66</v>
      </c>
      <c r="K2118" t="s">
        <v>15</v>
      </c>
      <c r="L2118">
        <f>Table14[[#This Row],[maxPHe]]/Table14[[#This Row],[nv]]</f>
        <v>3.3853787878787878</v>
      </c>
      <c r="M2118">
        <f>LN(Table14[[#This Row],[maxPress(bar)]])</f>
        <v>12.80159172863908</v>
      </c>
      <c r="N2118">
        <f>LN(Table14[[#This Row],[Rs(ao)]])</f>
        <v>0.69314718055994529</v>
      </c>
      <c r="O2118" s="3">
        <f>LN(Table14[[#This Row],[dens]])</f>
        <v>1.2194658019881173</v>
      </c>
      <c r="P2118" s="3">
        <f>1/Table14[[#This Row],[Rs(ao)]]</f>
        <v>0.5</v>
      </c>
    </row>
    <row r="2119" spans="1:16" hidden="1" x14ac:dyDescent="0.3">
      <c r="A2119">
        <v>3</v>
      </c>
      <c r="B2119">
        <v>2000</v>
      </c>
      <c r="C2119" t="s">
        <v>11</v>
      </c>
      <c r="D2119">
        <v>2</v>
      </c>
      <c r="E2119" t="s">
        <v>12</v>
      </c>
      <c r="F2119">
        <v>6</v>
      </c>
      <c r="G2119">
        <v>485.29725000000002</v>
      </c>
      <c r="H2119">
        <v>365352.61450000008</v>
      </c>
      <c r="I2119">
        <v>240.55500000000009</v>
      </c>
      <c r="J2119">
        <v>71</v>
      </c>
      <c r="K2119" t="s">
        <v>15</v>
      </c>
      <c r="L2119">
        <f>Table14[[#This Row],[maxPHe]]/Table14[[#This Row],[nv]]</f>
        <v>3.3880985915492969</v>
      </c>
      <c r="M2119">
        <f>LN(Table14[[#This Row],[maxPress(bar)]])</f>
        <v>12.808618233345394</v>
      </c>
      <c r="N2119">
        <f>LN(Table14[[#This Row],[Rs(ao)]])</f>
        <v>0.69314718055994529</v>
      </c>
      <c r="O2119" s="3">
        <f>LN(Table14[[#This Row],[dens]])</f>
        <v>1.2202688765875667</v>
      </c>
      <c r="P2119" s="3">
        <f>1/Table14[[#This Row],[Rs(ao)]]</f>
        <v>0.5</v>
      </c>
    </row>
    <row r="2120" spans="1:16" hidden="1" x14ac:dyDescent="0.3">
      <c r="A2120">
        <v>3</v>
      </c>
      <c r="B2120">
        <v>2000</v>
      </c>
      <c r="C2120" t="s">
        <v>11</v>
      </c>
      <c r="D2120">
        <v>2</v>
      </c>
      <c r="E2120" t="s">
        <v>12</v>
      </c>
      <c r="F2120">
        <v>7</v>
      </c>
      <c r="G2120">
        <v>492.27724999999998</v>
      </c>
      <c r="H2120">
        <v>376535.43060000002</v>
      </c>
      <c r="I2120">
        <v>234.9550000000001</v>
      </c>
      <c r="J2120">
        <v>67</v>
      </c>
      <c r="K2120" t="s">
        <v>15</v>
      </c>
      <c r="L2120">
        <f>Table14[[#This Row],[maxPHe]]/Table14[[#This Row],[nv]]</f>
        <v>3.5067910447761208</v>
      </c>
      <c r="M2120">
        <f>LN(Table14[[#This Row],[maxPress(bar)]])</f>
        <v>12.838767426973753</v>
      </c>
      <c r="N2120">
        <f>LN(Table14[[#This Row],[Rs(ao)]])</f>
        <v>0.69314718055994529</v>
      </c>
      <c r="O2120" s="3">
        <f>LN(Table14[[#This Row],[dens]])</f>
        <v>1.2547013870550625</v>
      </c>
      <c r="P2120" s="3">
        <f>1/Table14[[#This Row],[Rs(ao)]]</f>
        <v>0.5</v>
      </c>
    </row>
    <row r="2121" spans="1:16" hidden="1" x14ac:dyDescent="0.3">
      <c r="A2121">
        <v>3</v>
      </c>
      <c r="B2121">
        <v>2000</v>
      </c>
      <c r="C2121" t="s">
        <v>11</v>
      </c>
      <c r="D2121">
        <v>2</v>
      </c>
      <c r="E2121" t="s">
        <v>12</v>
      </c>
      <c r="F2121">
        <v>8</v>
      </c>
      <c r="G2121">
        <v>411.73275000000001</v>
      </c>
      <c r="H2121">
        <v>368872.23515000002</v>
      </c>
      <c r="I2121">
        <v>215.84500000000011</v>
      </c>
      <c r="J2121">
        <v>65</v>
      </c>
      <c r="K2121" t="s">
        <v>16</v>
      </c>
      <c r="L2121">
        <f>Table14[[#This Row],[maxPHe]]/Table14[[#This Row],[nv]]</f>
        <v>3.3206923076923096</v>
      </c>
      <c r="M2121">
        <f>LN(Table14[[#This Row],[maxPress(bar)]])</f>
        <v>12.818205616859645</v>
      </c>
      <c r="N2121">
        <f>LN(Table14[[#This Row],[Rs(ao)]])</f>
        <v>0.69314718055994529</v>
      </c>
      <c r="O2121" s="3">
        <f>LN(Table14[[#This Row],[dens]])</f>
        <v>1.2001732876031328</v>
      </c>
      <c r="P2121" s="3">
        <f>1/Table14[[#This Row],[Rs(ao)]]</f>
        <v>0.5</v>
      </c>
    </row>
    <row r="2122" spans="1:16" hidden="1" x14ac:dyDescent="0.3">
      <c r="A2122">
        <v>3</v>
      </c>
      <c r="B2122">
        <v>2000</v>
      </c>
      <c r="C2122" t="s">
        <v>11</v>
      </c>
      <c r="D2122">
        <v>2</v>
      </c>
      <c r="E2122" t="s">
        <v>12</v>
      </c>
      <c r="F2122">
        <v>9</v>
      </c>
      <c r="G2122">
        <v>432.42574999999999</v>
      </c>
      <c r="H2122">
        <v>364874.91405000002</v>
      </c>
      <c r="I2122">
        <v>222.98500000000001</v>
      </c>
      <c r="J2122">
        <v>67</v>
      </c>
      <c r="K2122" t="s">
        <v>15</v>
      </c>
      <c r="L2122">
        <f>Table14[[#This Row],[maxPHe]]/Table14[[#This Row],[nv]]</f>
        <v>3.328134328358209</v>
      </c>
      <c r="M2122">
        <f>LN(Table14[[#This Row],[maxPress(bar)]])</f>
        <v>12.807309872596266</v>
      </c>
      <c r="N2122">
        <f>LN(Table14[[#This Row],[Rs(ao)]])</f>
        <v>0.69314718055994529</v>
      </c>
      <c r="O2122" s="3">
        <f>LN(Table14[[#This Row],[dens]])</f>
        <v>1.2024118852327987</v>
      </c>
      <c r="P2122" s="3">
        <f>1/Table14[[#This Row],[Rs(ao)]]</f>
        <v>0.5</v>
      </c>
    </row>
    <row r="2123" spans="1:16" hidden="1" x14ac:dyDescent="0.3">
      <c r="A2123">
        <v>3</v>
      </c>
      <c r="B2123">
        <v>2000</v>
      </c>
      <c r="C2123" t="s">
        <v>11</v>
      </c>
      <c r="D2123">
        <v>3</v>
      </c>
      <c r="E2123" t="s">
        <v>12</v>
      </c>
      <c r="F2123">
        <v>10</v>
      </c>
      <c r="G2123">
        <v>1291.7327499999999</v>
      </c>
      <c r="H2123">
        <v>286537.60070000001</v>
      </c>
      <c r="I2123">
        <v>654.84499999999969</v>
      </c>
      <c r="J2123">
        <v>224</v>
      </c>
      <c r="K2123" t="s">
        <v>15</v>
      </c>
      <c r="L2123">
        <f>Table14[[#This Row],[maxPHe]]/Table14[[#This Row],[nv]]</f>
        <v>2.9234151785714273</v>
      </c>
      <c r="M2123">
        <f>LN(Table14[[#This Row],[maxPress(bar)]])</f>
        <v>12.565625048061291</v>
      </c>
      <c r="N2123">
        <f>LN(Table14[[#This Row],[Rs(ao)]])</f>
        <v>1.0986122886681098</v>
      </c>
      <c r="O2123" s="3">
        <f>LN(Table14[[#This Row],[dens]])</f>
        <v>1.0727525145548857</v>
      </c>
      <c r="P2123" s="3">
        <f>1/Table14[[#This Row],[Rs(ao)]]</f>
        <v>0.33333333333333331</v>
      </c>
    </row>
    <row r="2124" spans="1:16" hidden="1" x14ac:dyDescent="0.3">
      <c r="A2124">
        <v>3</v>
      </c>
      <c r="B2124">
        <v>2000</v>
      </c>
      <c r="C2124" t="s">
        <v>11</v>
      </c>
      <c r="D2124">
        <v>3</v>
      </c>
      <c r="E2124" t="s">
        <v>12</v>
      </c>
      <c r="F2124">
        <v>11</v>
      </c>
      <c r="G2124">
        <v>1384.20775</v>
      </c>
      <c r="H2124">
        <v>294836.62459999998</v>
      </c>
      <c r="I2124">
        <v>671.34500000000014</v>
      </c>
      <c r="J2124">
        <v>223</v>
      </c>
      <c r="K2124" t="s">
        <v>15</v>
      </c>
      <c r="L2124">
        <f>Table14[[#This Row],[maxPHe]]/Table14[[#This Row],[nv]]</f>
        <v>3.0105156950672654</v>
      </c>
      <c r="M2124">
        <f>LN(Table14[[#This Row],[maxPress(bar)]])</f>
        <v>12.594176666994578</v>
      </c>
      <c r="N2124">
        <f>LN(Table14[[#This Row],[Rs(ao)]])</f>
        <v>1.0986122886681098</v>
      </c>
      <c r="O2124" s="3">
        <f>LN(Table14[[#This Row],[dens]])</f>
        <v>1.1021113913508169</v>
      </c>
      <c r="P2124" s="3">
        <f>1/Table14[[#This Row],[Rs(ao)]]</f>
        <v>0.33333333333333331</v>
      </c>
    </row>
    <row r="2125" spans="1:16" hidden="1" x14ac:dyDescent="0.3">
      <c r="A2125">
        <v>3</v>
      </c>
      <c r="B2125">
        <v>2000</v>
      </c>
      <c r="C2125" t="s">
        <v>11</v>
      </c>
      <c r="D2125">
        <v>3</v>
      </c>
      <c r="E2125" t="s">
        <v>12</v>
      </c>
      <c r="F2125">
        <v>12</v>
      </c>
      <c r="G2125">
        <v>1301.53475</v>
      </c>
      <c r="H2125">
        <v>284335.64494999999</v>
      </c>
      <c r="I2125">
        <v>654.80499999999972</v>
      </c>
      <c r="J2125">
        <v>223</v>
      </c>
      <c r="K2125" t="s">
        <v>15</v>
      </c>
      <c r="L2125">
        <f>Table14[[#This Row],[maxPHe]]/Table14[[#This Row],[nv]]</f>
        <v>2.9363452914798196</v>
      </c>
      <c r="M2125">
        <f>LN(Table14[[#This Row],[maxPress(bar)]])</f>
        <v>12.557910667725766</v>
      </c>
      <c r="N2125">
        <f>LN(Table14[[#This Row],[Rs(ao)]])</f>
        <v>1.0986122886681098</v>
      </c>
      <c r="O2125" s="3">
        <f>LN(Table14[[#This Row],[dens]])</f>
        <v>1.0771657099270719</v>
      </c>
      <c r="P2125" s="3">
        <f>1/Table14[[#This Row],[Rs(ao)]]</f>
        <v>0.33333333333333331</v>
      </c>
    </row>
    <row r="2126" spans="1:16" hidden="1" x14ac:dyDescent="0.3">
      <c r="A2126">
        <v>3</v>
      </c>
      <c r="B2126">
        <v>2000</v>
      </c>
      <c r="C2126" t="s">
        <v>11</v>
      </c>
      <c r="D2126">
        <v>3</v>
      </c>
      <c r="E2126" t="s">
        <v>12</v>
      </c>
      <c r="F2126">
        <v>13</v>
      </c>
      <c r="G2126">
        <v>1299.2572500000001</v>
      </c>
      <c r="H2126">
        <v>286444.35424999997</v>
      </c>
      <c r="I2126">
        <v>653.3549999999999</v>
      </c>
      <c r="J2126">
        <v>222</v>
      </c>
      <c r="K2126" t="s">
        <v>15</v>
      </c>
      <c r="L2126">
        <f>Table14[[#This Row],[maxPHe]]/Table14[[#This Row],[nv]]</f>
        <v>2.9430405405405402</v>
      </c>
      <c r="M2126">
        <f>LN(Table14[[#This Row],[maxPress(bar)]])</f>
        <v>12.565299570269127</v>
      </c>
      <c r="N2126">
        <f>LN(Table14[[#This Row],[Rs(ao)]])</f>
        <v>1.0986122886681098</v>
      </c>
      <c r="O2126" s="3">
        <f>LN(Table14[[#This Row],[dens]])</f>
        <v>1.0794432443995909</v>
      </c>
      <c r="P2126" s="3">
        <f>1/Table14[[#This Row],[Rs(ao)]]</f>
        <v>0.33333333333333331</v>
      </c>
    </row>
    <row r="2127" spans="1:16" hidden="1" x14ac:dyDescent="0.3">
      <c r="A2127">
        <v>3</v>
      </c>
      <c r="B2127">
        <v>2000</v>
      </c>
      <c r="C2127" t="s">
        <v>11</v>
      </c>
      <c r="D2127">
        <v>3</v>
      </c>
      <c r="E2127" t="s">
        <v>12</v>
      </c>
      <c r="F2127">
        <v>14</v>
      </c>
      <c r="G2127">
        <v>1206.1882499999999</v>
      </c>
      <c r="H2127">
        <v>279220.70569999987</v>
      </c>
      <c r="I2127">
        <v>640.73500000000013</v>
      </c>
      <c r="J2127">
        <v>226</v>
      </c>
      <c r="K2127" t="s">
        <v>15</v>
      </c>
      <c r="L2127">
        <f>Table14[[#This Row],[maxPHe]]/Table14[[#This Row],[nv]]</f>
        <v>2.835110619469027</v>
      </c>
      <c r="M2127">
        <f>LN(Table14[[#This Row],[maxPress(bar)]])</f>
        <v>12.539757807937196</v>
      </c>
      <c r="N2127">
        <f>LN(Table14[[#This Row],[Rs(ao)]])</f>
        <v>1.0986122886681098</v>
      </c>
      <c r="O2127" s="3">
        <f>LN(Table14[[#This Row],[dens]])</f>
        <v>1.0420809556315465</v>
      </c>
      <c r="P2127" s="3">
        <f>1/Table14[[#This Row],[Rs(ao)]]</f>
        <v>0.33333333333333331</v>
      </c>
    </row>
    <row r="2128" spans="1:16" hidden="1" x14ac:dyDescent="0.3">
      <c r="A2128">
        <v>3</v>
      </c>
      <c r="B2128">
        <v>2000</v>
      </c>
      <c r="C2128" t="s">
        <v>11</v>
      </c>
      <c r="D2128">
        <v>3</v>
      </c>
      <c r="E2128" t="s">
        <v>12</v>
      </c>
      <c r="F2128">
        <v>15</v>
      </c>
      <c r="G2128">
        <v>1245.3467499999999</v>
      </c>
      <c r="H2128">
        <v>278121.86035000009</v>
      </c>
      <c r="I2128">
        <v>656.5649999999996</v>
      </c>
      <c r="J2128">
        <v>231</v>
      </c>
      <c r="K2128" t="s">
        <v>15</v>
      </c>
      <c r="L2128">
        <f>Table14[[#This Row],[maxPHe]]/Table14[[#This Row],[nv]]</f>
        <v>2.8422727272727255</v>
      </c>
      <c r="M2128">
        <f>LN(Table14[[#This Row],[maxPress(bar)]])</f>
        <v>12.535814643209712</v>
      </c>
      <c r="N2128">
        <f>LN(Table14[[#This Row],[Rs(ao)]])</f>
        <v>1.0986122886681098</v>
      </c>
      <c r="O2128" s="3">
        <f>LN(Table14[[#This Row],[dens]])</f>
        <v>1.0446039882208902</v>
      </c>
      <c r="P2128" s="3">
        <f>1/Table14[[#This Row],[Rs(ao)]]</f>
        <v>0.33333333333333331</v>
      </c>
    </row>
    <row r="2129" spans="1:16" hidden="1" x14ac:dyDescent="0.3">
      <c r="A2129">
        <v>3</v>
      </c>
      <c r="B2129">
        <v>2000</v>
      </c>
      <c r="C2129" t="s">
        <v>11</v>
      </c>
      <c r="D2129">
        <v>3</v>
      </c>
      <c r="E2129" t="s">
        <v>12</v>
      </c>
      <c r="F2129">
        <v>16</v>
      </c>
      <c r="G2129">
        <v>1401.4357500000001</v>
      </c>
      <c r="H2129">
        <v>291974.56370000012</v>
      </c>
      <c r="I2129">
        <v>680.78499999999974</v>
      </c>
      <c r="J2129">
        <v>227</v>
      </c>
      <c r="K2129" t="s">
        <v>15</v>
      </c>
      <c r="L2129">
        <f>Table14[[#This Row],[maxPHe]]/Table14[[#This Row],[nv]]</f>
        <v>2.999052863436122</v>
      </c>
      <c r="M2129">
        <f>LN(Table14[[#This Row],[maxPress(bar)]])</f>
        <v>12.584421966839631</v>
      </c>
      <c r="N2129">
        <f>LN(Table14[[#This Row],[Rs(ao)]])</f>
        <v>1.0986122886681098</v>
      </c>
      <c r="O2129" s="3">
        <f>LN(Table14[[#This Row],[dens]])</f>
        <v>1.0982965266325655</v>
      </c>
      <c r="P2129" s="3">
        <f>1/Table14[[#This Row],[Rs(ao)]]</f>
        <v>0.33333333333333331</v>
      </c>
    </row>
    <row r="2130" spans="1:16" hidden="1" x14ac:dyDescent="0.3">
      <c r="A2130">
        <v>3</v>
      </c>
      <c r="B2130">
        <v>2000</v>
      </c>
      <c r="C2130" t="s">
        <v>11</v>
      </c>
      <c r="D2130">
        <v>3</v>
      </c>
      <c r="E2130" t="s">
        <v>12</v>
      </c>
      <c r="F2130">
        <v>17</v>
      </c>
      <c r="G2130">
        <v>1344.05925</v>
      </c>
      <c r="H2130">
        <v>282031.87329999992</v>
      </c>
      <c r="I2130">
        <v>669.31500000000017</v>
      </c>
      <c r="J2130">
        <v>227</v>
      </c>
      <c r="K2130" t="s">
        <v>15</v>
      </c>
      <c r="L2130">
        <f>Table14[[#This Row],[maxPHe]]/Table14[[#This Row],[nv]]</f>
        <v>2.9485242290748905</v>
      </c>
      <c r="M2130">
        <f>LN(Table14[[#This Row],[maxPress(bar)]])</f>
        <v>12.54977536941983</v>
      </c>
      <c r="N2130">
        <f>LN(Table14[[#This Row],[Rs(ao)]])</f>
        <v>1.0986122886681098</v>
      </c>
      <c r="O2130" s="3">
        <f>LN(Table14[[#This Row],[dens]])</f>
        <v>1.0813047838487357</v>
      </c>
      <c r="P2130" s="3">
        <f>1/Table14[[#This Row],[Rs(ao)]]</f>
        <v>0.33333333333333331</v>
      </c>
    </row>
    <row r="2131" spans="1:16" hidden="1" x14ac:dyDescent="0.3">
      <c r="A2131">
        <v>3</v>
      </c>
      <c r="B2131">
        <v>2000</v>
      </c>
      <c r="C2131" t="s">
        <v>11</v>
      </c>
      <c r="D2131">
        <v>3</v>
      </c>
      <c r="E2131" t="s">
        <v>12</v>
      </c>
      <c r="F2131">
        <v>18</v>
      </c>
      <c r="G2131">
        <v>1395.69325</v>
      </c>
      <c r="H2131">
        <v>289712.51775</v>
      </c>
      <c r="I2131">
        <v>679.63499999999965</v>
      </c>
      <c r="J2131">
        <v>227</v>
      </c>
      <c r="K2131" t="s">
        <v>16</v>
      </c>
      <c r="L2131">
        <f>Table14[[#This Row],[maxPHe]]/Table14[[#This Row],[nv]]</f>
        <v>2.9939867841409677</v>
      </c>
      <c r="M2131">
        <f>LN(Table14[[#This Row],[maxPress(bar)]])</f>
        <v>12.57664439217845</v>
      </c>
      <c r="N2131">
        <f>LN(Table14[[#This Row],[Rs(ao)]])</f>
        <v>1.0986122886681098</v>
      </c>
      <c r="O2131" s="3">
        <f>LN(Table14[[#This Row],[dens]])</f>
        <v>1.0966058718731211</v>
      </c>
      <c r="P2131" s="3">
        <f>1/Table14[[#This Row],[Rs(ao)]]</f>
        <v>0.33333333333333331</v>
      </c>
    </row>
    <row r="2132" spans="1:16" hidden="1" x14ac:dyDescent="0.3">
      <c r="A2132">
        <v>3</v>
      </c>
      <c r="B2132">
        <v>2000</v>
      </c>
      <c r="C2132" t="s">
        <v>11</v>
      </c>
      <c r="D2132">
        <v>3</v>
      </c>
      <c r="E2132" t="s">
        <v>12</v>
      </c>
      <c r="F2132">
        <v>19</v>
      </c>
      <c r="G2132">
        <v>1258.51475</v>
      </c>
      <c r="H2132">
        <v>283357.74839999998</v>
      </c>
      <c r="I2132">
        <v>648.20499999999981</v>
      </c>
      <c r="J2132">
        <v>224</v>
      </c>
      <c r="K2132" t="s">
        <v>15</v>
      </c>
      <c r="L2132">
        <f>Table14[[#This Row],[maxPHe]]/Table14[[#This Row],[nv]]</f>
        <v>2.8937723214285707</v>
      </c>
      <c r="M2132">
        <f>LN(Table14[[#This Row],[maxPress(bar)]])</f>
        <v>12.554465506909427</v>
      </c>
      <c r="N2132">
        <f>LN(Table14[[#This Row],[Rs(ao)]])</f>
        <v>1.0986122886681098</v>
      </c>
      <c r="O2132" s="3">
        <f>LN(Table14[[#This Row],[dens]])</f>
        <v>1.0625609524912776</v>
      </c>
      <c r="P2132" s="3">
        <f>1/Table14[[#This Row],[Rs(ao)]]</f>
        <v>0.33333333333333331</v>
      </c>
    </row>
    <row r="2133" spans="1:16" hidden="1" x14ac:dyDescent="0.3">
      <c r="A2133">
        <v>3</v>
      </c>
      <c r="B2133">
        <v>2000</v>
      </c>
      <c r="C2133" t="s">
        <v>11</v>
      </c>
      <c r="D2133">
        <v>3</v>
      </c>
      <c r="E2133" t="s">
        <v>12</v>
      </c>
      <c r="F2133">
        <v>1</v>
      </c>
      <c r="G2133">
        <v>574.00975000000017</v>
      </c>
      <c r="H2133">
        <v>123797.40525</v>
      </c>
      <c r="I2133">
        <v>351.30500000000001</v>
      </c>
      <c r="J2133">
        <v>223</v>
      </c>
      <c r="K2133" t="s">
        <v>13</v>
      </c>
      <c r="L2133">
        <f>Table14[[#This Row],[maxPHe]]/Table14[[#This Row],[nv]]</f>
        <v>1.5753587443946189</v>
      </c>
      <c r="M2133">
        <f>LN(Table14[[#This Row],[maxPress(bar)]])</f>
        <v>11.726401679804585</v>
      </c>
      <c r="N2133">
        <f>LN(Table14[[#This Row],[Rs(ao)]])</f>
        <v>1.0986122886681098</v>
      </c>
      <c r="O2133" s="3">
        <f>LN(Table14[[#This Row],[dens]])</f>
        <v>0.45448302055979301</v>
      </c>
      <c r="P2133" s="3">
        <f>1/Table14[[#This Row],[Rs(ao)]]</f>
        <v>0.33333333333333331</v>
      </c>
    </row>
    <row r="2134" spans="1:16" hidden="1" x14ac:dyDescent="0.3">
      <c r="A2134">
        <v>3</v>
      </c>
      <c r="B2134">
        <v>2000</v>
      </c>
      <c r="C2134" t="s">
        <v>11</v>
      </c>
      <c r="D2134">
        <v>3</v>
      </c>
      <c r="E2134" t="s">
        <v>12</v>
      </c>
      <c r="F2134">
        <v>20</v>
      </c>
      <c r="G2134">
        <v>1340</v>
      </c>
      <c r="H2134">
        <v>289599.30464999989</v>
      </c>
      <c r="I2134">
        <v>654.49999999999977</v>
      </c>
      <c r="J2134">
        <v>218</v>
      </c>
      <c r="K2134" t="s">
        <v>15</v>
      </c>
      <c r="L2134">
        <f>Table14[[#This Row],[maxPHe]]/Table14[[#This Row],[nv]]</f>
        <v>3.0022935779816504</v>
      </c>
      <c r="M2134">
        <f>LN(Table14[[#This Row],[maxPress(bar)]])</f>
        <v>12.576253538420373</v>
      </c>
      <c r="N2134">
        <f>LN(Table14[[#This Row],[Rs(ao)]])</f>
        <v>1.0986122886681098</v>
      </c>
      <c r="O2134" s="3">
        <f>LN(Table14[[#This Row],[dens]])</f>
        <v>1.0993765225608654</v>
      </c>
      <c r="P2134" s="3">
        <f>1/Table14[[#This Row],[Rs(ao)]]</f>
        <v>0.33333333333333331</v>
      </c>
    </row>
    <row r="2135" spans="1:16" hidden="1" x14ac:dyDescent="0.3">
      <c r="A2135">
        <v>3</v>
      </c>
      <c r="B2135">
        <v>2000</v>
      </c>
      <c r="C2135" t="s">
        <v>11</v>
      </c>
      <c r="D2135">
        <v>3</v>
      </c>
      <c r="E2135" t="s">
        <v>12</v>
      </c>
      <c r="F2135">
        <v>2</v>
      </c>
      <c r="G2135">
        <v>1152.37625</v>
      </c>
      <c r="H2135">
        <v>180855.3192</v>
      </c>
      <c r="I2135">
        <v>471.97500000000002</v>
      </c>
      <c r="J2135">
        <v>228</v>
      </c>
      <c r="K2135" t="s">
        <v>13</v>
      </c>
      <c r="L2135">
        <f>Table14[[#This Row],[maxPHe]]/Table14[[#This Row],[nv]]</f>
        <v>2.0700657894736842</v>
      </c>
      <c r="M2135">
        <f>LN(Table14[[#This Row],[maxPress(bar)]])</f>
        <v>12.105452649167786</v>
      </c>
      <c r="N2135">
        <f>LN(Table14[[#This Row],[Rs(ao)]])</f>
        <v>1.0986122886681098</v>
      </c>
      <c r="O2135" s="3">
        <f>LN(Table14[[#This Row],[dens]])</f>
        <v>0.72758038912666623</v>
      </c>
      <c r="P2135" s="3">
        <f>1/Table14[[#This Row],[Rs(ao)]]</f>
        <v>0.33333333333333331</v>
      </c>
    </row>
    <row r="2136" spans="1:16" hidden="1" x14ac:dyDescent="0.3">
      <c r="A2136">
        <v>3</v>
      </c>
      <c r="B2136">
        <v>2000</v>
      </c>
      <c r="C2136" t="s">
        <v>11</v>
      </c>
      <c r="D2136">
        <v>3</v>
      </c>
      <c r="E2136" t="s">
        <v>12</v>
      </c>
      <c r="F2136">
        <v>3</v>
      </c>
      <c r="G2136">
        <v>813.66324999999995</v>
      </c>
      <c r="H2136">
        <v>216278.00414999999</v>
      </c>
      <c r="I2136">
        <v>519.23500000000024</v>
      </c>
      <c r="J2136">
        <v>224</v>
      </c>
      <c r="K2136" t="s">
        <v>15</v>
      </c>
      <c r="L2136">
        <f>Table14[[#This Row],[maxPHe]]/Table14[[#This Row],[nv]]</f>
        <v>2.3180133928571438</v>
      </c>
      <c r="M2136">
        <f>LN(Table14[[#This Row],[maxPress(bar)]])</f>
        <v>12.284319915369396</v>
      </c>
      <c r="N2136">
        <f>LN(Table14[[#This Row],[Rs(ao)]])</f>
        <v>1.0986122886681098</v>
      </c>
      <c r="O2136" s="3">
        <f>LN(Table14[[#This Row],[dens]])</f>
        <v>0.8407105226649515</v>
      </c>
      <c r="P2136" s="3">
        <f>1/Table14[[#This Row],[Rs(ao)]]</f>
        <v>0.33333333333333331</v>
      </c>
    </row>
    <row r="2137" spans="1:16" hidden="1" x14ac:dyDescent="0.3">
      <c r="A2137">
        <v>3</v>
      </c>
      <c r="B2137">
        <v>2000</v>
      </c>
      <c r="C2137" t="s">
        <v>11</v>
      </c>
      <c r="D2137">
        <v>3</v>
      </c>
      <c r="E2137" t="s">
        <v>12</v>
      </c>
      <c r="F2137">
        <v>4</v>
      </c>
      <c r="G2137">
        <v>1247.4257500000001</v>
      </c>
      <c r="H2137">
        <v>255835.15465000001</v>
      </c>
      <c r="I2137">
        <v>609.98499999999956</v>
      </c>
      <c r="J2137">
        <v>227</v>
      </c>
      <c r="K2137" t="s">
        <v>15</v>
      </c>
      <c r="L2137">
        <f>Table14[[#This Row],[maxPHe]]/Table14[[#This Row],[nv]]</f>
        <v>2.6871585903083681</v>
      </c>
      <c r="M2137">
        <f>LN(Table14[[#This Row],[maxPress(bar)]])</f>
        <v>12.452288588903134</v>
      </c>
      <c r="N2137">
        <f>LN(Table14[[#This Row],[Rs(ao)]])</f>
        <v>1.0986122886681098</v>
      </c>
      <c r="O2137" s="3">
        <f>LN(Table14[[#This Row],[dens]])</f>
        <v>0.9884843492196761</v>
      </c>
      <c r="P2137" s="3">
        <f>1/Table14[[#This Row],[Rs(ao)]]</f>
        <v>0.33333333333333331</v>
      </c>
    </row>
    <row r="2138" spans="1:16" hidden="1" x14ac:dyDescent="0.3">
      <c r="A2138">
        <v>3</v>
      </c>
      <c r="B2138">
        <v>2000</v>
      </c>
      <c r="C2138" t="s">
        <v>11</v>
      </c>
      <c r="D2138">
        <v>3</v>
      </c>
      <c r="E2138" t="s">
        <v>12</v>
      </c>
      <c r="F2138">
        <v>5</v>
      </c>
      <c r="G2138">
        <v>1222.2772500000001</v>
      </c>
      <c r="H2138">
        <v>275052.19264999998</v>
      </c>
      <c r="I2138">
        <v>638.9550000000005</v>
      </c>
      <c r="J2138">
        <v>223</v>
      </c>
      <c r="K2138" t="s">
        <v>15</v>
      </c>
      <c r="L2138">
        <f>Table14[[#This Row],[maxPHe]]/Table14[[#This Row],[nv]]</f>
        <v>2.8652690582959663</v>
      </c>
      <c r="M2138">
        <f>LN(Table14[[#This Row],[maxPress(bar)]])</f>
        <v>12.524716150095134</v>
      </c>
      <c r="N2138">
        <f>LN(Table14[[#This Row],[Rs(ao)]])</f>
        <v>1.0986122886681098</v>
      </c>
      <c r="O2138" s="3">
        <f>LN(Table14[[#This Row],[dens]])</f>
        <v>1.0526622579024223</v>
      </c>
      <c r="P2138" s="3">
        <f>1/Table14[[#This Row],[Rs(ao)]]</f>
        <v>0.33333333333333331</v>
      </c>
    </row>
    <row r="2139" spans="1:16" hidden="1" x14ac:dyDescent="0.3">
      <c r="A2139">
        <v>3</v>
      </c>
      <c r="B2139">
        <v>2000</v>
      </c>
      <c r="C2139" t="s">
        <v>11</v>
      </c>
      <c r="D2139">
        <v>3</v>
      </c>
      <c r="E2139" t="s">
        <v>12</v>
      </c>
      <c r="F2139">
        <v>6</v>
      </c>
      <c r="G2139">
        <v>1117.37625</v>
      </c>
      <c r="H2139">
        <v>270290.71260000003</v>
      </c>
      <c r="I2139">
        <v>622.97499999999991</v>
      </c>
      <c r="J2139">
        <v>226</v>
      </c>
      <c r="K2139" t="s">
        <v>15</v>
      </c>
      <c r="L2139">
        <f>Table14[[#This Row],[maxPHe]]/Table14[[#This Row],[nv]]</f>
        <v>2.7565265486725661</v>
      </c>
      <c r="M2139">
        <f>LN(Table14[[#This Row],[maxPress(bar)]])</f>
        <v>12.507253372073791</v>
      </c>
      <c r="N2139">
        <f>LN(Table14[[#This Row],[Rs(ao)]])</f>
        <v>1.0986122886681098</v>
      </c>
      <c r="O2139" s="3">
        <f>LN(Table14[[#This Row],[dens]])</f>
        <v>1.0139713902990861</v>
      </c>
      <c r="P2139" s="3">
        <f>1/Table14[[#This Row],[Rs(ao)]]</f>
        <v>0.33333333333333331</v>
      </c>
    </row>
    <row r="2140" spans="1:16" hidden="1" x14ac:dyDescent="0.3">
      <c r="A2140">
        <v>3</v>
      </c>
      <c r="B2140">
        <v>2000</v>
      </c>
      <c r="C2140" t="s">
        <v>11</v>
      </c>
      <c r="D2140">
        <v>3</v>
      </c>
      <c r="E2140" t="s">
        <v>12</v>
      </c>
      <c r="F2140">
        <v>7</v>
      </c>
      <c r="G2140">
        <v>1311.5842500000001</v>
      </c>
      <c r="H2140">
        <v>282473.29710000003</v>
      </c>
      <c r="I2140">
        <v>662.8150000000004</v>
      </c>
      <c r="J2140">
        <v>227</v>
      </c>
      <c r="K2140" t="s">
        <v>15</v>
      </c>
      <c r="L2140">
        <f>Table14[[#This Row],[maxPHe]]/Table14[[#This Row],[nv]]</f>
        <v>2.9198898678414116</v>
      </c>
      <c r="M2140">
        <f>LN(Table14[[#This Row],[maxPress(bar)]])</f>
        <v>12.551339301561178</v>
      </c>
      <c r="N2140">
        <f>LN(Table14[[#This Row],[Rs(ao)]])</f>
        <v>1.0986122886681098</v>
      </c>
      <c r="O2140" s="3">
        <f>LN(Table14[[#This Row],[dens]])</f>
        <v>1.0715458990762383</v>
      </c>
      <c r="P2140" s="3">
        <f>1/Table14[[#This Row],[Rs(ao)]]</f>
        <v>0.33333333333333331</v>
      </c>
    </row>
    <row r="2141" spans="1:16" hidden="1" x14ac:dyDescent="0.3">
      <c r="A2141">
        <v>3</v>
      </c>
      <c r="B2141">
        <v>2000</v>
      </c>
      <c r="C2141" t="s">
        <v>11</v>
      </c>
      <c r="D2141">
        <v>3</v>
      </c>
      <c r="E2141" t="s">
        <v>12</v>
      </c>
      <c r="F2141">
        <v>8</v>
      </c>
      <c r="G2141">
        <v>1276.53475</v>
      </c>
      <c r="H2141">
        <v>284191.28110000002</v>
      </c>
      <c r="I2141">
        <v>651.80499999999995</v>
      </c>
      <c r="J2141">
        <v>224</v>
      </c>
      <c r="K2141" t="s">
        <v>15</v>
      </c>
      <c r="L2141">
        <f>Table14[[#This Row],[maxPHe]]/Table14[[#This Row],[nv]]</f>
        <v>2.9098437499999998</v>
      </c>
      <c r="M2141">
        <f>LN(Table14[[#This Row],[maxPress(bar)]])</f>
        <v>12.557402815427174</v>
      </c>
      <c r="N2141">
        <f>LN(Table14[[#This Row],[Rs(ao)]])</f>
        <v>1.0986122886681098</v>
      </c>
      <c r="O2141" s="3">
        <f>LN(Table14[[#This Row],[dens]])</f>
        <v>1.0680993855837426</v>
      </c>
      <c r="P2141" s="3">
        <f>1/Table14[[#This Row],[Rs(ao)]]</f>
        <v>0.33333333333333331</v>
      </c>
    </row>
    <row r="2142" spans="1:16" hidden="1" x14ac:dyDescent="0.3">
      <c r="A2142">
        <v>3</v>
      </c>
      <c r="B2142">
        <v>2000</v>
      </c>
      <c r="C2142" t="s">
        <v>11</v>
      </c>
      <c r="D2142">
        <v>3</v>
      </c>
      <c r="E2142" t="s">
        <v>12</v>
      </c>
      <c r="F2142">
        <v>9</v>
      </c>
      <c r="G2142">
        <v>1313.06925</v>
      </c>
      <c r="H2142">
        <v>287119.89035000012</v>
      </c>
      <c r="I2142">
        <v>665.11500000000012</v>
      </c>
      <c r="J2142">
        <v>228</v>
      </c>
      <c r="K2142" t="s">
        <v>15</v>
      </c>
      <c r="L2142">
        <f>Table14[[#This Row],[maxPHe]]/Table14[[#This Row],[nv]]</f>
        <v>2.9171710526315793</v>
      </c>
      <c r="M2142">
        <f>LN(Table14[[#This Row],[maxPress(bar)]])</f>
        <v>12.567655143925345</v>
      </c>
      <c r="N2142">
        <f>LN(Table14[[#This Row],[Rs(ao)]])</f>
        <v>1.0986122886681098</v>
      </c>
      <c r="O2142" s="3">
        <f>LN(Table14[[#This Row],[dens]])</f>
        <v>1.0706143290811687</v>
      </c>
      <c r="P2142" s="3">
        <f>1/Table14[[#This Row],[Rs(ao)]]</f>
        <v>0.33333333333333331</v>
      </c>
    </row>
    <row r="2143" spans="1:16" hidden="1" x14ac:dyDescent="0.3">
      <c r="A2143">
        <v>3</v>
      </c>
      <c r="B2143">
        <v>2000</v>
      </c>
      <c r="C2143" t="s">
        <v>11</v>
      </c>
      <c r="D2143">
        <v>4</v>
      </c>
      <c r="E2143" t="s">
        <v>12</v>
      </c>
      <c r="F2143">
        <v>10</v>
      </c>
      <c r="G2143">
        <v>3010.1487499999998</v>
      </c>
      <c r="H2143">
        <v>239777.3756</v>
      </c>
      <c r="I2143">
        <v>1454.525000000001</v>
      </c>
      <c r="J2143">
        <v>537</v>
      </c>
      <c r="K2143" t="s">
        <v>15</v>
      </c>
      <c r="L2143">
        <f>Table14[[#This Row],[maxPHe]]/Table14[[#This Row],[nv]]</f>
        <v>2.7086126629422735</v>
      </c>
      <c r="M2143">
        <f>LN(Table14[[#This Row],[maxPress(bar)]])</f>
        <v>12.3874661701688</v>
      </c>
      <c r="N2143">
        <f>LN(Table14[[#This Row],[Rs(ao)]])</f>
        <v>1.3862943611198906</v>
      </c>
      <c r="O2143" s="3">
        <f>LN(Table14[[#This Row],[dens]])</f>
        <v>0.99643657131580576</v>
      </c>
      <c r="P2143" s="3">
        <f>1/Table14[[#This Row],[Rs(ao)]]</f>
        <v>0.25</v>
      </c>
    </row>
    <row r="2144" spans="1:16" hidden="1" x14ac:dyDescent="0.3">
      <c r="A2144">
        <v>3</v>
      </c>
      <c r="B2144">
        <v>2000</v>
      </c>
      <c r="C2144" t="s">
        <v>11</v>
      </c>
      <c r="D2144">
        <v>4</v>
      </c>
      <c r="E2144" t="s">
        <v>12</v>
      </c>
      <c r="F2144">
        <v>11</v>
      </c>
      <c r="G2144">
        <v>2883.4157500000001</v>
      </c>
      <c r="H2144">
        <v>236785.40364999999</v>
      </c>
      <c r="I2144">
        <v>1436.184999999999</v>
      </c>
      <c r="J2144">
        <v>542</v>
      </c>
      <c r="K2144" t="s">
        <v>16</v>
      </c>
      <c r="L2144">
        <f>Table14[[#This Row],[maxPHe]]/Table14[[#This Row],[nv]]</f>
        <v>2.6497878228782268</v>
      </c>
      <c r="M2144">
        <f>LN(Table14[[#This Row],[maxPress(bar)]])</f>
        <v>12.374909540100612</v>
      </c>
      <c r="N2144">
        <f>LN(Table14[[#This Row],[Rs(ao)]])</f>
        <v>1.3862943611198906</v>
      </c>
      <c r="O2144" s="3">
        <f>LN(Table14[[#This Row],[dens]])</f>
        <v>0.97447956995420548</v>
      </c>
      <c r="P2144" s="3">
        <f>1/Table14[[#This Row],[Rs(ao)]]</f>
        <v>0.25</v>
      </c>
    </row>
    <row r="2145" spans="1:16" hidden="1" x14ac:dyDescent="0.3">
      <c r="A2145">
        <v>3</v>
      </c>
      <c r="B2145">
        <v>2000</v>
      </c>
      <c r="C2145" t="s">
        <v>11</v>
      </c>
      <c r="D2145">
        <v>4</v>
      </c>
      <c r="E2145" t="s">
        <v>12</v>
      </c>
      <c r="F2145">
        <v>12</v>
      </c>
      <c r="G2145">
        <v>3023.31675</v>
      </c>
      <c r="H2145">
        <v>243151.66965</v>
      </c>
      <c r="I2145">
        <v>1448.165</v>
      </c>
      <c r="J2145">
        <v>531</v>
      </c>
      <c r="K2145" t="s">
        <v>16</v>
      </c>
      <c r="L2145">
        <f>Table14[[#This Row],[maxPHe]]/Table14[[#This Row],[nv]]</f>
        <v>2.7272410546139358</v>
      </c>
      <c r="M2145">
        <f>LN(Table14[[#This Row],[maxPress(bar)]])</f>
        <v>12.401440682557276</v>
      </c>
      <c r="N2145">
        <f>LN(Table14[[#This Row],[Rs(ao)]])</f>
        <v>1.3862943611198906</v>
      </c>
      <c r="O2145" s="3">
        <f>LN(Table14[[#This Row],[dens]])</f>
        <v>1.0032904954881263</v>
      </c>
      <c r="P2145" s="3">
        <f>1/Table14[[#This Row],[Rs(ao)]]</f>
        <v>0.25</v>
      </c>
    </row>
    <row r="2146" spans="1:16" hidden="1" x14ac:dyDescent="0.3">
      <c r="A2146">
        <v>3</v>
      </c>
      <c r="B2146">
        <v>2000</v>
      </c>
      <c r="C2146" t="s">
        <v>11</v>
      </c>
      <c r="D2146">
        <v>4</v>
      </c>
      <c r="E2146" t="s">
        <v>12</v>
      </c>
      <c r="F2146">
        <v>13</v>
      </c>
      <c r="G2146">
        <v>2962.0297500000001</v>
      </c>
      <c r="H2146">
        <v>240350.03985</v>
      </c>
      <c r="I2146">
        <v>1440.905</v>
      </c>
      <c r="J2146">
        <v>534</v>
      </c>
      <c r="K2146" t="s">
        <v>15</v>
      </c>
      <c r="L2146">
        <f>Table14[[#This Row],[maxPHe]]/Table14[[#This Row],[nv]]</f>
        <v>2.6983239700374533</v>
      </c>
      <c r="M2146">
        <f>LN(Table14[[#This Row],[maxPress(bar)]])</f>
        <v>12.389851639121968</v>
      </c>
      <c r="N2146">
        <f>LN(Table14[[#This Row],[Rs(ao)]])</f>
        <v>1.3862943611198906</v>
      </c>
      <c r="O2146" s="3">
        <f>LN(Table14[[#This Row],[dens]])</f>
        <v>0.99263082842611183</v>
      </c>
      <c r="P2146" s="3">
        <f>1/Table14[[#This Row],[Rs(ao)]]</f>
        <v>0.25</v>
      </c>
    </row>
    <row r="2147" spans="1:16" hidden="1" x14ac:dyDescent="0.3">
      <c r="A2147">
        <v>3</v>
      </c>
      <c r="B2147">
        <v>2000</v>
      </c>
      <c r="C2147" t="s">
        <v>11</v>
      </c>
      <c r="D2147">
        <v>4</v>
      </c>
      <c r="E2147" t="s">
        <v>12</v>
      </c>
      <c r="F2147">
        <v>14</v>
      </c>
      <c r="G2147">
        <v>3054.8512500000002</v>
      </c>
      <c r="H2147">
        <v>243205.6465</v>
      </c>
      <c r="I2147">
        <v>1468.4749999999999</v>
      </c>
      <c r="J2147">
        <v>541</v>
      </c>
      <c r="K2147" t="s">
        <v>15</v>
      </c>
      <c r="L2147">
        <f>Table14[[#This Row],[maxPHe]]/Table14[[#This Row],[nv]]</f>
        <v>2.7143715341959331</v>
      </c>
      <c r="M2147">
        <f>LN(Table14[[#This Row],[maxPress(bar)]])</f>
        <v>12.401662646321075</v>
      </c>
      <c r="N2147">
        <f>LN(Table14[[#This Row],[Rs(ao)]])</f>
        <v>1.3862943611198906</v>
      </c>
      <c r="O2147" s="3">
        <f>LN(Table14[[#This Row],[dens]])</f>
        <v>0.99856044747295269</v>
      </c>
      <c r="P2147" s="3">
        <f>1/Table14[[#This Row],[Rs(ao)]]</f>
        <v>0.25</v>
      </c>
    </row>
    <row r="2148" spans="1:16" hidden="1" x14ac:dyDescent="0.3">
      <c r="A2148">
        <v>3</v>
      </c>
      <c r="B2148">
        <v>2000</v>
      </c>
      <c r="C2148" t="s">
        <v>11</v>
      </c>
      <c r="D2148">
        <v>4</v>
      </c>
      <c r="E2148" t="s">
        <v>12</v>
      </c>
      <c r="F2148">
        <v>15</v>
      </c>
      <c r="G2148">
        <v>3140.4952499999999</v>
      </c>
      <c r="H2148">
        <v>245096.37294999999</v>
      </c>
      <c r="I2148">
        <v>1484.595</v>
      </c>
      <c r="J2148">
        <v>540</v>
      </c>
      <c r="K2148" t="s">
        <v>15</v>
      </c>
      <c r="L2148">
        <f>Table14[[#This Row],[maxPHe]]/Table14[[#This Row],[nv]]</f>
        <v>2.74925</v>
      </c>
      <c r="M2148">
        <f>LN(Table14[[#This Row],[maxPress(bar)]])</f>
        <v>12.409406771161095</v>
      </c>
      <c r="N2148">
        <f>LN(Table14[[#This Row],[Rs(ao)]])</f>
        <v>1.3862943611198906</v>
      </c>
      <c r="O2148" s="3">
        <f>LN(Table14[[#This Row],[dens]])</f>
        <v>1.0113281472089068</v>
      </c>
      <c r="P2148" s="3">
        <f>1/Table14[[#This Row],[Rs(ao)]]</f>
        <v>0.25</v>
      </c>
    </row>
    <row r="2149" spans="1:16" hidden="1" x14ac:dyDescent="0.3">
      <c r="A2149">
        <v>3</v>
      </c>
      <c r="B2149">
        <v>2000</v>
      </c>
      <c r="C2149" t="s">
        <v>11</v>
      </c>
      <c r="D2149">
        <v>4</v>
      </c>
      <c r="E2149" t="s">
        <v>12</v>
      </c>
      <c r="F2149">
        <v>16</v>
      </c>
      <c r="G2149">
        <v>3121.2377499999998</v>
      </c>
      <c r="H2149">
        <v>246102.0988500001</v>
      </c>
      <c r="I2149">
        <v>1467.7449999999999</v>
      </c>
      <c r="J2149">
        <v>531</v>
      </c>
      <c r="K2149" t="s">
        <v>16</v>
      </c>
      <c r="L2149">
        <f>Table14[[#This Row],[maxPHe]]/Table14[[#This Row],[nv]]</f>
        <v>2.7641148775894537</v>
      </c>
      <c r="M2149">
        <f>LN(Table14[[#This Row],[maxPress(bar)]])</f>
        <v>12.413501764786503</v>
      </c>
      <c r="N2149">
        <f>LN(Table14[[#This Row],[Rs(ao)]])</f>
        <v>1.3862943611198906</v>
      </c>
      <c r="O2149" s="3">
        <f>LN(Table14[[#This Row],[dens]])</f>
        <v>1.0167204671218648</v>
      </c>
      <c r="P2149" s="3">
        <f>1/Table14[[#This Row],[Rs(ao)]]</f>
        <v>0.25</v>
      </c>
    </row>
    <row r="2150" spans="1:16" hidden="1" x14ac:dyDescent="0.3">
      <c r="A2150">
        <v>3</v>
      </c>
      <c r="B2150">
        <v>2000</v>
      </c>
      <c r="C2150" t="s">
        <v>11</v>
      </c>
      <c r="D2150">
        <v>4</v>
      </c>
      <c r="E2150" t="s">
        <v>12</v>
      </c>
      <c r="F2150">
        <v>17</v>
      </c>
      <c r="G2150">
        <v>3040.79225</v>
      </c>
      <c r="H2150">
        <v>244426.57855000001</v>
      </c>
      <c r="I2150">
        <v>1453.6550000000011</v>
      </c>
      <c r="J2150">
        <v>532</v>
      </c>
      <c r="K2150" t="s">
        <v>15</v>
      </c>
      <c r="L2150">
        <f>Table14[[#This Row],[maxPHe]]/Table14[[#This Row],[nv]]</f>
        <v>2.7324342105263177</v>
      </c>
      <c r="M2150">
        <f>LN(Table14[[#This Row],[maxPress(bar)]])</f>
        <v>12.406670250571285</v>
      </c>
      <c r="N2150">
        <f>LN(Table14[[#This Row],[Rs(ao)]])</f>
        <v>1.3862943611198906</v>
      </c>
      <c r="O2150" s="3">
        <f>LN(Table14[[#This Row],[dens]])</f>
        <v>1.0051928641186241</v>
      </c>
      <c r="P2150" s="3">
        <f>1/Table14[[#This Row],[Rs(ao)]]</f>
        <v>0.25</v>
      </c>
    </row>
    <row r="2151" spans="1:16" hidden="1" x14ac:dyDescent="0.3">
      <c r="A2151">
        <v>3</v>
      </c>
      <c r="B2151">
        <v>2000</v>
      </c>
      <c r="C2151" t="s">
        <v>11</v>
      </c>
      <c r="D2151">
        <v>4</v>
      </c>
      <c r="E2151" t="s">
        <v>12</v>
      </c>
      <c r="F2151">
        <v>18</v>
      </c>
      <c r="G2151">
        <v>3020.6932499999998</v>
      </c>
      <c r="H2151">
        <v>242599.90244999999</v>
      </c>
      <c r="I2151">
        <v>1453.6350000000009</v>
      </c>
      <c r="J2151">
        <v>535</v>
      </c>
      <c r="K2151" t="s">
        <v>15</v>
      </c>
      <c r="L2151">
        <f>Table14[[#This Row],[maxPHe]]/Table14[[#This Row],[nv]]</f>
        <v>2.7170747663551418</v>
      </c>
      <c r="M2151">
        <f>LN(Table14[[#This Row],[maxPress(bar)]])</f>
        <v>12.39916887338978</v>
      </c>
      <c r="N2151">
        <f>LN(Table14[[#This Row],[Rs(ao)]])</f>
        <v>1.3862943611198906</v>
      </c>
      <c r="O2151" s="3">
        <f>LN(Table14[[#This Row],[dens]])</f>
        <v>0.99955584804687947</v>
      </c>
      <c r="P2151" s="3">
        <f>1/Table14[[#This Row],[Rs(ao)]]</f>
        <v>0.25</v>
      </c>
    </row>
    <row r="2152" spans="1:16" hidden="1" x14ac:dyDescent="0.3">
      <c r="A2152">
        <v>3</v>
      </c>
      <c r="B2152">
        <v>2000</v>
      </c>
      <c r="C2152" t="s">
        <v>11</v>
      </c>
      <c r="D2152">
        <v>4</v>
      </c>
      <c r="E2152" t="s">
        <v>12</v>
      </c>
      <c r="F2152">
        <v>19</v>
      </c>
      <c r="G2152">
        <v>3027.4257499999999</v>
      </c>
      <c r="H2152">
        <v>243368.62904999999</v>
      </c>
      <c r="I2152">
        <v>1450.9849999999999</v>
      </c>
      <c r="J2152">
        <v>532</v>
      </c>
      <c r="K2152" t="s">
        <v>16</v>
      </c>
      <c r="L2152">
        <f>Table14[[#This Row],[maxPHe]]/Table14[[#This Row],[nv]]</f>
        <v>2.7274154135338344</v>
      </c>
      <c r="M2152">
        <f>LN(Table14[[#This Row],[maxPress(bar)]])</f>
        <v>12.402332564828011</v>
      </c>
      <c r="N2152">
        <f>LN(Table14[[#This Row],[Rs(ao)]])</f>
        <v>1.3862943611198906</v>
      </c>
      <c r="O2152" s="3">
        <f>LN(Table14[[#This Row],[dens]])</f>
        <v>1.0033544257909699</v>
      </c>
      <c r="P2152" s="3">
        <f>1/Table14[[#This Row],[Rs(ao)]]</f>
        <v>0.25</v>
      </c>
    </row>
    <row r="2153" spans="1:16" hidden="1" x14ac:dyDescent="0.3">
      <c r="A2153">
        <v>3</v>
      </c>
      <c r="B2153">
        <v>2000</v>
      </c>
      <c r="C2153" t="s">
        <v>11</v>
      </c>
      <c r="D2153">
        <v>4</v>
      </c>
      <c r="E2153" t="s">
        <v>12</v>
      </c>
      <c r="F2153">
        <v>1</v>
      </c>
      <c r="G2153">
        <v>1385.7427499999999</v>
      </c>
      <c r="H2153">
        <v>96163.175635000007</v>
      </c>
      <c r="I2153">
        <v>789.64500000000044</v>
      </c>
      <c r="J2153">
        <v>538</v>
      </c>
      <c r="K2153" t="s">
        <v>13</v>
      </c>
      <c r="L2153">
        <f>Table14[[#This Row],[maxPHe]]/Table14[[#This Row],[nv]]</f>
        <v>1.4677416356877331</v>
      </c>
      <c r="M2153">
        <f>LN(Table14[[#This Row],[maxPress(bar)]])</f>
        <v>11.47380177371417</v>
      </c>
      <c r="N2153">
        <f>LN(Table14[[#This Row],[Rs(ao)]])</f>
        <v>1.3862943611198906</v>
      </c>
      <c r="O2153" s="3">
        <f>LN(Table14[[#This Row],[dens]])</f>
        <v>0.38372491721502827</v>
      </c>
      <c r="P2153" s="3">
        <f>1/Table14[[#This Row],[Rs(ao)]]</f>
        <v>0.25</v>
      </c>
    </row>
    <row r="2154" spans="1:16" hidden="1" x14ac:dyDescent="0.3">
      <c r="A2154">
        <v>3</v>
      </c>
      <c r="B2154">
        <v>2000</v>
      </c>
      <c r="C2154" t="s">
        <v>11</v>
      </c>
      <c r="D2154">
        <v>4</v>
      </c>
      <c r="E2154" t="s">
        <v>12</v>
      </c>
      <c r="F2154">
        <v>20</v>
      </c>
      <c r="G2154">
        <v>3036.63375</v>
      </c>
      <c r="H2154">
        <v>242704.73024999999</v>
      </c>
      <c r="I2154">
        <v>1455.825000000001</v>
      </c>
      <c r="J2154">
        <v>534</v>
      </c>
      <c r="K2154" t="s">
        <v>16</v>
      </c>
      <c r="L2154">
        <f>Table14[[#This Row],[maxPHe]]/Table14[[#This Row],[nv]]</f>
        <v>2.726264044943822</v>
      </c>
      <c r="M2154">
        <f>LN(Table14[[#This Row],[maxPress(bar)]])</f>
        <v>12.399600881636012</v>
      </c>
      <c r="N2154">
        <f>LN(Table14[[#This Row],[Rs(ao)]])</f>
        <v>1.3862943611198906</v>
      </c>
      <c r="O2154" s="3">
        <f>LN(Table14[[#This Row],[dens]])</f>
        <v>1.0029321902650705</v>
      </c>
      <c r="P2154" s="3">
        <f>1/Table14[[#This Row],[Rs(ao)]]</f>
        <v>0.25</v>
      </c>
    </row>
    <row r="2155" spans="1:16" hidden="1" x14ac:dyDescent="0.3">
      <c r="A2155">
        <v>3</v>
      </c>
      <c r="B2155">
        <v>2000</v>
      </c>
      <c r="C2155" t="s">
        <v>11</v>
      </c>
      <c r="D2155">
        <v>4</v>
      </c>
      <c r="E2155" t="s">
        <v>12</v>
      </c>
      <c r="F2155">
        <v>2</v>
      </c>
      <c r="G2155">
        <v>2193.960250000001</v>
      </c>
      <c r="H2155">
        <v>132370.86619999999</v>
      </c>
      <c r="I2155">
        <v>952.29499999999996</v>
      </c>
      <c r="J2155">
        <v>539</v>
      </c>
      <c r="K2155" t="s">
        <v>13</v>
      </c>
      <c r="L2155">
        <f>Table14[[#This Row],[maxPHe]]/Table14[[#This Row],[nv]]</f>
        <v>1.7667810760667904</v>
      </c>
      <c r="M2155">
        <f>LN(Table14[[#This Row],[maxPress(bar)]])</f>
        <v>11.793362854465208</v>
      </c>
      <c r="N2155">
        <f>LN(Table14[[#This Row],[Rs(ao)]])</f>
        <v>1.3862943611198906</v>
      </c>
      <c r="O2155" s="3">
        <f>LN(Table14[[#This Row],[dens]])</f>
        <v>0.56915928983093156</v>
      </c>
      <c r="P2155" s="3">
        <f>1/Table14[[#This Row],[Rs(ao)]]</f>
        <v>0.25</v>
      </c>
    </row>
    <row r="2156" spans="1:16" hidden="1" x14ac:dyDescent="0.3">
      <c r="A2156">
        <v>3</v>
      </c>
      <c r="B2156">
        <v>2000</v>
      </c>
      <c r="C2156" t="s">
        <v>11</v>
      </c>
      <c r="D2156">
        <v>4</v>
      </c>
      <c r="E2156" t="s">
        <v>12</v>
      </c>
      <c r="F2156">
        <v>3</v>
      </c>
      <c r="G2156">
        <v>1750.4952499999999</v>
      </c>
      <c r="H2156">
        <v>172762.20379999999</v>
      </c>
      <c r="I2156">
        <v>1103.5950000000009</v>
      </c>
      <c r="J2156">
        <v>526</v>
      </c>
      <c r="K2156" t="s">
        <v>15</v>
      </c>
      <c r="L2156">
        <f>Table14[[#This Row],[maxPHe]]/Table14[[#This Row],[nv]]</f>
        <v>2.0980893536121692</v>
      </c>
      <c r="M2156">
        <f>LN(Table14[[#This Row],[maxPress(bar)]])</f>
        <v>12.059671383418372</v>
      </c>
      <c r="N2156">
        <f>LN(Table14[[#This Row],[Rs(ao)]])</f>
        <v>1.3862943611198906</v>
      </c>
      <c r="O2156" s="3">
        <f>LN(Table14[[#This Row],[dens]])</f>
        <v>0.74102709896811991</v>
      </c>
      <c r="P2156" s="3">
        <f>1/Table14[[#This Row],[Rs(ao)]]</f>
        <v>0.25</v>
      </c>
    </row>
    <row r="2157" spans="1:16" hidden="1" x14ac:dyDescent="0.3">
      <c r="A2157">
        <v>3</v>
      </c>
      <c r="B2157">
        <v>2000</v>
      </c>
      <c r="C2157" t="s">
        <v>11</v>
      </c>
      <c r="D2157">
        <v>4</v>
      </c>
      <c r="E2157" t="s">
        <v>12</v>
      </c>
      <c r="F2157">
        <v>4</v>
      </c>
      <c r="G2157">
        <v>2343.960250000001</v>
      </c>
      <c r="H2157">
        <v>194465.50135000001</v>
      </c>
      <c r="I2157">
        <v>1238.2949999999989</v>
      </c>
      <c r="J2157">
        <v>539</v>
      </c>
      <c r="K2157" t="s">
        <v>15</v>
      </c>
      <c r="L2157">
        <f>Table14[[#This Row],[maxPHe]]/Table14[[#This Row],[nv]]</f>
        <v>2.2973933209647477</v>
      </c>
      <c r="M2157">
        <f>LN(Table14[[#This Row],[maxPress(bar)]])</f>
        <v>12.178010055357394</v>
      </c>
      <c r="N2157">
        <f>LN(Table14[[#This Row],[Rs(ao)]])</f>
        <v>1.3862943611198906</v>
      </c>
      <c r="O2157" s="3">
        <f>LN(Table14[[#This Row],[dens]])</f>
        <v>0.83177514151015353</v>
      </c>
      <c r="P2157" s="3">
        <f>1/Table14[[#This Row],[Rs(ao)]]</f>
        <v>0.25</v>
      </c>
    </row>
    <row r="2158" spans="1:16" hidden="1" x14ac:dyDescent="0.3">
      <c r="A2158">
        <v>3</v>
      </c>
      <c r="B2158">
        <v>2000</v>
      </c>
      <c r="C2158" t="s">
        <v>11</v>
      </c>
      <c r="D2158">
        <v>4</v>
      </c>
      <c r="E2158" t="s">
        <v>12</v>
      </c>
      <c r="F2158">
        <v>5</v>
      </c>
      <c r="G2158">
        <v>2461.5842499999999</v>
      </c>
      <c r="H2158">
        <v>216634.02919999999</v>
      </c>
      <c r="I2158">
        <v>1340.8150000000001</v>
      </c>
      <c r="J2158">
        <v>534</v>
      </c>
      <c r="K2158" t="s">
        <v>15</v>
      </c>
      <c r="L2158">
        <f>Table14[[#This Row],[maxPHe]]/Table14[[#This Row],[nv]]</f>
        <v>2.5108895131086144</v>
      </c>
      <c r="M2158">
        <f>LN(Table14[[#This Row],[maxPress(bar)]])</f>
        <v>12.285964707395662</v>
      </c>
      <c r="N2158">
        <f>LN(Table14[[#This Row],[Rs(ao)]])</f>
        <v>1.3862943611198906</v>
      </c>
      <c r="O2158" s="3">
        <f>LN(Table14[[#This Row],[dens]])</f>
        <v>0.92063707805588124</v>
      </c>
      <c r="P2158" s="3">
        <f>1/Table14[[#This Row],[Rs(ao)]]</f>
        <v>0.25</v>
      </c>
    </row>
    <row r="2159" spans="1:16" hidden="1" x14ac:dyDescent="0.3">
      <c r="A2159">
        <v>3</v>
      </c>
      <c r="B2159">
        <v>2000</v>
      </c>
      <c r="C2159" t="s">
        <v>11</v>
      </c>
      <c r="D2159">
        <v>4</v>
      </c>
      <c r="E2159" t="s">
        <v>12</v>
      </c>
      <c r="F2159">
        <v>6</v>
      </c>
      <c r="G2159">
        <v>2554.6532499999998</v>
      </c>
      <c r="H2159">
        <v>223901.87719999999</v>
      </c>
      <c r="I2159">
        <v>1354.4350000000011</v>
      </c>
      <c r="J2159">
        <v>531</v>
      </c>
      <c r="K2159" t="s">
        <v>15</v>
      </c>
      <c r="L2159">
        <f>Table14[[#This Row],[maxPHe]]/Table14[[#This Row],[nv]]</f>
        <v>2.5507250470809812</v>
      </c>
      <c r="M2159">
        <f>LN(Table14[[#This Row],[maxPress(bar)]])</f>
        <v>12.318963186651745</v>
      </c>
      <c r="N2159">
        <f>LN(Table14[[#This Row],[Rs(ao)]])</f>
        <v>1.3862943611198906</v>
      </c>
      <c r="O2159" s="3">
        <f>LN(Table14[[#This Row],[dens]])</f>
        <v>0.93637765094421876</v>
      </c>
      <c r="P2159" s="3">
        <f>1/Table14[[#This Row],[Rs(ao)]]</f>
        <v>0.25</v>
      </c>
    </row>
    <row r="2160" spans="1:16" hidden="1" x14ac:dyDescent="0.3">
      <c r="A2160">
        <v>3</v>
      </c>
      <c r="B2160">
        <v>2000</v>
      </c>
      <c r="C2160" t="s">
        <v>11</v>
      </c>
      <c r="D2160">
        <v>4</v>
      </c>
      <c r="E2160" t="s">
        <v>12</v>
      </c>
      <c r="F2160">
        <v>7</v>
      </c>
      <c r="G2160">
        <v>2840.1487499999998</v>
      </c>
      <c r="H2160">
        <v>234396.08444999999</v>
      </c>
      <c r="I2160">
        <v>1416.5250000000001</v>
      </c>
      <c r="J2160">
        <v>534</v>
      </c>
      <c r="K2160" t="s">
        <v>16</v>
      </c>
      <c r="L2160">
        <f>Table14[[#This Row],[maxPHe]]/Table14[[#This Row],[nv]]</f>
        <v>2.6526685393258429</v>
      </c>
      <c r="M2160">
        <f>LN(Table14[[#This Row],[maxPress(bar)]])</f>
        <v>12.364767631980625</v>
      </c>
      <c r="N2160">
        <f>LN(Table14[[#This Row],[Rs(ao)]])</f>
        <v>1.3862943611198906</v>
      </c>
      <c r="O2160" s="3">
        <f>LN(Table14[[#This Row],[dens]])</f>
        <v>0.97556612928982467</v>
      </c>
      <c r="P2160" s="3">
        <f>1/Table14[[#This Row],[Rs(ao)]]</f>
        <v>0.25</v>
      </c>
    </row>
    <row r="2161" spans="1:16" hidden="1" x14ac:dyDescent="0.3">
      <c r="A2161">
        <v>3</v>
      </c>
      <c r="B2161">
        <v>2000</v>
      </c>
      <c r="C2161" t="s">
        <v>11</v>
      </c>
      <c r="D2161">
        <v>4</v>
      </c>
      <c r="E2161" t="s">
        <v>12</v>
      </c>
      <c r="F2161">
        <v>8</v>
      </c>
      <c r="G2161">
        <v>2556.68325</v>
      </c>
      <c r="H2161">
        <v>225790.26389999999</v>
      </c>
      <c r="I2161">
        <v>1359.835</v>
      </c>
      <c r="J2161">
        <v>534</v>
      </c>
      <c r="K2161" t="s">
        <v>15</v>
      </c>
      <c r="L2161">
        <f>Table14[[#This Row],[maxPHe]]/Table14[[#This Row],[nv]]</f>
        <v>2.5465074906367042</v>
      </c>
      <c r="M2161">
        <f>LN(Table14[[#This Row],[maxPress(bar)]])</f>
        <v>12.327361811521845</v>
      </c>
      <c r="N2161">
        <f>LN(Table14[[#This Row],[Rs(ao)]])</f>
        <v>1.3862943611198906</v>
      </c>
      <c r="O2161" s="3">
        <f>LN(Table14[[#This Row],[dens]])</f>
        <v>0.93472280888019643</v>
      </c>
      <c r="P2161" s="3">
        <f>1/Table14[[#This Row],[Rs(ao)]]</f>
        <v>0.25</v>
      </c>
    </row>
    <row r="2162" spans="1:16" hidden="1" x14ac:dyDescent="0.3">
      <c r="A2162">
        <v>3</v>
      </c>
      <c r="B2162">
        <v>2000</v>
      </c>
      <c r="C2162" t="s">
        <v>11</v>
      </c>
      <c r="D2162">
        <v>4</v>
      </c>
      <c r="E2162" t="s">
        <v>12</v>
      </c>
      <c r="F2162">
        <v>9</v>
      </c>
      <c r="G2162">
        <v>2915.841750000001</v>
      </c>
      <c r="H2162">
        <v>237883.89655</v>
      </c>
      <c r="I2162">
        <v>1436.665</v>
      </c>
      <c r="J2162">
        <v>538</v>
      </c>
      <c r="K2162" t="s">
        <v>16</v>
      </c>
      <c r="L2162">
        <f>Table14[[#This Row],[maxPHe]]/Table14[[#This Row],[nv]]</f>
        <v>2.6703810408921931</v>
      </c>
      <c r="M2162">
        <f>LN(Table14[[#This Row],[maxPress(bar)]])</f>
        <v>12.379538004004182</v>
      </c>
      <c r="N2162">
        <f>LN(Table14[[#This Row],[Rs(ao)]])</f>
        <v>1.3862943611198906</v>
      </c>
      <c r="O2162" s="3">
        <f>LN(Table14[[#This Row],[dens]])</f>
        <v>0.9822211741744189</v>
      </c>
      <c r="P2162" s="3">
        <f>1/Table14[[#This Row],[Rs(ao)]]</f>
        <v>0.25</v>
      </c>
    </row>
    <row r="2163" spans="1:16" hidden="1" x14ac:dyDescent="0.3">
      <c r="A2163">
        <v>3</v>
      </c>
      <c r="B2163">
        <v>2500</v>
      </c>
      <c r="C2163" t="s">
        <v>14</v>
      </c>
      <c r="D2163">
        <v>1</v>
      </c>
      <c r="E2163" t="s">
        <v>12</v>
      </c>
      <c r="F2163">
        <v>10</v>
      </c>
      <c r="G2163">
        <v>86.881250000000009</v>
      </c>
      <c r="H2163">
        <v>597856.32955000014</v>
      </c>
      <c r="I2163">
        <v>36.874999999999993</v>
      </c>
      <c r="J2163">
        <v>8</v>
      </c>
      <c r="K2163" t="s">
        <v>15</v>
      </c>
      <c r="L2163">
        <f>Table14[[#This Row],[maxPHe]]/Table14[[#This Row],[nv]]</f>
        <v>4.6093749999999991</v>
      </c>
      <c r="M2163">
        <f>LN(Table14[[#This Row],[maxPress(bar)]])</f>
        <v>13.301105752479105</v>
      </c>
      <c r="N2163">
        <f>LN(Table14[[#This Row],[Rs(ao)]])</f>
        <v>0</v>
      </c>
      <c r="O2163" s="3">
        <f>LN(Table14[[#This Row],[dens]])</f>
        <v>1.5280922729801478</v>
      </c>
      <c r="P2163" s="3">
        <f>1/Table14[[#This Row],[Rs(ao)]]</f>
        <v>1</v>
      </c>
    </row>
    <row r="2164" spans="1:16" hidden="1" x14ac:dyDescent="0.3">
      <c r="A2164">
        <v>3</v>
      </c>
      <c r="B2164">
        <v>2500</v>
      </c>
      <c r="C2164" t="s">
        <v>14</v>
      </c>
      <c r="D2164">
        <v>1</v>
      </c>
      <c r="E2164" t="s">
        <v>12</v>
      </c>
      <c r="F2164">
        <v>11</v>
      </c>
      <c r="G2164">
        <v>71.386250000000004</v>
      </c>
      <c r="H2164">
        <v>568545.98144999996</v>
      </c>
      <c r="I2164">
        <v>35.775000000000013</v>
      </c>
      <c r="J2164">
        <v>9</v>
      </c>
      <c r="K2164" t="s">
        <v>15</v>
      </c>
      <c r="L2164">
        <f>Table14[[#This Row],[maxPHe]]/Table14[[#This Row],[nv]]</f>
        <v>3.9750000000000014</v>
      </c>
      <c r="M2164">
        <f>LN(Table14[[#This Row],[maxPress(bar)]])</f>
        <v>13.250837470959999</v>
      </c>
      <c r="N2164">
        <f>LN(Table14[[#This Row],[Rs(ao)]])</f>
        <v>0</v>
      </c>
      <c r="O2164" s="3">
        <f>LN(Table14[[#This Row],[dens]])</f>
        <v>1.3800247481062955</v>
      </c>
      <c r="P2164" s="3">
        <f>1/Table14[[#This Row],[Rs(ao)]]</f>
        <v>1</v>
      </c>
    </row>
    <row r="2165" spans="1:16" hidden="1" x14ac:dyDescent="0.3">
      <c r="A2165">
        <v>3</v>
      </c>
      <c r="B2165">
        <v>2500</v>
      </c>
      <c r="C2165" t="s">
        <v>14</v>
      </c>
      <c r="D2165">
        <v>1</v>
      </c>
      <c r="E2165" t="s">
        <v>12</v>
      </c>
      <c r="F2165">
        <v>12</v>
      </c>
      <c r="G2165">
        <v>73.762250000000009</v>
      </c>
      <c r="H2165">
        <v>537376.68195</v>
      </c>
      <c r="I2165">
        <v>34.254999999999981</v>
      </c>
      <c r="J2165">
        <v>8</v>
      </c>
      <c r="K2165" t="s">
        <v>15</v>
      </c>
      <c r="L2165">
        <f>Table14[[#This Row],[maxPHe]]/Table14[[#This Row],[nv]]</f>
        <v>4.2818749999999977</v>
      </c>
      <c r="M2165">
        <f>LN(Table14[[#This Row],[maxPress(bar)]])</f>
        <v>13.194454583730879</v>
      </c>
      <c r="N2165">
        <f>LN(Table14[[#This Row],[Rs(ao)]])</f>
        <v>0</v>
      </c>
      <c r="O2165" s="3">
        <f>LN(Table14[[#This Row],[dens]])</f>
        <v>1.454390997775026</v>
      </c>
      <c r="P2165" s="3">
        <f>1/Table14[[#This Row],[Rs(ao)]]</f>
        <v>1</v>
      </c>
    </row>
    <row r="2166" spans="1:16" hidden="1" x14ac:dyDescent="0.3">
      <c r="A2166">
        <v>3</v>
      </c>
      <c r="B2166">
        <v>2500</v>
      </c>
      <c r="C2166" t="s">
        <v>14</v>
      </c>
      <c r="D2166">
        <v>1</v>
      </c>
      <c r="E2166" t="s">
        <v>12</v>
      </c>
      <c r="F2166">
        <v>13</v>
      </c>
      <c r="G2166">
        <v>91.336750000000009</v>
      </c>
      <c r="H2166">
        <v>517235.91979999997</v>
      </c>
      <c r="I2166">
        <v>43.765000000000008</v>
      </c>
      <c r="J2166">
        <v>11</v>
      </c>
      <c r="K2166" t="s">
        <v>16</v>
      </c>
      <c r="L2166">
        <f>Table14[[#This Row],[maxPHe]]/Table14[[#This Row],[nv]]</f>
        <v>3.9786363636363644</v>
      </c>
      <c r="M2166">
        <f>LN(Table14[[#This Row],[maxPress(bar)]])</f>
        <v>13.156254373970972</v>
      </c>
      <c r="N2166">
        <f>LN(Table14[[#This Row],[Rs(ao)]])</f>
        <v>0</v>
      </c>
      <c r="O2166" s="3">
        <f>LN(Table14[[#This Row],[dens]])</f>
        <v>1.380939138386031</v>
      </c>
      <c r="P2166" s="3">
        <f>1/Table14[[#This Row],[Rs(ao)]]</f>
        <v>1</v>
      </c>
    </row>
    <row r="2167" spans="1:16" hidden="1" x14ac:dyDescent="0.3">
      <c r="A2167">
        <v>3</v>
      </c>
      <c r="B2167">
        <v>2500</v>
      </c>
      <c r="C2167" t="s">
        <v>14</v>
      </c>
      <c r="D2167">
        <v>1</v>
      </c>
      <c r="E2167" t="s">
        <v>12</v>
      </c>
      <c r="F2167">
        <v>14</v>
      </c>
      <c r="G2167">
        <v>102.42574999999999</v>
      </c>
      <c r="H2167">
        <v>541972.68325000012</v>
      </c>
      <c r="I2167">
        <v>43.985000000000007</v>
      </c>
      <c r="J2167">
        <v>10</v>
      </c>
      <c r="K2167" t="s">
        <v>16</v>
      </c>
      <c r="L2167">
        <f>Table14[[#This Row],[maxPHe]]/Table14[[#This Row],[nv]]</f>
        <v>4.3985000000000003</v>
      </c>
      <c r="M2167">
        <f>LN(Table14[[#This Row],[maxPress(bar)]])</f>
        <v>13.202970879243916</v>
      </c>
      <c r="N2167">
        <f>LN(Table14[[#This Row],[Rs(ao)]])</f>
        <v>0</v>
      </c>
      <c r="O2167" s="3">
        <f>LN(Table14[[#This Row],[dens]])</f>
        <v>1.4812635737105921</v>
      </c>
      <c r="P2167" s="3">
        <f>1/Table14[[#This Row],[Rs(ao)]]</f>
        <v>1</v>
      </c>
    </row>
    <row r="2168" spans="1:16" hidden="1" x14ac:dyDescent="0.3">
      <c r="A2168">
        <v>3</v>
      </c>
      <c r="B2168">
        <v>2500</v>
      </c>
      <c r="C2168" t="s">
        <v>14</v>
      </c>
      <c r="D2168">
        <v>1</v>
      </c>
      <c r="E2168" t="s">
        <v>12</v>
      </c>
      <c r="F2168">
        <v>15</v>
      </c>
      <c r="G2168">
        <v>69.405750000000012</v>
      </c>
      <c r="H2168">
        <v>509243.15255000012</v>
      </c>
      <c r="I2168">
        <v>37.384999999999977</v>
      </c>
      <c r="J2168">
        <v>10</v>
      </c>
      <c r="K2168" t="s">
        <v>16</v>
      </c>
      <c r="L2168">
        <f>Table14[[#This Row],[maxPHe]]/Table14[[#This Row],[nv]]</f>
        <v>3.7384999999999975</v>
      </c>
      <c r="M2168">
        <f>LN(Table14[[#This Row],[maxPress(bar)]])</f>
        <v>13.140680887852358</v>
      </c>
      <c r="N2168">
        <f>LN(Table14[[#This Row],[Rs(ao)]])</f>
        <v>0</v>
      </c>
      <c r="O2168" s="3">
        <f>LN(Table14[[#This Row],[dens]])</f>
        <v>1.3186844614578326</v>
      </c>
      <c r="P2168" s="3">
        <f>1/Table14[[#This Row],[Rs(ao)]]</f>
        <v>1</v>
      </c>
    </row>
    <row r="2169" spans="1:16" hidden="1" x14ac:dyDescent="0.3">
      <c r="A2169">
        <v>3</v>
      </c>
      <c r="B2169">
        <v>2500</v>
      </c>
      <c r="C2169" t="s">
        <v>14</v>
      </c>
      <c r="D2169">
        <v>1</v>
      </c>
      <c r="E2169" t="s">
        <v>12</v>
      </c>
      <c r="F2169">
        <v>16</v>
      </c>
      <c r="G2169">
        <v>69.455250000000021</v>
      </c>
      <c r="H2169">
        <v>627207.19929999998</v>
      </c>
      <c r="I2169">
        <v>31.395</v>
      </c>
      <c r="J2169">
        <v>7</v>
      </c>
      <c r="K2169" t="s">
        <v>16</v>
      </c>
      <c r="L2169">
        <f>Table14[[#This Row],[maxPHe]]/Table14[[#This Row],[nv]]</f>
        <v>4.4850000000000003</v>
      </c>
      <c r="M2169">
        <f>LN(Table14[[#This Row],[maxPress(bar)]])</f>
        <v>13.349032226428223</v>
      </c>
      <c r="N2169">
        <f>LN(Table14[[#This Row],[Rs(ao)]])</f>
        <v>0</v>
      </c>
      <c r="O2169" s="3">
        <f>LN(Table14[[#This Row],[dens]])</f>
        <v>1.5007384955107594</v>
      </c>
      <c r="P2169" s="3">
        <f>1/Table14[[#This Row],[Rs(ao)]]</f>
        <v>1</v>
      </c>
    </row>
    <row r="2170" spans="1:16" hidden="1" x14ac:dyDescent="0.3">
      <c r="A2170">
        <v>3</v>
      </c>
      <c r="B2170">
        <v>2500</v>
      </c>
      <c r="C2170" t="s">
        <v>14</v>
      </c>
      <c r="D2170">
        <v>1</v>
      </c>
      <c r="E2170" t="s">
        <v>12</v>
      </c>
      <c r="F2170">
        <v>17</v>
      </c>
      <c r="G2170">
        <v>69.009749999999997</v>
      </c>
      <c r="H2170">
        <v>610820.49234999984</v>
      </c>
      <c r="I2170">
        <v>31.305</v>
      </c>
      <c r="J2170">
        <v>7</v>
      </c>
      <c r="K2170" t="s">
        <v>15</v>
      </c>
      <c r="L2170">
        <f>Table14[[#This Row],[maxPHe]]/Table14[[#This Row],[nv]]</f>
        <v>4.472142857142857</v>
      </c>
      <c r="M2170">
        <f>LN(Table14[[#This Row],[maxPress(bar)]])</f>
        <v>13.322558401780197</v>
      </c>
      <c r="N2170">
        <f>LN(Table14[[#This Row],[Rs(ao)]])</f>
        <v>0</v>
      </c>
      <c r="O2170" s="3">
        <f>LN(Table14[[#This Row],[dens]])</f>
        <v>1.4978676801419604</v>
      </c>
      <c r="P2170" s="3">
        <f>1/Table14[[#This Row],[Rs(ao)]]</f>
        <v>1</v>
      </c>
    </row>
    <row r="2171" spans="1:16" hidden="1" x14ac:dyDescent="0.3">
      <c r="A2171">
        <v>3</v>
      </c>
      <c r="B2171">
        <v>2500</v>
      </c>
      <c r="C2171" t="s">
        <v>14</v>
      </c>
      <c r="D2171">
        <v>1</v>
      </c>
      <c r="E2171" t="s">
        <v>12</v>
      </c>
      <c r="F2171">
        <v>18</v>
      </c>
      <c r="G2171">
        <v>120.59425</v>
      </c>
      <c r="H2171">
        <v>533073.16824999999</v>
      </c>
      <c r="I2171">
        <v>47.614999999999988</v>
      </c>
      <c r="J2171">
        <v>10</v>
      </c>
      <c r="K2171" t="s">
        <v>16</v>
      </c>
      <c r="L2171">
        <f>Table14[[#This Row],[maxPHe]]/Table14[[#This Row],[nv]]</f>
        <v>4.761499999999999</v>
      </c>
      <c r="M2171">
        <f>LN(Table14[[#This Row],[maxPress(bar)]])</f>
        <v>13.186413969992874</v>
      </c>
      <c r="N2171">
        <f>LN(Table14[[#This Row],[Rs(ao)]])</f>
        <v>0</v>
      </c>
      <c r="O2171" s="3">
        <f>LN(Table14[[#This Row],[dens]])</f>
        <v>1.5605627446519634</v>
      </c>
      <c r="P2171" s="3">
        <f>1/Table14[[#This Row],[Rs(ao)]]</f>
        <v>1</v>
      </c>
    </row>
    <row r="2172" spans="1:16" hidden="1" x14ac:dyDescent="0.3">
      <c r="A2172">
        <v>3</v>
      </c>
      <c r="B2172">
        <v>2500</v>
      </c>
      <c r="C2172" t="s">
        <v>14</v>
      </c>
      <c r="D2172">
        <v>1</v>
      </c>
      <c r="E2172" t="s">
        <v>12</v>
      </c>
      <c r="F2172">
        <v>19</v>
      </c>
      <c r="G2172">
        <v>104.95025</v>
      </c>
      <c r="H2172">
        <v>536350.62729999993</v>
      </c>
      <c r="I2172">
        <v>44.495000000000019</v>
      </c>
      <c r="J2172">
        <v>10</v>
      </c>
      <c r="K2172" t="s">
        <v>16</v>
      </c>
      <c r="L2172">
        <f>Table14[[#This Row],[maxPHe]]/Table14[[#This Row],[nv]]</f>
        <v>4.4495000000000022</v>
      </c>
      <c r="M2172">
        <f>LN(Table14[[#This Row],[maxPress(bar)]])</f>
        <v>13.192543381596998</v>
      </c>
      <c r="N2172">
        <f>LN(Table14[[#This Row],[Rs(ao)]])</f>
        <v>0</v>
      </c>
      <c r="O2172" s="3">
        <f>LN(Table14[[#This Row],[dens]])</f>
        <v>1.4927917303147804</v>
      </c>
      <c r="P2172" s="3">
        <f>1/Table14[[#This Row],[Rs(ao)]]</f>
        <v>1</v>
      </c>
    </row>
    <row r="2173" spans="1:16" hidden="1" x14ac:dyDescent="0.3">
      <c r="A2173">
        <v>3</v>
      </c>
      <c r="B2173">
        <v>2500</v>
      </c>
      <c r="C2173" t="s">
        <v>14</v>
      </c>
      <c r="D2173">
        <v>1</v>
      </c>
      <c r="E2173" t="s">
        <v>12</v>
      </c>
      <c r="F2173">
        <v>1</v>
      </c>
      <c r="G2173">
        <v>33.217750000000002</v>
      </c>
      <c r="H2173">
        <v>293259.29849999998</v>
      </c>
      <c r="I2173">
        <v>11.14500000000001</v>
      </c>
      <c r="J2173">
        <v>9</v>
      </c>
      <c r="K2173" t="s">
        <v>13</v>
      </c>
      <c r="L2173">
        <f>Table14[[#This Row],[maxPHe]]/Table14[[#This Row],[nv]]</f>
        <v>1.2383333333333344</v>
      </c>
      <c r="M2173">
        <f>LN(Table14[[#This Row],[maxPress(bar)]])</f>
        <v>12.588812474452917</v>
      </c>
      <c r="N2173">
        <f>LN(Table14[[#This Row],[Rs(ao)]])</f>
        <v>0</v>
      </c>
      <c r="O2173" s="3">
        <f>LN(Table14[[#This Row],[dens]])</f>
        <v>0.21376638950161364</v>
      </c>
      <c r="P2173" s="3">
        <f>1/Table14[[#This Row],[Rs(ao)]]</f>
        <v>1</v>
      </c>
    </row>
    <row r="2174" spans="1:16" hidden="1" x14ac:dyDescent="0.3">
      <c r="A2174">
        <v>3</v>
      </c>
      <c r="B2174">
        <v>2500</v>
      </c>
      <c r="C2174" t="s">
        <v>14</v>
      </c>
      <c r="D2174">
        <v>1</v>
      </c>
      <c r="E2174" t="s">
        <v>12</v>
      </c>
      <c r="F2174">
        <v>20</v>
      </c>
      <c r="G2174">
        <v>67.920750000000012</v>
      </c>
      <c r="H2174">
        <v>629931.22975000006</v>
      </c>
      <c r="I2174">
        <v>31.085000000000001</v>
      </c>
      <c r="J2174">
        <v>7</v>
      </c>
      <c r="K2174" t="s">
        <v>16</v>
      </c>
      <c r="L2174">
        <f>Table14[[#This Row],[maxPHe]]/Table14[[#This Row],[nv]]</f>
        <v>4.4407142857142858</v>
      </c>
      <c r="M2174">
        <f>LN(Table14[[#This Row],[maxPress(bar)]])</f>
        <v>13.35336593328244</v>
      </c>
      <c r="N2174">
        <f>LN(Table14[[#This Row],[Rs(ao)]])</f>
        <v>0</v>
      </c>
      <c r="O2174" s="3">
        <f>LN(Table14[[#This Row],[dens]])</f>
        <v>1.4908152386659876</v>
      </c>
      <c r="P2174" s="3">
        <f>1/Table14[[#This Row],[Rs(ao)]]</f>
        <v>1</v>
      </c>
    </row>
    <row r="2175" spans="1:16" hidden="1" x14ac:dyDescent="0.3">
      <c r="A2175">
        <v>3</v>
      </c>
      <c r="B2175">
        <v>2500</v>
      </c>
      <c r="C2175" t="s">
        <v>14</v>
      </c>
      <c r="D2175">
        <v>1</v>
      </c>
      <c r="E2175" t="s">
        <v>12</v>
      </c>
      <c r="F2175">
        <v>2</v>
      </c>
      <c r="G2175">
        <v>47.673250000000003</v>
      </c>
      <c r="H2175">
        <v>378172.36979999993</v>
      </c>
      <c r="I2175">
        <v>22.034999999999989</v>
      </c>
      <c r="J2175">
        <v>9</v>
      </c>
      <c r="K2175" t="s">
        <v>13</v>
      </c>
      <c r="L2175">
        <f>Table14[[#This Row],[maxPHe]]/Table14[[#This Row],[nv]]</f>
        <v>2.4483333333333324</v>
      </c>
      <c r="M2175">
        <f>LN(Table14[[#This Row],[maxPress(bar)]])</f>
        <v>12.843105375425054</v>
      </c>
      <c r="N2175">
        <f>LN(Table14[[#This Row],[Rs(ao)]])</f>
        <v>0</v>
      </c>
      <c r="O2175" s="3">
        <f>LN(Table14[[#This Row],[dens]])</f>
        <v>0.89540752095773057</v>
      </c>
      <c r="P2175" s="3">
        <f>1/Table14[[#This Row],[Rs(ao)]]</f>
        <v>1</v>
      </c>
    </row>
    <row r="2176" spans="1:16" hidden="1" x14ac:dyDescent="0.3">
      <c r="A2176">
        <v>3</v>
      </c>
      <c r="B2176">
        <v>2500</v>
      </c>
      <c r="C2176" t="s">
        <v>14</v>
      </c>
      <c r="D2176">
        <v>1</v>
      </c>
      <c r="E2176" t="s">
        <v>12</v>
      </c>
      <c r="F2176">
        <v>3</v>
      </c>
      <c r="G2176">
        <v>72.22775</v>
      </c>
      <c r="H2176">
        <v>565866.67695000011</v>
      </c>
      <c r="I2176">
        <v>31.94499999999999</v>
      </c>
      <c r="J2176">
        <v>8</v>
      </c>
      <c r="K2176" t="s">
        <v>13</v>
      </c>
      <c r="L2176">
        <f>Table14[[#This Row],[maxPHe]]/Table14[[#This Row],[nv]]</f>
        <v>3.9931249999999987</v>
      </c>
      <c r="M2176">
        <f>LN(Table14[[#This Row],[maxPress(bar)]])</f>
        <v>13.24611377634646</v>
      </c>
      <c r="N2176">
        <f>LN(Table14[[#This Row],[Rs(ao)]])</f>
        <v>0</v>
      </c>
      <c r="O2176" s="3">
        <f>LN(Table14[[#This Row],[dens]])</f>
        <v>1.3845741323744702</v>
      </c>
      <c r="P2176" s="3">
        <f>1/Table14[[#This Row],[Rs(ao)]]</f>
        <v>1</v>
      </c>
    </row>
    <row r="2177" spans="1:16" hidden="1" x14ac:dyDescent="0.3">
      <c r="A2177">
        <v>3</v>
      </c>
      <c r="B2177">
        <v>2500</v>
      </c>
      <c r="C2177" t="s">
        <v>14</v>
      </c>
      <c r="D2177">
        <v>1</v>
      </c>
      <c r="E2177" t="s">
        <v>12</v>
      </c>
      <c r="F2177">
        <v>4</v>
      </c>
      <c r="G2177">
        <v>74.306750000000008</v>
      </c>
      <c r="H2177">
        <v>616145.08780000021</v>
      </c>
      <c r="I2177">
        <v>30.365000000000009</v>
      </c>
      <c r="J2177">
        <v>7</v>
      </c>
      <c r="K2177" t="s">
        <v>13</v>
      </c>
      <c r="L2177">
        <f>Table14[[#This Row],[maxPHe]]/Table14[[#This Row],[nv]]</f>
        <v>4.3378571428571444</v>
      </c>
      <c r="M2177">
        <f>LN(Table14[[#This Row],[maxPress(bar)]])</f>
        <v>13.331237746925174</v>
      </c>
      <c r="N2177">
        <f>LN(Table14[[#This Row],[Rs(ao)]])</f>
        <v>0</v>
      </c>
      <c r="O2177" s="3">
        <f>LN(Table14[[#This Row],[dens]])</f>
        <v>1.4673804802942256</v>
      </c>
      <c r="P2177" s="3">
        <f>1/Table14[[#This Row],[Rs(ao)]]</f>
        <v>1</v>
      </c>
    </row>
    <row r="2178" spans="1:16" hidden="1" x14ac:dyDescent="0.3">
      <c r="A2178">
        <v>3</v>
      </c>
      <c r="B2178">
        <v>2500</v>
      </c>
      <c r="C2178" t="s">
        <v>14</v>
      </c>
      <c r="D2178">
        <v>1</v>
      </c>
      <c r="E2178" t="s">
        <v>12</v>
      </c>
      <c r="F2178">
        <v>5</v>
      </c>
      <c r="G2178">
        <v>108.51475000000001</v>
      </c>
      <c r="H2178">
        <v>477927.82165</v>
      </c>
      <c r="I2178">
        <v>47.205000000000027</v>
      </c>
      <c r="J2178">
        <v>11</v>
      </c>
      <c r="K2178" t="s">
        <v>13</v>
      </c>
      <c r="L2178">
        <f>Table14[[#This Row],[maxPHe]]/Table14[[#This Row],[nv]]</f>
        <v>4.2913636363636387</v>
      </c>
      <c r="M2178">
        <f>LN(Table14[[#This Row],[maxPress(bar)]])</f>
        <v>13.077214999339617</v>
      </c>
      <c r="N2178">
        <f>LN(Table14[[#This Row],[Rs(ao)]])</f>
        <v>0</v>
      </c>
      <c r="O2178" s="3">
        <f>LN(Table14[[#This Row],[dens]])</f>
        <v>1.4566045463861099</v>
      </c>
      <c r="P2178" s="3">
        <f>1/Table14[[#This Row],[Rs(ao)]]</f>
        <v>1</v>
      </c>
    </row>
    <row r="2179" spans="1:16" hidden="1" x14ac:dyDescent="0.3">
      <c r="A2179">
        <v>3</v>
      </c>
      <c r="B2179">
        <v>2500</v>
      </c>
      <c r="C2179" t="s">
        <v>14</v>
      </c>
      <c r="D2179">
        <v>1</v>
      </c>
      <c r="E2179" t="s">
        <v>12</v>
      </c>
      <c r="F2179">
        <v>6</v>
      </c>
      <c r="G2179">
        <v>65.297250000000005</v>
      </c>
      <c r="H2179">
        <v>661269.80740000005</v>
      </c>
      <c r="I2179">
        <v>27.555</v>
      </c>
      <c r="J2179">
        <v>6</v>
      </c>
      <c r="K2179" t="s">
        <v>15</v>
      </c>
      <c r="L2179">
        <f>Table14[[#This Row],[maxPHe]]/Table14[[#This Row],[nv]]</f>
        <v>4.5925000000000002</v>
      </c>
      <c r="M2179">
        <f>LN(Table14[[#This Row],[maxPress(bar)]])</f>
        <v>13.40191721618617</v>
      </c>
      <c r="N2179">
        <f>LN(Table14[[#This Row],[Rs(ao)]])</f>
        <v>0</v>
      </c>
      <c r="O2179" s="3">
        <f>LN(Table14[[#This Row],[dens]])</f>
        <v>1.5244245381071437</v>
      </c>
      <c r="P2179" s="3">
        <f>1/Table14[[#This Row],[Rs(ao)]]</f>
        <v>1</v>
      </c>
    </row>
    <row r="2180" spans="1:16" hidden="1" x14ac:dyDescent="0.3">
      <c r="A2180">
        <v>3</v>
      </c>
      <c r="B2180">
        <v>2500</v>
      </c>
      <c r="C2180" t="s">
        <v>14</v>
      </c>
      <c r="D2180">
        <v>1</v>
      </c>
      <c r="E2180" t="s">
        <v>12</v>
      </c>
      <c r="F2180">
        <v>7</v>
      </c>
      <c r="G2180">
        <v>68.564250000000001</v>
      </c>
      <c r="H2180">
        <v>584071.87349999987</v>
      </c>
      <c r="I2180">
        <v>33.215000000000011</v>
      </c>
      <c r="J2180">
        <v>8</v>
      </c>
      <c r="K2180" t="s">
        <v>15</v>
      </c>
      <c r="L2180">
        <f>Table14[[#This Row],[maxPHe]]/Table14[[#This Row],[nv]]</f>
        <v>4.1518750000000013</v>
      </c>
      <c r="M2180">
        <f>LN(Table14[[#This Row],[maxPress(bar)]])</f>
        <v>13.277779325299386</v>
      </c>
      <c r="N2180">
        <f>LN(Table14[[#This Row],[Rs(ao)]])</f>
        <v>0</v>
      </c>
      <c r="O2180" s="3">
        <f>LN(Table14[[#This Row],[dens]])</f>
        <v>1.4235600394373689</v>
      </c>
      <c r="P2180" s="3">
        <f>1/Table14[[#This Row],[Rs(ao)]]</f>
        <v>1</v>
      </c>
    </row>
    <row r="2181" spans="1:16" hidden="1" x14ac:dyDescent="0.3">
      <c r="A2181">
        <v>3</v>
      </c>
      <c r="B2181">
        <v>2500</v>
      </c>
      <c r="C2181" t="s">
        <v>14</v>
      </c>
      <c r="D2181">
        <v>1</v>
      </c>
      <c r="E2181" t="s">
        <v>12</v>
      </c>
      <c r="F2181">
        <v>8</v>
      </c>
      <c r="G2181">
        <v>67.722750000000019</v>
      </c>
      <c r="H2181">
        <v>560398.52560000005</v>
      </c>
      <c r="I2181">
        <v>35.045000000000002</v>
      </c>
      <c r="J2181">
        <v>9</v>
      </c>
      <c r="K2181" t="s">
        <v>15</v>
      </c>
      <c r="L2181">
        <f>Table14[[#This Row],[maxPHe]]/Table14[[#This Row],[nv]]</f>
        <v>3.8938888888888892</v>
      </c>
      <c r="M2181">
        <f>LN(Table14[[#This Row],[maxPress(bar)]])</f>
        <v>13.236403462463656</v>
      </c>
      <c r="N2181">
        <f>LN(Table14[[#This Row],[Rs(ao)]])</f>
        <v>0</v>
      </c>
      <c r="O2181" s="3">
        <f>LN(Table14[[#This Row],[dens]])</f>
        <v>1.3594083726160688</v>
      </c>
      <c r="P2181" s="3">
        <f>1/Table14[[#This Row],[Rs(ao)]]</f>
        <v>1</v>
      </c>
    </row>
    <row r="2182" spans="1:16" hidden="1" x14ac:dyDescent="0.3">
      <c r="A2182">
        <v>3</v>
      </c>
      <c r="B2182">
        <v>2500</v>
      </c>
      <c r="C2182" t="s">
        <v>14</v>
      </c>
      <c r="D2182">
        <v>1</v>
      </c>
      <c r="E2182" t="s">
        <v>12</v>
      </c>
      <c r="F2182">
        <v>9</v>
      </c>
      <c r="G2182">
        <v>83.564249999999987</v>
      </c>
      <c r="H2182">
        <v>570156.40674999997</v>
      </c>
      <c r="I2182">
        <v>38.215000000000003</v>
      </c>
      <c r="J2182">
        <v>9</v>
      </c>
      <c r="K2182" t="s">
        <v>15</v>
      </c>
      <c r="L2182">
        <f>Table14[[#This Row],[maxPHe]]/Table14[[#This Row],[nv]]</f>
        <v>4.2461111111111114</v>
      </c>
      <c r="M2182">
        <f>LN(Table14[[#This Row],[maxPress(bar)]])</f>
        <v>13.253665999977558</v>
      </c>
      <c r="N2182">
        <f>LN(Table14[[#This Row],[Rs(ao)]])</f>
        <v>0</v>
      </c>
      <c r="O2182" s="3">
        <f>LN(Table14[[#This Row],[dens]])</f>
        <v>1.4460035313586281</v>
      </c>
      <c r="P2182" s="3">
        <f>1/Table14[[#This Row],[Rs(ao)]]</f>
        <v>1</v>
      </c>
    </row>
    <row r="2183" spans="1:16" hidden="1" x14ac:dyDescent="0.3">
      <c r="A2183">
        <v>3</v>
      </c>
      <c r="B2183">
        <v>2500</v>
      </c>
      <c r="C2183" t="s">
        <v>14</v>
      </c>
      <c r="D2183">
        <v>2</v>
      </c>
      <c r="E2183" t="s">
        <v>12</v>
      </c>
      <c r="F2183">
        <v>10</v>
      </c>
      <c r="G2183">
        <v>401.28724999999997</v>
      </c>
      <c r="H2183">
        <v>329637.7414</v>
      </c>
      <c r="I2183">
        <v>205.75499999999991</v>
      </c>
      <c r="J2183">
        <v>66</v>
      </c>
      <c r="K2183" t="s">
        <v>15</v>
      </c>
      <c r="L2183">
        <f>Table14[[#This Row],[maxPHe]]/Table14[[#This Row],[nv]]</f>
        <v>3.1174999999999988</v>
      </c>
      <c r="M2183">
        <f>LN(Table14[[#This Row],[maxPress(bar)]])</f>
        <v>12.705749577136823</v>
      </c>
      <c r="N2183">
        <f>LN(Table14[[#This Row],[Rs(ao)]])</f>
        <v>0.69314718055994529</v>
      </c>
      <c r="O2183" s="3">
        <f>LN(Table14[[#This Row],[dens]])</f>
        <v>1.1370313985720542</v>
      </c>
      <c r="P2183" s="3">
        <f>1/Table14[[#This Row],[Rs(ao)]]</f>
        <v>0.5</v>
      </c>
    </row>
    <row r="2184" spans="1:16" hidden="1" x14ac:dyDescent="0.3">
      <c r="A2184">
        <v>3</v>
      </c>
      <c r="B2184">
        <v>2500</v>
      </c>
      <c r="C2184" t="s">
        <v>14</v>
      </c>
      <c r="D2184">
        <v>2</v>
      </c>
      <c r="E2184" t="s">
        <v>12</v>
      </c>
      <c r="F2184">
        <v>11</v>
      </c>
      <c r="G2184">
        <v>385.19824999999997</v>
      </c>
      <c r="H2184">
        <v>322262.70344999997</v>
      </c>
      <c r="I2184">
        <v>206.535</v>
      </c>
      <c r="J2184">
        <v>68</v>
      </c>
      <c r="K2184" t="s">
        <v>15</v>
      </c>
      <c r="L2184">
        <f>Table14[[#This Row],[maxPHe]]/Table14[[#This Row],[nv]]</f>
        <v>3.0372794117647057</v>
      </c>
      <c r="M2184">
        <f>LN(Table14[[#This Row],[maxPress(bar)]])</f>
        <v>12.683122341126072</v>
      </c>
      <c r="N2184">
        <f>LN(Table14[[#This Row],[Rs(ao)]])</f>
        <v>0.69314718055994529</v>
      </c>
      <c r="O2184" s="3">
        <f>LN(Table14[[#This Row],[dens]])</f>
        <v>1.1109621843883386</v>
      </c>
      <c r="P2184" s="3">
        <f>1/Table14[[#This Row],[Rs(ao)]]</f>
        <v>0.5</v>
      </c>
    </row>
    <row r="2185" spans="1:16" hidden="1" x14ac:dyDescent="0.3">
      <c r="A2185">
        <v>3</v>
      </c>
      <c r="B2185">
        <v>2500</v>
      </c>
      <c r="C2185" t="s">
        <v>14</v>
      </c>
      <c r="D2185">
        <v>2</v>
      </c>
      <c r="E2185" t="s">
        <v>12</v>
      </c>
      <c r="F2185">
        <v>12</v>
      </c>
      <c r="G2185">
        <v>390.59424999999999</v>
      </c>
      <c r="H2185">
        <v>334136.30414999998</v>
      </c>
      <c r="I2185">
        <v>198.61500000000001</v>
      </c>
      <c r="J2185">
        <v>63</v>
      </c>
      <c r="K2185" t="s">
        <v>15</v>
      </c>
      <c r="L2185">
        <f>Table14[[#This Row],[maxPHe]]/Table14[[#This Row],[nv]]</f>
        <v>3.1526190476190479</v>
      </c>
      <c r="M2185">
        <f>LN(Table14[[#This Row],[maxPress(bar)]])</f>
        <v>12.719304284967693</v>
      </c>
      <c r="N2185">
        <f>LN(Table14[[#This Row],[Rs(ao)]])</f>
        <v>0.69314718055994529</v>
      </c>
      <c r="O2185" s="3">
        <f>LN(Table14[[#This Row],[dens]])</f>
        <v>1.1482335510682973</v>
      </c>
      <c r="P2185" s="3">
        <f>1/Table14[[#This Row],[Rs(ao)]]</f>
        <v>0.5</v>
      </c>
    </row>
    <row r="2186" spans="1:16" hidden="1" x14ac:dyDescent="0.3">
      <c r="A2186">
        <v>3</v>
      </c>
      <c r="B2186">
        <v>2500</v>
      </c>
      <c r="C2186" t="s">
        <v>14</v>
      </c>
      <c r="D2186">
        <v>2</v>
      </c>
      <c r="E2186" t="s">
        <v>12</v>
      </c>
      <c r="F2186">
        <v>13</v>
      </c>
      <c r="G2186">
        <v>452.32675000000012</v>
      </c>
      <c r="H2186">
        <v>338697.39795000001</v>
      </c>
      <c r="I2186">
        <v>217.965</v>
      </c>
      <c r="J2186">
        <v>67</v>
      </c>
      <c r="K2186" t="s">
        <v>15</v>
      </c>
      <c r="L2186">
        <f>Table14[[#This Row],[maxPHe]]/Table14[[#This Row],[nv]]</f>
        <v>3.2532089552238808</v>
      </c>
      <c r="M2186">
        <f>LN(Table14[[#This Row],[maxPress(bar)]])</f>
        <v>12.732862356313996</v>
      </c>
      <c r="N2186">
        <f>LN(Table14[[#This Row],[Rs(ao)]])</f>
        <v>0.69314718055994529</v>
      </c>
      <c r="O2186" s="3">
        <f>LN(Table14[[#This Row],[dens]])</f>
        <v>1.179641880049803</v>
      </c>
      <c r="P2186" s="3">
        <f>1/Table14[[#This Row],[Rs(ao)]]</f>
        <v>0.5</v>
      </c>
    </row>
    <row r="2187" spans="1:16" hidden="1" x14ac:dyDescent="0.3">
      <c r="A2187">
        <v>3</v>
      </c>
      <c r="B2187">
        <v>2500</v>
      </c>
      <c r="C2187" t="s">
        <v>14</v>
      </c>
      <c r="D2187">
        <v>2</v>
      </c>
      <c r="E2187" t="s">
        <v>12</v>
      </c>
      <c r="F2187">
        <v>14</v>
      </c>
      <c r="G2187">
        <v>453.46525000000003</v>
      </c>
      <c r="H2187">
        <v>332431.46625</v>
      </c>
      <c r="I2187">
        <v>218.19499999999999</v>
      </c>
      <c r="J2187">
        <v>67</v>
      </c>
      <c r="K2187" t="s">
        <v>15</v>
      </c>
      <c r="L2187">
        <f>Table14[[#This Row],[maxPHe]]/Table14[[#This Row],[nv]]</f>
        <v>3.256641791044776</v>
      </c>
      <c r="M2187">
        <f>LN(Table14[[#This Row],[maxPress(bar)]])</f>
        <v>12.714189001291759</v>
      </c>
      <c r="N2187">
        <f>LN(Table14[[#This Row],[Rs(ao)]])</f>
        <v>0.69314718055994529</v>
      </c>
      <c r="O2187" s="3">
        <f>LN(Table14[[#This Row],[dens]])</f>
        <v>1.1806965389883537</v>
      </c>
      <c r="P2187" s="3">
        <f>1/Table14[[#This Row],[Rs(ao)]]</f>
        <v>0.5</v>
      </c>
    </row>
    <row r="2188" spans="1:16" hidden="1" x14ac:dyDescent="0.3">
      <c r="A2188">
        <v>3</v>
      </c>
      <c r="B2188">
        <v>2500</v>
      </c>
      <c r="C2188" t="s">
        <v>14</v>
      </c>
      <c r="D2188">
        <v>2</v>
      </c>
      <c r="E2188" t="s">
        <v>12</v>
      </c>
      <c r="F2188">
        <v>15</v>
      </c>
      <c r="G2188">
        <v>455.24775000000011</v>
      </c>
      <c r="H2188">
        <v>337422.85424999997</v>
      </c>
      <c r="I2188">
        <v>221.5450000000001</v>
      </c>
      <c r="J2188">
        <v>69</v>
      </c>
      <c r="K2188" t="s">
        <v>15</v>
      </c>
      <c r="L2188">
        <f>Table14[[#This Row],[maxPHe]]/Table14[[#This Row],[nv]]</f>
        <v>3.2107971014492769</v>
      </c>
      <c r="M2188">
        <f>LN(Table14[[#This Row],[maxPress(bar)]])</f>
        <v>12.729092183166332</v>
      </c>
      <c r="N2188">
        <f>LN(Table14[[#This Row],[Rs(ao)]])</f>
        <v>0.69314718055994529</v>
      </c>
      <c r="O2188" s="3">
        <f>LN(Table14[[#This Row],[dens]])</f>
        <v>1.1665192245245586</v>
      </c>
      <c r="P2188" s="3">
        <f>1/Table14[[#This Row],[Rs(ao)]]</f>
        <v>0.5</v>
      </c>
    </row>
    <row r="2189" spans="1:16" hidden="1" x14ac:dyDescent="0.3">
      <c r="A2189">
        <v>3</v>
      </c>
      <c r="B2189">
        <v>2500</v>
      </c>
      <c r="C2189" t="s">
        <v>14</v>
      </c>
      <c r="D2189">
        <v>2</v>
      </c>
      <c r="E2189" t="s">
        <v>12</v>
      </c>
      <c r="F2189">
        <v>16</v>
      </c>
      <c r="G2189">
        <v>372.67325</v>
      </c>
      <c r="H2189">
        <v>322520.42155000003</v>
      </c>
      <c r="I2189">
        <v>204.03500000000011</v>
      </c>
      <c r="J2189">
        <v>68</v>
      </c>
      <c r="K2189" t="s">
        <v>15</v>
      </c>
      <c r="L2189">
        <f>Table14[[#This Row],[maxPHe]]/Table14[[#This Row],[nv]]</f>
        <v>3.0005147058823547</v>
      </c>
      <c r="M2189">
        <f>LN(Table14[[#This Row],[maxPress(bar)]])</f>
        <v>12.683921735848831</v>
      </c>
      <c r="N2189">
        <f>LN(Table14[[#This Row],[Rs(ao)]])</f>
        <v>0.69314718055994529</v>
      </c>
      <c r="O2189" s="3">
        <f>LN(Table14[[#This Row],[dens]])</f>
        <v>1.0987838425793475</v>
      </c>
      <c r="P2189" s="3">
        <f>1/Table14[[#This Row],[Rs(ao)]]</f>
        <v>0.5</v>
      </c>
    </row>
    <row r="2190" spans="1:16" hidden="1" x14ac:dyDescent="0.3">
      <c r="A2190">
        <v>3</v>
      </c>
      <c r="B2190">
        <v>2500</v>
      </c>
      <c r="C2190" t="s">
        <v>14</v>
      </c>
      <c r="D2190">
        <v>2</v>
      </c>
      <c r="E2190" t="s">
        <v>12</v>
      </c>
      <c r="F2190">
        <v>17</v>
      </c>
      <c r="G2190">
        <v>488.26724999999999</v>
      </c>
      <c r="H2190">
        <v>322791.5512000001</v>
      </c>
      <c r="I2190">
        <v>227.15499999999989</v>
      </c>
      <c r="J2190">
        <v>68</v>
      </c>
      <c r="K2190" t="s">
        <v>16</v>
      </c>
      <c r="L2190">
        <f>Table14[[#This Row],[maxPHe]]/Table14[[#This Row],[nv]]</f>
        <v>3.3405147058823514</v>
      </c>
      <c r="M2190">
        <f>LN(Table14[[#This Row],[maxPress(bar)]])</f>
        <v>12.684762041553368</v>
      </c>
      <c r="N2190">
        <f>LN(Table14[[#This Row],[Rs(ao)]])</f>
        <v>0.69314718055994529</v>
      </c>
      <c r="O2190" s="3">
        <f>LN(Table14[[#This Row],[dens]])</f>
        <v>1.2061248986734658</v>
      </c>
      <c r="P2190" s="3">
        <f>1/Table14[[#This Row],[Rs(ao)]]</f>
        <v>0.5</v>
      </c>
    </row>
    <row r="2191" spans="1:16" hidden="1" x14ac:dyDescent="0.3">
      <c r="A2191">
        <v>3</v>
      </c>
      <c r="B2191">
        <v>2500</v>
      </c>
      <c r="C2191" t="s">
        <v>14</v>
      </c>
      <c r="D2191">
        <v>2</v>
      </c>
      <c r="E2191" t="s">
        <v>12</v>
      </c>
      <c r="F2191">
        <v>18</v>
      </c>
      <c r="G2191">
        <v>425.59424999999999</v>
      </c>
      <c r="H2191">
        <v>329601.78909999999</v>
      </c>
      <c r="I2191">
        <v>215.61500000000009</v>
      </c>
      <c r="J2191">
        <v>69</v>
      </c>
      <c r="K2191" t="s">
        <v>15</v>
      </c>
      <c r="L2191">
        <f>Table14[[#This Row],[maxPHe]]/Table14[[#This Row],[nv]]</f>
        <v>3.1248550724637694</v>
      </c>
      <c r="M2191">
        <f>LN(Table14[[#This Row],[maxPress(bar)]])</f>
        <v>12.705640505097382</v>
      </c>
      <c r="N2191">
        <f>LN(Table14[[#This Row],[Rs(ao)]])</f>
        <v>0.69314718055994529</v>
      </c>
      <c r="O2191" s="3">
        <f>LN(Table14[[#This Row],[dens]])</f>
        <v>1.1393879053013334</v>
      </c>
      <c r="P2191" s="3">
        <f>1/Table14[[#This Row],[Rs(ao)]]</f>
        <v>0.5</v>
      </c>
    </row>
    <row r="2192" spans="1:16" hidden="1" x14ac:dyDescent="0.3">
      <c r="A2192">
        <v>3</v>
      </c>
      <c r="B2192">
        <v>2500</v>
      </c>
      <c r="C2192" t="s">
        <v>14</v>
      </c>
      <c r="D2192">
        <v>2</v>
      </c>
      <c r="E2192" t="s">
        <v>12</v>
      </c>
      <c r="F2192">
        <v>19</v>
      </c>
      <c r="G2192">
        <v>415.19824999999997</v>
      </c>
      <c r="H2192">
        <v>321347.83474999998</v>
      </c>
      <c r="I2192">
        <v>217.535</v>
      </c>
      <c r="J2192">
        <v>71</v>
      </c>
      <c r="K2192" t="s">
        <v>16</v>
      </c>
      <c r="L2192">
        <f>Table14[[#This Row],[maxPHe]]/Table14[[#This Row],[nv]]</f>
        <v>3.0638732394366195</v>
      </c>
      <c r="M2192">
        <f>LN(Table14[[#This Row],[maxPress(bar)]])</f>
        <v>12.680279412796336</v>
      </c>
      <c r="N2192">
        <f>LN(Table14[[#This Row],[Rs(ao)]])</f>
        <v>0.69314718055994529</v>
      </c>
      <c r="O2192" s="3">
        <f>LN(Table14[[#This Row],[dens]])</f>
        <v>1.1196798800814929</v>
      </c>
      <c r="P2192" s="3">
        <f>1/Table14[[#This Row],[Rs(ao)]]</f>
        <v>0.5</v>
      </c>
    </row>
    <row r="2193" spans="1:16" hidden="1" x14ac:dyDescent="0.3">
      <c r="A2193">
        <v>3</v>
      </c>
      <c r="B2193">
        <v>2500</v>
      </c>
      <c r="C2193" t="s">
        <v>14</v>
      </c>
      <c r="D2193">
        <v>2</v>
      </c>
      <c r="E2193" t="s">
        <v>12</v>
      </c>
      <c r="F2193">
        <v>20</v>
      </c>
      <c r="G2193">
        <v>414.30675000000002</v>
      </c>
      <c r="H2193">
        <v>330954.95960000012</v>
      </c>
      <c r="I2193">
        <v>208.3649999999999</v>
      </c>
      <c r="J2193">
        <v>66</v>
      </c>
      <c r="K2193" t="s">
        <v>15</v>
      </c>
      <c r="L2193">
        <f>Table14[[#This Row],[maxPHe]]/Table14[[#This Row],[nv]]</f>
        <v>3.1570454545454529</v>
      </c>
      <c r="M2193">
        <f>LN(Table14[[#This Row],[maxPress(bar)]])</f>
        <v>12.70973757138432</v>
      </c>
      <c r="N2193">
        <f>LN(Table14[[#This Row],[Rs(ao)]])</f>
        <v>0.69314718055994529</v>
      </c>
      <c r="O2193" s="3">
        <f>LN(Table14[[#This Row],[dens]])</f>
        <v>1.1496366074910362</v>
      </c>
      <c r="P2193" s="3">
        <f>1/Table14[[#This Row],[Rs(ao)]]</f>
        <v>0.5</v>
      </c>
    </row>
    <row r="2194" spans="1:16" hidden="1" x14ac:dyDescent="0.3">
      <c r="A2194">
        <v>3</v>
      </c>
      <c r="B2194">
        <v>2500</v>
      </c>
      <c r="C2194" t="s">
        <v>14</v>
      </c>
      <c r="D2194">
        <v>2</v>
      </c>
      <c r="E2194" t="s">
        <v>12</v>
      </c>
      <c r="F2194">
        <v>2</v>
      </c>
      <c r="G2194">
        <v>128.61375000000001</v>
      </c>
      <c r="H2194">
        <v>165236.05650000001</v>
      </c>
      <c r="I2194">
        <v>105.22499999999999</v>
      </c>
      <c r="J2194">
        <v>70</v>
      </c>
      <c r="K2194" t="s">
        <v>13</v>
      </c>
      <c r="L2194">
        <f>Table14[[#This Row],[maxPHe]]/Table14[[#This Row],[nv]]</f>
        <v>1.5032142857142856</v>
      </c>
      <c r="M2194">
        <f>LN(Table14[[#This Row],[maxPress(bar)]])</f>
        <v>12.015130375939066</v>
      </c>
      <c r="N2194">
        <f>LN(Table14[[#This Row],[Rs(ao)]])</f>
        <v>0.69314718055994529</v>
      </c>
      <c r="O2194" s="3">
        <f>LN(Table14[[#This Row],[dens]])</f>
        <v>0.40760567260727526</v>
      </c>
      <c r="P2194" s="3">
        <f>1/Table14[[#This Row],[Rs(ao)]]</f>
        <v>0.5</v>
      </c>
    </row>
    <row r="2195" spans="1:16" hidden="1" x14ac:dyDescent="0.3">
      <c r="A2195">
        <v>3</v>
      </c>
      <c r="B2195">
        <v>2500</v>
      </c>
      <c r="C2195" t="s">
        <v>14</v>
      </c>
      <c r="D2195">
        <v>2</v>
      </c>
      <c r="E2195" t="s">
        <v>12</v>
      </c>
      <c r="F2195">
        <v>3</v>
      </c>
      <c r="G2195">
        <v>206.48525000000001</v>
      </c>
      <c r="H2195">
        <v>230057.80374999999</v>
      </c>
      <c r="I2195">
        <v>152.7950000000001</v>
      </c>
      <c r="J2195">
        <v>65</v>
      </c>
      <c r="K2195" t="s">
        <v>13</v>
      </c>
      <c r="L2195">
        <f>Table14[[#This Row],[maxPHe]]/Table14[[#This Row],[nv]]</f>
        <v>2.3506923076923094</v>
      </c>
      <c r="M2195">
        <f>LN(Table14[[#This Row],[maxPress(bar)]])</f>
        <v>12.346085876981762</v>
      </c>
      <c r="N2195">
        <f>LN(Table14[[#This Row],[Rs(ao)]])</f>
        <v>0.69314718055994529</v>
      </c>
      <c r="O2195" s="3">
        <f>LN(Table14[[#This Row],[dens]])</f>
        <v>0.85470988378830159</v>
      </c>
      <c r="P2195" s="3">
        <f>1/Table14[[#This Row],[Rs(ao)]]</f>
        <v>0.5</v>
      </c>
    </row>
    <row r="2196" spans="1:16" hidden="1" x14ac:dyDescent="0.3">
      <c r="A2196">
        <v>3</v>
      </c>
      <c r="B2196">
        <v>2500</v>
      </c>
      <c r="C2196" t="s">
        <v>14</v>
      </c>
      <c r="D2196">
        <v>2</v>
      </c>
      <c r="E2196" t="s">
        <v>12</v>
      </c>
      <c r="F2196">
        <v>4</v>
      </c>
      <c r="G2196">
        <v>450.89125000000001</v>
      </c>
      <c r="H2196">
        <v>306489.41915000009</v>
      </c>
      <c r="I2196">
        <v>206.67500000000001</v>
      </c>
      <c r="J2196">
        <v>68</v>
      </c>
      <c r="K2196" t="s">
        <v>13</v>
      </c>
      <c r="L2196">
        <f>Table14[[#This Row],[maxPHe]]/Table14[[#This Row],[nv]]</f>
        <v>3.0393382352941178</v>
      </c>
      <c r="M2196">
        <f>LN(Table14[[#This Row],[maxPress(bar)]])</f>
        <v>12.63293851222908</v>
      </c>
      <c r="N2196">
        <f>LN(Table14[[#This Row],[Rs(ao)]])</f>
        <v>0.69314718055994529</v>
      </c>
      <c r="O2196" s="3">
        <f>LN(Table14[[#This Row],[dens]])</f>
        <v>1.1116398059626327</v>
      </c>
      <c r="P2196" s="3">
        <f>1/Table14[[#This Row],[Rs(ao)]]</f>
        <v>0.5</v>
      </c>
    </row>
    <row r="2197" spans="1:16" hidden="1" x14ac:dyDescent="0.3">
      <c r="A2197">
        <v>3</v>
      </c>
      <c r="B2197">
        <v>2500</v>
      </c>
      <c r="C2197" t="s">
        <v>14</v>
      </c>
      <c r="D2197">
        <v>2</v>
      </c>
      <c r="E2197" t="s">
        <v>12</v>
      </c>
      <c r="F2197">
        <v>5</v>
      </c>
      <c r="G2197">
        <v>354.85125000000011</v>
      </c>
      <c r="H2197">
        <v>314885.60570000007</v>
      </c>
      <c r="I2197">
        <v>190.47500000000011</v>
      </c>
      <c r="J2197">
        <v>62</v>
      </c>
      <c r="K2197" t="s">
        <v>15</v>
      </c>
      <c r="L2197">
        <f>Table14[[#This Row],[maxPHe]]/Table14[[#This Row],[nv]]</f>
        <v>3.0721774193548406</v>
      </c>
      <c r="M2197">
        <f>LN(Table14[[#This Row],[maxPress(bar)]])</f>
        <v>12.65996469534254</v>
      </c>
      <c r="N2197">
        <f>LN(Table14[[#This Row],[Rs(ao)]])</f>
        <v>0.69314718055994529</v>
      </c>
      <c r="O2197" s="3">
        <f>LN(Table14[[#This Row],[dens]])</f>
        <v>1.1223865673139823</v>
      </c>
      <c r="P2197" s="3">
        <f>1/Table14[[#This Row],[Rs(ao)]]</f>
        <v>0.5</v>
      </c>
    </row>
    <row r="2198" spans="1:16" hidden="1" x14ac:dyDescent="0.3">
      <c r="A2198">
        <v>3</v>
      </c>
      <c r="B2198">
        <v>2500</v>
      </c>
      <c r="C2198" t="s">
        <v>14</v>
      </c>
      <c r="D2198">
        <v>2</v>
      </c>
      <c r="E2198" t="s">
        <v>12</v>
      </c>
      <c r="F2198">
        <v>6</v>
      </c>
      <c r="G2198">
        <v>396.63375000000002</v>
      </c>
      <c r="H2198">
        <v>312937.29175000009</v>
      </c>
      <c r="I2198">
        <v>211.82499999999999</v>
      </c>
      <c r="J2198">
        <v>70</v>
      </c>
      <c r="K2198" t="s">
        <v>15</v>
      </c>
      <c r="L2198">
        <f>Table14[[#This Row],[maxPHe]]/Table14[[#This Row],[nv]]</f>
        <v>3.0260714285714285</v>
      </c>
      <c r="M2198">
        <f>LN(Table14[[#This Row],[maxPress(bar)]])</f>
        <v>12.653758103603735</v>
      </c>
      <c r="N2198">
        <f>LN(Table14[[#This Row],[Rs(ao)]])</f>
        <v>0.69314718055994529</v>
      </c>
      <c r="O2198" s="3">
        <f>LN(Table14[[#This Row],[dens]])</f>
        <v>1.1072652200351687</v>
      </c>
      <c r="P2198" s="3">
        <f>1/Table14[[#This Row],[Rs(ao)]]</f>
        <v>0.5</v>
      </c>
    </row>
    <row r="2199" spans="1:16" hidden="1" x14ac:dyDescent="0.3">
      <c r="A2199">
        <v>3</v>
      </c>
      <c r="B2199">
        <v>2500</v>
      </c>
      <c r="C2199" t="s">
        <v>14</v>
      </c>
      <c r="D2199">
        <v>2</v>
      </c>
      <c r="E2199" t="s">
        <v>12</v>
      </c>
      <c r="F2199">
        <v>7</v>
      </c>
      <c r="G2199">
        <v>364.95024999999998</v>
      </c>
      <c r="H2199">
        <v>313246.78464999999</v>
      </c>
      <c r="I2199">
        <v>198.495</v>
      </c>
      <c r="J2199">
        <v>66</v>
      </c>
      <c r="K2199" t="s">
        <v>15</v>
      </c>
      <c r="L2199">
        <f>Table14[[#This Row],[maxPHe]]/Table14[[#This Row],[nv]]</f>
        <v>3.0075000000000003</v>
      </c>
      <c r="M2199">
        <f>LN(Table14[[#This Row],[maxPress(bar)]])</f>
        <v>12.6547466082204</v>
      </c>
      <c r="N2199">
        <f>LN(Table14[[#This Row],[Rs(ao)]])</f>
        <v>0.69314718055994529</v>
      </c>
      <c r="O2199" s="3">
        <f>LN(Table14[[#This Row],[dens]])</f>
        <v>1.101109168866697</v>
      </c>
      <c r="P2199" s="3">
        <f>1/Table14[[#This Row],[Rs(ao)]]</f>
        <v>0.5</v>
      </c>
    </row>
    <row r="2200" spans="1:16" hidden="1" x14ac:dyDescent="0.3">
      <c r="A2200">
        <v>3</v>
      </c>
      <c r="B2200">
        <v>2500</v>
      </c>
      <c r="C2200" t="s">
        <v>14</v>
      </c>
      <c r="D2200">
        <v>2</v>
      </c>
      <c r="E2200" t="s">
        <v>12</v>
      </c>
      <c r="F2200">
        <v>8</v>
      </c>
      <c r="G2200">
        <v>354.05925000000008</v>
      </c>
      <c r="H2200">
        <v>321655.44404999999</v>
      </c>
      <c r="I2200">
        <v>198.315</v>
      </c>
      <c r="J2200">
        <v>67</v>
      </c>
      <c r="K2200" t="s">
        <v>15</v>
      </c>
      <c r="L2200">
        <f>Table14[[#This Row],[maxPHe]]/Table14[[#This Row],[nv]]</f>
        <v>2.9599253731343285</v>
      </c>
      <c r="M2200">
        <f>LN(Table14[[#This Row],[maxPress(bar)]])</f>
        <v>12.681236202080649</v>
      </c>
      <c r="N2200">
        <f>LN(Table14[[#This Row],[Rs(ao)]])</f>
        <v>0.69314718055994529</v>
      </c>
      <c r="O2200" s="3">
        <f>LN(Table14[[#This Row],[dens]])</f>
        <v>1.0851640562392038</v>
      </c>
      <c r="P2200" s="3">
        <f>1/Table14[[#This Row],[Rs(ao)]]</f>
        <v>0.5</v>
      </c>
    </row>
    <row r="2201" spans="1:16" hidden="1" x14ac:dyDescent="0.3">
      <c r="A2201">
        <v>3</v>
      </c>
      <c r="B2201">
        <v>2500</v>
      </c>
      <c r="C2201" t="s">
        <v>14</v>
      </c>
      <c r="D2201">
        <v>2</v>
      </c>
      <c r="E2201" t="s">
        <v>12</v>
      </c>
      <c r="F2201">
        <v>9</v>
      </c>
      <c r="G2201">
        <v>386.83175</v>
      </c>
      <c r="H2201">
        <v>329590.59729999991</v>
      </c>
      <c r="I2201">
        <v>206.8649999999999</v>
      </c>
      <c r="J2201">
        <v>68</v>
      </c>
      <c r="K2201" t="s">
        <v>15</v>
      </c>
      <c r="L2201">
        <f>Table14[[#This Row],[maxPHe]]/Table14[[#This Row],[nv]]</f>
        <v>3.042132352941175</v>
      </c>
      <c r="M2201">
        <f>LN(Table14[[#This Row],[maxPress(bar)]])</f>
        <v>12.70560654900131</v>
      </c>
      <c r="N2201">
        <f>LN(Table14[[#This Row],[Rs(ao)]])</f>
        <v>0.69314718055994529</v>
      </c>
      <c r="O2201" s="3">
        <f>LN(Table14[[#This Row],[dens]])</f>
        <v>1.1125587014183036</v>
      </c>
      <c r="P2201" s="3">
        <f>1/Table14[[#This Row],[Rs(ao)]]</f>
        <v>0.5</v>
      </c>
    </row>
    <row r="2202" spans="1:16" hidden="1" x14ac:dyDescent="0.3">
      <c r="A2202">
        <v>3</v>
      </c>
      <c r="B2202">
        <v>2500</v>
      </c>
      <c r="C2202" t="s">
        <v>14</v>
      </c>
      <c r="D2202">
        <v>3</v>
      </c>
      <c r="E2202" t="s">
        <v>12</v>
      </c>
      <c r="F2202">
        <v>10</v>
      </c>
      <c r="G2202">
        <v>1042.07925</v>
      </c>
      <c r="H2202">
        <v>240708.15225000001</v>
      </c>
      <c r="I2202">
        <v>573.91500000000008</v>
      </c>
      <c r="J2202">
        <v>222</v>
      </c>
      <c r="K2202" t="s">
        <v>15</v>
      </c>
      <c r="L2202">
        <f>Table14[[#This Row],[maxPHe]]/Table14[[#This Row],[nv]]</f>
        <v>2.5852027027027029</v>
      </c>
      <c r="M2202">
        <f>LN(Table14[[#This Row],[maxPress(bar)]])</f>
        <v>12.391340492121596</v>
      </c>
      <c r="N2202">
        <f>LN(Table14[[#This Row],[Rs(ao)]])</f>
        <v>1.0986122886681098</v>
      </c>
      <c r="O2202" s="3">
        <f>LN(Table14[[#This Row],[dens]])</f>
        <v>0.94980391985813128</v>
      </c>
      <c r="P2202" s="3">
        <f>1/Table14[[#This Row],[Rs(ao)]]</f>
        <v>0.33333333333333331</v>
      </c>
    </row>
    <row r="2203" spans="1:16" hidden="1" x14ac:dyDescent="0.3">
      <c r="A2203">
        <v>3</v>
      </c>
      <c r="B2203">
        <v>2500</v>
      </c>
      <c r="C2203" t="s">
        <v>14</v>
      </c>
      <c r="D2203">
        <v>3</v>
      </c>
      <c r="E2203" t="s">
        <v>12</v>
      </c>
      <c r="F2203">
        <v>11</v>
      </c>
      <c r="G2203">
        <v>1155.2972500000001</v>
      </c>
      <c r="H2203">
        <v>246482.62385</v>
      </c>
      <c r="I2203">
        <v>605.55499999999995</v>
      </c>
      <c r="J2203">
        <v>228</v>
      </c>
      <c r="K2203" t="s">
        <v>15</v>
      </c>
      <c r="L2203">
        <f>Table14[[#This Row],[maxPHe]]/Table14[[#This Row],[nv]]</f>
        <v>2.65594298245614</v>
      </c>
      <c r="M2203">
        <f>LN(Table14[[#This Row],[maxPress(bar)]])</f>
        <v>12.41504677849951</v>
      </c>
      <c r="N2203">
        <f>LN(Table14[[#This Row],[Rs(ao)]])</f>
        <v>1.0986122886681098</v>
      </c>
      <c r="O2203" s="3">
        <f>LN(Table14[[#This Row],[dens]])</f>
        <v>0.976799763935016</v>
      </c>
      <c r="P2203" s="3">
        <f>1/Table14[[#This Row],[Rs(ao)]]</f>
        <v>0.33333333333333331</v>
      </c>
    </row>
    <row r="2204" spans="1:16" hidden="1" x14ac:dyDescent="0.3">
      <c r="A2204">
        <v>3</v>
      </c>
      <c r="B2204">
        <v>2500</v>
      </c>
      <c r="C2204" t="s">
        <v>14</v>
      </c>
      <c r="D2204">
        <v>3</v>
      </c>
      <c r="E2204" t="s">
        <v>12</v>
      </c>
      <c r="F2204">
        <v>12</v>
      </c>
      <c r="G2204">
        <v>1174.75225</v>
      </c>
      <c r="H2204">
        <v>249426.6642</v>
      </c>
      <c r="I2204">
        <v>609.45499999999959</v>
      </c>
      <c r="J2204">
        <v>228</v>
      </c>
      <c r="K2204" t="s">
        <v>15</v>
      </c>
      <c r="L2204">
        <f>Table14[[#This Row],[maxPHe]]/Table14[[#This Row],[nv]]</f>
        <v>2.6730482456140332</v>
      </c>
      <c r="M2204">
        <f>LN(Table14[[#This Row],[maxPress(bar)]])</f>
        <v>12.426920219905385</v>
      </c>
      <c r="N2204">
        <f>LN(Table14[[#This Row],[Rs(ao)]])</f>
        <v>1.0986122886681098</v>
      </c>
      <c r="O2204" s="3">
        <f>LN(Table14[[#This Row],[dens]])</f>
        <v>0.98321948623221789</v>
      </c>
      <c r="P2204" s="3">
        <f>1/Table14[[#This Row],[Rs(ao)]]</f>
        <v>0.33333333333333331</v>
      </c>
    </row>
    <row r="2205" spans="1:16" hidden="1" x14ac:dyDescent="0.3">
      <c r="A2205">
        <v>3</v>
      </c>
      <c r="B2205">
        <v>2500</v>
      </c>
      <c r="C2205" t="s">
        <v>14</v>
      </c>
      <c r="D2205">
        <v>3</v>
      </c>
      <c r="E2205" t="s">
        <v>12</v>
      </c>
      <c r="F2205">
        <v>13</v>
      </c>
      <c r="G2205">
        <v>1149.5047500000001</v>
      </c>
      <c r="H2205">
        <v>251410.56255000009</v>
      </c>
      <c r="I2205">
        <v>603.40499999999986</v>
      </c>
      <c r="J2205">
        <v>227</v>
      </c>
      <c r="K2205" t="s">
        <v>15</v>
      </c>
      <c r="L2205">
        <f>Table14[[#This Row],[maxPHe]]/Table14[[#This Row],[nv]]</f>
        <v>2.6581718061674002</v>
      </c>
      <c r="M2205">
        <f>LN(Table14[[#This Row],[maxPress(bar)]])</f>
        <v>12.434842589172151</v>
      </c>
      <c r="N2205">
        <f>LN(Table14[[#This Row],[Rs(ao)]])</f>
        <v>1.0986122886681098</v>
      </c>
      <c r="O2205" s="3">
        <f>LN(Table14[[#This Row],[dens]])</f>
        <v>0.97763859558642185</v>
      </c>
      <c r="P2205" s="3">
        <f>1/Table14[[#This Row],[Rs(ao)]]</f>
        <v>0.33333333333333331</v>
      </c>
    </row>
    <row r="2206" spans="1:16" hidden="1" x14ac:dyDescent="0.3">
      <c r="A2206">
        <v>3</v>
      </c>
      <c r="B2206">
        <v>2500</v>
      </c>
      <c r="C2206" t="s">
        <v>14</v>
      </c>
      <c r="D2206">
        <v>3</v>
      </c>
      <c r="E2206" t="s">
        <v>12</v>
      </c>
      <c r="F2206">
        <v>14</v>
      </c>
      <c r="G2206">
        <v>1181.9802500000001</v>
      </c>
      <c r="H2206">
        <v>248381.36905000001</v>
      </c>
      <c r="I2206">
        <v>610.89499999999964</v>
      </c>
      <c r="J2206">
        <v>228</v>
      </c>
      <c r="K2206" t="s">
        <v>15</v>
      </c>
      <c r="L2206">
        <f>Table14[[#This Row],[maxPHe]]/Table14[[#This Row],[nv]]</f>
        <v>2.6793640350877177</v>
      </c>
      <c r="M2206">
        <f>LN(Table14[[#This Row],[maxPress(bar)]])</f>
        <v>12.422720622404057</v>
      </c>
      <c r="N2206">
        <f>LN(Table14[[#This Row],[Rs(ao)]])</f>
        <v>1.0986122886681098</v>
      </c>
      <c r="O2206" s="3">
        <f>LN(Table14[[#This Row],[dens]])</f>
        <v>0.98557946602218061</v>
      </c>
      <c r="P2206" s="3">
        <f>1/Table14[[#This Row],[Rs(ao)]]</f>
        <v>0.33333333333333331</v>
      </c>
    </row>
    <row r="2207" spans="1:16" hidden="1" x14ac:dyDescent="0.3">
      <c r="A2207">
        <v>3</v>
      </c>
      <c r="B2207">
        <v>2500</v>
      </c>
      <c r="C2207" t="s">
        <v>14</v>
      </c>
      <c r="D2207">
        <v>3</v>
      </c>
      <c r="E2207" t="s">
        <v>12</v>
      </c>
      <c r="F2207">
        <v>15</v>
      </c>
      <c r="G2207">
        <v>1376.38625</v>
      </c>
      <c r="H2207">
        <v>262360.80190000002</v>
      </c>
      <c r="I2207">
        <v>652.77499999999998</v>
      </c>
      <c r="J2207">
        <v>230</v>
      </c>
      <c r="K2207" t="s">
        <v>15</v>
      </c>
      <c r="L2207">
        <f>Table14[[#This Row],[maxPHe]]/Table14[[#This Row],[nv]]</f>
        <v>2.8381521739130435</v>
      </c>
      <c r="M2207">
        <f>LN(Table14[[#This Row],[maxPress(bar)]])</f>
        <v>12.477475941890271</v>
      </c>
      <c r="N2207">
        <f>LN(Table14[[#This Row],[Rs(ao)]])</f>
        <v>1.0986122886681098</v>
      </c>
      <c r="O2207" s="3">
        <f>LN(Table14[[#This Row],[dens]])</f>
        <v>1.0431531974247421</v>
      </c>
      <c r="P2207" s="3">
        <f>1/Table14[[#This Row],[Rs(ao)]]</f>
        <v>0.33333333333333331</v>
      </c>
    </row>
    <row r="2208" spans="1:16" hidden="1" x14ac:dyDescent="0.3">
      <c r="A2208">
        <v>3</v>
      </c>
      <c r="B2208">
        <v>2500</v>
      </c>
      <c r="C2208" t="s">
        <v>14</v>
      </c>
      <c r="D2208">
        <v>3</v>
      </c>
      <c r="E2208" t="s">
        <v>12</v>
      </c>
      <c r="F2208">
        <v>16</v>
      </c>
      <c r="G2208">
        <v>1238.21775</v>
      </c>
      <c r="H2208">
        <v>258075.92910000001</v>
      </c>
      <c r="I2208">
        <v>621.1450000000001</v>
      </c>
      <c r="J2208">
        <v>227</v>
      </c>
      <c r="K2208" t="s">
        <v>15</v>
      </c>
      <c r="L2208">
        <f>Table14[[#This Row],[maxPHe]]/Table14[[#This Row],[nv]]</f>
        <v>2.7363215859030841</v>
      </c>
      <c r="M2208">
        <f>LN(Table14[[#This Row],[maxPress(bar)]])</f>
        <v>12.461009119443556</v>
      </c>
      <c r="N2208">
        <f>LN(Table14[[#This Row],[Rs(ao)]])</f>
        <v>1.0986122886681098</v>
      </c>
      <c r="O2208" s="3">
        <f>LN(Table14[[#This Row],[dens]])</f>
        <v>1.0066145315604389</v>
      </c>
      <c r="P2208" s="3">
        <f>1/Table14[[#This Row],[Rs(ao)]]</f>
        <v>0.33333333333333331</v>
      </c>
    </row>
    <row r="2209" spans="1:16" hidden="1" x14ac:dyDescent="0.3">
      <c r="A2209">
        <v>3</v>
      </c>
      <c r="B2209">
        <v>2500</v>
      </c>
      <c r="C2209" t="s">
        <v>14</v>
      </c>
      <c r="D2209">
        <v>3</v>
      </c>
      <c r="E2209" t="s">
        <v>12</v>
      </c>
      <c r="F2209">
        <v>17</v>
      </c>
      <c r="G2209">
        <v>964.45525000000009</v>
      </c>
      <c r="H2209">
        <v>239630.2763</v>
      </c>
      <c r="I2209">
        <v>554.39499999999964</v>
      </c>
      <c r="J2209">
        <v>219</v>
      </c>
      <c r="K2209" t="s">
        <v>16</v>
      </c>
      <c r="L2209">
        <f>Table14[[#This Row],[maxPHe]]/Table14[[#This Row],[nv]]</f>
        <v>2.5314840182648384</v>
      </c>
      <c r="M2209">
        <f>LN(Table14[[#This Row],[maxPress(bar)]])</f>
        <v>12.386852499093534</v>
      </c>
      <c r="N2209">
        <f>LN(Table14[[#This Row],[Rs(ao)]])</f>
        <v>1.0986122886681098</v>
      </c>
      <c r="O2209" s="3">
        <f>LN(Table14[[#This Row],[dens]])</f>
        <v>0.92880569925950396</v>
      </c>
      <c r="P2209" s="3">
        <f>1/Table14[[#This Row],[Rs(ao)]]</f>
        <v>0.33333333333333331</v>
      </c>
    </row>
    <row r="2210" spans="1:16" hidden="1" x14ac:dyDescent="0.3">
      <c r="A2210">
        <v>3</v>
      </c>
      <c r="B2210">
        <v>2500</v>
      </c>
      <c r="C2210" t="s">
        <v>14</v>
      </c>
      <c r="D2210">
        <v>3</v>
      </c>
      <c r="E2210" t="s">
        <v>12</v>
      </c>
      <c r="F2210">
        <v>18</v>
      </c>
      <c r="G2210">
        <v>1315.39625</v>
      </c>
      <c r="H2210">
        <v>253885.75485</v>
      </c>
      <c r="I2210">
        <v>627.57499999999993</v>
      </c>
      <c r="J2210">
        <v>221</v>
      </c>
      <c r="K2210" t="s">
        <v>17</v>
      </c>
      <c r="L2210">
        <f>Table14[[#This Row],[maxPHe]]/Table14[[#This Row],[nv]]</f>
        <v>2.8397058823529409</v>
      </c>
      <c r="M2210">
        <f>LN(Table14[[#This Row],[maxPress(bar)]])</f>
        <v>12.444639660762366</v>
      </c>
      <c r="N2210">
        <f>LN(Table14[[#This Row],[Rs(ao)]])</f>
        <v>1.0986122886681098</v>
      </c>
      <c r="O2210" s="3">
        <f>LN(Table14[[#This Row],[dens]])</f>
        <v>1.0437004842583619</v>
      </c>
      <c r="P2210" s="3">
        <f>1/Table14[[#This Row],[Rs(ao)]]</f>
        <v>0.33333333333333331</v>
      </c>
    </row>
    <row r="2211" spans="1:16" hidden="1" x14ac:dyDescent="0.3">
      <c r="A2211">
        <v>3</v>
      </c>
      <c r="B2211">
        <v>2500</v>
      </c>
      <c r="C2211" t="s">
        <v>14</v>
      </c>
      <c r="D2211">
        <v>3</v>
      </c>
      <c r="E2211" t="s">
        <v>12</v>
      </c>
      <c r="F2211">
        <v>19</v>
      </c>
      <c r="G2211">
        <v>1204.8017500000001</v>
      </c>
      <c r="H2211">
        <v>255818.6011</v>
      </c>
      <c r="I2211">
        <v>612.46500000000049</v>
      </c>
      <c r="J2211">
        <v>226</v>
      </c>
      <c r="K2211" t="s">
        <v>15</v>
      </c>
      <c r="L2211">
        <f>Table14[[#This Row],[maxPHe]]/Table14[[#This Row],[nv]]</f>
        <v>2.7100221238938076</v>
      </c>
      <c r="M2211">
        <f>LN(Table14[[#This Row],[maxPress(bar)]])</f>
        <v>12.452223882840411</v>
      </c>
      <c r="N2211">
        <f>LN(Table14[[#This Row],[Rs(ao)]])</f>
        <v>1.0986122886681098</v>
      </c>
      <c r="O2211" s="3">
        <f>LN(Table14[[#This Row],[dens]])</f>
        <v>0.99695679865673892</v>
      </c>
      <c r="P2211" s="3">
        <f>1/Table14[[#This Row],[Rs(ao)]]</f>
        <v>0.33333333333333331</v>
      </c>
    </row>
    <row r="2212" spans="1:16" hidden="1" x14ac:dyDescent="0.3">
      <c r="A2212">
        <v>3</v>
      </c>
      <c r="B2212">
        <v>2500</v>
      </c>
      <c r="C2212" t="s">
        <v>14</v>
      </c>
      <c r="D2212">
        <v>3</v>
      </c>
      <c r="E2212" t="s">
        <v>12</v>
      </c>
      <c r="F2212">
        <v>20</v>
      </c>
      <c r="G2212">
        <v>1211.08925</v>
      </c>
      <c r="H2212">
        <v>253077.56985</v>
      </c>
      <c r="I2212">
        <v>613.71500000000037</v>
      </c>
      <c r="J2212">
        <v>226</v>
      </c>
      <c r="K2212" t="s">
        <v>15</v>
      </c>
      <c r="L2212">
        <f>Table14[[#This Row],[maxPHe]]/Table14[[#This Row],[nv]]</f>
        <v>2.7155530973451345</v>
      </c>
      <c r="M2212">
        <f>LN(Table14[[#This Row],[maxPress(bar)]])</f>
        <v>12.44145132091505</v>
      </c>
      <c r="N2212">
        <f>LN(Table14[[#This Row],[Rs(ao)]])</f>
        <v>1.0986122886681098</v>
      </c>
      <c r="O2212" s="3">
        <f>LN(Table14[[#This Row],[dens]])</f>
        <v>0.99899565173379534</v>
      </c>
      <c r="P2212" s="3">
        <f>1/Table14[[#This Row],[Rs(ao)]]</f>
        <v>0.33333333333333331</v>
      </c>
    </row>
    <row r="2213" spans="1:16" hidden="1" x14ac:dyDescent="0.3">
      <c r="A2213">
        <v>3</v>
      </c>
      <c r="B2213">
        <v>2500</v>
      </c>
      <c r="C2213" t="s">
        <v>14</v>
      </c>
      <c r="D2213">
        <v>3</v>
      </c>
      <c r="E2213" t="s">
        <v>12</v>
      </c>
      <c r="F2213">
        <v>2</v>
      </c>
      <c r="G2213">
        <v>342.92075</v>
      </c>
      <c r="H2213">
        <v>97125.302014999994</v>
      </c>
      <c r="I2213">
        <v>287.08499999999998</v>
      </c>
      <c r="J2213">
        <v>221</v>
      </c>
      <c r="K2213" t="s">
        <v>13</v>
      </c>
      <c r="L2213">
        <f>Table14[[#This Row],[maxPHe]]/Table14[[#This Row],[nv]]</f>
        <v>1.2990271493212668</v>
      </c>
      <c r="M2213">
        <f>LN(Table14[[#This Row],[maxPress(bar)]])</f>
        <v>11.483757197214663</v>
      </c>
      <c r="N2213">
        <f>LN(Table14[[#This Row],[Rs(ao)]])</f>
        <v>1.0986122886681098</v>
      </c>
      <c r="O2213" s="3">
        <f>LN(Table14[[#This Row],[dens]])</f>
        <v>0.26161563764039325</v>
      </c>
      <c r="P2213" s="3">
        <f>1/Table14[[#This Row],[Rs(ao)]]</f>
        <v>0.33333333333333331</v>
      </c>
    </row>
    <row r="2214" spans="1:16" hidden="1" x14ac:dyDescent="0.3">
      <c r="A2214">
        <v>3</v>
      </c>
      <c r="B2214">
        <v>2500</v>
      </c>
      <c r="C2214" t="s">
        <v>14</v>
      </c>
      <c r="D2214">
        <v>3</v>
      </c>
      <c r="E2214" t="s">
        <v>12</v>
      </c>
      <c r="F2214">
        <v>3</v>
      </c>
      <c r="G2214">
        <v>387.22775000000001</v>
      </c>
      <c r="H2214">
        <v>151495.7703</v>
      </c>
      <c r="I2214">
        <v>414.94499999999982</v>
      </c>
      <c r="J2214">
        <v>228</v>
      </c>
      <c r="K2214" t="s">
        <v>13</v>
      </c>
      <c r="L2214">
        <f>Table14[[#This Row],[maxPHe]]/Table14[[#This Row],[nv]]</f>
        <v>1.819934210526315</v>
      </c>
      <c r="M2214">
        <f>LN(Table14[[#This Row],[maxPress(bar)]])</f>
        <v>11.928312984729942</v>
      </c>
      <c r="N2214">
        <f>LN(Table14[[#This Row],[Rs(ao)]])</f>
        <v>1.0986122886681098</v>
      </c>
      <c r="O2214" s="3">
        <f>LN(Table14[[#This Row],[dens]])</f>
        <v>0.59880035237288276</v>
      </c>
      <c r="P2214" s="3">
        <f>1/Table14[[#This Row],[Rs(ao)]]</f>
        <v>0.33333333333333331</v>
      </c>
    </row>
    <row r="2215" spans="1:16" hidden="1" x14ac:dyDescent="0.3">
      <c r="A2215">
        <v>3</v>
      </c>
      <c r="B2215">
        <v>2500</v>
      </c>
      <c r="C2215" t="s">
        <v>14</v>
      </c>
      <c r="D2215">
        <v>3</v>
      </c>
      <c r="E2215" t="s">
        <v>12</v>
      </c>
      <c r="F2215">
        <v>4</v>
      </c>
      <c r="G2215">
        <v>913.81174999999996</v>
      </c>
      <c r="H2215">
        <v>209566.32735000001</v>
      </c>
      <c r="I2215">
        <v>516.26499999999999</v>
      </c>
      <c r="J2215">
        <v>225</v>
      </c>
      <c r="K2215" t="s">
        <v>13</v>
      </c>
      <c r="L2215">
        <f>Table14[[#This Row],[maxPHe]]/Table14[[#This Row],[nv]]</f>
        <v>2.2945111111111109</v>
      </c>
      <c r="M2215">
        <f>LN(Table14[[#This Row],[maxPress(bar)]])</f>
        <v>12.252795566567009</v>
      </c>
      <c r="N2215">
        <f>LN(Table14[[#This Row],[Rs(ao)]])</f>
        <v>1.0986122886681098</v>
      </c>
      <c r="O2215" s="3">
        <f>LN(Table14[[#This Row],[dens]])</f>
        <v>0.83051979733878656</v>
      </c>
      <c r="P2215" s="3">
        <f>1/Table14[[#This Row],[Rs(ao)]]</f>
        <v>0.33333333333333331</v>
      </c>
    </row>
    <row r="2216" spans="1:16" hidden="1" x14ac:dyDescent="0.3">
      <c r="A2216">
        <v>3</v>
      </c>
      <c r="B2216">
        <v>2500</v>
      </c>
      <c r="C2216" t="s">
        <v>14</v>
      </c>
      <c r="D2216">
        <v>3</v>
      </c>
      <c r="E2216" t="s">
        <v>12</v>
      </c>
      <c r="F2216">
        <v>5</v>
      </c>
      <c r="G2216">
        <v>1085.24775</v>
      </c>
      <c r="H2216">
        <v>237337.11605000001</v>
      </c>
      <c r="I2216">
        <v>590.54500000000019</v>
      </c>
      <c r="J2216">
        <v>227</v>
      </c>
      <c r="K2216" t="s">
        <v>13</v>
      </c>
      <c r="L2216">
        <f>Table14[[#This Row],[maxPHe]]/Table14[[#This Row],[nv]]</f>
        <v>2.6015198237885473</v>
      </c>
      <c r="M2216">
        <f>LN(Table14[[#This Row],[maxPress(bar)]])</f>
        <v>12.377236840011909</v>
      </c>
      <c r="N2216">
        <f>LN(Table14[[#This Row],[Rs(ao)]])</f>
        <v>1.0986122886681098</v>
      </c>
      <c r="O2216" s="3">
        <f>LN(Table14[[#This Row],[dens]])</f>
        <v>0.95609582185701136</v>
      </c>
      <c r="P2216" s="3">
        <f>1/Table14[[#This Row],[Rs(ao)]]</f>
        <v>0.33333333333333331</v>
      </c>
    </row>
    <row r="2217" spans="1:16" hidden="1" x14ac:dyDescent="0.3">
      <c r="A2217">
        <v>3</v>
      </c>
      <c r="B2217">
        <v>2500</v>
      </c>
      <c r="C2217" t="s">
        <v>14</v>
      </c>
      <c r="D2217">
        <v>3</v>
      </c>
      <c r="E2217" t="s">
        <v>12</v>
      </c>
      <c r="F2217">
        <v>6</v>
      </c>
      <c r="G2217">
        <v>1212.62375</v>
      </c>
      <c r="H2217">
        <v>241452.85824999999</v>
      </c>
      <c r="I2217">
        <v>620.0250000000002</v>
      </c>
      <c r="J2217">
        <v>230</v>
      </c>
      <c r="K2217" t="s">
        <v>13</v>
      </c>
      <c r="L2217">
        <f>Table14[[#This Row],[maxPHe]]/Table14[[#This Row],[nv]]</f>
        <v>2.6957608695652184</v>
      </c>
      <c r="M2217">
        <f>LN(Table14[[#This Row],[maxPress(bar)]])</f>
        <v>12.394429529086249</v>
      </c>
      <c r="N2217">
        <f>LN(Table14[[#This Row],[Rs(ao)]])</f>
        <v>1.0986122886681098</v>
      </c>
      <c r="O2217" s="3">
        <f>LN(Table14[[#This Row],[dens]])</f>
        <v>0.99168049088365406</v>
      </c>
      <c r="P2217" s="3">
        <f>1/Table14[[#This Row],[Rs(ao)]]</f>
        <v>0.33333333333333331</v>
      </c>
    </row>
    <row r="2218" spans="1:16" hidden="1" x14ac:dyDescent="0.3">
      <c r="A2218">
        <v>3</v>
      </c>
      <c r="B2218">
        <v>2500</v>
      </c>
      <c r="C2218" t="s">
        <v>14</v>
      </c>
      <c r="D2218">
        <v>3</v>
      </c>
      <c r="E2218" t="s">
        <v>12</v>
      </c>
      <c r="F2218">
        <v>7</v>
      </c>
      <c r="G2218">
        <v>1193.36625</v>
      </c>
      <c r="H2218">
        <v>248001.27179999999</v>
      </c>
      <c r="I2218">
        <v>603.17499999999995</v>
      </c>
      <c r="J2218">
        <v>221</v>
      </c>
      <c r="K2218" t="s">
        <v>15</v>
      </c>
      <c r="L2218">
        <f>Table14[[#This Row],[maxPHe]]/Table14[[#This Row],[nv]]</f>
        <v>2.7292986425339363</v>
      </c>
      <c r="M2218">
        <f>LN(Table14[[#This Row],[maxPress(bar)]])</f>
        <v>12.421189153359776</v>
      </c>
      <c r="N2218">
        <f>LN(Table14[[#This Row],[Rs(ao)]])</f>
        <v>1.0986122886681098</v>
      </c>
      <c r="O2218" s="3">
        <f>LN(Table14[[#This Row],[dens]])</f>
        <v>1.0040446686937576</v>
      </c>
      <c r="P2218" s="3">
        <f>1/Table14[[#This Row],[Rs(ao)]]</f>
        <v>0.33333333333333331</v>
      </c>
    </row>
    <row r="2219" spans="1:16" hidden="1" x14ac:dyDescent="0.3">
      <c r="A2219">
        <v>3</v>
      </c>
      <c r="B2219">
        <v>2500</v>
      </c>
      <c r="C2219" t="s">
        <v>14</v>
      </c>
      <c r="D2219">
        <v>3</v>
      </c>
      <c r="E2219" t="s">
        <v>12</v>
      </c>
      <c r="F2219">
        <v>8</v>
      </c>
      <c r="G2219">
        <v>1241.08925</v>
      </c>
      <c r="H2219">
        <v>250688.66625000001</v>
      </c>
      <c r="I2219">
        <v>625.7149999999998</v>
      </c>
      <c r="J2219">
        <v>230</v>
      </c>
      <c r="K2219" t="s">
        <v>15</v>
      </c>
      <c r="L2219">
        <f>Table14[[#This Row],[maxPHe]]/Table14[[#This Row],[nv]]</f>
        <v>2.720499999999999</v>
      </c>
      <c r="M2219">
        <f>LN(Table14[[#This Row],[maxPress(bar)]])</f>
        <v>12.43196707470802</v>
      </c>
      <c r="N2219">
        <f>LN(Table14[[#This Row],[Rs(ao)]])</f>
        <v>1.0986122886681098</v>
      </c>
      <c r="O2219" s="3">
        <f>LN(Table14[[#This Row],[dens]])</f>
        <v>1.0008156869438427</v>
      </c>
      <c r="P2219" s="3">
        <f>1/Table14[[#This Row],[Rs(ao)]]</f>
        <v>0.33333333333333331</v>
      </c>
    </row>
    <row r="2220" spans="1:16" hidden="1" x14ac:dyDescent="0.3">
      <c r="A2220">
        <v>3</v>
      </c>
      <c r="B2220">
        <v>2500</v>
      </c>
      <c r="C2220" t="s">
        <v>14</v>
      </c>
      <c r="D2220">
        <v>3</v>
      </c>
      <c r="E2220" t="s">
        <v>12</v>
      </c>
      <c r="F2220">
        <v>9</v>
      </c>
      <c r="G2220">
        <v>1148.51475</v>
      </c>
      <c r="H2220">
        <v>250696.51740000001</v>
      </c>
      <c r="I2220">
        <v>600.20500000000004</v>
      </c>
      <c r="J2220">
        <v>225</v>
      </c>
      <c r="K2220" t="s">
        <v>15</v>
      </c>
      <c r="L2220">
        <f>Table14[[#This Row],[maxPHe]]/Table14[[#This Row],[nv]]</f>
        <v>2.6675777777777778</v>
      </c>
      <c r="M2220">
        <f>LN(Table14[[#This Row],[maxPress(bar)]])</f>
        <v>12.431998392546108</v>
      </c>
      <c r="N2220">
        <f>LN(Table14[[#This Row],[Rs(ao)]])</f>
        <v>1.0986122886681098</v>
      </c>
      <c r="O2220" s="3">
        <f>LN(Table14[[#This Row],[dens]])</f>
        <v>0.98117086132362885</v>
      </c>
      <c r="P2220" s="3">
        <f>1/Table14[[#This Row],[Rs(ao)]]</f>
        <v>0.33333333333333331</v>
      </c>
    </row>
    <row r="2221" spans="1:16" hidden="1" x14ac:dyDescent="0.3">
      <c r="A2221">
        <v>3</v>
      </c>
      <c r="B2221">
        <v>2500</v>
      </c>
      <c r="C2221" t="s">
        <v>14</v>
      </c>
      <c r="D2221">
        <v>4</v>
      </c>
      <c r="E2221" t="s">
        <v>12</v>
      </c>
      <c r="F2221">
        <v>10</v>
      </c>
      <c r="G2221">
        <v>2499.6037500000002</v>
      </c>
      <c r="H2221">
        <v>203811.93969999999</v>
      </c>
      <c r="I2221">
        <v>1290.424999999999</v>
      </c>
      <c r="J2221">
        <v>537</v>
      </c>
      <c r="K2221" t="s">
        <v>15</v>
      </c>
      <c r="L2221">
        <f>Table14[[#This Row],[maxPHe]]/Table14[[#This Row],[nv]]</f>
        <v>2.4030260707634992</v>
      </c>
      <c r="M2221">
        <f>LN(Table14[[#This Row],[maxPress(bar)]])</f>
        <v>12.224952983432527</v>
      </c>
      <c r="N2221">
        <f>LN(Table14[[#This Row],[Rs(ao)]])</f>
        <v>1.3862943611198906</v>
      </c>
      <c r="O2221" s="3">
        <f>LN(Table14[[#This Row],[dens]])</f>
        <v>0.87672880595203306</v>
      </c>
      <c r="P2221" s="3">
        <f>1/Table14[[#This Row],[Rs(ao)]]</f>
        <v>0.25</v>
      </c>
    </row>
    <row r="2222" spans="1:16" hidden="1" x14ac:dyDescent="0.3">
      <c r="A2222">
        <v>3</v>
      </c>
      <c r="B2222">
        <v>2500</v>
      </c>
      <c r="C2222" t="s">
        <v>14</v>
      </c>
      <c r="D2222">
        <v>4</v>
      </c>
      <c r="E2222" t="s">
        <v>12</v>
      </c>
      <c r="F2222">
        <v>11</v>
      </c>
      <c r="G2222">
        <v>2647.0297500000001</v>
      </c>
      <c r="H2222">
        <v>209993.05420000001</v>
      </c>
      <c r="I2222">
        <v>1312.9049999999991</v>
      </c>
      <c r="J2222">
        <v>532</v>
      </c>
      <c r="K2222" t="s">
        <v>15</v>
      </c>
      <c r="L2222">
        <f>Table14[[#This Row],[maxPHe]]/Table14[[#This Row],[nv]]</f>
        <v>2.4678665413533816</v>
      </c>
      <c r="M2222">
        <f>LN(Table14[[#This Row],[maxPress(bar)]])</f>
        <v>12.254829733914512</v>
      </c>
      <c r="N2222">
        <f>LN(Table14[[#This Row],[Rs(ao)]])</f>
        <v>1.3862943611198906</v>
      </c>
      <c r="O2222" s="3">
        <f>LN(Table14[[#This Row],[dens]])</f>
        <v>0.90335402895433325</v>
      </c>
      <c r="P2222" s="3">
        <f>1/Table14[[#This Row],[Rs(ao)]]</f>
        <v>0.25</v>
      </c>
    </row>
    <row r="2223" spans="1:16" hidden="1" x14ac:dyDescent="0.3">
      <c r="A2223">
        <v>3</v>
      </c>
      <c r="B2223">
        <v>2500</v>
      </c>
      <c r="C2223" t="s">
        <v>14</v>
      </c>
      <c r="D2223">
        <v>4</v>
      </c>
      <c r="E2223" t="s">
        <v>12</v>
      </c>
      <c r="F2223">
        <v>12</v>
      </c>
      <c r="G2223">
        <v>2540.79225</v>
      </c>
      <c r="H2223">
        <v>207856.18544999999</v>
      </c>
      <c r="I2223">
        <v>1289.655</v>
      </c>
      <c r="J2223">
        <v>530</v>
      </c>
      <c r="K2223" t="s">
        <v>15</v>
      </c>
      <c r="L2223">
        <f>Table14[[#This Row],[maxPHe]]/Table14[[#This Row],[nv]]</f>
        <v>2.4333113207547168</v>
      </c>
      <c r="M2223">
        <f>LN(Table14[[#This Row],[maxPress(bar)]])</f>
        <v>12.244601703439335</v>
      </c>
      <c r="N2223">
        <f>LN(Table14[[#This Row],[Rs(ao)]])</f>
        <v>1.3862943611198906</v>
      </c>
      <c r="O2223" s="3">
        <f>LN(Table14[[#This Row],[dens]])</f>
        <v>0.88925301318013317</v>
      </c>
      <c r="P2223" s="3">
        <f>1/Table14[[#This Row],[Rs(ao)]]</f>
        <v>0.25</v>
      </c>
    </row>
    <row r="2224" spans="1:16" hidden="1" x14ac:dyDescent="0.3">
      <c r="A2224">
        <v>3</v>
      </c>
      <c r="B2224">
        <v>2500</v>
      </c>
      <c r="C2224" t="s">
        <v>14</v>
      </c>
      <c r="D2224">
        <v>4</v>
      </c>
      <c r="E2224" t="s">
        <v>12</v>
      </c>
      <c r="F2224">
        <v>13</v>
      </c>
      <c r="G2224">
        <v>2622.0792500000011</v>
      </c>
      <c r="H2224">
        <v>210246.1121</v>
      </c>
      <c r="I2224">
        <v>1314.915</v>
      </c>
      <c r="J2224">
        <v>537</v>
      </c>
      <c r="K2224" t="s">
        <v>15</v>
      </c>
      <c r="L2224">
        <f>Table14[[#This Row],[maxPHe]]/Table14[[#This Row],[nv]]</f>
        <v>2.4486312849162011</v>
      </c>
      <c r="M2224">
        <f>LN(Table14[[#This Row],[maxPress(bar)]])</f>
        <v>12.256034085868738</v>
      </c>
      <c r="N2224">
        <f>LN(Table14[[#This Row],[Rs(ao)]])</f>
        <v>1.3862943611198906</v>
      </c>
      <c r="O2224" s="3">
        <f>LN(Table14[[#This Row],[dens]])</f>
        <v>0.89552920923055412</v>
      </c>
      <c r="P2224" s="3">
        <f>1/Table14[[#This Row],[Rs(ao)]]</f>
        <v>0.25</v>
      </c>
    </row>
    <row r="2225" spans="1:16" hidden="1" x14ac:dyDescent="0.3">
      <c r="A2225">
        <v>3</v>
      </c>
      <c r="B2225">
        <v>2500</v>
      </c>
      <c r="C2225" t="s">
        <v>14</v>
      </c>
      <c r="D2225">
        <v>4</v>
      </c>
      <c r="E2225" t="s">
        <v>12</v>
      </c>
      <c r="F2225">
        <v>14</v>
      </c>
      <c r="G2225">
        <v>2698.31675</v>
      </c>
      <c r="H2225">
        <v>208759.60440000001</v>
      </c>
      <c r="I2225">
        <v>1343.165</v>
      </c>
      <c r="J2225">
        <v>547</v>
      </c>
      <c r="K2225" t="s">
        <v>17</v>
      </c>
      <c r="L2225">
        <f>Table14[[#This Row],[maxPHe]]/Table14[[#This Row],[nv]]</f>
        <v>2.4555118829981719</v>
      </c>
      <c r="M2225">
        <f>LN(Table14[[#This Row],[maxPress(bar)]])</f>
        <v>12.248938650756513</v>
      </c>
      <c r="N2225">
        <f>LN(Table14[[#This Row],[Rs(ao)]])</f>
        <v>1.3862943611198906</v>
      </c>
      <c r="O2225" s="3">
        <f>LN(Table14[[#This Row],[dens]])</f>
        <v>0.89833524582496471</v>
      </c>
      <c r="P2225" s="3">
        <f>1/Table14[[#This Row],[Rs(ao)]]</f>
        <v>0.25</v>
      </c>
    </row>
    <row r="2226" spans="1:16" hidden="1" x14ac:dyDescent="0.3">
      <c r="A2226">
        <v>3</v>
      </c>
      <c r="B2226">
        <v>2500</v>
      </c>
      <c r="C2226" t="s">
        <v>14</v>
      </c>
      <c r="D2226">
        <v>4</v>
      </c>
      <c r="E2226" t="s">
        <v>12</v>
      </c>
      <c r="F2226">
        <v>15</v>
      </c>
      <c r="G2226">
        <v>2760.24775</v>
      </c>
      <c r="H2226">
        <v>211875.86989999999</v>
      </c>
      <c r="I2226">
        <v>1351.545000000001</v>
      </c>
      <c r="J2226">
        <v>544</v>
      </c>
      <c r="K2226" t="s">
        <v>15</v>
      </c>
      <c r="L2226">
        <f>Table14[[#This Row],[maxPHe]]/Table14[[#This Row],[nv]]</f>
        <v>2.484457720588237</v>
      </c>
      <c r="M2226">
        <f>LN(Table14[[#This Row],[maxPress(bar)]])</f>
        <v>12.263755862831138</v>
      </c>
      <c r="N2226">
        <f>LN(Table14[[#This Row],[Rs(ao)]])</f>
        <v>1.3862943611198906</v>
      </c>
      <c r="O2226" s="3">
        <f>LN(Table14[[#This Row],[dens]])</f>
        <v>0.91005441464365255</v>
      </c>
      <c r="P2226" s="3">
        <f>1/Table14[[#This Row],[Rs(ao)]]</f>
        <v>0.25</v>
      </c>
    </row>
    <row r="2227" spans="1:16" hidden="1" x14ac:dyDescent="0.3">
      <c r="A2227">
        <v>3</v>
      </c>
      <c r="B2227">
        <v>2500</v>
      </c>
      <c r="C2227" t="s">
        <v>14</v>
      </c>
      <c r="D2227">
        <v>4</v>
      </c>
      <c r="E2227" t="s">
        <v>12</v>
      </c>
      <c r="F2227">
        <v>16</v>
      </c>
      <c r="G2227">
        <v>2957.9702499999999</v>
      </c>
      <c r="H2227">
        <v>217576.3</v>
      </c>
      <c r="I2227">
        <v>1390.095</v>
      </c>
      <c r="J2227">
        <v>543</v>
      </c>
      <c r="K2227" t="s">
        <v>17</v>
      </c>
      <c r="L2227">
        <f>Table14[[#This Row],[maxPHe]]/Table14[[#This Row],[nv]]</f>
        <v>2.5600276243093925</v>
      </c>
      <c r="M2227">
        <f>LN(Table14[[#This Row],[maxPress(bar)]])</f>
        <v>12.290304872591031</v>
      </c>
      <c r="N2227">
        <f>LN(Table14[[#This Row],[Rs(ao)]])</f>
        <v>1.3862943611198906</v>
      </c>
      <c r="O2227" s="3">
        <f>LN(Table14[[#This Row],[dens]])</f>
        <v>0.94001804917910781</v>
      </c>
      <c r="P2227" s="3">
        <f>1/Table14[[#This Row],[Rs(ao)]]</f>
        <v>0.25</v>
      </c>
    </row>
    <row r="2228" spans="1:16" hidden="1" x14ac:dyDescent="0.3">
      <c r="A2228">
        <v>3</v>
      </c>
      <c r="B2228">
        <v>2500</v>
      </c>
      <c r="C2228" t="s">
        <v>14</v>
      </c>
      <c r="D2228">
        <v>4</v>
      </c>
      <c r="E2228" t="s">
        <v>12</v>
      </c>
      <c r="F2228">
        <v>17</v>
      </c>
      <c r="G2228">
        <v>2599.20775</v>
      </c>
      <c r="H2228">
        <v>209904.75344999999</v>
      </c>
      <c r="I2228">
        <v>1312.345</v>
      </c>
      <c r="J2228">
        <v>539</v>
      </c>
      <c r="K2228" t="s">
        <v>15</v>
      </c>
      <c r="L2228">
        <f>Table14[[#This Row],[maxPHe]]/Table14[[#This Row],[nv]]</f>
        <v>2.4347773654916511</v>
      </c>
      <c r="M2228">
        <f>LN(Table14[[#This Row],[maxPress(bar)]])</f>
        <v>12.254409151812425</v>
      </c>
      <c r="N2228">
        <f>LN(Table14[[#This Row],[Rs(ao)]])</f>
        <v>1.3862943611198906</v>
      </c>
      <c r="O2228" s="3">
        <f>LN(Table14[[#This Row],[dens]])</f>
        <v>0.88985532134489476</v>
      </c>
      <c r="P2228" s="3">
        <f>1/Table14[[#This Row],[Rs(ao)]]</f>
        <v>0.25</v>
      </c>
    </row>
    <row r="2229" spans="1:16" hidden="1" x14ac:dyDescent="0.3">
      <c r="A2229">
        <v>3</v>
      </c>
      <c r="B2229">
        <v>2500</v>
      </c>
      <c r="C2229" t="s">
        <v>14</v>
      </c>
      <c r="D2229">
        <v>4</v>
      </c>
      <c r="E2229" t="s">
        <v>12</v>
      </c>
      <c r="F2229">
        <v>18</v>
      </c>
      <c r="G2229">
        <v>2732.0792499999998</v>
      </c>
      <c r="H2229">
        <v>213136.52674999999</v>
      </c>
      <c r="I2229">
        <v>1344.915</v>
      </c>
      <c r="J2229">
        <v>543</v>
      </c>
      <c r="K2229" t="s">
        <v>17</v>
      </c>
      <c r="L2229">
        <f>Table14[[#This Row],[maxPHe]]/Table14[[#This Row],[nv]]</f>
        <v>2.4768232044198895</v>
      </c>
      <c r="M2229">
        <f>LN(Table14[[#This Row],[maxPress(bar)]])</f>
        <v>12.269688210014884</v>
      </c>
      <c r="N2229">
        <f>LN(Table14[[#This Row],[Rs(ao)]])</f>
        <v>1.3862943611198906</v>
      </c>
      <c r="O2229" s="3">
        <f>LN(Table14[[#This Row],[dens]])</f>
        <v>0.90697677307896551</v>
      </c>
      <c r="P2229" s="3">
        <f>1/Table14[[#This Row],[Rs(ao)]]</f>
        <v>0.25</v>
      </c>
    </row>
    <row r="2230" spans="1:16" hidden="1" x14ac:dyDescent="0.3">
      <c r="A2230">
        <v>3</v>
      </c>
      <c r="B2230">
        <v>2500</v>
      </c>
      <c r="C2230" t="s">
        <v>14</v>
      </c>
      <c r="D2230">
        <v>4</v>
      </c>
      <c r="E2230" t="s">
        <v>12</v>
      </c>
      <c r="F2230">
        <v>19</v>
      </c>
      <c r="G2230">
        <v>2593.61375</v>
      </c>
      <c r="H2230">
        <v>210390.1961</v>
      </c>
      <c r="I2230">
        <v>1304.225000000001</v>
      </c>
      <c r="J2230">
        <v>533</v>
      </c>
      <c r="K2230" t="s">
        <v>15</v>
      </c>
      <c r="L2230">
        <f>Table14[[#This Row],[maxPHe]]/Table14[[#This Row],[nv]]</f>
        <v>2.4469512195121972</v>
      </c>
      <c r="M2230">
        <f>LN(Table14[[#This Row],[maxPress(bar)]])</f>
        <v>12.256719162277152</v>
      </c>
      <c r="N2230">
        <f>LN(Table14[[#This Row],[Rs(ao)]])</f>
        <v>1.3862943611198906</v>
      </c>
      <c r="O2230" s="3">
        <f>LN(Table14[[#This Row],[dens]])</f>
        <v>0.89484284944867343</v>
      </c>
      <c r="P2230" s="3">
        <f>1/Table14[[#This Row],[Rs(ao)]]</f>
        <v>0.25</v>
      </c>
    </row>
    <row r="2231" spans="1:16" hidden="1" x14ac:dyDescent="0.3">
      <c r="A2231">
        <v>3</v>
      </c>
      <c r="B2231">
        <v>2500</v>
      </c>
      <c r="C2231" t="s">
        <v>14</v>
      </c>
      <c r="D2231">
        <v>4</v>
      </c>
      <c r="E2231" t="s">
        <v>12</v>
      </c>
      <c r="F2231">
        <v>20</v>
      </c>
      <c r="G2231">
        <v>2612.1782499999999</v>
      </c>
      <c r="H2231">
        <v>210817.51010000001</v>
      </c>
      <c r="I2231">
        <v>1313.9349999999999</v>
      </c>
      <c r="J2231">
        <v>538</v>
      </c>
      <c r="K2231" t="s">
        <v>15</v>
      </c>
      <c r="L2231">
        <f>Table14[[#This Row],[maxPHe]]/Table14[[#This Row],[nv]]</f>
        <v>2.4422583643122677</v>
      </c>
      <c r="M2231">
        <f>LN(Table14[[#This Row],[maxPress(bar)]])</f>
        <v>12.258748157190151</v>
      </c>
      <c r="N2231">
        <f>LN(Table14[[#This Row],[Rs(ao)]])</f>
        <v>1.3862943611198906</v>
      </c>
      <c r="O2231" s="3">
        <f>LN(Table14[[#This Row],[dens]])</f>
        <v>0.8929231703837307</v>
      </c>
      <c r="P2231" s="3">
        <f>1/Table14[[#This Row],[Rs(ao)]]</f>
        <v>0.25</v>
      </c>
    </row>
    <row r="2232" spans="1:16" hidden="1" x14ac:dyDescent="0.3">
      <c r="A2232">
        <v>3</v>
      </c>
      <c r="B2232">
        <v>2500</v>
      </c>
      <c r="C2232" t="s">
        <v>14</v>
      </c>
      <c r="D2232">
        <v>4</v>
      </c>
      <c r="E2232" t="s">
        <v>12</v>
      </c>
      <c r="F2232">
        <v>2</v>
      </c>
      <c r="G2232">
        <v>409.05925000000002</v>
      </c>
      <c r="H2232">
        <v>60339.563600000009</v>
      </c>
      <c r="I2232">
        <v>555.31499999999971</v>
      </c>
      <c r="J2232">
        <v>536</v>
      </c>
      <c r="K2232" t="s">
        <v>13</v>
      </c>
      <c r="L2232">
        <f>Table14[[#This Row],[maxPHe]]/Table14[[#This Row],[nv]]</f>
        <v>1.0360354477611935</v>
      </c>
      <c r="M2232">
        <f>LN(Table14[[#This Row],[maxPress(bar)]])</f>
        <v>11.007743280336882</v>
      </c>
      <c r="N2232">
        <f>LN(Table14[[#This Row],[Rs(ao)]])</f>
        <v>1.3862943611198906</v>
      </c>
      <c r="O2232" s="3">
        <f>LN(Table14[[#This Row],[dens]])</f>
        <v>3.5401359237645834E-2</v>
      </c>
      <c r="P2232" s="3">
        <f>1/Table14[[#This Row],[Rs(ao)]]</f>
        <v>0.25</v>
      </c>
    </row>
    <row r="2233" spans="1:16" hidden="1" x14ac:dyDescent="0.3">
      <c r="A2233">
        <v>3</v>
      </c>
      <c r="B2233">
        <v>2500</v>
      </c>
      <c r="C2233" t="s">
        <v>14</v>
      </c>
      <c r="D2233">
        <v>4</v>
      </c>
      <c r="E2233" t="s">
        <v>12</v>
      </c>
      <c r="F2233">
        <v>3</v>
      </c>
      <c r="G2233">
        <v>528.61374999999998</v>
      </c>
      <c r="H2233">
        <v>101704.104745</v>
      </c>
      <c r="I2233">
        <v>818.22500000000025</v>
      </c>
      <c r="J2233">
        <v>538</v>
      </c>
      <c r="K2233" t="s">
        <v>13</v>
      </c>
      <c r="L2233">
        <f>Table14[[#This Row],[maxPHe]]/Table14[[#This Row],[nv]]</f>
        <v>1.5208643122676584</v>
      </c>
      <c r="M2233">
        <f>LN(Table14[[#This Row],[maxPress(bar)]])</f>
        <v>11.529822942529924</v>
      </c>
      <c r="N2233">
        <f>LN(Table14[[#This Row],[Rs(ao)]])</f>
        <v>1.3862943611198906</v>
      </c>
      <c r="O2233" s="3">
        <f>LN(Table14[[#This Row],[dens]])</f>
        <v>0.41927879974328158</v>
      </c>
      <c r="P2233" s="3">
        <f>1/Table14[[#This Row],[Rs(ao)]]</f>
        <v>0.25</v>
      </c>
    </row>
    <row r="2234" spans="1:16" hidden="1" x14ac:dyDescent="0.3">
      <c r="A2234">
        <v>3</v>
      </c>
      <c r="B2234">
        <v>2500</v>
      </c>
      <c r="C2234" t="s">
        <v>14</v>
      </c>
      <c r="D2234">
        <v>4</v>
      </c>
      <c r="E2234" t="s">
        <v>12</v>
      </c>
      <c r="F2234">
        <v>4</v>
      </c>
      <c r="G2234">
        <v>1930.4952499999999</v>
      </c>
      <c r="H2234">
        <v>160595.83635</v>
      </c>
      <c r="I2234">
        <v>1106.5949999999989</v>
      </c>
      <c r="J2234">
        <v>545</v>
      </c>
      <c r="K2234" t="s">
        <v>13</v>
      </c>
      <c r="L2234">
        <f>Table14[[#This Row],[maxPHe]]/Table14[[#This Row],[nv]]</f>
        <v>2.0304495412844017</v>
      </c>
      <c r="M2234">
        <f>LN(Table14[[#This Row],[maxPress(bar)]])</f>
        <v>11.986646154567193</v>
      </c>
      <c r="N2234">
        <f>LN(Table14[[#This Row],[Rs(ao)]])</f>
        <v>1.3862943611198906</v>
      </c>
      <c r="O2234" s="3">
        <f>LN(Table14[[#This Row],[dens]])</f>
        <v>0.70825721744607795</v>
      </c>
      <c r="P2234" s="3">
        <f>1/Table14[[#This Row],[Rs(ao)]]</f>
        <v>0.25</v>
      </c>
    </row>
    <row r="2235" spans="1:16" hidden="1" x14ac:dyDescent="0.3">
      <c r="A2235">
        <v>3</v>
      </c>
      <c r="B2235">
        <v>2500</v>
      </c>
      <c r="C2235" t="s">
        <v>14</v>
      </c>
      <c r="D2235">
        <v>4</v>
      </c>
      <c r="E2235" t="s">
        <v>12</v>
      </c>
      <c r="F2235">
        <v>5</v>
      </c>
      <c r="G2235">
        <v>2102.52475</v>
      </c>
      <c r="H2235">
        <v>184454.6091</v>
      </c>
      <c r="I2235">
        <v>1215.0050000000001</v>
      </c>
      <c r="J2235">
        <v>540</v>
      </c>
      <c r="K2235" t="s">
        <v>13</v>
      </c>
      <c r="L2235">
        <f>Table14[[#This Row],[maxPHe]]/Table14[[#This Row],[nv]]</f>
        <v>2.2500092592592593</v>
      </c>
      <c r="M2235">
        <f>LN(Table14[[#This Row],[maxPress(bar)]])</f>
        <v>12.125158691056344</v>
      </c>
      <c r="N2235">
        <f>LN(Table14[[#This Row],[Rs(ao)]])</f>
        <v>1.3862943611198906</v>
      </c>
      <c r="O2235" s="3">
        <f>LN(Table14[[#This Row],[dens]])</f>
        <v>0.81093433143419869</v>
      </c>
      <c r="P2235" s="3">
        <f>1/Table14[[#This Row],[Rs(ao)]]</f>
        <v>0.25</v>
      </c>
    </row>
    <row r="2236" spans="1:16" hidden="1" x14ac:dyDescent="0.3">
      <c r="A2236">
        <v>3</v>
      </c>
      <c r="B2236">
        <v>2500</v>
      </c>
      <c r="C2236" t="s">
        <v>14</v>
      </c>
      <c r="D2236">
        <v>4</v>
      </c>
      <c r="E2236" t="s">
        <v>12</v>
      </c>
      <c r="F2236">
        <v>6</v>
      </c>
      <c r="G2236">
        <v>2447.0792500000011</v>
      </c>
      <c r="H2236">
        <v>198271.49739999999</v>
      </c>
      <c r="I2236">
        <v>1270.9149999999991</v>
      </c>
      <c r="J2236">
        <v>530</v>
      </c>
      <c r="K2236" t="s">
        <v>13</v>
      </c>
      <c r="L2236">
        <f>Table14[[#This Row],[maxPHe]]/Table14[[#This Row],[nv]]</f>
        <v>2.3979528301886774</v>
      </c>
      <c r="M2236">
        <f>LN(Table14[[#This Row],[maxPress(bar)]])</f>
        <v>12.197392569431724</v>
      </c>
      <c r="N2236">
        <f>LN(Table14[[#This Row],[Rs(ao)]])</f>
        <v>1.3862943611198906</v>
      </c>
      <c r="O2236" s="3">
        <f>LN(Table14[[#This Row],[dens]])</f>
        <v>0.87461538593173827</v>
      </c>
      <c r="P2236" s="3">
        <f>1/Table14[[#This Row],[Rs(ao)]]</f>
        <v>0.25</v>
      </c>
    </row>
    <row r="2237" spans="1:16" hidden="1" x14ac:dyDescent="0.3">
      <c r="A2237">
        <v>3</v>
      </c>
      <c r="B2237">
        <v>2500</v>
      </c>
      <c r="C2237" t="s">
        <v>14</v>
      </c>
      <c r="D2237">
        <v>4</v>
      </c>
      <c r="E2237" t="s">
        <v>12</v>
      </c>
      <c r="F2237">
        <v>7</v>
      </c>
      <c r="G2237">
        <v>2454.75225</v>
      </c>
      <c r="H2237">
        <v>199907.4123</v>
      </c>
      <c r="I2237">
        <v>1277.4550000000011</v>
      </c>
      <c r="J2237">
        <v>534</v>
      </c>
      <c r="K2237" t="s">
        <v>15</v>
      </c>
      <c r="L2237">
        <f>Table14[[#This Row],[maxPHe]]/Table14[[#This Row],[nv]]</f>
        <v>2.3922378277153578</v>
      </c>
      <c r="M2237">
        <f>LN(Table14[[#This Row],[maxPress(bar)]])</f>
        <v>12.205609599841063</v>
      </c>
      <c r="N2237">
        <f>LN(Table14[[#This Row],[Rs(ao)]])</f>
        <v>1.3862943611198906</v>
      </c>
      <c r="O2237" s="3">
        <f>LN(Table14[[#This Row],[dens]])</f>
        <v>0.87222925744832525</v>
      </c>
      <c r="P2237" s="3">
        <f>1/Table14[[#This Row],[Rs(ao)]]</f>
        <v>0.25</v>
      </c>
    </row>
    <row r="2238" spans="1:16" hidden="1" x14ac:dyDescent="0.3">
      <c r="A2238">
        <v>3</v>
      </c>
      <c r="B2238">
        <v>2500</v>
      </c>
      <c r="C2238" t="s">
        <v>14</v>
      </c>
      <c r="D2238">
        <v>4</v>
      </c>
      <c r="E2238" t="s">
        <v>12</v>
      </c>
      <c r="F2238">
        <v>8</v>
      </c>
      <c r="G2238">
        <v>2562.6237500000002</v>
      </c>
      <c r="H2238">
        <v>206521.12654999999</v>
      </c>
      <c r="I2238">
        <v>1295.025000000001</v>
      </c>
      <c r="J2238">
        <v>531</v>
      </c>
      <c r="K2238" t="s">
        <v>15</v>
      </c>
      <c r="L2238">
        <f>Table14[[#This Row],[maxPHe]]/Table14[[#This Row],[nv]]</f>
        <v>2.4388418079096064</v>
      </c>
      <c r="M2238">
        <f>LN(Table14[[#This Row],[maxPress(bar)]])</f>
        <v>12.238157993898328</v>
      </c>
      <c r="N2238">
        <f>LN(Table14[[#This Row],[Rs(ao)]])</f>
        <v>1.3862943611198906</v>
      </c>
      <c r="O2238" s="3">
        <f>LN(Table14[[#This Row],[dens]])</f>
        <v>0.89152325772466556</v>
      </c>
      <c r="P2238" s="3">
        <f>1/Table14[[#This Row],[Rs(ao)]]</f>
        <v>0.25</v>
      </c>
    </row>
    <row r="2239" spans="1:16" hidden="1" x14ac:dyDescent="0.3">
      <c r="A2239">
        <v>3</v>
      </c>
      <c r="B2239">
        <v>2500</v>
      </c>
      <c r="C2239" t="s">
        <v>14</v>
      </c>
      <c r="D2239">
        <v>4</v>
      </c>
      <c r="E2239" t="s">
        <v>12</v>
      </c>
      <c r="F2239">
        <v>9</v>
      </c>
      <c r="G2239">
        <v>2584.8017500000001</v>
      </c>
      <c r="H2239">
        <v>206100.90815</v>
      </c>
      <c r="I2239">
        <v>1309.4649999999999</v>
      </c>
      <c r="J2239">
        <v>539</v>
      </c>
      <c r="K2239" t="s">
        <v>15</v>
      </c>
      <c r="L2239">
        <f>Table14[[#This Row],[maxPHe]]/Table14[[#This Row],[nv]]</f>
        <v>2.4294341372912802</v>
      </c>
      <c r="M2239">
        <f>LN(Table14[[#This Row],[maxPress(bar)]])</f>
        <v>12.23612117322498</v>
      </c>
      <c r="N2239">
        <f>LN(Table14[[#This Row],[Rs(ao)]])</f>
        <v>1.3862943611198906</v>
      </c>
      <c r="O2239" s="3">
        <f>LN(Table14[[#This Row],[dens]])</f>
        <v>0.88765836492289008</v>
      </c>
      <c r="P2239" s="3">
        <f>1/Table14[[#This Row],[Rs(ao)]]</f>
        <v>0.25</v>
      </c>
    </row>
    <row r="2240" spans="1:16" hidden="1" x14ac:dyDescent="0.3">
      <c r="A2240">
        <v>3</v>
      </c>
      <c r="B2240">
        <v>2500</v>
      </c>
      <c r="C2240" t="s">
        <v>14</v>
      </c>
      <c r="D2240">
        <v>5</v>
      </c>
      <c r="E2240" t="s">
        <v>12</v>
      </c>
      <c r="F2240">
        <v>10</v>
      </c>
      <c r="G2240">
        <v>5190.8912500000006</v>
      </c>
      <c r="H2240">
        <v>185257.52590000001</v>
      </c>
      <c r="I2240">
        <v>2444.6750000000002</v>
      </c>
      <c r="J2240">
        <v>1046</v>
      </c>
      <c r="K2240" t="s">
        <v>15</v>
      </c>
      <c r="L2240">
        <f>Table14[[#This Row],[maxPHe]]/Table14[[#This Row],[nv]]</f>
        <v>2.3371653919694073</v>
      </c>
      <c r="M2240">
        <f>LN(Table14[[#This Row],[maxPress(bar)]])</f>
        <v>12.129502167974159</v>
      </c>
      <c r="N2240">
        <f>LN(Table14[[#This Row],[Rs(ao)]])</f>
        <v>1.6094379124341003</v>
      </c>
      <c r="O2240" s="3">
        <f>LN(Table14[[#This Row],[dens]])</f>
        <v>0.84893882411350352</v>
      </c>
      <c r="P2240" s="3">
        <f>1/Table14[[#This Row],[Rs(ao)]]</f>
        <v>0.2</v>
      </c>
    </row>
    <row r="2241" spans="1:16" hidden="1" x14ac:dyDescent="0.3">
      <c r="A2241">
        <v>3</v>
      </c>
      <c r="B2241">
        <v>2500</v>
      </c>
      <c r="C2241" t="s">
        <v>14</v>
      </c>
      <c r="D2241">
        <v>5</v>
      </c>
      <c r="E2241" t="s">
        <v>12</v>
      </c>
      <c r="F2241">
        <v>11</v>
      </c>
      <c r="G2241">
        <v>5089.8017499999996</v>
      </c>
      <c r="H2241">
        <v>185900.04639999999</v>
      </c>
      <c r="I2241">
        <v>2413.4650000000011</v>
      </c>
      <c r="J2241">
        <v>1036</v>
      </c>
      <c r="K2241" t="s">
        <v>16</v>
      </c>
      <c r="L2241">
        <f>Table14[[#This Row],[maxPHe]]/Table14[[#This Row],[nv]]</f>
        <v>2.329599420849422</v>
      </c>
      <c r="M2241">
        <f>LN(Table14[[#This Row],[maxPress(bar)]])</f>
        <v>12.132964423306062</v>
      </c>
      <c r="N2241">
        <f>LN(Table14[[#This Row],[Rs(ao)]])</f>
        <v>1.6094379124341003</v>
      </c>
      <c r="O2241" s="3">
        <f>LN(Table14[[#This Row],[dens]])</f>
        <v>0.84569633041504</v>
      </c>
      <c r="P2241" s="3">
        <f>1/Table14[[#This Row],[Rs(ao)]]</f>
        <v>0.2</v>
      </c>
    </row>
    <row r="2242" spans="1:16" hidden="1" x14ac:dyDescent="0.3">
      <c r="A2242">
        <v>3</v>
      </c>
      <c r="B2242">
        <v>2500</v>
      </c>
      <c r="C2242" t="s">
        <v>14</v>
      </c>
      <c r="D2242">
        <v>5</v>
      </c>
      <c r="E2242" t="s">
        <v>12</v>
      </c>
      <c r="F2242">
        <v>12</v>
      </c>
      <c r="G2242">
        <v>5161.8317500000003</v>
      </c>
      <c r="H2242">
        <v>184742.72279999999</v>
      </c>
      <c r="I2242">
        <v>2439.8649999999998</v>
      </c>
      <c r="J2242">
        <v>1047</v>
      </c>
      <c r="K2242" t="s">
        <v>16</v>
      </c>
      <c r="L2242">
        <f>Table14[[#This Row],[maxPHe]]/Table14[[#This Row],[nv]]</f>
        <v>2.3303390639923589</v>
      </c>
      <c r="M2242">
        <f>LN(Table14[[#This Row],[maxPress(bar)]])</f>
        <v>12.126719448589467</v>
      </c>
      <c r="N2242">
        <f>LN(Table14[[#This Row],[Rs(ao)]])</f>
        <v>1.6094379124341003</v>
      </c>
      <c r="O2242" s="3">
        <f>LN(Table14[[#This Row],[dens]])</f>
        <v>0.84601377801721511</v>
      </c>
      <c r="P2242" s="3">
        <f>1/Table14[[#This Row],[Rs(ao)]]</f>
        <v>0.2</v>
      </c>
    </row>
    <row r="2243" spans="1:16" hidden="1" x14ac:dyDescent="0.3">
      <c r="A2243">
        <v>3</v>
      </c>
      <c r="B2243">
        <v>2500</v>
      </c>
      <c r="C2243" t="s">
        <v>14</v>
      </c>
      <c r="D2243">
        <v>6</v>
      </c>
      <c r="E2243" t="s">
        <v>12</v>
      </c>
      <c r="F2243">
        <v>10</v>
      </c>
      <c r="G2243">
        <v>8210.3962499999998</v>
      </c>
      <c r="H2243">
        <v>161859.63704999999</v>
      </c>
      <c r="I2243">
        <v>3888.574999999998</v>
      </c>
      <c r="J2243">
        <v>1805</v>
      </c>
      <c r="K2243" t="s">
        <v>16</v>
      </c>
      <c r="L2243">
        <f>Table14[[#This Row],[maxPHe]]/Table14[[#This Row],[nv]]</f>
        <v>2.1543351800554005</v>
      </c>
      <c r="M2243">
        <f>LN(Table14[[#This Row],[maxPress(bar)]])</f>
        <v>11.994484800677229</v>
      </c>
      <c r="N2243">
        <f>LN(Table14[[#This Row],[Rs(ao)]])</f>
        <v>1.791759469228055</v>
      </c>
      <c r="O2243" s="3">
        <f>LN(Table14[[#This Row],[dens]])</f>
        <v>0.76748217482506198</v>
      </c>
      <c r="P2243" s="3">
        <f>1/Table14[[#This Row],[Rs(ao)]]</f>
        <v>0.16666666666666666</v>
      </c>
    </row>
    <row r="2244" spans="1:16" hidden="1" x14ac:dyDescent="0.3">
      <c r="A2244">
        <v>3</v>
      </c>
      <c r="B2244">
        <v>2500</v>
      </c>
      <c r="C2244" t="s">
        <v>14</v>
      </c>
      <c r="D2244">
        <v>6</v>
      </c>
      <c r="E2244" t="s">
        <v>12</v>
      </c>
      <c r="F2244">
        <v>11</v>
      </c>
      <c r="G2244">
        <v>8969.2077500000014</v>
      </c>
      <c r="H2244">
        <v>167998.19394999999</v>
      </c>
      <c r="I2244">
        <v>4045.3449999999989</v>
      </c>
      <c r="J2244">
        <v>1810</v>
      </c>
      <c r="K2244" t="s">
        <v>16</v>
      </c>
      <c r="L2244">
        <f>Table14[[#This Row],[maxPHe]]/Table14[[#This Row],[nv]]</f>
        <v>2.2349972375690603</v>
      </c>
      <c r="M2244">
        <f>LN(Table14[[#This Row],[maxPress(bar)]])</f>
        <v>12.031708508029991</v>
      </c>
      <c r="N2244">
        <f>LN(Table14[[#This Row],[Rs(ao)]])</f>
        <v>1.791759469228055</v>
      </c>
      <c r="O2244" s="3">
        <f>LN(Table14[[#This Row],[dens]])</f>
        <v>0.80423999207777075</v>
      </c>
      <c r="P2244" s="3">
        <f>1/Table14[[#This Row],[Rs(ao)]]</f>
        <v>0.16666666666666666</v>
      </c>
    </row>
    <row r="2245" spans="1:16" hidden="1" x14ac:dyDescent="0.3">
      <c r="A2245">
        <v>3</v>
      </c>
      <c r="B2245">
        <v>2500</v>
      </c>
      <c r="C2245" t="s">
        <v>14</v>
      </c>
      <c r="D2245">
        <v>6</v>
      </c>
      <c r="E2245" t="s">
        <v>12</v>
      </c>
      <c r="F2245">
        <v>12</v>
      </c>
      <c r="G2245">
        <v>8485.0992500000029</v>
      </c>
      <c r="H2245">
        <v>164161.97305</v>
      </c>
      <c r="I2245">
        <v>3942.5150000000008</v>
      </c>
      <c r="J2245">
        <v>1804</v>
      </c>
      <c r="K2245" t="s">
        <v>16</v>
      </c>
      <c r="L2245">
        <f>Table14[[#This Row],[maxPHe]]/Table14[[#This Row],[nv]]</f>
        <v>2.1854296008869185</v>
      </c>
      <c r="M2245">
        <f>LN(Table14[[#This Row],[maxPress(bar)]])</f>
        <v>12.008608859959077</v>
      </c>
      <c r="N2245">
        <f>LN(Table14[[#This Row],[Rs(ao)]])</f>
        <v>1.791759469228055</v>
      </c>
      <c r="O2245" s="3">
        <f>LN(Table14[[#This Row],[dens]])</f>
        <v>0.78181242289984099</v>
      </c>
      <c r="P2245" s="3">
        <f>1/Table14[[#This Row],[Rs(ao)]]</f>
        <v>0.16666666666666666</v>
      </c>
    </row>
    <row r="2246" spans="1:16" x14ac:dyDescent="0.3">
      <c r="A2246">
        <v>3</v>
      </c>
      <c r="B2246">
        <v>2500</v>
      </c>
      <c r="C2246" t="s">
        <v>11</v>
      </c>
      <c r="D2246">
        <v>1</v>
      </c>
      <c r="E2246" t="s">
        <v>12</v>
      </c>
      <c r="F2246">
        <v>0.5</v>
      </c>
      <c r="G2246">
        <v>38.118750000000013</v>
      </c>
      <c r="H2246">
        <v>401243.67815000011</v>
      </c>
      <c r="I2246">
        <v>20.125</v>
      </c>
      <c r="J2246">
        <v>9</v>
      </c>
      <c r="K2246" t="s">
        <v>13</v>
      </c>
      <c r="L2246">
        <f>Table14[[#This Row],[maxPHe]]/Table14[[#This Row],[nv]]</f>
        <v>2.2361111111111112</v>
      </c>
      <c r="M2246">
        <f>LN(Table14[[#This Row],[maxPress(bar)]])</f>
        <v>12.902324197912838</v>
      </c>
      <c r="N2246">
        <f>LN(Table14[[#This Row],[Rs(ao)]])</f>
        <v>0</v>
      </c>
      <c r="O2246" s="3">
        <f>LN(Table14[[#This Row],[dens]])</f>
        <v>0.80473824596840771</v>
      </c>
      <c r="P2246" s="3">
        <f>1/Table14[[#This Row],[Rs(ao)]]</f>
        <v>1</v>
      </c>
    </row>
    <row r="2247" spans="1:16" x14ac:dyDescent="0.3">
      <c r="A2247">
        <v>3</v>
      </c>
      <c r="B2247">
        <v>2500</v>
      </c>
      <c r="C2247" t="s">
        <v>11</v>
      </c>
      <c r="D2247">
        <v>1</v>
      </c>
      <c r="E2247" t="s">
        <v>12</v>
      </c>
      <c r="F2247">
        <v>10</v>
      </c>
      <c r="G2247">
        <v>78.168249999999986</v>
      </c>
      <c r="H2247">
        <v>585704.95984999987</v>
      </c>
      <c r="I2247">
        <v>35.134999999999998</v>
      </c>
      <c r="J2247">
        <v>8</v>
      </c>
      <c r="K2247" t="s">
        <v>16</v>
      </c>
      <c r="L2247">
        <f>Table14[[#This Row],[maxPHe]]/Table14[[#This Row],[nv]]</f>
        <v>4.3918749999999998</v>
      </c>
      <c r="M2247">
        <f>LN(Table14[[#This Row],[maxPress(bar)]])</f>
        <v>13.280571460285145</v>
      </c>
      <c r="N2247">
        <f>LN(Table14[[#This Row],[Rs(ao)]])</f>
        <v>0</v>
      </c>
      <c r="O2247" s="3">
        <f>LN(Table14[[#This Row],[dens]])</f>
        <v>1.479756242964325</v>
      </c>
      <c r="P2247" s="3">
        <f>1/Table14[[#This Row],[Rs(ao)]]</f>
        <v>1</v>
      </c>
    </row>
    <row r="2248" spans="1:16" x14ac:dyDescent="0.3">
      <c r="A2248">
        <v>3</v>
      </c>
      <c r="B2248">
        <v>2500</v>
      </c>
      <c r="C2248" t="s">
        <v>11</v>
      </c>
      <c r="D2248">
        <v>1</v>
      </c>
      <c r="E2248" t="s">
        <v>12</v>
      </c>
      <c r="F2248">
        <v>11</v>
      </c>
      <c r="G2248">
        <v>80.742750000000029</v>
      </c>
      <c r="H2248">
        <v>512606.87984999991</v>
      </c>
      <c r="I2248">
        <v>41.645000000000017</v>
      </c>
      <c r="J2248">
        <v>11</v>
      </c>
      <c r="K2248" t="s">
        <v>15</v>
      </c>
      <c r="L2248">
        <f>Table14[[#This Row],[maxPHe]]/Table14[[#This Row],[nv]]</f>
        <v>3.7859090909090924</v>
      </c>
      <c r="M2248">
        <f>LN(Table14[[#This Row],[maxPress(bar)]])</f>
        <v>13.147264514300776</v>
      </c>
      <c r="N2248">
        <f>LN(Table14[[#This Row],[Rs(ao)]])</f>
        <v>0</v>
      </c>
      <c r="O2248" s="3">
        <f>LN(Table14[[#This Row],[dens]])</f>
        <v>1.3312860405889337</v>
      </c>
      <c r="P2248" s="3">
        <f>1/Table14[[#This Row],[Rs(ao)]]</f>
        <v>1</v>
      </c>
    </row>
    <row r="2249" spans="1:16" x14ac:dyDescent="0.3">
      <c r="A2249">
        <v>3</v>
      </c>
      <c r="B2249">
        <v>2500</v>
      </c>
      <c r="C2249" t="s">
        <v>11</v>
      </c>
      <c r="D2249">
        <v>1</v>
      </c>
      <c r="E2249" t="s">
        <v>12</v>
      </c>
      <c r="F2249">
        <v>12</v>
      </c>
      <c r="G2249">
        <v>82.772250000000014</v>
      </c>
      <c r="H2249">
        <v>539053.49199999997</v>
      </c>
      <c r="I2249">
        <v>40.054999999999993</v>
      </c>
      <c r="J2249">
        <v>10</v>
      </c>
      <c r="K2249" t="s">
        <v>16</v>
      </c>
      <c r="L2249">
        <f>Table14[[#This Row],[maxPHe]]/Table14[[#This Row],[nv]]</f>
        <v>4.0054999999999996</v>
      </c>
      <c r="M2249">
        <f>LN(Table14[[#This Row],[maxPress(bar)]])</f>
        <v>13.197570088009542</v>
      </c>
      <c r="N2249">
        <f>LN(Table14[[#This Row],[Rs(ao)]])</f>
        <v>0</v>
      </c>
      <c r="O2249" s="3">
        <f>LN(Table14[[#This Row],[dens]])</f>
        <v>1.3876684166730344</v>
      </c>
      <c r="P2249" s="3">
        <f>1/Table14[[#This Row],[Rs(ao)]]</f>
        <v>1</v>
      </c>
    </row>
    <row r="2250" spans="1:16" x14ac:dyDescent="0.3">
      <c r="A2250">
        <v>3</v>
      </c>
      <c r="B2250">
        <v>2500</v>
      </c>
      <c r="C2250" t="s">
        <v>11</v>
      </c>
      <c r="D2250">
        <v>1</v>
      </c>
      <c r="E2250" t="s">
        <v>12</v>
      </c>
      <c r="F2250">
        <v>13</v>
      </c>
      <c r="G2250">
        <v>81.138750000000016</v>
      </c>
      <c r="H2250">
        <v>609286.65470000019</v>
      </c>
      <c r="I2250">
        <v>35.725000000000023</v>
      </c>
      <c r="J2250">
        <v>8</v>
      </c>
      <c r="K2250" t="s">
        <v>16</v>
      </c>
      <c r="L2250">
        <f>Table14[[#This Row],[maxPHe]]/Table14[[#This Row],[nv]]</f>
        <v>4.4656250000000028</v>
      </c>
      <c r="M2250">
        <f>LN(Table14[[#This Row],[maxPress(bar)]])</f>
        <v>13.320044133321518</v>
      </c>
      <c r="N2250">
        <f>LN(Table14[[#This Row],[Rs(ao)]])</f>
        <v>0</v>
      </c>
      <c r="O2250" s="3">
        <f>LN(Table14[[#This Row],[dens]])</f>
        <v>1.4964091821360959</v>
      </c>
      <c r="P2250" s="3">
        <f>1/Table14[[#This Row],[Rs(ao)]]</f>
        <v>1</v>
      </c>
    </row>
    <row r="2251" spans="1:16" x14ac:dyDescent="0.3">
      <c r="A2251">
        <v>3</v>
      </c>
      <c r="B2251">
        <v>2500</v>
      </c>
      <c r="C2251" t="s">
        <v>11</v>
      </c>
      <c r="D2251">
        <v>1</v>
      </c>
      <c r="E2251" t="s">
        <v>12</v>
      </c>
      <c r="F2251">
        <v>14</v>
      </c>
      <c r="G2251">
        <v>46.336750000000002</v>
      </c>
      <c r="H2251">
        <v>551708.44384999992</v>
      </c>
      <c r="I2251">
        <v>30.765000000000001</v>
      </c>
      <c r="J2251">
        <v>9</v>
      </c>
      <c r="K2251" t="s">
        <v>16</v>
      </c>
      <c r="L2251">
        <f>Table14[[#This Row],[maxPHe]]/Table14[[#This Row],[nv]]</f>
        <v>3.4183333333333334</v>
      </c>
      <c r="M2251">
        <f>LN(Table14[[#This Row],[maxPress(bar)]])</f>
        <v>13.220775004291125</v>
      </c>
      <c r="N2251">
        <f>LN(Table14[[#This Row],[Rs(ao)]])</f>
        <v>0</v>
      </c>
      <c r="O2251" s="3">
        <f>LN(Table14[[#This Row],[dens]])</f>
        <v>1.2291531028562344</v>
      </c>
      <c r="P2251" s="3">
        <f>1/Table14[[#This Row],[Rs(ao)]]</f>
        <v>1</v>
      </c>
    </row>
    <row r="2252" spans="1:16" x14ac:dyDescent="0.3">
      <c r="A2252">
        <v>3</v>
      </c>
      <c r="B2252">
        <v>2500</v>
      </c>
      <c r="C2252" t="s">
        <v>11</v>
      </c>
      <c r="D2252">
        <v>1</v>
      </c>
      <c r="E2252" t="s">
        <v>12</v>
      </c>
      <c r="F2252">
        <v>15</v>
      </c>
      <c r="G2252">
        <v>75.29725000000002</v>
      </c>
      <c r="H2252">
        <v>596566.86025000003</v>
      </c>
      <c r="I2252">
        <v>34.554999999999993</v>
      </c>
      <c r="J2252">
        <v>8</v>
      </c>
      <c r="K2252" t="s">
        <v>16</v>
      </c>
      <c r="L2252">
        <f>Table14[[#This Row],[maxPHe]]/Table14[[#This Row],[nv]]</f>
        <v>4.3193749999999991</v>
      </c>
      <c r="M2252">
        <f>LN(Table14[[#This Row],[maxPress(bar)]])</f>
        <v>13.298946601833062</v>
      </c>
      <c r="N2252">
        <f>LN(Table14[[#This Row],[Rs(ao)]])</f>
        <v>0</v>
      </c>
      <c r="O2252" s="3">
        <f>LN(Table14[[#This Row],[dens]])</f>
        <v>1.4631107158635215</v>
      </c>
      <c r="P2252" s="3">
        <f>1/Table14[[#This Row],[Rs(ao)]]</f>
        <v>1</v>
      </c>
    </row>
    <row r="2253" spans="1:16" x14ac:dyDescent="0.3">
      <c r="A2253">
        <v>3</v>
      </c>
      <c r="B2253">
        <v>2500</v>
      </c>
      <c r="C2253" t="s">
        <v>11</v>
      </c>
      <c r="D2253">
        <v>1</v>
      </c>
      <c r="E2253" t="s">
        <v>12</v>
      </c>
      <c r="F2253">
        <v>16</v>
      </c>
      <c r="G2253">
        <v>69.059249999999992</v>
      </c>
      <c r="H2253">
        <v>642610.37935000006</v>
      </c>
      <c r="I2253">
        <v>31.314999999999991</v>
      </c>
      <c r="J2253">
        <v>7</v>
      </c>
      <c r="K2253" t="s">
        <v>16</v>
      </c>
      <c r="L2253">
        <f>Table14[[#This Row],[maxPHe]]/Table14[[#This Row],[nv]]</f>
        <v>4.473571428571427</v>
      </c>
      <c r="M2253">
        <f>LN(Table14[[#This Row],[maxPress(bar)]])</f>
        <v>13.373293877649854</v>
      </c>
      <c r="N2253">
        <f>LN(Table14[[#This Row],[Rs(ao)]])</f>
        <v>0</v>
      </c>
      <c r="O2253" s="3">
        <f>LN(Table14[[#This Row],[dens]])</f>
        <v>1.4981870669220625</v>
      </c>
      <c r="P2253" s="3">
        <f>1/Table14[[#This Row],[Rs(ao)]]</f>
        <v>1</v>
      </c>
    </row>
    <row r="2254" spans="1:16" x14ac:dyDescent="0.3">
      <c r="A2254">
        <v>3</v>
      </c>
      <c r="B2254">
        <v>2500</v>
      </c>
      <c r="C2254" t="s">
        <v>11</v>
      </c>
      <c r="D2254">
        <v>1</v>
      </c>
      <c r="E2254" t="s">
        <v>12</v>
      </c>
      <c r="F2254">
        <v>17</v>
      </c>
      <c r="G2254">
        <v>85.643749999999997</v>
      </c>
      <c r="H2254">
        <v>554589.09054999985</v>
      </c>
      <c r="I2254">
        <v>40.625000000000007</v>
      </c>
      <c r="J2254">
        <v>10</v>
      </c>
      <c r="K2254" t="s">
        <v>16</v>
      </c>
      <c r="L2254">
        <f>Table14[[#This Row],[maxPHe]]/Table14[[#This Row],[nv]]</f>
        <v>4.0625000000000009</v>
      </c>
      <c r="M2254">
        <f>LN(Table14[[#This Row],[maxPress(bar)]])</f>
        <v>13.22598274112649</v>
      </c>
      <c r="N2254">
        <f>LN(Table14[[#This Row],[Rs(ao)]])</f>
        <v>0</v>
      </c>
      <c r="O2254" s="3">
        <f>LN(Table14[[#This Row],[dens]])</f>
        <v>1.4017985476558561</v>
      </c>
      <c r="P2254" s="3">
        <f>1/Table14[[#This Row],[Rs(ao)]]</f>
        <v>1</v>
      </c>
    </row>
    <row r="2255" spans="1:16" x14ac:dyDescent="0.3">
      <c r="A2255">
        <v>3</v>
      </c>
      <c r="B2255">
        <v>2500</v>
      </c>
      <c r="C2255" t="s">
        <v>11</v>
      </c>
      <c r="D2255">
        <v>1</v>
      </c>
      <c r="E2255" t="s">
        <v>12</v>
      </c>
      <c r="F2255">
        <v>18</v>
      </c>
      <c r="G2255">
        <v>78.910750000000007</v>
      </c>
      <c r="H2255">
        <v>537134.62400000007</v>
      </c>
      <c r="I2255">
        <v>39.285000000000032</v>
      </c>
      <c r="J2255">
        <v>10</v>
      </c>
      <c r="K2255" t="s">
        <v>16</v>
      </c>
      <c r="L2255">
        <f>Table14[[#This Row],[maxPHe]]/Table14[[#This Row],[nv]]</f>
        <v>3.9285000000000032</v>
      </c>
      <c r="M2255">
        <f>LN(Table14[[#This Row],[maxPress(bar)]])</f>
        <v>13.19400403853372</v>
      </c>
      <c r="N2255">
        <f>LN(Table14[[#This Row],[Rs(ao)]])</f>
        <v>0</v>
      </c>
      <c r="O2255" s="3">
        <f>LN(Table14[[#This Row],[dens]])</f>
        <v>1.36825767363374</v>
      </c>
      <c r="P2255" s="3">
        <f>1/Table14[[#This Row],[Rs(ao)]]</f>
        <v>1</v>
      </c>
    </row>
    <row r="2256" spans="1:16" x14ac:dyDescent="0.3">
      <c r="A2256">
        <v>3</v>
      </c>
      <c r="B2256">
        <v>2500</v>
      </c>
      <c r="C2256" t="s">
        <v>11</v>
      </c>
      <c r="D2256">
        <v>1</v>
      </c>
      <c r="E2256" t="s">
        <v>12</v>
      </c>
      <c r="F2256">
        <v>19</v>
      </c>
      <c r="G2256">
        <v>79.356250000000003</v>
      </c>
      <c r="H2256">
        <v>627403.44215000002</v>
      </c>
      <c r="I2256">
        <v>33.375000000000007</v>
      </c>
      <c r="J2256">
        <v>7</v>
      </c>
      <c r="K2256" t="s">
        <v>16</v>
      </c>
      <c r="L2256">
        <f>Table14[[#This Row],[maxPHe]]/Table14[[#This Row],[nv]]</f>
        <v>4.7678571428571441</v>
      </c>
      <c r="M2256">
        <f>LN(Table14[[#This Row],[maxPress(bar)]])</f>
        <v>13.349345061095995</v>
      </c>
      <c r="N2256">
        <f>LN(Table14[[#This Row],[Rs(ao)]])</f>
        <v>0</v>
      </c>
      <c r="O2256" s="3">
        <f>LN(Table14[[#This Row],[dens]])</f>
        <v>1.5618969676651007</v>
      </c>
      <c r="P2256" s="3">
        <f>1/Table14[[#This Row],[Rs(ao)]]</f>
        <v>1</v>
      </c>
    </row>
    <row r="2257" spans="1:16" x14ac:dyDescent="0.3">
      <c r="A2257">
        <v>3</v>
      </c>
      <c r="B2257">
        <v>2500</v>
      </c>
      <c r="C2257" t="s">
        <v>11</v>
      </c>
      <c r="D2257">
        <v>1</v>
      </c>
      <c r="E2257" t="s">
        <v>12</v>
      </c>
      <c r="F2257">
        <v>1</v>
      </c>
      <c r="G2257">
        <v>38.217750000000002</v>
      </c>
      <c r="H2257">
        <v>365028.59100000001</v>
      </c>
      <c r="I2257">
        <v>20.145</v>
      </c>
      <c r="J2257">
        <v>9</v>
      </c>
      <c r="K2257" t="s">
        <v>15</v>
      </c>
      <c r="L2257">
        <f>Table14[[#This Row],[maxPHe]]/Table14[[#This Row],[nv]]</f>
        <v>2.2383333333333333</v>
      </c>
      <c r="M2257">
        <f>LN(Table14[[#This Row],[maxPress(bar)]])</f>
        <v>12.807730961003726</v>
      </c>
      <c r="N2257">
        <f>LN(Table14[[#This Row],[Rs(ao)]])</f>
        <v>0</v>
      </c>
      <c r="O2257" s="3">
        <f>LN(Table14[[#This Row],[dens]])</f>
        <v>0.80573154130709124</v>
      </c>
      <c r="P2257" s="3">
        <f>1/Table14[[#This Row],[Rs(ao)]]</f>
        <v>1</v>
      </c>
    </row>
    <row r="2258" spans="1:16" x14ac:dyDescent="0.3">
      <c r="A2258">
        <v>3</v>
      </c>
      <c r="B2258">
        <v>2500</v>
      </c>
      <c r="C2258" t="s">
        <v>11</v>
      </c>
      <c r="D2258">
        <v>1</v>
      </c>
      <c r="E2258" t="s">
        <v>12</v>
      </c>
      <c r="F2258">
        <v>20</v>
      </c>
      <c r="G2258">
        <v>80.544750000000022</v>
      </c>
      <c r="H2258">
        <v>608753.69814999984</v>
      </c>
      <c r="I2258">
        <v>35.605000000000018</v>
      </c>
      <c r="J2258">
        <v>8</v>
      </c>
      <c r="K2258" t="s">
        <v>16</v>
      </c>
      <c r="L2258">
        <f>Table14[[#This Row],[maxPHe]]/Table14[[#This Row],[nv]]</f>
        <v>4.4506250000000023</v>
      </c>
      <c r="M2258">
        <f>LN(Table14[[#This Row],[maxPress(bar)]])</f>
        <v>13.319169028350217</v>
      </c>
      <c r="N2258">
        <f>LN(Table14[[#This Row],[Rs(ao)]])</f>
        <v>0</v>
      </c>
      <c r="O2258" s="3">
        <f>LN(Table14[[#This Row],[dens]])</f>
        <v>1.4930445357542526</v>
      </c>
      <c r="P2258" s="3">
        <f>1/Table14[[#This Row],[Rs(ao)]]</f>
        <v>1</v>
      </c>
    </row>
    <row r="2259" spans="1:16" x14ac:dyDescent="0.3">
      <c r="A2259">
        <v>3</v>
      </c>
      <c r="B2259">
        <v>2500</v>
      </c>
      <c r="C2259" t="s">
        <v>11</v>
      </c>
      <c r="D2259">
        <v>1</v>
      </c>
      <c r="E2259" t="s">
        <v>12</v>
      </c>
      <c r="F2259">
        <v>2</v>
      </c>
      <c r="G2259">
        <v>60.693250000000013</v>
      </c>
      <c r="H2259">
        <v>495418.88640000008</v>
      </c>
      <c r="I2259">
        <v>23.635000000000009</v>
      </c>
      <c r="J2259">
        <v>8</v>
      </c>
      <c r="K2259" t="s">
        <v>15</v>
      </c>
      <c r="L2259">
        <f>Table14[[#This Row],[maxPHe]]/Table14[[#This Row],[nv]]</f>
        <v>2.9543750000000011</v>
      </c>
      <c r="M2259">
        <f>LN(Table14[[#This Row],[maxPress(bar)]])</f>
        <v>13.113158918847249</v>
      </c>
      <c r="N2259">
        <f>LN(Table14[[#This Row],[Rs(ao)]])</f>
        <v>0</v>
      </c>
      <c r="O2259" s="3">
        <f>LN(Table14[[#This Row],[dens]])</f>
        <v>1.0832871225653642</v>
      </c>
      <c r="P2259" s="3">
        <f>1/Table14[[#This Row],[Rs(ao)]]</f>
        <v>1</v>
      </c>
    </row>
    <row r="2260" spans="1:16" x14ac:dyDescent="0.3">
      <c r="A2260">
        <v>3</v>
      </c>
      <c r="B2260">
        <v>2500</v>
      </c>
      <c r="C2260" t="s">
        <v>11</v>
      </c>
      <c r="D2260">
        <v>1</v>
      </c>
      <c r="E2260" t="s">
        <v>12</v>
      </c>
      <c r="F2260">
        <v>3</v>
      </c>
      <c r="G2260">
        <v>65.643750000000011</v>
      </c>
      <c r="H2260">
        <v>520070.42944999988</v>
      </c>
      <c r="I2260">
        <v>32.625000000000007</v>
      </c>
      <c r="J2260">
        <v>9</v>
      </c>
      <c r="K2260" t="s">
        <v>15</v>
      </c>
      <c r="L2260">
        <f>Table14[[#This Row],[maxPHe]]/Table14[[#This Row],[nv]]</f>
        <v>3.6250000000000009</v>
      </c>
      <c r="M2260">
        <f>LN(Table14[[#This Row],[maxPress(bar)]])</f>
        <v>13.161719522636272</v>
      </c>
      <c r="N2260">
        <f>LN(Table14[[#This Row],[Rs(ao)]])</f>
        <v>0</v>
      </c>
      <c r="O2260" s="3">
        <f>LN(Table14[[#This Row],[dens]])</f>
        <v>1.2878542883066384</v>
      </c>
      <c r="P2260" s="3">
        <f>1/Table14[[#This Row],[Rs(ao)]]</f>
        <v>1</v>
      </c>
    </row>
    <row r="2261" spans="1:16" x14ac:dyDescent="0.3">
      <c r="A2261">
        <v>3</v>
      </c>
      <c r="B2261">
        <v>2500</v>
      </c>
      <c r="C2261" t="s">
        <v>11</v>
      </c>
      <c r="D2261">
        <v>1</v>
      </c>
      <c r="E2261" t="s">
        <v>12</v>
      </c>
      <c r="F2261">
        <v>4</v>
      </c>
      <c r="G2261">
        <v>87.277249999999995</v>
      </c>
      <c r="H2261">
        <v>616131.87675000005</v>
      </c>
      <c r="I2261">
        <v>30.954999999999998</v>
      </c>
      <c r="J2261">
        <v>6</v>
      </c>
      <c r="K2261" t="s">
        <v>15</v>
      </c>
      <c r="L2261">
        <f>Table14[[#This Row],[maxPHe]]/Table14[[#This Row],[nv]]</f>
        <v>5.1591666666666667</v>
      </c>
      <c r="M2261">
        <f>LN(Table14[[#This Row],[maxPress(bar)]])</f>
        <v>13.331216305235715</v>
      </c>
      <c r="N2261">
        <f>LN(Table14[[#This Row],[Rs(ao)]])</f>
        <v>0</v>
      </c>
      <c r="O2261" s="3">
        <f>LN(Table14[[#This Row],[dens]])</f>
        <v>1.6407750677431405</v>
      </c>
      <c r="P2261" s="3">
        <f>1/Table14[[#This Row],[Rs(ao)]]</f>
        <v>1</v>
      </c>
    </row>
    <row r="2262" spans="1:16" x14ac:dyDescent="0.3">
      <c r="A2262">
        <v>3</v>
      </c>
      <c r="B2262">
        <v>2500</v>
      </c>
      <c r="C2262" t="s">
        <v>11</v>
      </c>
      <c r="D2262">
        <v>1</v>
      </c>
      <c r="E2262" t="s">
        <v>12</v>
      </c>
      <c r="F2262">
        <v>5</v>
      </c>
      <c r="G2262">
        <v>64.65325</v>
      </c>
      <c r="H2262">
        <v>570309.59080000024</v>
      </c>
      <c r="I2262">
        <v>32.435000000000002</v>
      </c>
      <c r="J2262">
        <v>8</v>
      </c>
      <c r="K2262" t="s">
        <v>15</v>
      </c>
      <c r="L2262">
        <f>Table14[[#This Row],[maxPHe]]/Table14[[#This Row],[nv]]</f>
        <v>4.0543750000000003</v>
      </c>
      <c r="M2262">
        <f>LN(Table14[[#This Row],[maxPress(bar)]])</f>
        <v>13.253934634117025</v>
      </c>
      <c r="N2262">
        <f>LN(Table14[[#This Row],[Rs(ao)]])</f>
        <v>0</v>
      </c>
      <c r="O2262" s="3">
        <f>LN(Table14[[#This Row],[dens]])</f>
        <v>1.3997965449851828</v>
      </c>
      <c r="P2262" s="3">
        <f>1/Table14[[#This Row],[Rs(ao)]]</f>
        <v>1</v>
      </c>
    </row>
    <row r="2263" spans="1:16" x14ac:dyDescent="0.3">
      <c r="A2263">
        <v>3</v>
      </c>
      <c r="B2263">
        <v>2500</v>
      </c>
      <c r="C2263" t="s">
        <v>11</v>
      </c>
      <c r="D2263">
        <v>1</v>
      </c>
      <c r="E2263" t="s">
        <v>12</v>
      </c>
      <c r="F2263">
        <v>6</v>
      </c>
      <c r="G2263">
        <v>58.415750000000003</v>
      </c>
      <c r="H2263">
        <v>646059.49809999997</v>
      </c>
      <c r="I2263">
        <v>26.185000000000009</v>
      </c>
      <c r="J2263">
        <v>6</v>
      </c>
      <c r="K2263" t="s">
        <v>15</v>
      </c>
      <c r="L2263">
        <f>Table14[[#This Row],[maxPHe]]/Table14[[#This Row],[nv]]</f>
        <v>4.3641666666666685</v>
      </c>
      <c r="M2263">
        <f>LN(Table14[[#This Row],[maxPress(bar)]])</f>
        <v>13.378646880845562</v>
      </c>
      <c r="N2263">
        <f>LN(Table14[[#This Row],[Rs(ao)]])</f>
        <v>0</v>
      </c>
      <c r="O2263" s="3">
        <f>LN(Table14[[#This Row],[dens]])</f>
        <v>1.4734272585033965</v>
      </c>
      <c r="P2263" s="3">
        <f>1/Table14[[#This Row],[Rs(ao)]]</f>
        <v>1</v>
      </c>
    </row>
    <row r="2264" spans="1:16" x14ac:dyDescent="0.3">
      <c r="A2264">
        <v>3</v>
      </c>
      <c r="B2264">
        <v>2500</v>
      </c>
      <c r="C2264" t="s">
        <v>11</v>
      </c>
      <c r="D2264">
        <v>1</v>
      </c>
      <c r="E2264" t="s">
        <v>12</v>
      </c>
      <c r="F2264">
        <v>7</v>
      </c>
      <c r="G2264">
        <v>87.673249999999996</v>
      </c>
      <c r="H2264">
        <v>555219.69580000022</v>
      </c>
      <c r="I2264">
        <v>41.035000000000011</v>
      </c>
      <c r="J2264">
        <v>10</v>
      </c>
      <c r="K2264" t="s">
        <v>15</v>
      </c>
      <c r="L2264">
        <f>Table14[[#This Row],[maxPHe]]/Table14[[#This Row],[nv]]</f>
        <v>4.1035000000000013</v>
      </c>
      <c r="M2264">
        <f>LN(Table14[[#This Row],[maxPress(bar)]])</f>
        <v>13.227119162689597</v>
      </c>
      <c r="N2264">
        <f>LN(Table14[[#This Row],[Rs(ao)]])</f>
        <v>0</v>
      </c>
      <c r="O2264" s="3">
        <f>LN(Table14[[#This Row],[dens]])</f>
        <v>1.4118402680876296</v>
      </c>
      <c r="P2264" s="3">
        <f>1/Table14[[#This Row],[Rs(ao)]]</f>
        <v>1</v>
      </c>
    </row>
    <row r="2265" spans="1:16" x14ac:dyDescent="0.3">
      <c r="A2265">
        <v>3</v>
      </c>
      <c r="B2265">
        <v>2500</v>
      </c>
      <c r="C2265" t="s">
        <v>11</v>
      </c>
      <c r="D2265">
        <v>1</v>
      </c>
      <c r="E2265" t="s">
        <v>12</v>
      </c>
      <c r="F2265">
        <v>8</v>
      </c>
      <c r="G2265">
        <v>105.14875000000001</v>
      </c>
      <c r="H2265">
        <v>564615.72974999994</v>
      </c>
      <c r="I2265">
        <v>42.52500000000002</v>
      </c>
      <c r="J2265">
        <v>9</v>
      </c>
      <c r="K2265" t="s">
        <v>15</v>
      </c>
      <c r="L2265">
        <f>Table14[[#This Row],[maxPHe]]/Table14[[#This Row],[nv]]</f>
        <v>4.7250000000000023</v>
      </c>
      <c r="M2265">
        <f>LN(Table14[[#This Row],[maxPress(bar)]])</f>
        <v>13.243900654402816</v>
      </c>
      <c r="N2265">
        <f>LN(Table14[[#This Row],[Rs(ao)]])</f>
        <v>0</v>
      </c>
      <c r="O2265" s="3">
        <f>LN(Table14[[#This Row],[dens]])</f>
        <v>1.5528675609457065</v>
      </c>
      <c r="P2265" s="3">
        <f>1/Table14[[#This Row],[Rs(ao)]]</f>
        <v>1</v>
      </c>
    </row>
    <row r="2266" spans="1:16" x14ac:dyDescent="0.3">
      <c r="A2266">
        <v>3</v>
      </c>
      <c r="B2266">
        <v>2500</v>
      </c>
      <c r="C2266" t="s">
        <v>11</v>
      </c>
      <c r="D2266">
        <v>1</v>
      </c>
      <c r="E2266" t="s">
        <v>12</v>
      </c>
      <c r="F2266">
        <v>9</v>
      </c>
      <c r="G2266">
        <v>83.465249999999997</v>
      </c>
      <c r="H2266">
        <v>572823.71680000005</v>
      </c>
      <c r="I2266">
        <v>38.195</v>
      </c>
      <c r="J2266">
        <v>9</v>
      </c>
      <c r="K2266" t="s">
        <v>16</v>
      </c>
      <c r="L2266">
        <f>Table14[[#This Row],[maxPHe]]/Table14[[#This Row],[nv]]</f>
        <v>4.2438888888888888</v>
      </c>
      <c r="M2266">
        <f>LN(Table14[[#This Row],[maxPress(bar)]])</f>
        <v>13.258333298799341</v>
      </c>
      <c r="N2266">
        <f>LN(Table14[[#This Row],[Rs(ao)]])</f>
        <v>0</v>
      </c>
      <c r="O2266" s="3">
        <f>LN(Table14[[#This Row],[dens]])</f>
        <v>1.4454800396571037</v>
      </c>
      <c r="P2266" s="3">
        <f>1/Table14[[#This Row],[Rs(ao)]]</f>
        <v>1</v>
      </c>
    </row>
    <row r="2267" spans="1:16" x14ac:dyDescent="0.3">
      <c r="A2267">
        <v>3</v>
      </c>
      <c r="B2267">
        <v>2500</v>
      </c>
      <c r="C2267" t="s">
        <v>11</v>
      </c>
      <c r="D2267">
        <v>2</v>
      </c>
      <c r="E2267" t="s">
        <v>12</v>
      </c>
      <c r="F2267">
        <v>10</v>
      </c>
      <c r="G2267">
        <v>345.44574999999998</v>
      </c>
      <c r="H2267">
        <v>323653.14825000003</v>
      </c>
      <c r="I2267">
        <v>194.58499999999989</v>
      </c>
      <c r="J2267">
        <v>66</v>
      </c>
      <c r="K2267" t="s">
        <v>15</v>
      </c>
      <c r="L2267">
        <f>Table14[[#This Row],[maxPHe]]/Table14[[#This Row],[nv]]</f>
        <v>2.948257575757574</v>
      </c>
      <c r="M2267">
        <f>LN(Table14[[#This Row],[maxPress(bar)]])</f>
        <v>12.687427691255252</v>
      </c>
      <c r="N2267">
        <f>LN(Table14[[#This Row],[Rs(ao)]])</f>
        <v>0.69314718055994529</v>
      </c>
      <c r="O2267" s="3">
        <f>LN(Table14[[#This Row],[dens]])</f>
        <v>1.0812143435623818</v>
      </c>
      <c r="P2267" s="3">
        <f>1/Table14[[#This Row],[Rs(ao)]]</f>
        <v>0.5</v>
      </c>
    </row>
    <row r="2268" spans="1:16" x14ac:dyDescent="0.3">
      <c r="A2268">
        <v>3</v>
      </c>
      <c r="B2268">
        <v>2500</v>
      </c>
      <c r="C2268" t="s">
        <v>11</v>
      </c>
      <c r="D2268">
        <v>2</v>
      </c>
      <c r="E2268" t="s">
        <v>12</v>
      </c>
      <c r="F2268">
        <v>11</v>
      </c>
      <c r="G2268">
        <v>483.76224999999999</v>
      </c>
      <c r="H2268">
        <v>335186.29729999998</v>
      </c>
      <c r="I2268">
        <v>227.25499999999991</v>
      </c>
      <c r="J2268">
        <v>69</v>
      </c>
      <c r="K2268" t="s">
        <v>15</v>
      </c>
      <c r="L2268">
        <f>Table14[[#This Row],[maxPHe]]/Table14[[#This Row],[nv]]</f>
        <v>3.2935507246376798</v>
      </c>
      <c r="M2268">
        <f>LN(Table14[[#This Row],[maxPress(bar)]])</f>
        <v>12.722441767577878</v>
      </c>
      <c r="N2268">
        <f>LN(Table14[[#This Row],[Rs(ao)]])</f>
        <v>0.69314718055994529</v>
      </c>
      <c r="O2268" s="3">
        <f>LN(Table14[[#This Row],[dens]])</f>
        <v>1.1919662304185037</v>
      </c>
      <c r="P2268" s="3">
        <f>1/Table14[[#This Row],[Rs(ao)]]</f>
        <v>0.5</v>
      </c>
    </row>
    <row r="2269" spans="1:16" x14ac:dyDescent="0.3">
      <c r="A2269">
        <v>3</v>
      </c>
      <c r="B2269">
        <v>2500</v>
      </c>
      <c r="C2269" t="s">
        <v>11</v>
      </c>
      <c r="D2269">
        <v>2</v>
      </c>
      <c r="E2269" t="s">
        <v>12</v>
      </c>
      <c r="F2269">
        <v>12</v>
      </c>
      <c r="G2269">
        <v>448.31675000000001</v>
      </c>
      <c r="H2269">
        <v>335057.46899999998</v>
      </c>
      <c r="I2269">
        <v>222.16500000000011</v>
      </c>
      <c r="J2269">
        <v>70</v>
      </c>
      <c r="K2269" t="s">
        <v>16</v>
      </c>
      <c r="L2269">
        <f>Table14[[#This Row],[maxPHe]]/Table14[[#This Row],[nv]]</f>
        <v>3.173785714285716</v>
      </c>
      <c r="M2269">
        <f>LN(Table14[[#This Row],[maxPress(bar)]])</f>
        <v>12.722057345348045</v>
      </c>
      <c r="N2269">
        <f>LN(Table14[[#This Row],[Rs(ao)]])</f>
        <v>0.69314718055994529</v>
      </c>
      <c r="O2269" s="3">
        <f>LN(Table14[[#This Row],[dens]])</f>
        <v>1.1549251069976871</v>
      </c>
      <c r="P2269" s="3">
        <f>1/Table14[[#This Row],[Rs(ao)]]</f>
        <v>0.5</v>
      </c>
    </row>
    <row r="2270" spans="1:16" x14ac:dyDescent="0.3">
      <c r="A2270">
        <v>3</v>
      </c>
      <c r="B2270">
        <v>2500</v>
      </c>
      <c r="C2270" t="s">
        <v>11</v>
      </c>
      <c r="D2270">
        <v>2</v>
      </c>
      <c r="E2270" t="s">
        <v>12</v>
      </c>
      <c r="F2270">
        <v>13</v>
      </c>
      <c r="G2270">
        <v>388.06925000000001</v>
      </c>
      <c r="H2270">
        <v>331635.03950000001</v>
      </c>
      <c r="I2270">
        <v>205.11500000000001</v>
      </c>
      <c r="J2270">
        <v>67</v>
      </c>
      <c r="K2270" t="s">
        <v>16</v>
      </c>
      <c r="L2270">
        <f>Table14[[#This Row],[maxPHe]]/Table14[[#This Row],[nv]]</f>
        <v>3.0614179104477612</v>
      </c>
      <c r="M2270">
        <f>LN(Table14[[#This Row],[maxPress(bar)]])</f>
        <v>12.711790364634272</v>
      </c>
      <c r="N2270">
        <f>LN(Table14[[#This Row],[Rs(ao)]])</f>
        <v>0.69314718055994529</v>
      </c>
      <c r="O2270" s="3">
        <f>LN(Table14[[#This Row],[dens]])</f>
        <v>1.1188781780692012</v>
      </c>
      <c r="P2270" s="3">
        <f>1/Table14[[#This Row],[Rs(ao)]]</f>
        <v>0.5</v>
      </c>
    </row>
    <row r="2271" spans="1:16" x14ac:dyDescent="0.3">
      <c r="A2271">
        <v>3</v>
      </c>
      <c r="B2271">
        <v>2500</v>
      </c>
      <c r="C2271" t="s">
        <v>11</v>
      </c>
      <c r="D2271">
        <v>2</v>
      </c>
      <c r="E2271" t="s">
        <v>12</v>
      </c>
      <c r="F2271">
        <v>14</v>
      </c>
      <c r="G2271">
        <v>420.99025000000012</v>
      </c>
      <c r="H2271">
        <v>330443.85814999993</v>
      </c>
      <c r="I2271">
        <v>213.69499999999991</v>
      </c>
      <c r="J2271">
        <v>68</v>
      </c>
      <c r="K2271" t="s">
        <v>15</v>
      </c>
      <c r="L2271">
        <f>Table14[[#This Row],[maxPHe]]/Table14[[#This Row],[nv]]</f>
        <v>3.1425735294117634</v>
      </c>
      <c r="M2271">
        <f>LN(Table14[[#This Row],[maxPress(bar)]])</f>
        <v>12.708192054404188</v>
      </c>
      <c r="N2271">
        <f>LN(Table14[[#This Row],[Rs(ao)]])</f>
        <v>0.69314718055994529</v>
      </c>
      <c r="O2271" s="3">
        <f>LN(Table14[[#This Row],[dens]])</f>
        <v>1.1450420595893591</v>
      </c>
      <c r="P2271" s="3">
        <f>1/Table14[[#This Row],[Rs(ao)]]</f>
        <v>0.5</v>
      </c>
    </row>
    <row r="2272" spans="1:16" x14ac:dyDescent="0.3">
      <c r="A2272">
        <v>3</v>
      </c>
      <c r="B2272">
        <v>2500</v>
      </c>
      <c r="C2272" t="s">
        <v>11</v>
      </c>
      <c r="D2272">
        <v>2</v>
      </c>
      <c r="E2272" t="s">
        <v>12</v>
      </c>
      <c r="F2272">
        <v>15</v>
      </c>
      <c r="G2272">
        <v>468.11874999999998</v>
      </c>
      <c r="H2272">
        <v>336475.38174999988</v>
      </c>
      <c r="I2272">
        <v>226.12499999999989</v>
      </c>
      <c r="J2272">
        <v>70</v>
      </c>
      <c r="K2272" t="s">
        <v>15</v>
      </c>
      <c r="L2272">
        <f>Table14[[#This Row],[maxPHe]]/Table14[[#This Row],[nv]]</f>
        <v>3.2303571428571414</v>
      </c>
      <c r="M2272">
        <f>LN(Table14[[#This Row],[maxPress(bar)]])</f>
        <v>12.726280265658074</v>
      </c>
      <c r="N2272">
        <f>LN(Table14[[#This Row],[Rs(ao)]])</f>
        <v>0.69314718055994529</v>
      </c>
      <c r="O2272" s="3">
        <f>LN(Table14[[#This Row],[dens]])</f>
        <v>1.1725927016660997</v>
      </c>
      <c r="P2272" s="3">
        <f>1/Table14[[#This Row],[Rs(ao)]]</f>
        <v>0.5</v>
      </c>
    </row>
    <row r="2273" spans="1:16" x14ac:dyDescent="0.3">
      <c r="A2273">
        <v>3</v>
      </c>
      <c r="B2273">
        <v>2500</v>
      </c>
      <c r="C2273" t="s">
        <v>11</v>
      </c>
      <c r="D2273">
        <v>2</v>
      </c>
      <c r="E2273" t="s">
        <v>12</v>
      </c>
      <c r="F2273">
        <v>16</v>
      </c>
      <c r="G2273">
        <v>383.96024999999997</v>
      </c>
      <c r="H2273">
        <v>319690.95045000012</v>
      </c>
      <c r="I2273">
        <v>209.2950000000001</v>
      </c>
      <c r="J2273">
        <v>70</v>
      </c>
      <c r="K2273" t="s">
        <v>15</v>
      </c>
      <c r="L2273">
        <f>Table14[[#This Row],[maxPHe]]/Table14[[#This Row],[nv]]</f>
        <v>2.9899285714285728</v>
      </c>
      <c r="M2273">
        <f>LN(Table14[[#This Row],[maxPress(bar)]])</f>
        <v>12.675110028266317</v>
      </c>
      <c r="N2273">
        <f>LN(Table14[[#This Row],[Rs(ao)]])</f>
        <v>0.69314718055994529</v>
      </c>
      <c r="O2273" s="3">
        <f>LN(Table14[[#This Row],[dens]])</f>
        <v>1.0952494979629213</v>
      </c>
      <c r="P2273" s="3">
        <f>1/Table14[[#This Row],[Rs(ao)]]</f>
        <v>0.5</v>
      </c>
    </row>
    <row r="2274" spans="1:16" x14ac:dyDescent="0.3">
      <c r="A2274">
        <v>3</v>
      </c>
      <c r="B2274">
        <v>2500</v>
      </c>
      <c r="C2274" t="s">
        <v>11</v>
      </c>
      <c r="D2274">
        <v>2</v>
      </c>
      <c r="E2274" t="s">
        <v>12</v>
      </c>
      <c r="F2274">
        <v>17</v>
      </c>
      <c r="G2274">
        <v>384.45524999999998</v>
      </c>
      <c r="H2274">
        <v>333651.34104999999</v>
      </c>
      <c r="I2274">
        <v>201.3949999999999</v>
      </c>
      <c r="J2274">
        <v>65</v>
      </c>
      <c r="K2274" t="s">
        <v>15</v>
      </c>
      <c r="L2274">
        <f>Table14[[#This Row],[maxPHe]]/Table14[[#This Row],[nv]]</f>
        <v>3.0983846153846137</v>
      </c>
      <c r="M2274">
        <f>LN(Table14[[#This Row],[maxPress(bar)]])</f>
        <v>12.71785183765531</v>
      </c>
      <c r="N2274">
        <f>LN(Table14[[#This Row],[Rs(ao)]])</f>
        <v>0.69314718055994529</v>
      </c>
      <c r="O2274" s="3">
        <f>LN(Table14[[#This Row],[dens]])</f>
        <v>1.130880883864164</v>
      </c>
      <c r="P2274" s="3">
        <f>1/Table14[[#This Row],[Rs(ao)]]</f>
        <v>0.5</v>
      </c>
    </row>
    <row r="2275" spans="1:16" x14ac:dyDescent="0.3">
      <c r="A2275">
        <v>3</v>
      </c>
      <c r="B2275">
        <v>2500</v>
      </c>
      <c r="C2275" t="s">
        <v>11</v>
      </c>
      <c r="D2275">
        <v>2</v>
      </c>
      <c r="E2275" t="s">
        <v>12</v>
      </c>
      <c r="F2275">
        <v>18</v>
      </c>
      <c r="G2275">
        <v>425.49525000000011</v>
      </c>
      <c r="H2275">
        <v>326875.58289999998</v>
      </c>
      <c r="I2275">
        <v>215.59500000000011</v>
      </c>
      <c r="J2275">
        <v>69</v>
      </c>
      <c r="K2275" t="s">
        <v>16</v>
      </c>
      <c r="L2275">
        <f>Table14[[#This Row],[maxPHe]]/Table14[[#This Row],[nv]]</f>
        <v>3.1245652173913059</v>
      </c>
      <c r="M2275">
        <f>LN(Table14[[#This Row],[maxPress(bar)]])</f>
        <v>12.697334897050212</v>
      </c>
      <c r="N2275">
        <f>LN(Table14[[#This Row],[Rs(ao)]])</f>
        <v>0.69314718055994529</v>
      </c>
      <c r="O2275" s="3">
        <f>LN(Table14[[#This Row],[dens]])</f>
        <v>1.1392951430740459</v>
      </c>
      <c r="P2275" s="3">
        <f>1/Table14[[#This Row],[Rs(ao)]]</f>
        <v>0.5</v>
      </c>
    </row>
    <row r="2276" spans="1:16" x14ac:dyDescent="0.3">
      <c r="A2276">
        <v>3</v>
      </c>
      <c r="B2276">
        <v>2500</v>
      </c>
      <c r="C2276" t="s">
        <v>11</v>
      </c>
      <c r="D2276">
        <v>2</v>
      </c>
      <c r="E2276" t="s">
        <v>12</v>
      </c>
      <c r="F2276">
        <v>19</v>
      </c>
      <c r="G2276">
        <v>372.92075000000011</v>
      </c>
      <c r="H2276">
        <v>332134.46354999999</v>
      </c>
      <c r="I2276">
        <v>199.08500000000001</v>
      </c>
      <c r="J2276">
        <v>65</v>
      </c>
      <c r="K2276" t="s">
        <v>15</v>
      </c>
      <c r="L2276">
        <f>Table14[[#This Row],[maxPHe]]/Table14[[#This Row],[nv]]</f>
        <v>3.062846153846154</v>
      </c>
      <c r="M2276">
        <f>LN(Table14[[#This Row],[maxPress(bar)]])</f>
        <v>12.713295176596704</v>
      </c>
      <c r="N2276">
        <f>LN(Table14[[#This Row],[Rs(ao)]])</f>
        <v>0.69314718055994529</v>
      </c>
      <c r="O2276" s="3">
        <f>LN(Table14[[#This Row],[dens]])</f>
        <v>1.1193445993107713</v>
      </c>
      <c r="P2276" s="3">
        <f>1/Table14[[#This Row],[Rs(ao)]]</f>
        <v>0.5</v>
      </c>
    </row>
    <row r="2277" spans="1:16" x14ac:dyDescent="0.3">
      <c r="A2277">
        <v>3</v>
      </c>
      <c r="B2277">
        <v>2500</v>
      </c>
      <c r="C2277" t="s">
        <v>11</v>
      </c>
      <c r="D2277">
        <v>2</v>
      </c>
      <c r="E2277" t="s">
        <v>12</v>
      </c>
      <c r="F2277">
        <v>1</v>
      </c>
      <c r="G2277">
        <v>232.07925</v>
      </c>
      <c r="H2277">
        <v>189211.87085000001</v>
      </c>
      <c r="I2277">
        <v>121.91500000000001</v>
      </c>
      <c r="J2277">
        <v>66</v>
      </c>
      <c r="K2277" t="s">
        <v>13</v>
      </c>
      <c r="L2277">
        <f>Table14[[#This Row],[maxPHe]]/Table14[[#This Row],[nv]]</f>
        <v>1.8471969696969699</v>
      </c>
      <c r="M2277">
        <f>LN(Table14[[#This Row],[maxPress(bar)]])</f>
        <v>12.150622675967849</v>
      </c>
      <c r="N2277">
        <f>LN(Table14[[#This Row],[Rs(ao)]])</f>
        <v>0.69314718055994529</v>
      </c>
      <c r="O2277" s="3">
        <f>LN(Table14[[#This Row],[dens]])</f>
        <v>0.61366933857226957</v>
      </c>
      <c r="P2277" s="3">
        <f>1/Table14[[#This Row],[Rs(ao)]]</f>
        <v>0.5</v>
      </c>
    </row>
    <row r="2278" spans="1:16" x14ac:dyDescent="0.3">
      <c r="A2278">
        <v>3</v>
      </c>
      <c r="B2278">
        <v>2500</v>
      </c>
      <c r="C2278" t="s">
        <v>11</v>
      </c>
      <c r="D2278">
        <v>2</v>
      </c>
      <c r="E2278" t="s">
        <v>12</v>
      </c>
      <c r="F2278">
        <v>20</v>
      </c>
      <c r="G2278">
        <v>417.12875000000003</v>
      </c>
      <c r="H2278">
        <v>326530.01849999989</v>
      </c>
      <c r="I2278">
        <v>210.92500000000001</v>
      </c>
      <c r="J2278">
        <v>67</v>
      </c>
      <c r="K2278" t="s">
        <v>15</v>
      </c>
      <c r="L2278">
        <f>Table14[[#This Row],[maxPHe]]/Table14[[#This Row],[nv]]</f>
        <v>3.1481343283582093</v>
      </c>
      <c r="M2278">
        <f>LN(Table14[[#This Row],[maxPress(bar)]])</f>
        <v>12.696277163748025</v>
      </c>
      <c r="N2278">
        <f>LN(Table14[[#This Row],[Rs(ao)]])</f>
        <v>0.69314718055994529</v>
      </c>
      <c r="O2278" s="3">
        <f>LN(Table14[[#This Row],[dens]])</f>
        <v>1.1468100006607245</v>
      </c>
      <c r="P2278" s="3">
        <f>1/Table14[[#This Row],[Rs(ao)]]</f>
        <v>0.5</v>
      </c>
    </row>
    <row r="2279" spans="1:16" x14ac:dyDescent="0.3">
      <c r="A2279">
        <v>3</v>
      </c>
      <c r="B2279">
        <v>2500</v>
      </c>
      <c r="C2279" t="s">
        <v>11</v>
      </c>
      <c r="D2279">
        <v>2</v>
      </c>
      <c r="E2279" t="s">
        <v>12</v>
      </c>
      <c r="F2279">
        <v>2</v>
      </c>
      <c r="G2279">
        <v>325.49525000000011</v>
      </c>
      <c r="H2279">
        <v>216764.47214999999</v>
      </c>
      <c r="I2279">
        <v>142.595</v>
      </c>
      <c r="J2279">
        <v>68</v>
      </c>
      <c r="K2279" t="s">
        <v>15</v>
      </c>
      <c r="L2279">
        <f>Table14[[#This Row],[maxPHe]]/Table14[[#This Row],[nv]]</f>
        <v>2.0969852941176472</v>
      </c>
      <c r="M2279">
        <f>LN(Table14[[#This Row],[maxPress(bar)]])</f>
        <v>12.286566661271978</v>
      </c>
      <c r="N2279">
        <f>LN(Table14[[#This Row],[Rs(ao)]])</f>
        <v>0.69314718055994529</v>
      </c>
      <c r="O2279" s="3">
        <f>LN(Table14[[#This Row],[dens]])</f>
        <v>0.74050073907575908</v>
      </c>
      <c r="P2279" s="3">
        <f>1/Table14[[#This Row],[Rs(ao)]]</f>
        <v>0.5</v>
      </c>
    </row>
    <row r="2280" spans="1:16" x14ac:dyDescent="0.3">
      <c r="A2280">
        <v>3</v>
      </c>
      <c r="B2280">
        <v>2500</v>
      </c>
      <c r="C2280" t="s">
        <v>11</v>
      </c>
      <c r="D2280">
        <v>2</v>
      </c>
      <c r="E2280" t="s">
        <v>12</v>
      </c>
      <c r="F2280">
        <v>3</v>
      </c>
      <c r="G2280">
        <v>287.32675</v>
      </c>
      <c r="H2280">
        <v>275733.51199999999</v>
      </c>
      <c r="I2280">
        <v>176.96499999999989</v>
      </c>
      <c r="J2280">
        <v>70</v>
      </c>
      <c r="K2280" t="s">
        <v>15</v>
      </c>
      <c r="L2280">
        <f>Table14[[#This Row],[maxPHe]]/Table14[[#This Row],[nv]]</f>
        <v>2.528071428571427</v>
      </c>
      <c r="M2280">
        <f>LN(Table14[[#This Row],[maxPress(bar)]])</f>
        <v>12.527190142037034</v>
      </c>
      <c r="N2280">
        <f>LN(Table14[[#This Row],[Rs(ao)]])</f>
        <v>0.69314718055994529</v>
      </c>
      <c r="O2280" s="3">
        <f>LN(Table14[[#This Row],[dens]])</f>
        <v>0.92745673085832137</v>
      </c>
      <c r="P2280" s="3">
        <f>1/Table14[[#This Row],[Rs(ao)]]</f>
        <v>0.5</v>
      </c>
    </row>
    <row r="2281" spans="1:16" x14ac:dyDescent="0.3">
      <c r="A2281">
        <v>3</v>
      </c>
      <c r="B2281">
        <v>2500</v>
      </c>
      <c r="C2281" t="s">
        <v>11</v>
      </c>
      <c r="D2281">
        <v>2</v>
      </c>
      <c r="E2281" t="s">
        <v>12</v>
      </c>
      <c r="F2281">
        <v>4</v>
      </c>
      <c r="G2281">
        <v>423.66324999999989</v>
      </c>
      <c r="H2281">
        <v>318843.36979999999</v>
      </c>
      <c r="I2281">
        <v>198.23500000000001</v>
      </c>
      <c r="J2281">
        <v>66</v>
      </c>
      <c r="K2281" t="s">
        <v>15</v>
      </c>
      <c r="L2281">
        <f>Table14[[#This Row],[maxPHe]]/Table14[[#This Row],[nv]]</f>
        <v>3.0035606060606064</v>
      </c>
      <c r="M2281">
        <f>LN(Table14[[#This Row],[maxPress(bar)]])</f>
        <v>12.672455257423406</v>
      </c>
      <c r="N2281">
        <f>LN(Table14[[#This Row],[Rs(ao)]])</f>
        <v>0.69314718055994529</v>
      </c>
      <c r="O2281" s="3">
        <f>LN(Table14[[#This Row],[dens]])</f>
        <v>1.09979845358314</v>
      </c>
      <c r="P2281" s="3">
        <f>1/Table14[[#This Row],[Rs(ao)]]</f>
        <v>0.5</v>
      </c>
    </row>
    <row r="2282" spans="1:16" x14ac:dyDescent="0.3">
      <c r="A2282">
        <v>3</v>
      </c>
      <c r="B2282">
        <v>2500</v>
      </c>
      <c r="C2282" t="s">
        <v>11</v>
      </c>
      <c r="D2282">
        <v>2</v>
      </c>
      <c r="E2282" t="s">
        <v>12</v>
      </c>
      <c r="F2282">
        <v>5</v>
      </c>
      <c r="G2282">
        <v>346.98025000000013</v>
      </c>
      <c r="H2282">
        <v>318687.36580000003</v>
      </c>
      <c r="I2282">
        <v>198.89500000000001</v>
      </c>
      <c r="J2282">
        <v>68</v>
      </c>
      <c r="K2282" t="s">
        <v>15</v>
      </c>
      <c r="L2282">
        <f>Table14[[#This Row],[maxPHe]]/Table14[[#This Row],[nv]]</f>
        <v>2.9249264705882356</v>
      </c>
      <c r="M2282">
        <f>LN(Table14[[#This Row],[maxPress(bar)]])</f>
        <v>12.671965856695246</v>
      </c>
      <c r="N2282">
        <f>LN(Table14[[#This Row],[Rs(ao)]])</f>
        <v>0.69314718055994529</v>
      </c>
      <c r="O2282" s="3">
        <f>LN(Table14[[#This Row],[dens]])</f>
        <v>1.0732693421074162</v>
      </c>
      <c r="P2282" s="3">
        <f>1/Table14[[#This Row],[Rs(ao)]]</f>
        <v>0.5</v>
      </c>
    </row>
    <row r="2283" spans="1:16" x14ac:dyDescent="0.3">
      <c r="A2283">
        <v>3</v>
      </c>
      <c r="B2283">
        <v>2500</v>
      </c>
      <c r="C2283" t="s">
        <v>11</v>
      </c>
      <c r="D2283">
        <v>2</v>
      </c>
      <c r="E2283" t="s">
        <v>12</v>
      </c>
      <c r="F2283">
        <v>6</v>
      </c>
      <c r="G2283">
        <v>356.63375000000008</v>
      </c>
      <c r="H2283">
        <v>324995.37075</v>
      </c>
      <c r="I2283">
        <v>198.82499999999999</v>
      </c>
      <c r="J2283">
        <v>67</v>
      </c>
      <c r="K2283" t="s">
        <v>15</v>
      </c>
      <c r="L2283">
        <f>Table14[[#This Row],[maxPHe]]/Table14[[#This Row],[nv]]</f>
        <v>2.9675373134328358</v>
      </c>
      <c r="M2283">
        <f>LN(Table14[[#This Row],[maxPress(bar)]])</f>
        <v>12.691566217364276</v>
      </c>
      <c r="N2283">
        <f>LN(Table14[[#This Row],[Rs(ao)]])</f>
        <v>0.69314718055994529</v>
      </c>
      <c r="O2283" s="3">
        <f>LN(Table14[[#This Row],[dens]])</f>
        <v>1.0877324214522328</v>
      </c>
      <c r="P2283" s="3">
        <f>1/Table14[[#This Row],[Rs(ao)]]</f>
        <v>0.5</v>
      </c>
    </row>
    <row r="2284" spans="1:16" x14ac:dyDescent="0.3">
      <c r="A2284">
        <v>3</v>
      </c>
      <c r="B2284">
        <v>2500</v>
      </c>
      <c r="C2284" t="s">
        <v>11</v>
      </c>
      <c r="D2284">
        <v>2</v>
      </c>
      <c r="E2284" t="s">
        <v>12</v>
      </c>
      <c r="F2284">
        <v>7</v>
      </c>
      <c r="G2284">
        <v>444.45524999999998</v>
      </c>
      <c r="H2284">
        <v>329813.12174999999</v>
      </c>
      <c r="I2284">
        <v>216.39500000000021</v>
      </c>
      <c r="J2284">
        <v>67</v>
      </c>
      <c r="K2284" t="s">
        <v>15</v>
      </c>
      <c r="L2284">
        <f>Table14[[#This Row],[maxPHe]]/Table14[[#This Row],[nv]]</f>
        <v>3.2297761194029881</v>
      </c>
      <c r="M2284">
        <f>LN(Table14[[#This Row],[maxPress(bar)]])</f>
        <v>12.70628147530827</v>
      </c>
      <c r="N2284">
        <f>LN(Table14[[#This Row],[Rs(ao)]])</f>
        <v>0.69314718055994529</v>
      </c>
      <c r="O2284" s="3">
        <f>LN(Table14[[#This Row],[dens]])</f>
        <v>1.1724128219539847</v>
      </c>
      <c r="P2284" s="3">
        <f>1/Table14[[#This Row],[Rs(ao)]]</f>
        <v>0.5</v>
      </c>
    </row>
    <row r="2285" spans="1:16" x14ac:dyDescent="0.3">
      <c r="A2285">
        <v>3</v>
      </c>
      <c r="B2285">
        <v>2500</v>
      </c>
      <c r="C2285" t="s">
        <v>11</v>
      </c>
      <c r="D2285">
        <v>2</v>
      </c>
      <c r="E2285" t="s">
        <v>12</v>
      </c>
      <c r="F2285">
        <v>8</v>
      </c>
      <c r="G2285">
        <v>410.19824999999997</v>
      </c>
      <c r="H2285">
        <v>333384.35389999999</v>
      </c>
      <c r="I2285">
        <v>206.535</v>
      </c>
      <c r="J2285">
        <v>65</v>
      </c>
      <c r="K2285" t="s">
        <v>15</v>
      </c>
      <c r="L2285">
        <f>Table14[[#This Row],[maxPHe]]/Table14[[#This Row],[nv]]</f>
        <v>3.1774615384615386</v>
      </c>
      <c r="M2285">
        <f>LN(Table14[[#This Row],[maxPress(bar)]])</f>
        <v>12.717051319283417</v>
      </c>
      <c r="N2285">
        <f>LN(Table14[[#This Row],[Rs(ao)]])</f>
        <v>0.69314718055994529</v>
      </c>
      <c r="O2285" s="3">
        <f>LN(Table14[[#This Row],[dens]])</f>
        <v>1.1560826196688083</v>
      </c>
      <c r="P2285" s="3">
        <f>1/Table14[[#This Row],[Rs(ao)]]</f>
        <v>0.5</v>
      </c>
    </row>
    <row r="2286" spans="1:16" x14ac:dyDescent="0.3">
      <c r="A2286">
        <v>3</v>
      </c>
      <c r="B2286">
        <v>2500</v>
      </c>
      <c r="C2286" t="s">
        <v>11</v>
      </c>
      <c r="D2286">
        <v>2</v>
      </c>
      <c r="E2286" t="s">
        <v>12</v>
      </c>
      <c r="F2286">
        <v>9</v>
      </c>
      <c r="G2286">
        <v>428.56425000000002</v>
      </c>
      <c r="H2286">
        <v>340651.59129999997</v>
      </c>
      <c r="I2286">
        <v>210.215</v>
      </c>
      <c r="J2286">
        <v>65</v>
      </c>
      <c r="K2286" t="s">
        <v>16</v>
      </c>
      <c r="L2286">
        <f>Table14[[#This Row],[maxPHe]]/Table14[[#This Row],[nv]]</f>
        <v>3.2340769230769233</v>
      </c>
      <c r="M2286">
        <f>LN(Table14[[#This Row],[maxPress(bar)]])</f>
        <v>12.738615507554472</v>
      </c>
      <c r="N2286">
        <f>LN(Table14[[#This Row],[Rs(ao)]])</f>
        <v>0.69314718055994529</v>
      </c>
      <c r="O2286" s="3">
        <f>LN(Table14[[#This Row],[dens]])</f>
        <v>1.1737435466101105</v>
      </c>
      <c r="P2286" s="3">
        <f>1/Table14[[#This Row],[Rs(ao)]]</f>
        <v>0.5</v>
      </c>
    </row>
    <row r="2287" spans="1:16" x14ac:dyDescent="0.3">
      <c r="A2287">
        <v>3</v>
      </c>
      <c r="B2287">
        <v>2500</v>
      </c>
      <c r="C2287" t="s">
        <v>11</v>
      </c>
      <c r="D2287">
        <v>3</v>
      </c>
      <c r="E2287" t="s">
        <v>12</v>
      </c>
      <c r="F2287">
        <v>0.5</v>
      </c>
      <c r="G2287">
        <v>347.07925000000012</v>
      </c>
      <c r="H2287">
        <v>97893.498769999991</v>
      </c>
      <c r="I2287">
        <v>291.91499999999979</v>
      </c>
      <c r="J2287">
        <v>225</v>
      </c>
      <c r="K2287" t="s">
        <v>13</v>
      </c>
      <c r="L2287">
        <f>Table14[[#This Row],[maxPHe]]/Table14[[#This Row],[nv]]</f>
        <v>1.297399999999999</v>
      </c>
      <c r="M2287">
        <f>LN(Table14[[#This Row],[maxPress(bar)]])</f>
        <v>11.491635419469851</v>
      </c>
      <c r="N2287">
        <f>LN(Table14[[#This Row],[Rs(ao)]])</f>
        <v>1.0986122886681098</v>
      </c>
      <c r="O2287" s="3">
        <f>LN(Table14[[#This Row],[dens]])</f>
        <v>0.26036226179681721</v>
      </c>
      <c r="P2287" s="3">
        <f>1/Table14[[#This Row],[Rs(ao)]]</f>
        <v>0.33333333333333331</v>
      </c>
    </row>
    <row r="2288" spans="1:16" x14ac:dyDescent="0.3">
      <c r="A2288">
        <v>3</v>
      </c>
      <c r="B2288">
        <v>2500</v>
      </c>
      <c r="C2288" t="s">
        <v>11</v>
      </c>
      <c r="D2288">
        <v>3</v>
      </c>
      <c r="E2288" t="s">
        <v>12</v>
      </c>
      <c r="F2288">
        <v>10</v>
      </c>
      <c r="G2288">
        <v>1190.94075</v>
      </c>
      <c r="H2288">
        <v>255347.16325000001</v>
      </c>
      <c r="I2288">
        <v>609.6849999999996</v>
      </c>
      <c r="J2288">
        <v>226</v>
      </c>
      <c r="K2288" t="s">
        <v>15</v>
      </c>
      <c r="L2288">
        <f>Table14[[#This Row],[maxPHe]]/Table14[[#This Row],[nv]]</f>
        <v>2.6977212389380512</v>
      </c>
      <c r="M2288">
        <f>LN(Table14[[#This Row],[maxPress(bar)]])</f>
        <v>12.450379322752283</v>
      </c>
      <c r="N2288">
        <f>LN(Table14[[#This Row],[Rs(ao)]])</f>
        <v>1.0986122886681098</v>
      </c>
      <c r="O2288" s="3">
        <f>LN(Table14[[#This Row],[dens]])</f>
        <v>0.99240743107543494</v>
      </c>
      <c r="P2288" s="3">
        <f>1/Table14[[#This Row],[Rs(ao)]]</f>
        <v>0.33333333333333331</v>
      </c>
    </row>
    <row r="2289" spans="1:16" x14ac:dyDescent="0.3">
      <c r="A2289">
        <v>3</v>
      </c>
      <c r="B2289">
        <v>2500</v>
      </c>
      <c r="C2289" t="s">
        <v>11</v>
      </c>
      <c r="D2289">
        <v>3</v>
      </c>
      <c r="E2289" t="s">
        <v>12</v>
      </c>
      <c r="F2289">
        <v>11</v>
      </c>
      <c r="G2289">
        <v>1181.8317500000001</v>
      </c>
      <c r="H2289">
        <v>255923.4283</v>
      </c>
      <c r="I2289">
        <v>606.86499999999967</v>
      </c>
      <c r="J2289">
        <v>225</v>
      </c>
      <c r="K2289" t="s">
        <v>15</v>
      </c>
      <c r="L2289">
        <f>Table14[[#This Row],[maxPHe]]/Table14[[#This Row],[nv]]</f>
        <v>2.6971777777777763</v>
      </c>
      <c r="M2289">
        <f>LN(Table14[[#This Row],[maxPress(bar)]])</f>
        <v>12.452633570516793</v>
      </c>
      <c r="N2289">
        <f>LN(Table14[[#This Row],[Rs(ao)]])</f>
        <v>1.0986122886681098</v>
      </c>
      <c r="O2289" s="3">
        <f>LN(Table14[[#This Row],[dens]])</f>
        <v>0.99220595884752882</v>
      </c>
      <c r="P2289" s="3">
        <f>1/Table14[[#This Row],[Rs(ao)]]</f>
        <v>0.33333333333333331</v>
      </c>
    </row>
    <row r="2290" spans="1:16" x14ac:dyDescent="0.3">
      <c r="A2290">
        <v>3</v>
      </c>
      <c r="B2290">
        <v>2500</v>
      </c>
      <c r="C2290" t="s">
        <v>11</v>
      </c>
      <c r="D2290">
        <v>3</v>
      </c>
      <c r="E2290" t="s">
        <v>12</v>
      </c>
      <c r="F2290">
        <v>12</v>
      </c>
      <c r="G2290">
        <v>1183.8612499999999</v>
      </c>
      <c r="H2290">
        <v>255275.50235</v>
      </c>
      <c r="I2290">
        <v>605.27499999999975</v>
      </c>
      <c r="J2290">
        <v>224</v>
      </c>
      <c r="K2290" t="s">
        <v>15</v>
      </c>
      <c r="L2290">
        <f>Table14[[#This Row],[maxPHe]]/Table14[[#This Row],[nv]]</f>
        <v>2.7021205357142848</v>
      </c>
      <c r="M2290">
        <f>LN(Table14[[#This Row],[maxPress(bar)]])</f>
        <v>12.450098642299581</v>
      </c>
      <c r="N2290">
        <f>LN(Table14[[#This Row],[Rs(ao)]])</f>
        <v>1.0986122886681098</v>
      </c>
      <c r="O2290" s="3">
        <f>LN(Table14[[#This Row],[dens]])</f>
        <v>0.99403684835585571</v>
      </c>
      <c r="P2290" s="3">
        <f>1/Table14[[#This Row],[Rs(ao)]]</f>
        <v>0.33333333333333331</v>
      </c>
    </row>
    <row r="2291" spans="1:16" x14ac:dyDescent="0.3">
      <c r="A2291">
        <v>3</v>
      </c>
      <c r="B2291">
        <v>2500</v>
      </c>
      <c r="C2291" t="s">
        <v>11</v>
      </c>
      <c r="D2291">
        <v>3</v>
      </c>
      <c r="E2291" t="s">
        <v>12</v>
      </c>
      <c r="F2291">
        <v>13</v>
      </c>
      <c r="G2291">
        <v>1105.9902500000001</v>
      </c>
      <c r="H2291">
        <v>251016.2838</v>
      </c>
      <c r="I2291">
        <v>594.69500000000028</v>
      </c>
      <c r="J2291">
        <v>227</v>
      </c>
      <c r="K2291" t="s">
        <v>15</v>
      </c>
      <c r="L2291">
        <f>Table14[[#This Row],[maxPHe]]/Table14[[#This Row],[nv]]</f>
        <v>2.6198017621145389</v>
      </c>
      <c r="M2291">
        <f>LN(Table14[[#This Row],[maxPress(bar)]])</f>
        <v>12.433273091706795</v>
      </c>
      <c r="N2291">
        <f>LN(Table14[[#This Row],[Rs(ao)]])</f>
        <v>1.0986122886681098</v>
      </c>
      <c r="O2291" s="3">
        <f>LN(Table14[[#This Row],[dens]])</f>
        <v>0.96309865159533092</v>
      </c>
      <c r="P2291" s="3">
        <f>1/Table14[[#This Row],[Rs(ao)]]</f>
        <v>0.33333333333333331</v>
      </c>
    </row>
    <row r="2292" spans="1:16" x14ac:dyDescent="0.3">
      <c r="A2292">
        <v>3</v>
      </c>
      <c r="B2292">
        <v>2500</v>
      </c>
      <c r="C2292" t="s">
        <v>11</v>
      </c>
      <c r="D2292">
        <v>3</v>
      </c>
      <c r="E2292" t="s">
        <v>12</v>
      </c>
      <c r="F2292">
        <v>14</v>
      </c>
      <c r="G2292">
        <v>1252.47525</v>
      </c>
      <c r="H2292">
        <v>256894.48514999999</v>
      </c>
      <c r="I2292">
        <v>624.995</v>
      </c>
      <c r="J2292">
        <v>228</v>
      </c>
      <c r="K2292" t="s">
        <v>15</v>
      </c>
      <c r="L2292">
        <f>Table14[[#This Row],[maxPHe]]/Table14[[#This Row],[nv]]</f>
        <v>2.7412061403508772</v>
      </c>
      <c r="M2292">
        <f>LN(Table14[[#This Row],[maxPress(bar)]])</f>
        <v>12.456420715954362</v>
      </c>
      <c r="N2292">
        <f>LN(Table14[[#This Row],[Rs(ao)]])</f>
        <v>1.0986122886681098</v>
      </c>
      <c r="O2292" s="3">
        <f>LN(Table14[[#This Row],[dens]])</f>
        <v>1.0083980207499605</v>
      </c>
      <c r="P2292" s="3">
        <f>1/Table14[[#This Row],[Rs(ao)]]</f>
        <v>0.33333333333333331</v>
      </c>
    </row>
    <row r="2293" spans="1:16" x14ac:dyDescent="0.3">
      <c r="A2293">
        <v>3</v>
      </c>
      <c r="B2293">
        <v>2500</v>
      </c>
      <c r="C2293" t="s">
        <v>11</v>
      </c>
      <c r="D2293">
        <v>3</v>
      </c>
      <c r="E2293" t="s">
        <v>12</v>
      </c>
      <c r="F2293">
        <v>15</v>
      </c>
      <c r="G2293">
        <v>1254.5542499999999</v>
      </c>
      <c r="H2293">
        <v>259944.30804999999</v>
      </c>
      <c r="I2293">
        <v>616.4150000000003</v>
      </c>
      <c r="J2293">
        <v>222</v>
      </c>
      <c r="K2293" t="s">
        <v>16</v>
      </c>
      <c r="L2293">
        <f>Table14[[#This Row],[maxPHe]]/Table14[[#This Row],[nv]]</f>
        <v>2.7766441441441456</v>
      </c>
      <c r="M2293">
        <f>LN(Table14[[#This Row],[maxPress(bar)]])</f>
        <v>12.468222687245918</v>
      </c>
      <c r="N2293">
        <f>LN(Table14[[#This Row],[Rs(ao)]])</f>
        <v>1.0986122886681098</v>
      </c>
      <c r="O2293" s="3">
        <f>LN(Table14[[#This Row],[dens]])</f>
        <v>1.0212430561250958</v>
      </c>
      <c r="P2293" s="3">
        <f>1/Table14[[#This Row],[Rs(ao)]]</f>
        <v>0.33333333333333331</v>
      </c>
    </row>
    <row r="2294" spans="1:16" x14ac:dyDescent="0.3">
      <c r="A2294">
        <v>3</v>
      </c>
      <c r="B2294">
        <v>2500</v>
      </c>
      <c r="C2294" t="s">
        <v>11</v>
      </c>
      <c r="D2294">
        <v>3</v>
      </c>
      <c r="E2294" t="s">
        <v>12</v>
      </c>
      <c r="F2294">
        <v>16</v>
      </c>
      <c r="G2294">
        <v>1195.54475</v>
      </c>
      <c r="H2294">
        <v>253704.1260499999</v>
      </c>
      <c r="I2294">
        <v>613.60500000000036</v>
      </c>
      <c r="J2294">
        <v>228</v>
      </c>
      <c r="K2294" t="s">
        <v>16</v>
      </c>
      <c r="L2294">
        <f>Table14[[#This Row],[maxPHe]]/Table14[[#This Row],[nv]]</f>
        <v>2.6912500000000015</v>
      </c>
      <c r="M2294">
        <f>LN(Table14[[#This Row],[maxPress(bar)]])</f>
        <v>12.443924008955321</v>
      </c>
      <c r="N2294">
        <f>LN(Table14[[#This Row],[Rs(ao)]])</f>
        <v>1.0986122886681098</v>
      </c>
      <c r="O2294" s="3">
        <f>LN(Table14[[#This Row],[dens]])</f>
        <v>0.99000576969643628</v>
      </c>
      <c r="P2294" s="3">
        <f>1/Table14[[#This Row],[Rs(ao)]]</f>
        <v>0.33333333333333331</v>
      </c>
    </row>
    <row r="2295" spans="1:16" x14ac:dyDescent="0.3">
      <c r="A2295">
        <v>3</v>
      </c>
      <c r="B2295">
        <v>2500</v>
      </c>
      <c r="C2295" t="s">
        <v>11</v>
      </c>
      <c r="D2295">
        <v>3</v>
      </c>
      <c r="E2295" t="s">
        <v>12</v>
      </c>
      <c r="F2295">
        <v>17</v>
      </c>
      <c r="G2295">
        <v>1319.05925</v>
      </c>
      <c r="H2295">
        <v>257566.9172</v>
      </c>
      <c r="I2295">
        <v>632.31499999999971</v>
      </c>
      <c r="J2295">
        <v>224</v>
      </c>
      <c r="K2295" t="s">
        <v>16</v>
      </c>
      <c r="L2295">
        <f>Table14[[#This Row],[maxPHe]]/Table14[[#This Row],[nv]]</f>
        <v>2.8228348214285703</v>
      </c>
      <c r="M2295">
        <f>LN(Table14[[#This Row],[maxPress(bar)]])</f>
        <v>12.459034837946247</v>
      </c>
      <c r="N2295">
        <f>LN(Table14[[#This Row],[Rs(ao)]])</f>
        <v>1.0986122886681098</v>
      </c>
      <c r="O2295" s="3">
        <f>LN(Table14[[#This Row],[dens]])</f>
        <v>1.0377416358444804</v>
      </c>
      <c r="P2295" s="3">
        <f>1/Table14[[#This Row],[Rs(ao)]]</f>
        <v>0.33333333333333331</v>
      </c>
    </row>
    <row r="2296" spans="1:16" x14ac:dyDescent="0.3">
      <c r="A2296">
        <v>3</v>
      </c>
      <c r="B2296">
        <v>2500</v>
      </c>
      <c r="C2296" t="s">
        <v>11</v>
      </c>
      <c r="D2296">
        <v>3</v>
      </c>
      <c r="E2296" t="s">
        <v>12</v>
      </c>
      <c r="F2296">
        <v>18</v>
      </c>
      <c r="G2296">
        <v>1020.59425</v>
      </c>
      <c r="H2296">
        <v>239895.90160000001</v>
      </c>
      <c r="I2296">
        <v>575.6149999999999</v>
      </c>
      <c r="J2296">
        <v>226</v>
      </c>
      <c r="K2296" t="s">
        <v>16</v>
      </c>
      <c r="L2296">
        <f>Table14[[#This Row],[maxPHe]]/Table14[[#This Row],[nv]]</f>
        <v>2.546969026548672</v>
      </c>
      <c r="M2296">
        <f>LN(Table14[[#This Row],[maxPress(bar)]])</f>
        <v>12.387960364896946</v>
      </c>
      <c r="N2296">
        <f>LN(Table14[[#This Row],[Rs(ao)]])</f>
        <v>1.0986122886681098</v>
      </c>
      <c r="O2296" s="3">
        <f>LN(Table14[[#This Row],[dens]])</f>
        <v>0.93490403516510168</v>
      </c>
      <c r="P2296" s="3">
        <f>1/Table14[[#This Row],[Rs(ao)]]</f>
        <v>0.33333333333333331</v>
      </c>
    </row>
    <row r="2297" spans="1:16" x14ac:dyDescent="0.3">
      <c r="A2297">
        <v>3</v>
      </c>
      <c r="B2297">
        <v>2500</v>
      </c>
      <c r="C2297" t="s">
        <v>11</v>
      </c>
      <c r="D2297">
        <v>3</v>
      </c>
      <c r="E2297" t="s">
        <v>12</v>
      </c>
      <c r="F2297">
        <v>19</v>
      </c>
      <c r="G2297">
        <v>1206.1387500000001</v>
      </c>
      <c r="H2297">
        <v>254922.93825000009</v>
      </c>
      <c r="I2297">
        <v>615.72500000000014</v>
      </c>
      <c r="J2297">
        <v>228</v>
      </c>
      <c r="K2297" t="s">
        <v>16</v>
      </c>
      <c r="L2297">
        <f>Table14[[#This Row],[maxPHe]]/Table14[[#This Row],[nv]]</f>
        <v>2.7005482456140357</v>
      </c>
      <c r="M2297">
        <f>LN(Table14[[#This Row],[maxPress(bar)]])</f>
        <v>12.448716575526877</v>
      </c>
      <c r="N2297">
        <f>LN(Table14[[#This Row],[Rs(ao)]])</f>
        <v>1.0986122886681098</v>
      </c>
      <c r="O2297" s="3">
        <f>LN(Table14[[#This Row],[dens]])</f>
        <v>0.9934548063287485</v>
      </c>
      <c r="P2297" s="3">
        <f>1/Table14[[#This Row],[Rs(ao)]]</f>
        <v>0.33333333333333331</v>
      </c>
    </row>
    <row r="2298" spans="1:16" x14ac:dyDescent="0.3">
      <c r="A2298">
        <v>3</v>
      </c>
      <c r="B2298">
        <v>2500</v>
      </c>
      <c r="C2298" t="s">
        <v>11</v>
      </c>
      <c r="D2298">
        <v>3</v>
      </c>
      <c r="E2298" t="s">
        <v>12</v>
      </c>
      <c r="F2298">
        <v>1</v>
      </c>
      <c r="G2298">
        <v>380.24775000000011</v>
      </c>
      <c r="H2298">
        <v>99040.319070000012</v>
      </c>
      <c r="I2298">
        <v>297.54500000000007</v>
      </c>
      <c r="J2298">
        <v>224</v>
      </c>
      <c r="K2298" t="s">
        <v>13</v>
      </c>
      <c r="L2298">
        <f>Table14[[#This Row],[maxPHe]]/Table14[[#This Row],[nv]]</f>
        <v>1.3283258928571431</v>
      </c>
      <c r="M2298">
        <f>LN(Table14[[#This Row],[maxPress(bar)]])</f>
        <v>11.503282309540859</v>
      </c>
      <c r="N2298">
        <f>LN(Table14[[#This Row],[Rs(ao)]])</f>
        <v>1.0986122886681098</v>
      </c>
      <c r="O2298" s="3">
        <f>LN(Table14[[#This Row],[dens]])</f>
        <v>0.28391942219612987</v>
      </c>
      <c r="P2298" s="3">
        <f>1/Table14[[#This Row],[Rs(ao)]]</f>
        <v>0.33333333333333331</v>
      </c>
    </row>
    <row r="2299" spans="1:16" x14ac:dyDescent="0.3">
      <c r="A2299">
        <v>3</v>
      </c>
      <c r="B2299">
        <v>2500</v>
      </c>
      <c r="C2299" t="s">
        <v>11</v>
      </c>
      <c r="D2299">
        <v>3</v>
      </c>
      <c r="E2299" t="s">
        <v>12</v>
      </c>
      <c r="F2299">
        <v>20</v>
      </c>
      <c r="G2299">
        <v>1132.7227499999999</v>
      </c>
      <c r="H2299">
        <v>250256.74445</v>
      </c>
      <c r="I2299">
        <v>604.04499999999973</v>
      </c>
      <c r="J2299">
        <v>230</v>
      </c>
      <c r="K2299" t="s">
        <v>15</v>
      </c>
      <c r="L2299">
        <f>Table14[[#This Row],[maxPHe]]/Table14[[#This Row],[nv]]</f>
        <v>2.626282608695651</v>
      </c>
      <c r="M2299">
        <f>LN(Table14[[#This Row],[maxPress(bar)]])</f>
        <v>12.43024264766345</v>
      </c>
      <c r="N2299">
        <f>LN(Table14[[#This Row],[Rs(ao)]])</f>
        <v>1.0986122886681098</v>
      </c>
      <c r="O2299" s="3">
        <f>LN(Table14[[#This Row],[dens]])</f>
        <v>0.9655693895476436</v>
      </c>
      <c r="P2299" s="3">
        <f>1/Table14[[#This Row],[Rs(ao)]]</f>
        <v>0.33333333333333331</v>
      </c>
    </row>
    <row r="2300" spans="1:16" x14ac:dyDescent="0.3">
      <c r="A2300">
        <v>3</v>
      </c>
      <c r="B2300">
        <v>2500</v>
      </c>
      <c r="C2300" t="s">
        <v>11</v>
      </c>
      <c r="D2300">
        <v>3</v>
      </c>
      <c r="E2300" t="s">
        <v>12</v>
      </c>
      <c r="F2300">
        <v>2</v>
      </c>
      <c r="G2300">
        <v>872.52475000000004</v>
      </c>
      <c r="H2300">
        <v>143929.08165000001</v>
      </c>
      <c r="I2300">
        <v>396.00500000000011</v>
      </c>
      <c r="J2300">
        <v>224</v>
      </c>
      <c r="K2300" t="s">
        <v>15</v>
      </c>
      <c r="L2300">
        <f>Table14[[#This Row],[maxPHe]]/Table14[[#This Row],[nv]]</f>
        <v>1.7678794642857147</v>
      </c>
      <c r="M2300">
        <f>LN(Table14[[#This Row],[maxPress(bar)]])</f>
        <v>11.877075968704158</v>
      </c>
      <c r="N2300">
        <f>LN(Table14[[#This Row],[Rs(ao)]])</f>
        <v>1.0986122886681098</v>
      </c>
      <c r="O2300" s="3">
        <f>LN(Table14[[#This Row],[dens]])</f>
        <v>0.56978078558235667</v>
      </c>
      <c r="P2300" s="3">
        <f>1/Table14[[#This Row],[Rs(ao)]]</f>
        <v>0.33333333333333331</v>
      </c>
    </row>
    <row r="2301" spans="1:16" x14ac:dyDescent="0.3">
      <c r="A2301">
        <v>3</v>
      </c>
      <c r="B2301">
        <v>2500</v>
      </c>
      <c r="C2301" t="s">
        <v>11</v>
      </c>
      <c r="D2301">
        <v>3</v>
      </c>
      <c r="E2301" t="s">
        <v>12</v>
      </c>
      <c r="F2301">
        <v>3</v>
      </c>
      <c r="G2301">
        <v>895.5942500000001</v>
      </c>
      <c r="H2301">
        <v>180026.80095</v>
      </c>
      <c r="I2301">
        <v>509.61500000000012</v>
      </c>
      <c r="J2301">
        <v>223</v>
      </c>
      <c r="K2301" t="s">
        <v>13</v>
      </c>
      <c r="L2301">
        <f>Table14[[#This Row],[maxPHe]]/Table14[[#This Row],[nv]]</f>
        <v>2.2852690582959645</v>
      </c>
      <c r="M2301">
        <f>LN(Table14[[#This Row],[maxPress(bar)]])</f>
        <v>12.100861012955377</v>
      </c>
      <c r="N2301">
        <f>LN(Table14[[#This Row],[Rs(ao)]])</f>
        <v>1.0986122886681098</v>
      </c>
      <c r="O2301" s="3">
        <f>LN(Table14[[#This Row],[dens]])</f>
        <v>0.82648376721550165</v>
      </c>
      <c r="P2301" s="3">
        <f>1/Table14[[#This Row],[Rs(ao)]]</f>
        <v>0.33333333333333331</v>
      </c>
    </row>
    <row r="2302" spans="1:16" x14ac:dyDescent="0.3">
      <c r="A2302">
        <v>3</v>
      </c>
      <c r="B2302">
        <v>2500</v>
      </c>
      <c r="C2302" t="s">
        <v>11</v>
      </c>
      <c r="D2302">
        <v>3</v>
      </c>
      <c r="E2302" t="s">
        <v>12</v>
      </c>
      <c r="F2302">
        <v>4</v>
      </c>
      <c r="G2302">
        <v>1048.7127499999999</v>
      </c>
      <c r="H2302">
        <v>218724.22020000001</v>
      </c>
      <c r="I2302">
        <v>553.245</v>
      </c>
      <c r="J2302">
        <v>233</v>
      </c>
      <c r="K2302" t="s">
        <v>15</v>
      </c>
      <c r="L2302">
        <f>Table14[[#This Row],[maxPHe]]/Table14[[#This Row],[nv]]</f>
        <v>2.3744420600858369</v>
      </c>
      <c r="M2302">
        <f>LN(Table14[[#This Row],[maxPress(bar)]])</f>
        <v>12.295566946760658</v>
      </c>
      <c r="N2302">
        <f>LN(Table14[[#This Row],[Rs(ao)]])</f>
        <v>1.0986122886681098</v>
      </c>
      <c r="O2302" s="3">
        <f>LN(Table14[[#This Row],[dens]])</f>
        <v>0.86476248781897158</v>
      </c>
      <c r="P2302" s="3">
        <f>1/Table14[[#This Row],[Rs(ao)]]</f>
        <v>0.33333333333333331</v>
      </c>
    </row>
    <row r="2303" spans="1:16" x14ac:dyDescent="0.3">
      <c r="A2303">
        <v>3</v>
      </c>
      <c r="B2303">
        <v>2500</v>
      </c>
      <c r="C2303" t="s">
        <v>11</v>
      </c>
      <c r="D2303">
        <v>3</v>
      </c>
      <c r="E2303" t="s">
        <v>12</v>
      </c>
      <c r="F2303">
        <v>5</v>
      </c>
      <c r="G2303">
        <v>986.33675000000017</v>
      </c>
      <c r="H2303">
        <v>229822.8407</v>
      </c>
      <c r="I2303">
        <v>575.76499999999987</v>
      </c>
      <c r="J2303">
        <v>231</v>
      </c>
      <c r="K2303" t="s">
        <v>15</v>
      </c>
      <c r="L2303">
        <f>Table14[[#This Row],[maxPHe]]/Table14[[#This Row],[nv]]</f>
        <v>2.4924891774891771</v>
      </c>
      <c r="M2303">
        <f>LN(Table14[[#This Row],[maxPress(bar)]])</f>
        <v>12.345064033278268</v>
      </c>
      <c r="N2303">
        <f>LN(Table14[[#This Row],[Rs(ao)]])</f>
        <v>1.0986122886681098</v>
      </c>
      <c r="O2303" s="3">
        <f>LN(Table14[[#This Row],[dens]])</f>
        <v>0.91328188081400929</v>
      </c>
      <c r="P2303" s="3">
        <f>1/Table14[[#This Row],[Rs(ao)]]</f>
        <v>0.33333333333333331</v>
      </c>
    </row>
    <row r="2304" spans="1:16" x14ac:dyDescent="0.3">
      <c r="A2304">
        <v>3</v>
      </c>
      <c r="B2304">
        <v>2500</v>
      </c>
      <c r="C2304" t="s">
        <v>11</v>
      </c>
      <c r="D2304">
        <v>3</v>
      </c>
      <c r="E2304" t="s">
        <v>12</v>
      </c>
      <c r="F2304">
        <v>6</v>
      </c>
      <c r="G2304">
        <v>1077.4257500000001</v>
      </c>
      <c r="H2304">
        <v>247280.91560000001</v>
      </c>
      <c r="I2304">
        <v>579.98499999999967</v>
      </c>
      <c r="J2304">
        <v>221</v>
      </c>
      <c r="K2304" t="s">
        <v>15</v>
      </c>
      <c r="L2304">
        <f>Table14[[#This Row],[maxPHe]]/Table14[[#This Row],[nv]]</f>
        <v>2.6243665158371026</v>
      </c>
      <c r="M2304">
        <f>LN(Table14[[#This Row],[maxPress(bar)]])</f>
        <v>12.418280279484359</v>
      </c>
      <c r="N2304">
        <f>LN(Table14[[#This Row],[Rs(ao)]])</f>
        <v>1.0986122886681098</v>
      </c>
      <c r="O2304" s="3">
        <f>LN(Table14[[#This Row],[dens]])</f>
        <v>0.96483953961931701</v>
      </c>
      <c r="P2304" s="3">
        <f>1/Table14[[#This Row],[Rs(ao)]]</f>
        <v>0.33333333333333331</v>
      </c>
    </row>
    <row r="2305" spans="1:16" x14ac:dyDescent="0.3">
      <c r="A2305">
        <v>3</v>
      </c>
      <c r="B2305">
        <v>2500</v>
      </c>
      <c r="C2305" t="s">
        <v>11</v>
      </c>
      <c r="D2305">
        <v>3</v>
      </c>
      <c r="E2305" t="s">
        <v>12</v>
      </c>
      <c r="F2305">
        <v>7</v>
      </c>
      <c r="G2305">
        <v>1040.2972500000001</v>
      </c>
      <c r="H2305">
        <v>242478.98420000001</v>
      </c>
      <c r="I2305">
        <v>579.55499999999972</v>
      </c>
      <c r="J2305">
        <v>226</v>
      </c>
      <c r="K2305" t="s">
        <v>15</v>
      </c>
      <c r="L2305">
        <f>Table14[[#This Row],[maxPHe]]/Table14[[#This Row],[nv]]</f>
        <v>2.5644026548672554</v>
      </c>
      <c r="M2305">
        <f>LN(Table14[[#This Row],[maxPress(bar)]])</f>
        <v>12.398670322511428</v>
      </c>
      <c r="N2305">
        <f>LN(Table14[[#This Row],[Rs(ao)]])</f>
        <v>1.0986122886681098</v>
      </c>
      <c r="O2305" s="3">
        <f>LN(Table14[[#This Row],[dens]])</f>
        <v>0.94172556840856658</v>
      </c>
      <c r="P2305" s="3">
        <f>1/Table14[[#This Row],[Rs(ao)]]</f>
        <v>0.33333333333333331</v>
      </c>
    </row>
    <row r="2306" spans="1:16" x14ac:dyDescent="0.3">
      <c r="A2306">
        <v>3</v>
      </c>
      <c r="B2306">
        <v>2500</v>
      </c>
      <c r="C2306" t="s">
        <v>11</v>
      </c>
      <c r="D2306">
        <v>3</v>
      </c>
      <c r="E2306" t="s">
        <v>12</v>
      </c>
      <c r="F2306">
        <v>8</v>
      </c>
      <c r="G2306">
        <v>1007.52475</v>
      </c>
      <c r="H2306">
        <v>246080.80115000001</v>
      </c>
      <c r="I2306">
        <v>562.00500000000045</v>
      </c>
      <c r="J2306">
        <v>218</v>
      </c>
      <c r="K2306" t="s">
        <v>15</v>
      </c>
      <c r="L2306">
        <f>Table14[[#This Row],[maxPHe]]/Table14[[#This Row],[nv]]</f>
        <v>2.5780045871559656</v>
      </c>
      <c r="M2306">
        <f>LN(Table14[[#This Row],[maxPress(bar)]])</f>
        <v>12.413415220942687</v>
      </c>
      <c r="N2306">
        <f>LN(Table14[[#This Row],[Rs(ao)]])</f>
        <v>1.0986122886681098</v>
      </c>
      <c r="O2306" s="3">
        <f>LN(Table14[[#This Row],[dens]])</f>
        <v>0.94701568386217971</v>
      </c>
      <c r="P2306" s="3">
        <f>1/Table14[[#This Row],[Rs(ao)]]</f>
        <v>0.33333333333333331</v>
      </c>
    </row>
    <row r="2307" spans="1:16" x14ac:dyDescent="0.3">
      <c r="A2307">
        <v>3</v>
      </c>
      <c r="B2307">
        <v>2500</v>
      </c>
      <c r="C2307" t="s">
        <v>11</v>
      </c>
      <c r="D2307">
        <v>3</v>
      </c>
      <c r="E2307" t="s">
        <v>12</v>
      </c>
      <c r="F2307">
        <v>9</v>
      </c>
      <c r="G2307">
        <v>1135.39625</v>
      </c>
      <c r="H2307">
        <v>252459.3316</v>
      </c>
      <c r="I2307">
        <v>594.57500000000039</v>
      </c>
      <c r="J2307">
        <v>223</v>
      </c>
      <c r="K2307" t="s">
        <v>15</v>
      </c>
      <c r="L2307">
        <f>Table14[[#This Row],[maxPHe]]/Table14[[#This Row],[nv]]</f>
        <v>2.6662556053811675</v>
      </c>
      <c r="M2307">
        <f>LN(Table14[[#This Row],[maxPress(bar)]])</f>
        <v>12.439005451755222</v>
      </c>
      <c r="N2307">
        <f>LN(Table14[[#This Row],[Rs(ao)]])</f>
        <v>1.0986122886681098</v>
      </c>
      <c r="O2307" s="3">
        <f>LN(Table14[[#This Row],[dens]])</f>
        <v>0.98067509314764278</v>
      </c>
      <c r="P2307" s="3">
        <f>1/Table14[[#This Row],[Rs(ao)]]</f>
        <v>0.33333333333333331</v>
      </c>
    </row>
    <row r="2308" spans="1:16" x14ac:dyDescent="0.3">
      <c r="A2308">
        <v>3</v>
      </c>
      <c r="B2308">
        <v>2500</v>
      </c>
      <c r="C2308" t="s">
        <v>11</v>
      </c>
      <c r="D2308">
        <v>4</v>
      </c>
      <c r="E2308" t="s">
        <v>12</v>
      </c>
      <c r="F2308">
        <v>10</v>
      </c>
      <c r="G2308">
        <v>2613.5642499999999</v>
      </c>
      <c r="H2308">
        <v>213018.18215000001</v>
      </c>
      <c r="I2308">
        <v>1303.2149999999999</v>
      </c>
      <c r="J2308">
        <v>529</v>
      </c>
      <c r="K2308" t="s">
        <v>15</v>
      </c>
      <c r="L2308">
        <f>Table14[[#This Row],[maxPHe]]/Table14[[#This Row],[nv]]</f>
        <v>2.4635444234404535</v>
      </c>
      <c r="M2308">
        <f>LN(Table14[[#This Row],[maxPress(bar)]])</f>
        <v>12.269132803254989</v>
      </c>
      <c r="N2308">
        <f>LN(Table14[[#This Row],[Rs(ao)]])</f>
        <v>1.3862943611198906</v>
      </c>
      <c r="O2308" s="3">
        <f>LN(Table14[[#This Row],[dens]])</f>
        <v>0.90160113549220833</v>
      </c>
      <c r="P2308" s="3">
        <f>1/Table14[[#This Row],[Rs(ao)]]</f>
        <v>0.25</v>
      </c>
    </row>
    <row r="2309" spans="1:16" x14ac:dyDescent="0.3">
      <c r="A2309">
        <v>3</v>
      </c>
      <c r="B2309">
        <v>2500</v>
      </c>
      <c r="C2309" t="s">
        <v>11</v>
      </c>
      <c r="D2309">
        <v>4</v>
      </c>
      <c r="E2309" t="s">
        <v>12</v>
      </c>
      <c r="F2309">
        <v>11</v>
      </c>
      <c r="G2309">
        <v>2728.4157500000001</v>
      </c>
      <c r="H2309">
        <v>214244.60474999991</v>
      </c>
      <c r="I2309">
        <v>1333.1849999999999</v>
      </c>
      <c r="J2309">
        <v>535</v>
      </c>
      <c r="K2309" t="s">
        <v>15</v>
      </c>
      <c r="L2309">
        <f>Table14[[#This Row],[maxPHe]]/Table14[[#This Row],[nv]]</f>
        <v>2.4919345794392522</v>
      </c>
      <c r="M2309">
        <f>LN(Table14[[#This Row],[maxPress(bar)]])</f>
        <v>12.274873654112614</v>
      </c>
      <c r="N2309">
        <f>LN(Table14[[#This Row],[Rs(ao)]])</f>
        <v>1.3862943611198906</v>
      </c>
      <c r="O2309" s="3">
        <f>LN(Table14[[#This Row],[dens]])</f>
        <v>0.91305934834917113</v>
      </c>
      <c r="P2309" s="3">
        <f>1/Table14[[#This Row],[Rs(ao)]]</f>
        <v>0.25</v>
      </c>
    </row>
    <row r="2310" spans="1:16" x14ac:dyDescent="0.3">
      <c r="A2310">
        <v>3</v>
      </c>
      <c r="B2310">
        <v>2500</v>
      </c>
      <c r="C2310" t="s">
        <v>11</v>
      </c>
      <c r="D2310">
        <v>4</v>
      </c>
      <c r="E2310" t="s">
        <v>12</v>
      </c>
      <c r="F2310">
        <v>12</v>
      </c>
      <c r="G2310">
        <v>2463.2177499999998</v>
      </c>
      <c r="H2310">
        <v>206462.22560000001</v>
      </c>
      <c r="I2310">
        <v>1284.145</v>
      </c>
      <c r="J2310">
        <v>538</v>
      </c>
      <c r="K2310" t="s">
        <v>15</v>
      </c>
      <c r="L2310">
        <f>Table14[[#This Row],[maxPHe]]/Table14[[#This Row],[nv]]</f>
        <v>2.3868866171003718</v>
      </c>
      <c r="M2310">
        <f>LN(Table14[[#This Row],[maxPress(bar)]])</f>
        <v>12.237872747773549</v>
      </c>
      <c r="N2310">
        <f>LN(Table14[[#This Row],[Rs(ao)]])</f>
        <v>1.3862943611198906</v>
      </c>
      <c r="O2310" s="3">
        <f>LN(Table14[[#This Row],[dens]])</f>
        <v>0.86998984606110574</v>
      </c>
      <c r="P2310" s="3">
        <f>1/Table14[[#This Row],[Rs(ao)]]</f>
        <v>0.25</v>
      </c>
    </row>
    <row r="2311" spans="1:16" x14ac:dyDescent="0.3">
      <c r="A2311">
        <v>3</v>
      </c>
      <c r="B2311">
        <v>2500</v>
      </c>
      <c r="C2311" t="s">
        <v>11</v>
      </c>
      <c r="D2311">
        <v>4</v>
      </c>
      <c r="E2311" t="s">
        <v>12</v>
      </c>
      <c r="F2311">
        <v>13</v>
      </c>
      <c r="G2311">
        <v>2821.1387500000001</v>
      </c>
      <c r="H2311">
        <v>219241.11720000001</v>
      </c>
      <c r="I2311">
        <v>1342.7249999999999</v>
      </c>
      <c r="J2311">
        <v>528</v>
      </c>
      <c r="K2311" t="s">
        <v>15</v>
      </c>
      <c r="L2311">
        <f>Table14[[#This Row],[maxPHe]]/Table14[[#This Row],[nv]]</f>
        <v>2.5430397727272727</v>
      </c>
      <c r="M2311">
        <f>LN(Table14[[#This Row],[maxPress(bar)]])</f>
        <v>12.297927394932509</v>
      </c>
      <c r="N2311">
        <f>LN(Table14[[#This Row],[Rs(ao)]])</f>
        <v>1.3862943611198906</v>
      </c>
      <c r="O2311" s="3">
        <f>LN(Table14[[#This Row],[dens]])</f>
        <v>0.93336012639918498</v>
      </c>
      <c r="P2311" s="3">
        <f>1/Table14[[#This Row],[Rs(ao)]]</f>
        <v>0.25</v>
      </c>
    </row>
    <row r="2312" spans="1:16" x14ac:dyDescent="0.3">
      <c r="A2312">
        <v>3</v>
      </c>
      <c r="B2312">
        <v>2500</v>
      </c>
      <c r="C2312" t="s">
        <v>11</v>
      </c>
      <c r="D2312">
        <v>4</v>
      </c>
      <c r="E2312" t="s">
        <v>12</v>
      </c>
      <c r="F2312">
        <v>14</v>
      </c>
      <c r="G2312">
        <v>3742.4257499999999</v>
      </c>
      <c r="H2312">
        <v>210286.09424999999</v>
      </c>
      <c r="I2312">
        <v>1539.9849999999999</v>
      </c>
      <c r="J2312">
        <v>538</v>
      </c>
      <c r="K2312" t="s">
        <v>15</v>
      </c>
      <c r="L2312">
        <f>Table14[[#This Row],[maxPHe]]/Table14[[#This Row],[nv]]</f>
        <v>2.8624256505576207</v>
      </c>
      <c r="M2312">
        <f>LN(Table14[[#This Row],[maxPress(bar)]])</f>
        <v>12.256224236109393</v>
      </c>
      <c r="N2312">
        <f>LN(Table14[[#This Row],[Rs(ao)]])</f>
        <v>1.3862943611198906</v>
      </c>
      <c r="O2312" s="3">
        <f>LN(Table14[[#This Row],[dens]])</f>
        <v>1.0516693949387135</v>
      </c>
      <c r="P2312" s="3">
        <f>1/Table14[[#This Row],[Rs(ao)]]</f>
        <v>0.25</v>
      </c>
    </row>
    <row r="2313" spans="1:16" x14ac:dyDescent="0.3">
      <c r="A2313">
        <v>3</v>
      </c>
      <c r="B2313">
        <v>2500</v>
      </c>
      <c r="C2313" t="s">
        <v>11</v>
      </c>
      <c r="D2313">
        <v>4</v>
      </c>
      <c r="E2313" t="s">
        <v>12</v>
      </c>
      <c r="F2313">
        <v>15</v>
      </c>
      <c r="G2313">
        <v>2677.1782499999999</v>
      </c>
      <c r="H2313">
        <v>213717.30585</v>
      </c>
      <c r="I2313">
        <v>1330.9349999999999</v>
      </c>
      <c r="J2313">
        <v>541</v>
      </c>
      <c r="K2313" t="s">
        <v>15</v>
      </c>
      <c r="L2313">
        <f>Table14[[#This Row],[maxPHe]]/Table14[[#This Row],[nv]]</f>
        <v>2.4601386321626615</v>
      </c>
      <c r="M2313">
        <f>LN(Table14[[#This Row],[maxPress(bar)]])</f>
        <v>12.272409420012465</v>
      </c>
      <c r="N2313">
        <f>LN(Table14[[#This Row],[Rs(ao)]])</f>
        <v>1.3862943611198906</v>
      </c>
      <c r="O2313" s="3">
        <f>LN(Table14[[#This Row],[dens]])</f>
        <v>0.90021770289408143</v>
      </c>
      <c r="P2313" s="3">
        <f>1/Table14[[#This Row],[Rs(ao)]]</f>
        <v>0.25</v>
      </c>
    </row>
    <row r="2314" spans="1:16" x14ac:dyDescent="0.3">
      <c r="A2314">
        <v>3</v>
      </c>
      <c r="B2314">
        <v>2500</v>
      </c>
      <c r="C2314" t="s">
        <v>11</v>
      </c>
      <c r="D2314">
        <v>4</v>
      </c>
      <c r="E2314" t="s">
        <v>12</v>
      </c>
      <c r="F2314">
        <v>16</v>
      </c>
      <c r="G2314">
        <v>3760.2972500000001</v>
      </c>
      <c r="H2314">
        <v>211887.47320000001</v>
      </c>
      <c r="I2314">
        <v>1550.5550000000001</v>
      </c>
      <c r="J2314">
        <v>543</v>
      </c>
      <c r="K2314" t="s">
        <v>16</v>
      </c>
      <c r="L2314">
        <f>Table14[[#This Row],[maxPHe]]/Table14[[#This Row],[nv]]</f>
        <v>2.8555340699815841</v>
      </c>
      <c r="M2314">
        <f>LN(Table14[[#This Row],[maxPress(bar)]])</f>
        <v>12.263810625944521</v>
      </c>
      <c r="N2314">
        <f>LN(Table14[[#This Row],[Rs(ao)]])</f>
        <v>1.3862943611198906</v>
      </c>
      <c r="O2314" s="3">
        <f>LN(Table14[[#This Row],[dens]])</f>
        <v>1.0492588904056857</v>
      </c>
      <c r="P2314" s="3">
        <f>1/Table14[[#This Row],[Rs(ao)]]</f>
        <v>0.25</v>
      </c>
    </row>
    <row r="2315" spans="1:16" x14ac:dyDescent="0.3">
      <c r="A2315">
        <v>3</v>
      </c>
      <c r="B2315">
        <v>2500</v>
      </c>
      <c r="C2315" t="s">
        <v>11</v>
      </c>
      <c r="D2315">
        <v>4</v>
      </c>
      <c r="E2315" t="s">
        <v>12</v>
      </c>
      <c r="F2315">
        <v>17</v>
      </c>
      <c r="G2315">
        <v>2750.9407500000002</v>
      </c>
      <c r="H2315">
        <v>213638.19505000001</v>
      </c>
      <c r="I2315">
        <v>1350.6849999999999</v>
      </c>
      <c r="J2315">
        <v>545</v>
      </c>
      <c r="K2315" t="s">
        <v>15</v>
      </c>
      <c r="L2315">
        <f>Table14[[#This Row],[maxPHe]]/Table14[[#This Row],[nv]]</f>
        <v>2.4783211009174311</v>
      </c>
      <c r="M2315">
        <f>LN(Table14[[#This Row],[maxPress(bar)]])</f>
        <v>12.272039185859695</v>
      </c>
      <c r="N2315">
        <f>LN(Table14[[#This Row],[Rs(ao)]])</f>
        <v>1.3862943611198906</v>
      </c>
      <c r="O2315" s="3">
        <f>LN(Table14[[#This Row],[dens]])</f>
        <v>0.90758135548902941</v>
      </c>
      <c r="P2315" s="3">
        <f>1/Table14[[#This Row],[Rs(ao)]]</f>
        <v>0.25</v>
      </c>
    </row>
    <row r="2316" spans="1:16" x14ac:dyDescent="0.3">
      <c r="A2316">
        <v>3</v>
      </c>
      <c r="B2316">
        <v>2500</v>
      </c>
      <c r="C2316" t="s">
        <v>11</v>
      </c>
      <c r="D2316">
        <v>4</v>
      </c>
      <c r="E2316" t="s">
        <v>12</v>
      </c>
      <c r="F2316">
        <v>18</v>
      </c>
      <c r="G2316">
        <v>2576.4852500000002</v>
      </c>
      <c r="H2316">
        <v>211947.19320000001</v>
      </c>
      <c r="I2316">
        <v>1301.795000000001</v>
      </c>
      <c r="J2316">
        <v>534</v>
      </c>
      <c r="K2316" t="s">
        <v>15</v>
      </c>
      <c r="L2316">
        <f>Table14[[#This Row],[maxPHe]]/Table14[[#This Row],[nv]]</f>
        <v>2.437818352059927</v>
      </c>
      <c r="M2316">
        <f>LN(Table14[[#This Row],[maxPress(bar)]])</f>
        <v>12.264092433947166</v>
      </c>
      <c r="N2316">
        <f>LN(Table14[[#This Row],[Rs(ao)]])</f>
        <v>1.3862943611198906</v>
      </c>
      <c r="O2316" s="3">
        <f>LN(Table14[[#This Row],[dens]])</f>
        <v>0.89110352133495097</v>
      </c>
      <c r="P2316" s="3">
        <f>1/Table14[[#This Row],[Rs(ao)]]</f>
        <v>0.25</v>
      </c>
    </row>
    <row r="2317" spans="1:16" x14ac:dyDescent="0.3">
      <c r="A2317">
        <v>3</v>
      </c>
      <c r="B2317">
        <v>2500</v>
      </c>
      <c r="C2317" t="s">
        <v>11</v>
      </c>
      <c r="D2317">
        <v>4</v>
      </c>
      <c r="E2317" t="s">
        <v>12</v>
      </c>
      <c r="F2317">
        <v>19</v>
      </c>
      <c r="G2317">
        <v>2733.4652500000002</v>
      </c>
      <c r="H2317">
        <v>215398.6066</v>
      </c>
      <c r="I2317">
        <v>1337.1950000000011</v>
      </c>
      <c r="J2317">
        <v>537</v>
      </c>
      <c r="K2317" t="s">
        <v>17</v>
      </c>
      <c r="L2317">
        <f>Table14[[#This Row],[maxPHe]]/Table14[[#This Row],[nv]]</f>
        <v>2.490121042830542</v>
      </c>
      <c r="M2317">
        <f>LN(Table14[[#This Row],[maxPress(bar)]])</f>
        <v>12.280245574788422</v>
      </c>
      <c r="N2317">
        <f>LN(Table14[[#This Row],[Rs(ao)]])</f>
        <v>1.3862943611198906</v>
      </c>
      <c r="O2317" s="3">
        <f>LN(Table14[[#This Row],[dens]])</f>
        <v>0.91233132087364266</v>
      </c>
      <c r="P2317" s="3">
        <f>1/Table14[[#This Row],[Rs(ao)]]</f>
        <v>0.25</v>
      </c>
    </row>
    <row r="2318" spans="1:16" x14ac:dyDescent="0.3">
      <c r="A2318">
        <v>3</v>
      </c>
      <c r="B2318">
        <v>2500</v>
      </c>
      <c r="C2318" t="s">
        <v>11</v>
      </c>
      <c r="D2318">
        <v>4</v>
      </c>
      <c r="E2318" t="s">
        <v>12</v>
      </c>
      <c r="F2318">
        <v>1</v>
      </c>
      <c r="G2318">
        <v>2440.049750000001</v>
      </c>
      <c r="H2318">
        <v>73916.220039999986</v>
      </c>
      <c r="I2318">
        <v>643.50500000000011</v>
      </c>
      <c r="J2318">
        <v>526</v>
      </c>
      <c r="K2318" t="s">
        <v>13</v>
      </c>
      <c r="L2318">
        <f>Table14[[#This Row],[maxPHe]]/Table14[[#This Row],[nv]]</f>
        <v>1.2233935361216732</v>
      </c>
      <c r="M2318">
        <f>LN(Table14[[#This Row],[maxPress(bar)]])</f>
        <v>11.210687569185573</v>
      </c>
      <c r="N2318">
        <f>LN(Table14[[#This Row],[Rs(ao)]])</f>
        <v>1.3862943611198906</v>
      </c>
      <c r="O2318" s="3">
        <f>LN(Table14[[#This Row],[dens]])</f>
        <v>0.20162858427605534</v>
      </c>
      <c r="P2318" s="3">
        <f>1/Table14[[#This Row],[Rs(ao)]]</f>
        <v>0.25</v>
      </c>
    </row>
    <row r="2319" spans="1:16" x14ac:dyDescent="0.3">
      <c r="A2319">
        <v>3</v>
      </c>
      <c r="B2319">
        <v>2500</v>
      </c>
      <c r="C2319" t="s">
        <v>11</v>
      </c>
      <c r="D2319">
        <v>4</v>
      </c>
      <c r="E2319" t="s">
        <v>12</v>
      </c>
      <c r="F2319">
        <v>20</v>
      </c>
      <c r="G2319">
        <v>2728.4652500000002</v>
      </c>
      <c r="H2319">
        <v>217337.09675</v>
      </c>
      <c r="I2319">
        <v>1329.1950000000011</v>
      </c>
      <c r="J2319">
        <v>532</v>
      </c>
      <c r="K2319" t="s">
        <v>15</v>
      </c>
      <c r="L2319">
        <f>Table14[[#This Row],[maxPHe]]/Table14[[#This Row],[nv]]</f>
        <v>2.4984868421052653</v>
      </c>
      <c r="M2319">
        <f>LN(Table14[[#This Row],[maxPress(bar)]])</f>
        <v>12.289204868425109</v>
      </c>
      <c r="N2319">
        <f>LN(Table14[[#This Row],[Rs(ao)]])</f>
        <v>1.3862943611198906</v>
      </c>
      <c r="O2319" s="3">
        <f>LN(Table14[[#This Row],[dens]])</f>
        <v>0.91568528547057104</v>
      </c>
      <c r="P2319" s="3">
        <f>1/Table14[[#This Row],[Rs(ao)]]</f>
        <v>0.25</v>
      </c>
    </row>
    <row r="2320" spans="1:16" x14ac:dyDescent="0.3">
      <c r="A2320">
        <v>3</v>
      </c>
      <c r="B2320">
        <v>2500</v>
      </c>
      <c r="C2320" t="s">
        <v>11</v>
      </c>
      <c r="D2320">
        <v>4</v>
      </c>
      <c r="E2320" t="s">
        <v>12</v>
      </c>
      <c r="F2320">
        <v>2</v>
      </c>
      <c r="G2320">
        <v>1625.64375</v>
      </c>
      <c r="H2320">
        <v>108122.69005</v>
      </c>
      <c r="I2320">
        <v>799.625</v>
      </c>
      <c r="J2320">
        <v>538</v>
      </c>
      <c r="K2320" t="s">
        <v>15</v>
      </c>
      <c r="L2320">
        <f>Table14[[#This Row],[maxPHe]]/Table14[[#This Row],[nv]]</f>
        <v>1.4862918215613383</v>
      </c>
      <c r="M2320">
        <f>LN(Table14[[#This Row],[maxPress(bar)]])</f>
        <v>11.591021880306551</v>
      </c>
      <c r="N2320">
        <f>LN(Table14[[#This Row],[Rs(ao)]])</f>
        <v>1.3862943611198906</v>
      </c>
      <c r="O2320" s="3">
        <f>LN(Table14[[#This Row],[dens]])</f>
        <v>0.39628430760851729</v>
      </c>
      <c r="P2320" s="3">
        <f>1/Table14[[#This Row],[Rs(ao)]]</f>
        <v>0.25</v>
      </c>
    </row>
    <row r="2321" spans="1:16" x14ac:dyDescent="0.3">
      <c r="A2321">
        <v>3</v>
      </c>
      <c r="B2321">
        <v>2500</v>
      </c>
      <c r="C2321" t="s">
        <v>11</v>
      </c>
      <c r="D2321">
        <v>4</v>
      </c>
      <c r="E2321" t="s">
        <v>12</v>
      </c>
      <c r="F2321">
        <v>3</v>
      </c>
      <c r="G2321">
        <v>1278.5642499999999</v>
      </c>
      <c r="H2321">
        <v>140434.49295000001</v>
      </c>
      <c r="I2321">
        <v>967.21500000000049</v>
      </c>
      <c r="J2321">
        <v>537</v>
      </c>
      <c r="K2321" t="s">
        <v>13</v>
      </c>
      <c r="L2321">
        <f>Table14[[#This Row],[maxPHe]]/Table14[[#This Row],[nv]]</f>
        <v>1.801145251396649</v>
      </c>
      <c r="M2321">
        <f>LN(Table14[[#This Row],[maxPress(bar)]])</f>
        <v>11.852496416682424</v>
      </c>
      <c r="N2321">
        <f>LN(Table14[[#This Row],[Rs(ao)]])</f>
        <v>1.3862943611198906</v>
      </c>
      <c r="O2321" s="3">
        <f>LN(Table14[[#This Row],[dens]])</f>
        <v>0.5884227133563239</v>
      </c>
      <c r="P2321" s="3">
        <f>1/Table14[[#This Row],[Rs(ao)]]</f>
        <v>0.25</v>
      </c>
    </row>
    <row r="2322" spans="1:16" x14ac:dyDescent="0.3">
      <c r="A2322">
        <v>3</v>
      </c>
      <c r="B2322">
        <v>2500</v>
      </c>
      <c r="C2322" t="s">
        <v>11</v>
      </c>
      <c r="D2322">
        <v>4</v>
      </c>
      <c r="E2322" t="s">
        <v>12</v>
      </c>
      <c r="F2322">
        <v>4</v>
      </c>
      <c r="G2322">
        <v>2138.4157500000001</v>
      </c>
      <c r="H2322">
        <v>175630.15220000001</v>
      </c>
      <c r="I2322">
        <v>1139.1849999999999</v>
      </c>
      <c r="J2322">
        <v>537</v>
      </c>
      <c r="K2322" t="s">
        <v>15</v>
      </c>
      <c r="L2322">
        <f>Table14[[#This Row],[maxPHe]]/Table14[[#This Row],[nv]]</f>
        <v>2.1213873370577279</v>
      </c>
      <c r="M2322">
        <f>LN(Table14[[#This Row],[maxPress(bar)]])</f>
        <v>12.076135655009951</v>
      </c>
      <c r="N2322">
        <f>LN(Table14[[#This Row],[Rs(ao)]])</f>
        <v>1.3862943611198906</v>
      </c>
      <c r="O2322" s="3">
        <f>LN(Table14[[#This Row],[dens]])</f>
        <v>0.75207027892732758</v>
      </c>
      <c r="P2322" s="3">
        <f>1/Table14[[#This Row],[Rs(ao)]]</f>
        <v>0.25</v>
      </c>
    </row>
    <row r="2323" spans="1:16" x14ac:dyDescent="0.3">
      <c r="A2323">
        <v>3</v>
      </c>
      <c r="B2323">
        <v>2500</v>
      </c>
      <c r="C2323" t="s">
        <v>11</v>
      </c>
      <c r="D2323">
        <v>4</v>
      </c>
      <c r="E2323" t="s">
        <v>12</v>
      </c>
      <c r="F2323">
        <v>5</v>
      </c>
      <c r="G2323">
        <v>2234.5047500000001</v>
      </c>
      <c r="H2323">
        <v>189429.31580000001</v>
      </c>
      <c r="I2323">
        <v>1242.405</v>
      </c>
      <c r="J2323">
        <v>541</v>
      </c>
      <c r="K2323" t="s">
        <v>15</v>
      </c>
      <c r="L2323">
        <f>Table14[[#This Row],[maxPHe]]/Table14[[#This Row],[nv]]</f>
        <v>2.2964972273567468</v>
      </c>
      <c r="M2323">
        <f>LN(Table14[[#This Row],[maxPress(bar)]])</f>
        <v>12.151771230227505</v>
      </c>
      <c r="N2323">
        <f>LN(Table14[[#This Row],[Rs(ao)]])</f>
        <v>1.3862943611198906</v>
      </c>
      <c r="O2323" s="3">
        <f>LN(Table14[[#This Row],[dens]])</f>
        <v>0.83138501744866777</v>
      </c>
      <c r="P2323" s="3">
        <f>1/Table14[[#This Row],[Rs(ao)]]</f>
        <v>0.25</v>
      </c>
    </row>
    <row r="2324" spans="1:16" x14ac:dyDescent="0.3">
      <c r="A2324">
        <v>3</v>
      </c>
      <c r="B2324">
        <v>2500</v>
      </c>
      <c r="C2324" t="s">
        <v>11</v>
      </c>
      <c r="D2324">
        <v>4</v>
      </c>
      <c r="E2324" t="s">
        <v>12</v>
      </c>
      <c r="F2324">
        <v>6</v>
      </c>
      <c r="G2324">
        <v>2405.3467500000002</v>
      </c>
      <c r="H2324">
        <v>199738.80215</v>
      </c>
      <c r="I2324">
        <v>1271.5650000000001</v>
      </c>
      <c r="J2324">
        <v>537</v>
      </c>
      <c r="K2324" t="s">
        <v>15</v>
      </c>
      <c r="L2324">
        <f>Table14[[#This Row],[maxPHe]]/Table14[[#This Row],[nv]]</f>
        <v>2.3679050279329612</v>
      </c>
      <c r="M2324">
        <f>LN(Table14[[#This Row],[maxPress(bar)]])</f>
        <v>12.204765802732984</v>
      </c>
      <c r="N2324">
        <f>LN(Table14[[#This Row],[Rs(ao)]])</f>
        <v>1.3862943611198906</v>
      </c>
      <c r="O2324" s="3">
        <f>LN(Table14[[#This Row],[dens]])</f>
        <v>0.86200560977024498</v>
      </c>
      <c r="P2324" s="3">
        <f>1/Table14[[#This Row],[Rs(ao)]]</f>
        <v>0.25</v>
      </c>
    </row>
    <row r="2325" spans="1:16" x14ac:dyDescent="0.3">
      <c r="A2325">
        <v>3</v>
      </c>
      <c r="B2325">
        <v>2500</v>
      </c>
      <c r="C2325" t="s">
        <v>11</v>
      </c>
      <c r="D2325">
        <v>4</v>
      </c>
      <c r="E2325" t="s">
        <v>12</v>
      </c>
      <c r="F2325">
        <v>7</v>
      </c>
      <c r="G2325">
        <v>2641.4852500000011</v>
      </c>
      <c r="H2325">
        <v>210435.05160000001</v>
      </c>
      <c r="I2325">
        <v>1315.7950000000001</v>
      </c>
      <c r="J2325">
        <v>535</v>
      </c>
      <c r="K2325" t="s">
        <v>15</v>
      </c>
      <c r="L2325">
        <f>Table14[[#This Row],[maxPHe]]/Table14[[#This Row],[nv]]</f>
        <v>2.4594299065420562</v>
      </c>
      <c r="M2325">
        <f>LN(Table14[[#This Row],[maxPress(bar)]])</f>
        <v>12.25693234102731</v>
      </c>
      <c r="N2325">
        <f>LN(Table14[[#This Row],[Rs(ao)]])</f>
        <v>1.3862943611198906</v>
      </c>
      <c r="O2325" s="3">
        <f>LN(Table14[[#This Row],[dens]])</f>
        <v>0.8999295777790709</v>
      </c>
      <c r="P2325" s="3">
        <f>1/Table14[[#This Row],[Rs(ao)]]</f>
        <v>0.25</v>
      </c>
    </row>
    <row r="2326" spans="1:16" x14ac:dyDescent="0.3">
      <c r="A2326">
        <v>3</v>
      </c>
      <c r="B2326">
        <v>2500</v>
      </c>
      <c r="C2326" t="s">
        <v>11</v>
      </c>
      <c r="D2326">
        <v>4</v>
      </c>
      <c r="E2326" t="s">
        <v>12</v>
      </c>
      <c r="F2326">
        <v>8</v>
      </c>
      <c r="G2326">
        <v>2630.9407500000002</v>
      </c>
      <c r="H2326">
        <v>210792.17504999999</v>
      </c>
      <c r="I2326">
        <v>1317.6849999999999</v>
      </c>
      <c r="J2326">
        <v>538</v>
      </c>
      <c r="K2326" t="s">
        <v>15</v>
      </c>
      <c r="L2326">
        <f>Table14[[#This Row],[maxPHe]]/Table14[[#This Row],[nv]]</f>
        <v>2.4492286245353161</v>
      </c>
      <c r="M2326">
        <f>LN(Table14[[#This Row],[maxPress(bar)]])</f>
        <v>12.258627974704204</v>
      </c>
      <c r="N2326">
        <f>LN(Table14[[#This Row],[Rs(ao)]])</f>
        <v>1.3862943611198906</v>
      </c>
      <c r="O2326" s="3">
        <f>LN(Table14[[#This Row],[dens]])</f>
        <v>0.89577312785343011</v>
      </c>
      <c r="P2326" s="3">
        <f>1/Table14[[#This Row],[Rs(ao)]]</f>
        <v>0.25</v>
      </c>
    </row>
    <row r="2327" spans="1:16" x14ac:dyDescent="0.3">
      <c r="A2327">
        <v>3</v>
      </c>
      <c r="B2327">
        <v>2500</v>
      </c>
      <c r="C2327" t="s">
        <v>11</v>
      </c>
      <c r="D2327">
        <v>4</v>
      </c>
      <c r="E2327" t="s">
        <v>12</v>
      </c>
      <c r="F2327">
        <v>9</v>
      </c>
      <c r="G2327">
        <v>2615.6437500000002</v>
      </c>
      <c r="H2327">
        <v>210815.60280000011</v>
      </c>
      <c r="I2327">
        <v>1312.6249999999991</v>
      </c>
      <c r="J2327">
        <v>536</v>
      </c>
      <c r="K2327" t="s">
        <v>15</v>
      </c>
      <c r="L2327">
        <f>Table14[[#This Row],[maxPHe]]/Table14[[#This Row],[nv]]</f>
        <v>2.4489272388059686</v>
      </c>
      <c r="M2327">
        <f>LN(Table14[[#This Row],[maxPress(bar)]])</f>
        <v>12.258739109988015</v>
      </c>
      <c r="N2327">
        <f>LN(Table14[[#This Row],[Rs(ao)]])</f>
        <v>1.3862943611198906</v>
      </c>
      <c r="O2327" s="3">
        <f>LN(Table14[[#This Row],[dens]])</f>
        <v>0.89565006695535487</v>
      </c>
      <c r="P2327" s="3">
        <f>1/Table14[[#This Row],[Rs(ao)]]</f>
        <v>0.25</v>
      </c>
    </row>
    <row r="2328" spans="1:16" hidden="1" x14ac:dyDescent="0.3">
      <c r="A2328">
        <v>3</v>
      </c>
      <c r="B2328">
        <v>500</v>
      </c>
      <c r="C2328" t="s">
        <v>14</v>
      </c>
      <c r="D2328">
        <v>1</v>
      </c>
      <c r="E2328" t="s">
        <v>12</v>
      </c>
      <c r="F2328">
        <v>0.4</v>
      </c>
      <c r="G2328">
        <v>30.34675</v>
      </c>
      <c r="H2328">
        <v>652491.49754999985</v>
      </c>
      <c r="I2328">
        <v>21.564999999999991</v>
      </c>
      <c r="J2328">
        <v>8</v>
      </c>
      <c r="K2328" t="s">
        <v>13</v>
      </c>
      <c r="L2328">
        <f>Table14[[#This Row],[maxPHe]]/Table14[[#This Row],[nv]]</f>
        <v>2.6956249999999988</v>
      </c>
      <c r="M2328">
        <f>LN(Table14[[#This Row],[maxPress(bar)]])</f>
        <v>13.388553387519375</v>
      </c>
      <c r="N2328">
        <f>LN(Table14[[#This Row],[Rs(ao)]])</f>
        <v>0</v>
      </c>
      <c r="O2328" s="3">
        <f>LN(Table14[[#This Row],[dens]])</f>
        <v>0.99163008841997013</v>
      </c>
      <c r="P2328" s="3">
        <f>1/Table14[[#This Row],[Rs(ao)]]</f>
        <v>1</v>
      </c>
    </row>
    <row r="2329" spans="1:16" hidden="1" x14ac:dyDescent="0.3">
      <c r="A2329">
        <v>3</v>
      </c>
      <c r="B2329">
        <v>500</v>
      </c>
      <c r="C2329" t="s">
        <v>14</v>
      </c>
      <c r="D2329">
        <v>1</v>
      </c>
      <c r="E2329" t="s">
        <v>12</v>
      </c>
      <c r="F2329">
        <v>10</v>
      </c>
      <c r="G2329">
        <v>144.25725</v>
      </c>
      <c r="H2329">
        <v>887177.01894999994</v>
      </c>
      <c r="I2329">
        <v>52.355000000000011</v>
      </c>
      <c r="J2329">
        <v>7</v>
      </c>
      <c r="K2329" t="s">
        <v>16</v>
      </c>
      <c r="L2329">
        <f>Table14[[#This Row],[maxPHe]]/Table14[[#This Row],[nv]]</f>
        <v>7.4792857142857159</v>
      </c>
      <c r="M2329">
        <f>LN(Table14[[#This Row],[maxPress(bar)]])</f>
        <v>13.695799811786054</v>
      </c>
      <c r="N2329">
        <f>LN(Table14[[#This Row],[Rs(ao)]])</f>
        <v>0</v>
      </c>
      <c r="O2329" s="3">
        <f>LN(Table14[[#This Row],[dens]])</f>
        <v>2.0121372946841123</v>
      </c>
      <c r="P2329" s="3">
        <f>1/Table14[[#This Row],[Rs(ao)]]</f>
        <v>1</v>
      </c>
    </row>
    <row r="2330" spans="1:16" hidden="1" x14ac:dyDescent="0.3">
      <c r="A2330">
        <v>3</v>
      </c>
      <c r="B2330">
        <v>500</v>
      </c>
      <c r="C2330" t="s">
        <v>14</v>
      </c>
      <c r="D2330">
        <v>1</v>
      </c>
      <c r="E2330" t="s">
        <v>12</v>
      </c>
      <c r="F2330">
        <v>11</v>
      </c>
      <c r="G2330">
        <v>75.643750000000011</v>
      </c>
      <c r="H2330">
        <v>861904.18295000005</v>
      </c>
      <c r="I2330">
        <v>41.625000000000021</v>
      </c>
      <c r="J2330">
        <v>8</v>
      </c>
      <c r="K2330" t="s">
        <v>16</v>
      </c>
      <c r="L2330">
        <f>Table14[[#This Row],[maxPHe]]/Table14[[#This Row],[nv]]</f>
        <v>5.2031250000000027</v>
      </c>
      <c r="M2330">
        <f>LN(Table14[[#This Row],[maxPress(bar)]])</f>
        <v>13.666899386796937</v>
      </c>
      <c r="N2330">
        <f>LN(Table14[[#This Row],[Rs(ao)]])</f>
        <v>0</v>
      </c>
      <c r="O2330" s="3">
        <f>LN(Table14[[#This Row],[dens]])</f>
        <v>1.6492594066207724</v>
      </c>
      <c r="P2330" s="3">
        <f>1/Table14[[#This Row],[Rs(ao)]]</f>
        <v>1</v>
      </c>
    </row>
    <row r="2331" spans="1:16" hidden="1" x14ac:dyDescent="0.3">
      <c r="A2331">
        <v>3</v>
      </c>
      <c r="B2331">
        <v>500</v>
      </c>
      <c r="C2331" t="s">
        <v>14</v>
      </c>
      <c r="D2331">
        <v>1</v>
      </c>
      <c r="E2331" t="s">
        <v>12</v>
      </c>
      <c r="F2331">
        <v>12</v>
      </c>
      <c r="G2331">
        <v>97.970250000000007</v>
      </c>
      <c r="H2331">
        <v>858444.9217500001</v>
      </c>
      <c r="I2331">
        <v>46.094999999999992</v>
      </c>
      <c r="J2331">
        <v>8</v>
      </c>
      <c r="K2331" t="s">
        <v>15</v>
      </c>
      <c r="L2331">
        <f>Table14[[#This Row],[maxPHe]]/Table14[[#This Row],[nv]]</f>
        <v>5.761874999999999</v>
      </c>
      <c r="M2331">
        <f>LN(Table14[[#This Row],[maxPress(bar)]])</f>
        <v>13.662877800884157</v>
      </c>
      <c r="N2331">
        <f>LN(Table14[[#This Row],[Rs(ao)]])</f>
        <v>0</v>
      </c>
      <c r="O2331" s="3">
        <f>LN(Table14[[#This Row],[dens]])</f>
        <v>1.7512629425707216</v>
      </c>
      <c r="P2331" s="3">
        <f>1/Table14[[#This Row],[Rs(ao)]]</f>
        <v>1</v>
      </c>
    </row>
    <row r="2332" spans="1:16" hidden="1" x14ac:dyDescent="0.3">
      <c r="A2332">
        <v>3</v>
      </c>
      <c r="B2332">
        <v>500</v>
      </c>
      <c r="C2332" t="s">
        <v>14</v>
      </c>
      <c r="D2332">
        <v>1</v>
      </c>
      <c r="E2332" t="s">
        <v>12</v>
      </c>
      <c r="F2332">
        <v>13</v>
      </c>
      <c r="G2332">
        <v>96.831750000000014</v>
      </c>
      <c r="H2332">
        <v>863429.11844999983</v>
      </c>
      <c r="I2332">
        <v>45.864999999999988</v>
      </c>
      <c r="J2332">
        <v>8</v>
      </c>
      <c r="K2332" t="s">
        <v>15</v>
      </c>
      <c r="L2332">
        <f>Table14[[#This Row],[maxPHe]]/Table14[[#This Row],[nv]]</f>
        <v>5.7331249999999985</v>
      </c>
      <c r="M2332">
        <f>LN(Table14[[#This Row],[maxPress(bar)]])</f>
        <v>13.668667086864918</v>
      </c>
      <c r="N2332">
        <f>LN(Table14[[#This Row],[Rs(ao)]])</f>
        <v>0</v>
      </c>
      <c r="O2332" s="3">
        <f>LN(Table14[[#This Row],[dens]])</f>
        <v>1.7462607572817828</v>
      </c>
      <c r="P2332" s="3">
        <f>1/Table14[[#This Row],[Rs(ao)]]</f>
        <v>1</v>
      </c>
    </row>
    <row r="2333" spans="1:16" hidden="1" x14ac:dyDescent="0.3">
      <c r="A2333">
        <v>3</v>
      </c>
      <c r="B2333">
        <v>500</v>
      </c>
      <c r="C2333" t="s">
        <v>14</v>
      </c>
      <c r="D2333">
        <v>1</v>
      </c>
      <c r="E2333" t="s">
        <v>12</v>
      </c>
      <c r="F2333">
        <v>14</v>
      </c>
      <c r="G2333">
        <v>64.900750000000002</v>
      </c>
      <c r="H2333">
        <v>917888.17139999999</v>
      </c>
      <c r="I2333">
        <v>36.485000000000021</v>
      </c>
      <c r="J2333">
        <v>7</v>
      </c>
      <c r="K2333" t="s">
        <v>15</v>
      </c>
      <c r="L2333">
        <f>Table14[[#This Row],[maxPHe]]/Table14[[#This Row],[nv]]</f>
        <v>5.2121428571428599</v>
      </c>
      <c r="M2333">
        <f>LN(Table14[[#This Row],[maxPress(bar)]])</f>
        <v>13.729830844535197</v>
      </c>
      <c r="N2333">
        <f>LN(Table14[[#This Row],[Rs(ao)]])</f>
        <v>0</v>
      </c>
      <c r="O2333" s="3">
        <f>LN(Table14[[#This Row],[dens]])</f>
        <v>1.6509910681622706</v>
      </c>
      <c r="P2333" s="3">
        <f>1/Table14[[#This Row],[Rs(ao)]]</f>
        <v>1</v>
      </c>
    </row>
    <row r="2334" spans="1:16" hidden="1" x14ac:dyDescent="0.3">
      <c r="A2334">
        <v>3</v>
      </c>
      <c r="B2334">
        <v>500</v>
      </c>
      <c r="C2334" t="s">
        <v>14</v>
      </c>
      <c r="D2334">
        <v>1</v>
      </c>
      <c r="E2334" t="s">
        <v>12</v>
      </c>
      <c r="F2334">
        <v>15</v>
      </c>
      <c r="G2334">
        <v>77.178250000000006</v>
      </c>
      <c r="H2334">
        <v>903218.79345000011</v>
      </c>
      <c r="I2334">
        <v>38.935000000000031</v>
      </c>
      <c r="J2334">
        <v>7</v>
      </c>
      <c r="K2334" t="s">
        <v>16</v>
      </c>
      <c r="L2334">
        <f>Table14[[#This Row],[maxPHe]]/Table14[[#This Row],[nv]]</f>
        <v>5.5621428571428613</v>
      </c>
      <c r="M2334">
        <f>LN(Table14[[#This Row],[maxPress(bar)]])</f>
        <v>13.713720099229546</v>
      </c>
      <c r="N2334">
        <f>LN(Table14[[#This Row],[Rs(ao)]])</f>
        <v>0</v>
      </c>
      <c r="O2334" s="3">
        <f>LN(Table14[[#This Row],[dens]])</f>
        <v>1.7159834399736369</v>
      </c>
      <c r="P2334" s="3">
        <f>1/Table14[[#This Row],[Rs(ao)]]</f>
        <v>1</v>
      </c>
    </row>
    <row r="2335" spans="1:16" hidden="1" x14ac:dyDescent="0.3">
      <c r="A2335">
        <v>3</v>
      </c>
      <c r="B2335">
        <v>500</v>
      </c>
      <c r="C2335" t="s">
        <v>14</v>
      </c>
      <c r="D2335">
        <v>1</v>
      </c>
      <c r="E2335" t="s">
        <v>12</v>
      </c>
      <c r="F2335">
        <v>16</v>
      </c>
      <c r="G2335">
        <v>77.079250000000002</v>
      </c>
      <c r="H2335">
        <v>856160.97164999985</v>
      </c>
      <c r="I2335">
        <v>41.91500000000002</v>
      </c>
      <c r="J2335">
        <v>8</v>
      </c>
      <c r="K2335" t="s">
        <v>16</v>
      </c>
      <c r="L2335">
        <f>Table14[[#This Row],[maxPHe]]/Table14[[#This Row],[nv]]</f>
        <v>5.2393750000000026</v>
      </c>
      <c r="M2335">
        <f>LN(Table14[[#This Row],[maxPress(bar)]])</f>
        <v>13.660213688437498</v>
      </c>
      <c r="N2335">
        <f>LN(Table14[[#This Row],[Rs(ao)]])</f>
        <v>0</v>
      </c>
      <c r="O2335" s="3">
        <f>LN(Table14[[#This Row],[dens]])</f>
        <v>1.6562022164099852</v>
      </c>
      <c r="P2335" s="3">
        <f>1/Table14[[#This Row],[Rs(ao)]]</f>
        <v>1</v>
      </c>
    </row>
    <row r="2336" spans="1:16" hidden="1" x14ac:dyDescent="0.3">
      <c r="A2336">
        <v>3</v>
      </c>
      <c r="B2336">
        <v>500</v>
      </c>
      <c r="C2336" t="s">
        <v>14</v>
      </c>
      <c r="D2336">
        <v>1</v>
      </c>
      <c r="E2336" t="s">
        <v>12</v>
      </c>
      <c r="F2336">
        <v>17</v>
      </c>
      <c r="G2336">
        <v>157.07925</v>
      </c>
      <c r="H2336">
        <v>908652.80689999997</v>
      </c>
      <c r="I2336">
        <v>54.914999999999992</v>
      </c>
      <c r="J2336">
        <v>7</v>
      </c>
      <c r="K2336" t="s">
        <v>15</v>
      </c>
      <c r="L2336">
        <f>Table14[[#This Row],[maxPHe]]/Table14[[#This Row],[nv]]</f>
        <v>7.8449999999999989</v>
      </c>
      <c r="M2336">
        <f>LN(Table14[[#This Row],[maxPress(bar)]])</f>
        <v>13.719718349592844</v>
      </c>
      <c r="N2336">
        <f>LN(Table14[[#This Row],[Rs(ao)]])</f>
        <v>0</v>
      </c>
      <c r="O2336" s="3">
        <f>LN(Table14[[#This Row],[dens]])</f>
        <v>2.0598763861849956</v>
      </c>
      <c r="P2336" s="3">
        <f>1/Table14[[#This Row],[Rs(ao)]]</f>
        <v>1</v>
      </c>
    </row>
    <row r="2337" spans="1:16" hidden="1" x14ac:dyDescent="0.3">
      <c r="A2337">
        <v>3</v>
      </c>
      <c r="B2337">
        <v>500</v>
      </c>
      <c r="C2337" t="s">
        <v>14</v>
      </c>
      <c r="D2337">
        <v>1</v>
      </c>
      <c r="E2337" t="s">
        <v>12</v>
      </c>
      <c r="F2337">
        <v>18</v>
      </c>
      <c r="G2337">
        <v>93.712750000000014</v>
      </c>
      <c r="H2337">
        <v>841054.00820000004</v>
      </c>
      <c r="I2337">
        <v>48.24499999999999</v>
      </c>
      <c r="J2337">
        <v>9</v>
      </c>
      <c r="K2337" t="s">
        <v>16</v>
      </c>
      <c r="L2337">
        <f>Table14[[#This Row],[maxPHe]]/Table14[[#This Row],[nv]]</f>
        <v>5.3605555555555542</v>
      </c>
      <c r="M2337">
        <f>LN(Table14[[#This Row],[maxPress(bar)]])</f>
        <v>13.642411155918102</v>
      </c>
      <c r="N2337">
        <f>LN(Table14[[#This Row],[Rs(ao)]])</f>
        <v>0</v>
      </c>
      <c r="O2337" s="3">
        <f>LN(Table14[[#This Row],[dens]])</f>
        <v>1.6790676181361275</v>
      </c>
      <c r="P2337" s="3">
        <f>1/Table14[[#This Row],[Rs(ao)]]</f>
        <v>1</v>
      </c>
    </row>
    <row r="2338" spans="1:16" hidden="1" x14ac:dyDescent="0.3">
      <c r="A2338">
        <v>3</v>
      </c>
      <c r="B2338">
        <v>500</v>
      </c>
      <c r="C2338" t="s">
        <v>14</v>
      </c>
      <c r="D2338">
        <v>1</v>
      </c>
      <c r="E2338" t="s">
        <v>12</v>
      </c>
      <c r="F2338">
        <v>19</v>
      </c>
      <c r="G2338">
        <v>145.19825</v>
      </c>
      <c r="H2338">
        <v>851023.63350000011</v>
      </c>
      <c r="I2338">
        <v>58.534999999999997</v>
      </c>
      <c r="J2338">
        <v>9</v>
      </c>
      <c r="K2338" t="s">
        <v>16</v>
      </c>
      <c r="L2338">
        <f>Table14[[#This Row],[maxPHe]]/Table14[[#This Row],[nv]]</f>
        <v>6.5038888888888886</v>
      </c>
      <c r="M2338">
        <f>LN(Table14[[#This Row],[maxPress(bar)]])</f>
        <v>13.65419517861525</v>
      </c>
      <c r="N2338">
        <f>LN(Table14[[#This Row],[Rs(ao)]])</f>
        <v>0</v>
      </c>
      <c r="O2338" s="3">
        <f>LN(Table14[[#This Row],[dens]])</f>
        <v>1.8724002885954163</v>
      </c>
      <c r="P2338" s="3">
        <f>1/Table14[[#This Row],[Rs(ao)]]</f>
        <v>1</v>
      </c>
    </row>
    <row r="2339" spans="1:16" hidden="1" x14ac:dyDescent="0.3">
      <c r="A2339">
        <v>3</v>
      </c>
      <c r="B2339">
        <v>500</v>
      </c>
      <c r="C2339" t="s">
        <v>14</v>
      </c>
      <c r="D2339">
        <v>1</v>
      </c>
      <c r="E2339" t="s">
        <v>12</v>
      </c>
      <c r="F2339">
        <v>1</v>
      </c>
      <c r="G2339">
        <v>55.445749999999997</v>
      </c>
      <c r="H2339">
        <v>785339.45864999993</v>
      </c>
      <c r="I2339">
        <v>25.585000000000001</v>
      </c>
      <c r="J2339">
        <v>7</v>
      </c>
      <c r="K2339" t="s">
        <v>13</v>
      </c>
      <c r="L2339">
        <f>Table14[[#This Row],[maxPHe]]/Table14[[#This Row],[nv]]</f>
        <v>3.6550000000000002</v>
      </c>
      <c r="M2339">
        <f>LN(Table14[[#This Row],[maxPress(bar)]])</f>
        <v>13.573871334694307</v>
      </c>
      <c r="N2339">
        <f>LN(Table14[[#This Row],[Rs(ao)]])</f>
        <v>0</v>
      </c>
      <c r="O2339" s="3">
        <f>LN(Table14[[#This Row],[dens]])</f>
        <v>1.2960960932017418</v>
      </c>
      <c r="P2339" s="3">
        <f>1/Table14[[#This Row],[Rs(ao)]]</f>
        <v>1</v>
      </c>
    </row>
    <row r="2340" spans="1:16" hidden="1" x14ac:dyDescent="0.3">
      <c r="A2340">
        <v>3</v>
      </c>
      <c r="B2340">
        <v>500</v>
      </c>
      <c r="C2340" t="s">
        <v>14</v>
      </c>
      <c r="D2340">
        <v>1</v>
      </c>
      <c r="E2340" t="s">
        <v>12</v>
      </c>
      <c r="F2340">
        <v>20</v>
      </c>
      <c r="G2340">
        <v>84.405749999999998</v>
      </c>
      <c r="H2340">
        <v>879125.04929999996</v>
      </c>
      <c r="I2340">
        <v>43.384999999999998</v>
      </c>
      <c r="J2340">
        <v>8</v>
      </c>
      <c r="K2340" t="s">
        <v>15</v>
      </c>
      <c r="L2340">
        <f>Table14[[#This Row],[maxPHe]]/Table14[[#This Row],[nv]]</f>
        <v>5.4231249999999998</v>
      </c>
      <c r="M2340">
        <f>LN(Table14[[#This Row],[maxPress(bar)]])</f>
        <v>13.686682429688805</v>
      </c>
      <c r="N2340">
        <f>LN(Table14[[#This Row],[Rs(ao)]])</f>
        <v>0</v>
      </c>
      <c r="O2340" s="3">
        <f>LN(Table14[[#This Row],[dens]])</f>
        <v>1.690672217565617</v>
      </c>
      <c r="P2340" s="3">
        <f>1/Table14[[#This Row],[Rs(ao)]]</f>
        <v>1</v>
      </c>
    </row>
    <row r="2341" spans="1:16" hidden="1" x14ac:dyDescent="0.3">
      <c r="A2341">
        <v>3</v>
      </c>
      <c r="B2341">
        <v>500</v>
      </c>
      <c r="C2341" t="s">
        <v>14</v>
      </c>
      <c r="D2341">
        <v>1</v>
      </c>
      <c r="E2341" t="s">
        <v>12</v>
      </c>
      <c r="F2341">
        <v>2</v>
      </c>
      <c r="G2341">
        <v>110.29725000000001</v>
      </c>
      <c r="H2341">
        <v>748971.62425000011</v>
      </c>
      <c r="I2341">
        <v>39.555</v>
      </c>
      <c r="J2341">
        <v>9</v>
      </c>
      <c r="K2341" t="s">
        <v>15</v>
      </c>
      <c r="L2341">
        <f>Table14[[#This Row],[maxPHe]]/Table14[[#This Row],[nv]]</f>
        <v>4.3949999999999996</v>
      </c>
      <c r="M2341">
        <f>LN(Table14[[#This Row],[maxPress(bar)]])</f>
        <v>13.526456376935245</v>
      </c>
      <c r="N2341">
        <f>LN(Table14[[#This Row],[Rs(ao)]])</f>
        <v>0</v>
      </c>
      <c r="O2341" s="3">
        <f>LN(Table14[[#This Row],[dens]])</f>
        <v>1.4804675311371402</v>
      </c>
      <c r="P2341" s="3">
        <f>1/Table14[[#This Row],[Rs(ao)]]</f>
        <v>1</v>
      </c>
    </row>
    <row r="2342" spans="1:16" hidden="1" x14ac:dyDescent="0.3">
      <c r="A2342">
        <v>3</v>
      </c>
      <c r="B2342">
        <v>500</v>
      </c>
      <c r="C2342" t="s">
        <v>14</v>
      </c>
      <c r="D2342">
        <v>1</v>
      </c>
      <c r="E2342" t="s">
        <v>12</v>
      </c>
      <c r="F2342">
        <v>3</v>
      </c>
      <c r="G2342">
        <v>74.504750000000016</v>
      </c>
      <c r="H2342">
        <v>981513.43755000003</v>
      </c>
      <c r="I2342">
        <v>33.405000000000022</v>
      </c>
      <c r="J2342">
        <v>6</v>
      </c>
      <c r="K2342" t="s">
        <v>15</v>
      </c>
      <c r="L2342">
        <f>Table14[[#This Row],[maxPHe]]/Table14[[#This Row],[nv]]</f>
        <v>5.5675000000000034</v>
      </c>
      <c r="M2342">
        <f>LN(Table14[[#This Row],[maxPress(bar)]])</f>
        <v>13.796850983435297</v>
      </c>
      <c r="N2342">
        <f>LN(Table14[[#This Row],[Rs(ao)]])</f>
        <v>0</v>
      </c>
      <c r="O2342" s="3">
        <f>LN(Table14[[#This Row],[dens]])</f>
        <v>1.7169461201493863</v>
      </c>
      <c r="P2342" s="3">
        <f>1/Table14[[#This Row],[Rs(ao)]]</f>
        <v>1</v>
      </c>
    </row>
    <row r="2343" spans="1:16" hidden="1" x14ac:dyDescent="0.3">
      <c r="A2343">
        <v>3</v>
      </c>
      <c r="B2343">
        <v>500</v>
      </c>
      <c r="C2343" t="s">
        <v>14</v>
      </c>
      <c r="D2343">
        <v>1</v>
      </c>
      <c r="E2343" t="s">
        <v>12</v>
      </c>
      <c r="F2343">
        <v>4</v>
      </c>
      <c r="G2343">
        <v>64.158249999999995</v>
      </c>
      <c r="H2343">
        <v>832875.50335000025</v>
      </c>
      <c r="I2343">
        <v>36.335000000000022</v>
      </c>
      <c r="J2343">
        <v>8</v>
      </c>
      <c r="K2343" t="s">
        <v>15</v>
      </c>
      <c r="L2343">
        <f>Table14[[#This Row],[maxPHe]]/Table14[[#This Row],[nv]]</f>
        <v>4.5418750000000028</v>
      </c>
      <c r="M2343">
        <f>LN(Table14[[#This Row],[maxPress(bar)]])</f>
        <v>13.632639454217049</v>
      </c>
      <c r="N2343">
        <f>LN(Table14[[#This Row],[Rs(ao)]])</f>
        <v>0</v>
      </c>
      <c r="O2343" s="3">
        <f>LN(Table14[[#This Row],[dens]])</f>
        <v>1.5133399223887638</v>
      </c>
      <c r="P2343" s="3">
        <f>1/Table14[[#This Row],[Rs(ao)]]</f>
        <v>1</v>
      </c>
    </row>
    <row r="2344" spans="1:16" hidden="1" x14ac:dyDescent="0.3">
      <c r="A2344">
        <v>3</v>
      </c>
      <c r="B2344">
        <v>500</v>
      </c>
      <c r="C2344" t="s">
        <v>14</v>
      </c>
      <c r="D2344">
        <v>1</v>
      </c>
      <c r="E2344" t="s">
        <v>12</v>
      </c>
      <c r="F2344">
        <v>5</v>
      </c>
      <c r="G2344">
        <v>35.445749999999997</v>
      </c>
      <c r="H2344">
        <v>979481.53149999992</v>
      </c>
      <c r="I2344">
        <v>27.58499999999999</v>
      </c>
      <c r="J2344">
        <v>6</v>
      </c>
      <c r="K2344" t="s">
        <v>15</v>
      </c>
      <c r="L2344">
        <f>Table14[[#This Row],[maxPHe]]/Table14[[#This Row],[nv]]</f>
        <v>4.5974999999999984</v>
      </c>
      <c r="M2344">
        <f>LN(Table14[[#This Row],[maxPress(bar)]])</f>
        <v>13.794778661160899</v>
      </c>
      <c r="N2344">
        <f>LN(Table14[[#This Row],[Rs(ao)]])</f>
        <v>0</v>
      </c>
      <c r="O2344" s="3">
        <f>LN(Table14[[#This Row],[dens]])</f>
        <v>1.5255126774963388</v>
      </c>
      <c r="P2344" s="3">
        <f>1/Table14[[#This Row],[Rs(ao)]]</f>
        <v>1</v>
      </c>
    </row>
    <row r="2345" spans="1:16" hidden="1" x14ac:dyDescent="0.3">
      <c r="A2345">
        <v>3</v>
      </c>
      <c r="B2345">
        <v>500</v>
      </c>
      <c r="C2345" t="s">
        <v>14</v>
      </c>
      <c r="D2345">
        <v>1</v>
      </c>
      <c r="E2345" t="s">
        <v>12</v>
      </c>
      <c r="F2345">
        <v>6</v>
      </c>
      <c r="G2345">
        <v>129.10874999999999</v>
      </c>
      <c r="H2345">
        <v>856056.64829999988</v>
      </c>
      <c r="I2345">
        <v>55.325000000000003</v>
      </c>
      <c r="J2345">
        <v>9</v>
      </c>
      <c r="K2345" t="s">
        <v>15</v>
      </c>
      <c r="L2345">
        <f>Table14[[#This Row],[maxPHe]]/Table14[[#This Row],[nv]]</f>
        <v>6.1472222222222221</v>
      </c>
      <c r="M2345">
        <f>LN(Table14[[#This Row],[maxPress(bar)]])</f>
        <v>13.660091830854778</v>
      </c>
      <c r="N2345">
        <f>LN(Table14[[#This Row],[Rs(ao)]])</f>
        <v>0</v>
      </c>
      <c r="O2345" s="3">
        <f>LN(Table14[[#This Row],[dens]])</f>
        <v>1.816000308600894</v>
      </c>
      <c r="P2345" s="3">
        <f>1/Table14[[#This Row],[Rs(ao)]]</f>
        <v>1</v>
      </c>
    </row>
    <row r="2346" spans="1:16" hidden="1" x14ac:dyDescent="0.3">
      <c r="A2346">
        <v>3</v>
      </c>
      <c r="B2346">
        <v>500</v>
      </c>
      <c r="C2346" t="s">
        <v>14</v>
      </c>
      <c r="D2346">
        <v>1</v>
      </c>
      <c r="E2346" t="s">
        <v>12</v>
      </c>
      <c r="F2346">
        <v>7</v>
      </c>
      <c r="G2346">
        <v>67.475250000000003</v>
      </c>
      <c r="H2346">
        <v>918354.99280000012</v>
      </c>
      <c r="I2346">
        <v>36.994999999999983</v>
      </c>
      <c r="J2346">
        <v>7</v>
      </c>
      <c r="K2346" t="s">
        <v>15</v>
      </c>
      <c r="L2346">
        <f>Table14[[#This Row],[maxPHe]]/Table14[[#This Row],[nv]]</f>
        <v>5.2849999999999975</v>
      </c>
      <c r="M2346">
        <f>LN(Table14[[#This Row],[maxPress(bar)]])</f>
        <v>13.73033929724904</v>
      </c>
      <c r="N2346">
        <f>LN(Table14[[#This Row],[Rs(ao)]])</f>
        <v>0</v>
      </c>
      <c r="O2346" s="3">
        <f>LN(Table14[[#This Row],[dens]])</f>
        <v>1.6648726193222005</v>
      </c>
      <c r="P2346" s="3">
        <f>1/Table14[[#This Row],[Rs(ao)]]</f>
        <v>1</v>
      </c>
    </row>
    <row r="2347" spans="1:16" hidden="1" x14ac:dyDescent="0.3">
      <c r="A2347">
        <v>3</v>
      </c>
      <c r="B2347">
        <v>500</v>
      </c>
      <c r="C2347" t="s">
        <v>14</v>
      </c>
      <c r="D2347">
        <v>1</v>
      </c>
      <c r="E2347" t="s">
        <v>12</v>
      </c>
      <c r="F2347">
        <v>8</v>
      </c>
      <c r="G2347">
        <v>93.118749999999991</v>
      </c>
      <c r="H2347">
        <v>840057.60274999985</v>
      </c>
      <c r="I2347">
        <v>48.124999999999993</v>
      </c>
      <c r="J2347">
        <v>9</v>
      </c>
      <c r="K2347" t="s">
        <v>15</v>
      </c>
      <c r="L2347">
        <f>Table14[[#This Row],[maxPHe]]/Table14[[#This Row],[nv]]</f>
        <v>5.3472222222222214</v>
      </c>
      <c r="M2347">
        <f>LN(Table14[[#This Row],[maxPress(bar)]])</f>
        <v>13.64122574317074</v>
      </c>
      <c r="N2347">
        <f>LN(Table14[[#This Row],[Rs(ao)]])</f>
        <v>0</v>
      </c>
      <c r="O2347" s="3">
        <f>LN(Table14[[#This Row],[dens]])</f>
        <v>1.6765772152717289</v>
      </c>
      <c r="P2347" s="3">
        <f>1/Table14[[#This Row],[Rs(ao)]]</f>
        <v>1</v>
      </c>
    </row>
    <row r="2348" spans="1:16" hidden="1" x14ac:dyDescent="0.3">
      <c r="A2348">
        <v>3</v>
      </c>
      <c r="B2348">
        <v>500</v>
      </c>
      <c r="C2348" t="s">
        <v>14</v>
      </c>
      <c r="D2348">
        <v>1</v>
      </c>
      <c r="E2348" t="s">
        <v>12</v>
      </c>
      <c r="F2348">
        <v>9</v>
      </c>
      <c r="G2348">
        <v>172.02975000000001</v>
      </c>
      <c r="H2348">
        <v>851531.30014999991</v>
      </c>
      <c r="I2348">
        <v>63.905000000000022</v>
      </c>
      <c r="J2348">
        <v>9</v>
      </c>
      <c r="K2348" t="s">
        <v>15</v>
      </c>
      <c r="L2348">
        <f>Table14[[#This Row],[maxPHe]]/Table14[[#This Row],[nv]]</f>
        <v>7.100555555555558</v>
      </c>
      <c r="M2348">
        <f>LN(Table14[[#This Row],[maxPress(bar)]])</f>
        <v>13.654791537246636</v>
      </c>
      <c r="N2348">
        <f>LN(Table14[[#This Row],[Rs(ao)]])</f>
        <v>0</v>
      </c>
      <c r="O2348" s="3">
        <f>LN(Table14[[#This Row],[dens]])</f>
        <v>1.9601730282474588</v>
      </c>
      <c r="P2348" s="3">
        <f>1/Table14[[#This Row],[Rs(ao)]]</f>
        <v>1</v>
      </c>
    </row>
    <row r="2349" spans="1:16" hidden="1" x14ac:dyDescent="0.3">
      <c r="A2349">
        <v>3</v>
      </c>
      <c r="B2349">
        <v>500</v>
      </c>
      <c r="C2349" t="s">
        <v>14</v>
      </c>
      <c r="D2349">
        <v>2</v>
      </c>
      <c r="E2349" t="s">
        <v>12</v>
      </c>
      <c r="F2349">
        <v>10</v>
      </c>
      <c r="G2349">
        <v>649.30674999999997</v>
      </c>
      <c r="H2349">
        <v>562474.10200000007</v>
      </c>
      <c r="I2349">
        <v>309.36500000000012</v>
      </c>
      <c r="J2349">
        <v>68</v>
      </c>
      <c r="K2349" t="s">
        <v>15</v>
      </c>
      <c r="L2349">
        <f>Table14[[#This Row],[maxPHe]]/Table14[[#This Row],[nv]]</f>
        <v>4.5494852941176491</v>
      </c>
      <c r="M2349">
        <f>LN(Table14[[#This Row],[maxPress(bar)]])</f>
        <v>13.240100371111909</v>
      </c>
      <c r="N2349">
        <f>LN(Table14[[#This Row],[Rs(ao)]])</f>
        <v>0.69314718055994529</v>
      </c>
      <c r="O2349" s="3">
        <f>LN(Table14[[#This Row],[dens]])</f>
        <v>1.5150141043921184</v>
      </c>
      <c r="P2349" s="3">
        <f>1/Table14[[#This Row],[Rs(ao)]]</f>
        <v>0.5</v>
      </c>
    </row>
    <row r="2350" spans="1:16" hidden="1" x14ac:dyDescent="0.3">
      <c r="A2350">
        <v>3</v>
      </c>
      <c r="B2350">
        <v>500</v>
      </c>
      <c r="C2350" t="s">
        <v>14</v>
      </c>
      <c r="D2350">
        <v>2</v>
      </c>
      <c r="E2350" t="s">
        <v>12</v>
      </c>
      <c r="F2350">
        <v>11</v>
      </c>
      <c r="G2350">
        <v>578.6137500000001</v>
      </c>
      <c r="H2350">
        <v>551238.054</v>
      </c>
      <c r="I2350">
        <v>295.22500000000008</v>
      </c>
      <c r="J2350">
        <v>68</v>
      </c>
      <c r="K2350" t="s">
        <v>15</v>
      </c>
      <c r="L2350">
        <f>Table14[[#This Row],[maxPHe]]/Table14[[#This Row],[nv]]</f>
        <v>4.3415441176470599</v>
      </c>
      <c r="M2350">
        <f>LN(Table14[[#This Row],[maxPress(bar)]])</f>
        <v>13.21992203476008</v>
      </c>
      <c r="N2350">
        <f>LN(Table14[[#This Row],[Rs(ao)]])</f>
        <v>0.69314718055994529</v>
      </c>
      <c r="O2350" s="3">
        <f>LN(Table14[[#This Row],[dens]])</f>
        <v>1.4682300723112389</v>
      </c>
      <c r="P2350" s="3">
        <f>1/Table14[[#This Row],[Rs(ao)]]</f>
        <v>0.5</v>
      </c>
    </row>
    <row r="2351" spans="1:16" hidden="1" x14ac:dyDescent="0.3">
      <c r="A2351">
        <v>3</v>
      </c>
      <c r="B2351">
        <v>500</v>
      </c>
      <c r="C2351" t="s">
        <v>14</v>
      </c>
      <c r="D2351">
        <v>2</v>
      </c>
      <c r="E2351" t="s">
        <v>12</v>
      </c>
      <c r="F2351">
        <v>12</v>
      </c>
      <c r="G2351">
        <v>624.55425000000014</v>
      </c>
      <c r="H2351">
        <v>553656.61025000014</v>
      </c>
      <c r="I2351">
        <v>307.41500000000008</v>
      </c>
      <c r="J2351">
        <v>69</v>
      </c>
      <c r="K2351" t="s">
        <v>16</v>
      </c>
      <c r="L2351">
        <f>Table14[[#This Row],[maxPHe]]/Table14[[#This Row],[nv]]</f>
        <v>4.4552898550724649</v>
      </c>
      <c r="M2351">
        <f>LN(Table14[[#This Row],[maxPress(bar)]])</f>
        <v>13.224299936457129</v>
      </c>
      <c r="N2351">
        <f>LN(Table14[[#This Row],[Rs(ao)]])</f>
        <v>0.69314718055994529</v>
      </c>
      <c r="O2351" s="3">
        <f>LN(Table14[[#This Row],[dens]])</f>
        <v>1.4940921216732717</v>
      </c>
      <c r="P2351" s="3">
        <f>1/Table14[[#This Row],[Rs(ao)]]</f>
        <v>0.5</v>
      </c>
    </row>
    <row r="2352" spans="1:16" hidden="1" x14ac:dyDescent="0.3">
      <c r="A2352">
        <v>3</v>
      </c>
      <c r="B2352">
        <v>500</v>
      </c>
      <c r="C2352" t="s">
        <v>14</v>
      </c>
      <c r="D2352">
        <v>2</v>
      </c>
      <c r="E2352" t="s">
        <v>12</v>
      </c>
      <c r="F2352">
        <v>13</v>
      </c>
      <c r="G2352">
        <v>584.30674999999997</v>
      </c>
      <c r="H2352">
        <v>556749.99825000006</v>
      </c>
      <c r="I2352">
        <v>294.36500000000018</v>
      </c>
      <c r="J2352">
        <v>67</v>
      </c>
      <c r="K2352" t="s">
        <v>15</v>
      </c>
      <c r="L2352">
        <f>Table14[[#This Row],[maxPHe]]/Table14[[#This Row],[nv]]</f>
        <v>4.3935074626865696</v>
      </c>
      <c r="M2352">
        <f>LN(Table14[[#This Row],[maxPress(bar)]])</f>
        <v>13.229871581976372</v>
      </c>
      <c r="N2352">
        <f>LN(Table14[[#This Row],[Rs(ao)]])</f>
        <v>0.69314718055994529</v>
      </c>
      <c r="O2352" s="3">
        <f>LN(Table14[[#This Row],[dens]])</f>
        <v>1.4801278745267052</v>
      </c>
      <c r="P2352" s="3">
        <f>1/Table14[[#This Row],[Rs(ao)]]</f>
        <v>0.5</v>
      </c>
    </row>
    <row r="2353" spans="1:16" hidden="1" x14ac:dyDescent="0.3">
      <c r="A2353">
        <v>3</v>
      </c>
      <c r="B2353">
        <v>500</v>
      </c>
      <c r="C2353" t="s">
        <v>14</v>
      </c>
      <c r="D2353">
        <v>2</v>
      </c>
      <c r="E2353" t="s">
        <v>12</v>
      </c>
      <c r="F2353">
        <v>14</v>
      </c>
      <c r="G2353">
        <v>634.10874999999999</v>
      </c>
      <c r="H2353">
        <v>550784.17444999993</v>
      </c>
      <c r="I2353">
        <v>304.32499999999982</v>
      </c>
      <c r="J2353">
        <v>67</v>
      </c>
      <c r="K2353" t="s">
        <v>16</v>
      </c>
      <c r="L2353">
        <f>Table14[[#This Row],[maxPHe]]/Table14[[#This Row],[nv]]</f>
        <v>4.5421641791044749</v>
      </c>
      <c r="M2353">
        <f>LN(Table14[[#This Row],[maxPress(bar)]])</f>
        <v>13.2190983134885</v>
      </c>
      <c r="N2353">
        <f>LN(Table14[[#This Row],[Rs(ao)]])</f>
        <v>0.69314718055994529</v>
      </c>
      <c r="O2353" s="3">
        <f>LN(Table14[[#This Row],[dens]])</f>
        <v>1.5134035899046934</v>
      </c>
      <c r="P2353" s="3">
        <f>1/Table14[[#This Row],[Rs(ao)]]</f>
        <v>0.5</v>
      </c>
    </row>
    <row r="2354" spans="1:16" hidden="1" x14ac:dyDescent="0.3">
      <c r="A2354">
        <v>3</v>
      </c>
      <c r="B2354">
        <v>500</v>
      </c>
      <c r="C2354" t="s">
        <v>14</v>
      </c>
      <c r="D2354">
        <v>2</v>
      </c>
      <c r="E2354" t="s">
        <v>12</v>
      </c>
      <c r="F2354">
        <v>15</v>
      </c>
      <c r="G2354">
        <v>678.11875000000009</v>
      </c>
      <c r="H2354">
        <v>557685.97799999977</v>
      </c>
      <c r="I2354">
        <v>318.12500000000023</v>
      </c>
      <c r="J2354">
        <v>69</v>
      </c>
      <c r="K2354" t="s">
        <v>15</v>
      </c>
      <c r="L2354">
        <f>Table14[[#This Row],[maxPHe]]/Table14[[#This Row],[nv]]</f>
        <v>4.6105072463768151</v>
      </c>
      <c r="M2354">
        <f>LN(Table14[[#This Row],[maxPress(bar)]])</f>
        <v>13.231551319511807</v>
      </c>
      <c r="N2354">
        <f>LN(Table14[[#This Row],[Rs(ao)]])</f>
        <v>0.69314718055994529</v>
      </c>
      <c r="O2354" s="3">
        <f>LN(Table14[[#This Row],[dens]])</f>
        <v>1.5283378827075285</v>
      </c>
      <c r="P2354" s="3">
        <f>1/Table14[[#This Row],[Rs(ao)]]</f>
        <v>0.5</v>
      </c>
    </row>
    <row r="2355" spans="1:16" hidden="1" x14ac:dyDescent="0.3">
      <c r="A2355">
        <v>3</v>
      </c>
      <c r="B2355">
        <v>500</v>
      </c>
      <c r="C2355" t="s">
        <v>14</v>
      </c>
      <c r="D2355">
        <v>2</v>
      </c>
      <c r="E2355" t="s">
        <v>12</v>
      </c>
      <c r="F2355">
        <v>16</v>
      </c>
      <c r="G2355">
        <v>644.00974999999994</v>
      </c>
      <c r="H2355">
        <v>560402.24945000012</v>
      </c>
      <c r="I2355">
        <v>306.30500000000018</v>
      </c>
      <c r="J2355">
        <v>67</v>
      </c>
      <c r="K2355" t="s">
        <v>15</v>
      </c>
      <c r="L2355">
        <f>Table14[[#This Row],[maxPHe]]/Table14[[#This Row],[nv]]</f>
        <v>4.5717164179104506</v>
      </c>
      <c r="M2355">
        <f>LN(Table14[[#This Row],[maxPress(bar)]])</f>
        <v>13.236410107444785</v>
      </c>
      <c r="N2355">
        <f>LN(Table14[[#This Row],[Rs(ao)]])</f>
        <v>0.69314718055994529</v>
      </c>
      <c r="O2355" s="3">
        <f>LN(Table14[[#This Row],[dens]])</f>
        <v>1.5198887181800227</v>
      </c>
      <c r="P2355" s="3">
        <f>1/Table14[[#This Row],[Rs(ao)]]</f>
        <v>0.5</v>
      </c>
    </row>
    <row r="2356" spans="1:16" hidden="1" x14ac:dyDescent="0.3">
      <c r="A2356">
        <v>3</v>
      </c>
      <c r="B2356">
        <v>500</v>
      </c>
      <c r="C2356" t="s">
        <v>14</v>
      </c>
      <c r="D2356">
        <v>2</v>
      </c>
      <c r="E2356" t="s">
        <v>12</v>
      </c>
      <c r="F2356">
        <v>17</v>
      </c>
      <c r="G2356">
        <v>695.79225000000008</v>
      </c>
      <c r="H2356">
        <v>564066.06385000015</v>
      </c>
      <c r="I2356">
        <v>316.65499999999992</v>
      </c>
      <c r="J2356">
        <v>67</v>
      </c>
      <c r="K2356" t="s">
        <v>16</v>
      </c>
      <c r="L2356">
        <f>Table14[[#This Row],[maxPHe]]/Table14[[#This Row],[nv]]</f>
        <v>4.7261940298507454</v>
      </c>
      <c r="M2356">
        <f>LN(Table14[[#This Row],[maxPress(bar)]])</f>
        <v>13.242926658106304</v>
      </c>
      <c r="N2356">
        <f>LN(Table14[[#This Row],[Rs(ao)]])</f>
        <v>0.69314718055994529</v>
      </c>
      <c r="O2356" s="3">
        <f>LN(Table14[[#This Row],[dens]])</f>
        <v>1.5531202337515604</v>
      </c>
      <c r="P2356" s="3">
        <f>1/Table14[[#This Row],[Rs(ao)]]</f>
        <v>0.5</v>
      </c>
    </row>
    <row r="2357" spans="1:16" hidden="1" x14ac:dyDescent="0.3">
      <c r="A2357">
        <v>3</v>
      </c>
      <c r="B2357">
        <v>500</v>
      </c>
      <c r="C2357" t="s">
        <v>14</v>
      </c>
      <c r="D2357">
        <v>2</v>
      </c>
      <c r="E2357" t="s">
        <v>12</v>
      </c>
      <c r="F2357">
        <v>18</v>
      </c>
      <c r="G2357">
        <v>571.28724999999997</v>
      </c>
      <c r="H2357">
        <v>557294.59349999996</v>
      </c>
      <c r="I2357">
        <v>291.75499999999988</v>
      </c>
      <c r="J2357">
        <v>67</v>
      </c>
      <c r="K2357" t="s">
        <v>15</v>
      </c>
      <c r="L2357">
        <f>Table14[[#This Row],[maxPHe]]/Table14[[#This Row],[nv]]</f>
        <v>4.3545522388059688</v>
      </c>
      <c r="M2357">
        <f>LN(Table14[[#This Row],[maxPress(bar)]])</f>
        <v>13.230849272272458</v>
      </c>
      <c r="N2357">
        <f>LN(Table14[[#This Row],[Rs(ao)]])</f>
        <v>0.69314718055994529</v>
      </c>
      <c r="O2357" s="3">
        <f>LN(Table14[[#This Row],[dens]])</f>
        <v>1.4712217895894284</v>
      </c>
      <c r="P2357" s="3">
        <f>1/Table14[[#This Row],[Rs(ao)]]</f>
        <v>0.5</v>
      </c>
    </row>
    <row r="2358" spans="1:16" hidden="1" x14ac:dyDescent="0.3">
      <c r="A2358">
        <v>3</v>
      </c>
      <c r="B2358">
        <v>500</v>
      </c>
      <c r="C2358" t="s">
        <v>14</v>
      </c>
      <c r="D2358">
        <v>2</v>
      </c>
      <c r="E2358" t="s">
        <v>12</v>
      </c>
      <c r="F2358">
        <v>19</v>
      </c>
      <c r="G2358">
        <v>623.61374999999998</v>
      </c>
      <c r="H2358">
        <v>558615.9585500001</v>
      </c>
      <c r="I2358">
        <v>304.2249999999998</v>
      </c>
      <c r="J2358">
        <v>68</v>
      </c>
      <c r="K2358" t="s">
        <v>16</v>
      </c>
      <c r="L2358">
        <f>Table14[[#This Row],[maxPHe]]/Table14[[#This Row],[nv]]</f>
        <v>4.4738970588235265</v>
      </c>
      <c r="M2358">
        <f>LN(Table14[[#This Row],[maxPress(bar)]])</f>
        <v>13.233217500917929</v>
      </c>
      <c r="N2358">
        <f>LN(Table14[[#This Row],[Rs(ao)]])</f>
        <v>0.69314718055994529</v>
      </c>
      <c r="O2358" s="3">
        <f>LN(Table14[[#This Row],[dens]])</f>
        <v>1.4982598540467564</v>
      </c>
      <c r="P2358" s="3">
        <f>1/Table14[[#This Row],[Rs(ao)]]</f>
        <v>0.5</v>
      </c>
    </row>
    <row r="2359" spans="1:16" hidden="1" x14ac:dyDescent="0.3">
      <c r="A2359">
        <v>3</v>
      </c>
      <c r="B2359">
        <v>500</v>
      </c>
      <c r="C2359" t="s">
        <v>14</v>
      </c>
      <c r="D2359">
        <v>2</v>
      </c>
      <c r="E2359" t="s">
        <v>12</v>
      </c>
      <c r="F2359">
        <v>1</v>
      </c>
      <c r="G2359">
        <v>293.46525000000003</v>
      </c>
      <c r="H2359">
        <v>280753.90535000002</v>
      </c>
      <c r="I2359">
        <v>165.19500000000011</v>
      </c>
      <c r="J2359">
        <v>67</v>
      </c>
      <c r="K2359" t="s">
        <v>13</v>
      </c>
      <c r="L2359">
        <f>Table14[[#This Row],[maxPHe]]/Table14[[#This Row],[nv]]</f>
        <v>2.4655970149253745</v>
      </c>
      <c r="M2359">
        <f>LN(Table14[[#This Row],[maxPress(bar)]])</f>
        <v>12.545233782922462</v>
      </c>
      <c r="N2359">
        <f>LN(Table14[[#This Row],[Rs(ao)]])</f>
        <v>0.69314718055994529</v>
      </c>
      <c r="O2359" s="3">
        <f>LN(Table14[[#This Row],[dens]])</f>
        <v>0.90243397489405153</v>
      </c>
      <c r="P2359" s="3">
        <f>1/Table14[[#This Row],[Rs(ao)]]</f>
        <v>0.5</v>
      </c>
    </row>
    <row r="2360" spans="1:16" hidden="1" x14ac:dyDescent="0.3">
      <c r="A2360">
        <v>3</v>
      </c>
      <c r="B2360">
        <v>500</v>
      </c>
      <c r="C2360" t="s">
        <v>14</v>
      </c>
      <c r="D2360">
        <v>2</v>
      </c>
      <c r="E2360" t="s">
        <v>12</v>
      </c>
      <c r="F2360">
        <v>20</v>
      </c>
      <c r="G2360">
        <v>573.61374999999998</v>
      </c>
      <c r="H2360">
        <v>560540.05580000009</v>
      </c>
      <c r="I2360">
        <v>290.2249999999998</v>
      </c>
      <c r="J2360">
        <v>66</v>
      </c>
      <c r="K2360" t="s">
        <v>16</v>
      </c>
      <c r="L2360">
        <f>Table14[[#This Row],[maxPHe]]/Table14[[#This Row],[nv]]</f>
        <v>4.3973484848484814</v>
      </c>
      <c r="M2360">
        <f>LN(Table14[[#This Row],[maxPress(bar)]])</f>
        <v>13.236655983347672</v>
      </c>
      <c r="N2360">
        <f>LN(Table14[[#This Row],[Rs(ao)]])</f>
        <v>0.69314718055994529</v>
      </c>
      <c r="O2360" s="3">
        <f>LN(Table14[[#This Row],[dens]])</f>
        <v>1.4810017421976731</v>
      </c>
      <c r="P2360" s="3">
        <f>1/Table14[[#This Row],[Rs(ao)]]</f>
        <v>0.5</v>
      </c>
    </row>
    <row r="2361" spans="1:16" hidden="1" x14ac:dyDescent="0.3">
      <c r="A2361">
        <v>3</v>
      </c>
      <c r="B2361">
        <v>500</v>
      </c>
      <c r="C2361" t="s">
        <v>14</v>
      </c>
      <c r="D2361">
        <v>2</v>
      </c>
      <c r="E2361" t="s">
        <v>12</v>
      </c>
      <c r="F2361">
        <v>2</v>
      </c>
      <c r="G2361">
        <v>627.57425000000001</v>
      </c>
      <c r="H2361">
        <v>431958.38894999999</v>
      </c>
      <c r="I2361">
        <v>232.0149999999999</v>
      </c>
      <c r="J2361">
        <v>67</v>
      </c>
      <c r="K2361" t="s">
        <v>13</v>
      </c>
      <c r="L2361">
        <f>Table14[[#This Row],[maxPHe]]/Table14[[#This Row],[nv]]</f>
        <v>3.4629104477611925</v>
      </c>
      <c r="M2361">
        <f>LN(Table14[[#This Row],[maxPress(bar)]])</f>
        <v>12.976084540711998</v>
      </c>
      <c r="N2361">
        <f>LN(Table14[[#This Row],[Rs(ao)]])</f>
        <v>0.69314718055994529</v>
      </c>
      <c r="O2361" s="3">
        <f>LN(Table14[[#This Row],[dens]])</f>
        <v>1.2421094053577018</v>
      </c>
      <c r="P2361" s="3">
        <f>1/Table14[[#This Row],[Rs(ao)]]</f>
        <v>0.5</v>
      </c>
    </row>
    <row r="2362" spans="1:16" hidden="1" x14ac:dyDescent="0.3">
      <c r="A2362">
        <v>3</v>
      </c>
      <c r="B2362">
        <v>500</v>
      </c>
      <c r="C2362" t="s">
        <v>14</v>
      </c>
      <c r="D2362">
        <v>2</v>
      </c>
      <c r="E2362" t="s">
        <v>12</v>
      </c>
      <c r="F2362">
        <v>3</v>
      </c>
      <c r="G2362">
        <v>617.02975000000004</v>
      </c>
      <c r="H2362">
        <v>526669.65755</v>
      </c>
      <c r="I2362">
        <v>280.9050000000002</v>
      </c>
      <c r="J2362">
        <v>66</v>
      </c>
      <c r="K2362" t="s">
        <v>16</v>
      </c>
      <c r="L2362">
        <f>Table14[[#This Row],[maxPHe]]/Table14[[#This Row],[nv]]</f>
        <v>4.2561363636363669</v>
      </c>
      <c r="M2362">
        <f>LN(Table14[[#This Row],[maxPress(bar)]])</f>
        <v>13.17432879521132</v>
      </c>
      <c r="N2362">
        <f>LN(Table14[[#This Row],[Rs(ao)]])</f>
        <v>0.69314718055994529</v>
      </c>
      <c r="O2362" s="3">
        <f>LN(Table14[[#This Row],[dens]])</f>
        <v>1.4483617918541567</v>
      </c>
      <c r="P2362" s="3">
        <f>1/Table14[[#This Row],[Rs(ao)]]</f>
        <v>0.5</v>
      </c>
    </row>
    <row r="2363" spans="1:16" hidden="1" x14ac:dyDescent="0.3">
      <c r="A2363">
        <v>3</v>
      </c>
      <c r="B2363">
        <v>500</v>
      </c>
      <c r="C2363" t="s">
        <v>14</v>
      </c>
      <c r="D2363">
        <v>2</v>
      </c>
      <c r="E2363" t="s">
        <v>12</v>
      </c>
      <c r="F2363">
        <v>4</v>
      </c>
      <c r="G2363">
        <v>632.12874999999997</v>
      </c>
      <c r="H2363">
        <v>535318.81350000005</v>
      </c>
      <c r="I2363">
        <v>285.92500000000001</v>
      </c>
      <c r="J2363">
        <v>67</v>
      </c>
      <c r="K2363" t="s">
        <v>16</v>
      </c>
      <c r="L2363">
        <f>Table14[[#This Row],[maxPHe]]/Table14[[#This Row],[nv]]</f>
        <v>4.267537313432836</v>
      </c>
      <c r="M2363">
        <f>LN(Table14[[#This Row],[maxPress(bar)]])</f>
        <v>13.190617761476561</v>
      </c>
      <c r="N2363">
        <f>LN(Table14[[#This Row],[Rs(ao)]])</f>
        <v>0.69314718055994529</v>
      </c>
      <c r="O2363" s="3">
        <f>LN(Table14[[#This Row],[dens]])</f>
        <v>1.4510369192763144</v>
      </c>
      <c r="P2363" s="3">
        <f>1/Table14[[#This Row],[Rs(ao)]]</f>
        <v>0.5</v>
      </c>
    </row>
    <row r="2364" spans="1:16" hidden="1" x14ac:dyDescent="0.3">
      <c r="A2364">
        <v>3</v>
      </c>
      <c r="B2364">
        <v>500</v>
      </c>
      <c r="C2364" t="s">
        <v>14</v>
      </c>
      <c r="D2364">
        <v>2</v>
      </c>
      <c r="E2364" t="s">
        <v>12</v>
      </c>
      <c r="F2364">
        <v>5</v>
      </c>
      <c r="G2364">
        <v>593.86125000000004</v>
      </c>
      <c r="H2364">
        <v>547353.05955000001</v>
      </c>
      <c r="I2364">
        <v>298.27499999999998</v>
      </c>
      <c r="J2364">
        <v>68</v>
      </c>
      <c r="K2364" t="s">
        <v>16</v>
      </c>
      <c r="L2364">
        <f>Table14[[#This Row],[maxPHe]]/Table14[[#This Row],[nv]]</f>
        <v>4.3863970588235288</v>
      </c>
      <c r="M2364">
        <f>LN(Table14[[#This Row],[maxPress(bar)]])</f>
        <v>13.212849320267697</v>
      </c>
      <c r="N2364">
        <f>LN(Table14[[#This Row],[Rs(ao)]])</f>
        <v>0.69314718055994529</v>
      </c>
      <c r="O2364" s="3">
        <f>LN(Table14[[#This Row],[dens]])</f>
        <v>1.4785081745857571</v>
      </c>
      <c r="P2364" s="3">
        <f>1/Table14[[#This Row],[Rs(ao)]]</f>
        <v>0.5</v>
      </c>
    </row>
    <row r="2365" spans="1:16" hidden="1" x14ac:dyDescent="0.3">
      <c r="A2365">
        <v>3</v>
      </c>
      <c r="B2365">
        <v>500</v>
      </c>
      <c r="C2365" t="s">
        <v>14</v>
      </c>
      <c r="D2365">
        <v>2</v>
      </c>
      <c r="E2365" t="s">
        <v>12</v>
      </c>
      <c r="F2365">
        <v>6</v>
      </c>
      <c r="G2365">
        <v>653.86124999999993</v>
      </c>
      <c r="H2365">
        <v>545718.61065000016</v>
      </c>
      <c r="I2365">
        <v>308.27500000000009</v>
      </c>
      <c r="J2365">
        <v>67</v>
      </c>
      <c r="K2365" t="s">
        <v>15</v>
      </c>
      <c r="L2365">
        <f>Table14[[#This Row],[maxPHe]]/Table14[[#This Row],[nv]]</f>
        <v>4.6011194029850762</v>
      </c>
      <c r="M2365">
        <f>LN(Table14[[#This Row],[maxPress(bar)]])</f>
        <v>13.20985875677091</v>
      </c>
      <c r="N2365">
        <f>LN(Table14[[#This Row],[Rs(ao)]])</f>
        <v>0.69314718055994529</v>
      </c>
      <c r="O2365" s="3">
        <f>LN(Table14[[#This Row],[dens]])</f>
        <v>1.5262996223656284</v>
      </c>
      <c r="P2365" s="3">
        <f>1/Table14[[#This Row],[Rs(ao)]]</f>
        <v>0.5</v>
      </c>
    </row>
    <row r="2366" spans="1:16" hidden="1" x14ac:dyDescent="0.3">
      <c r="A2366">
        <v>3</v>
      </c>
      <c r="B2366">
        <v>500</v>
      </c>
      <c r="C2366" t="s">
        <v>14</v>
      </c>
      <c r="D2366">
        <v>2</v>
      </c>
      <c r="E2366" t="s">
        <v>12</v>
      </c>
      <c r="F2366">
        <v>7</v>
      </c>
      <c r="G2366">
        <v>635.09924999999998</v>
      </c>
      <c r="H2366">
        <v>553177.34169999999</v>
      </c>
      <c r="I2366">
        <v>306.51500000000021</v>
      </c>
      <c r="J2366">
        <v>68</v>
      </c>
      <c r="K2366" t="s">
        <v>16</v>
      </c>
      <c r="L2366">
        <f>Table14[[#This Row],[maxPHe]]/Table14[[#This Row],[nv]]</f>
        <v>4.5075735294117676</v>
      </c>
      <c r="M2366">
        <f>LN(Table14[[#This Row],[maxPress(bar)]])</f>
        <v>13.22343391932943</v>
      </c>
      <c r="N2366">
        <f>LN(Table14[[#This Row],[Rs(ao)]])</f>
        <v>0.69314718055994529</v>
      </c>
      <c r="O2366" s="3">
        <f>LN(Table14[[#This Row],[dens]])</f>
        <v>1.5057589886437641</v>
      </c>
      <c r="P2366" s="3">
        <f>1/Table14[[#This Row],[Rs(ao)]]</f>
        <v>0.5</v>
      </c>
    </row>
    <row r="2367" spans="1:16" hidden="1" x14ac:dyDescent="0.3">
      <c r="A2367">
        <v>3</v>
      </c>
      <c r="B2367">
        <v>500</v>
      </c>
      <c r="C2367" t="s">
        <v>14</v>
      </c>
      <c r="D2367">
        <v>2</v>
      </c>
      <c r="E2367" t="s">
        <v>12</v>
      </c>
      <c r="F2367">
        <v>8</v>
      </c>
      <c r="G2367">
        <v>636.03975000000003</v>
      </c>
      <c r="H2367">
        <v>562777.11684999987</v>
      </c>
      <c r="I2367">
        <v>306.70500000000021</v>
      </c>
      <c r="J2367">
        <v>68</v>
      </c>
      <c r="K2367" t="s">
        <v>16</v>
      </c>
      <c r="L2367">
        <f>Table14[[#This Row],[maxPHe]]/Table14[[#This Row],[nv]]</f>
        <v>4.5103676470588265</v>
      </c>
      <c r="M2367">
        <f>LN(Table14[[#This Row],[maxPress(bar)]])</f>
        <v>13.240638943925248</v>
      </c>
      <c r="N2367">
        <f>LN(Table14[[#This Row],[Rs(ao)]])</f>
        <v>0.69314718055994529</v>
      </c>
      <c r="O2367" s="3">
        <f>LN(Table14[[#This Row],[dens]])</f>
        <v>1.5063786683870213</v>
      </c>
      <c r="P2367" s="3">
        <f>1/Table14[[#This Row],[Rs(ao)]]</f>
        <v>0.5</v>
      </c>
    </row>
    <row r="2368" spans="1:16" hidden="1" x14ac:dyDescent="0.3">
      <c r="A2368">
        <v>3</v>
      </c>
      <c r="B2368">
        <v>500</v>
      </c>
      <c r="C2368" t="s">
        <v>14</v>
      </c>
      <c r="D2368">
        <v>2</v>
      </c>
      <c r="E2368" t="s">
        <v>12</v>
      </c>
      <c r="F2368">
        <v>9</v>
      </c>
      <c r="G2368">
        <v>640.29724999999996</v>
      </c>
      <c r="H2368">
        <v>580302.54214999988</v>
      </c>
      <c r="I2368">
        <v>298.55499999999989</v>
      </c>
      <c r="J2368">
        <v>64</v>
      </c>
      <c r="K2368" t="s">
        <v>16</v>
      </c>
      <c r="L2368">
        <f>Table14[[#This Row],[maxPHe]]/Table14[[#This Row],[nv]]</f>
        <v>4.6649218749999983</v>
      </c>
      <c r="M2368">
        <f>LN(Table14[[#This Row],[maxPress(bar)]])</f>
        <v>13.271304870920439</v>
      </c>
      <c r="N2368">
        <f>LN(Table14[[#This Row],[Rs(ao)]])</f>
        <v>0.69314718055994529</v>
      </c>
      <c r="O2368" s="3">
        <f>LN(Table14[[#This Row],[dens]])</f>
        <v>1.5400710871065546</v>
      </c>
      <c r="P2368" s="3">
        <f>1/Table14[[#This Row],[Rs(ao)]]</f>
        <v>0.5</v>
      </c>
    </row>
    <row r="2369" spans="1:16" hidden="1" x14ac:dyDescent="0.3">
      <c r="A2369">
        <v>3</v>
      </c>
      <c r="B2369">
        <v>500</v>
      </c>
      <c r="C2369" t="s">
        <v>14</v>
      </c>
      <c r="D2369">
        <v>3</v>
      </c>
      <c r="E2369" t="s">
        <v>12</v>
      </c>
      <c r="F2369">
        <v>10</v>
      </c>
      <c r="G2369">
        <v>1610.09925</v>
      </c>
      <c r="H2369">
        <v>426864.56795000011</v>
      </c>
      <c r="I2369">
        <v>850.5150000000001</v>
      </c>
      <c r="J2369">
        <v>227</v>
      </c>
      <c r="K2369" t="s">
        <v>15</v>
      </c>
      <c r="L2369">
        <f>Table14[[#This Row],[maxPHe]]/Table14[[#This Row],[nv]]</f>
        <v>3.7467621145374452</v>
      </c>
      <c r="M2369">
        <f>LN(Table14[[#This Row],[maxPress(bar)]])</f>
        <v>12.964222070824095</v>
      </c>
      <c r="N2369">
        <f>LN(Table14[[#This Row],[Rs(ao)]])</f>
        <v>1.0986122886681098</v>
      </c>
      <c r="O2369" s="3">
        <f>LN(Table14[[#This Row],[dens]])</f>
        <v>1.3208920308832928</v>
      </c>
      <c r="P2369" s="3">
        <f>1/Table14[[#This Row],[Rs(ao)]]</f>
        <v>0.33333333333333331</v>
      </c>
    </row>
    <row r="2370" spans="1:16" hidden="1" x14ac:dyDescent="0.3">
      <c r="A2370">
        <v>3</v>
      </c>
      <c r="B2370">
        <v>500</v>
      </c>
      <c r="C2370" t="s">
        <v>14</v>
      </c>
      <c r="D2370">
        <v>3</v>
      </c>
      <c r="E2370" t="s">
        <v>12</v>
      </c>
      <c r="F2370">
        <v>11</v>
      </c>
      <c r="G2370">
        <v>1673.91075</v>
      </c>
      <c r="H2370">
        <v>434404.44030000007</v>
      </c>
      <c r="I2370">
        <v>859.28499999999951</v>
      </c>
      <c r="J2370">
        <v>225</v>
      </c>
      <c r="K2370" t="s">
        <v>15</v>
      </c>
      <c r="L2370">
        <f>Table14[[#This Row],[maxPHe]]/Table14[[#This Row],[nv]]</f>
        <v>3.8190444444444425</v>
      </c>
      <c r="M2370">
        <f>LN(Table14[[#This Row],[maxPress(bar)]])</f>
        <v>12.981731269234706</v>
      </c>
      <c r="N2370">
        <f>LN(Table14[[#This Row],[Rs(ao)]])</f>
        <v>1.0986122886681098</v>
      </c>
      <c r="O2370" s="3">
        <f>LN(Table14[[#This Row],[dens]])</f>
        <v>1.3400002458935045</v>
      </c>
      <c r="P2370" s="3">
        <f>1/Table14[[#This Row],[Rs(ao)]]</f>
        <v>0.33333333333333331</v>
      </c>
    </row>
    <row r="2371" spans="1:16" hidden="1" x14ac:dyDescent="0.3">
      <c r="A2371">
        <v>3</v>
      </c>
      <c r="B2371">
        <v>500</v>
      </c>
      <c r="C2371" t="s">
        <v>14</v>
      </c>
      <c r="D2371">
        <v>3</v>
      </c>
      <c r="E2371" t="s">
        <v>12</v>
      </c>
      <c r="F2371">
        <v>12</v>
      </c>
      <c r="G2371">
        <v>1725.54475</v>
      </c>
      <c r="H2371">
        <v>436093.45880000002</v>
      </c>
      <c r="I2371">
        <v>871.60500000000013</v>
      </c>
      <c r="J2371">
        <v>226</v>
      </c>
      <c r="K2371" t="s">
        <v>15</v>
      </c>
      <c r="L2371">
        <f>Table14[[#This Row],[maxPHe]]/Table14[[#This Row],[nv]]</f>
        <v>3.856659292035399</v>
      </c>
      <c r="M2371">
        <f>LN(Table14[[#This Row],[maxPress(bar)]])</f>
        <v>12.985611854406283</v>
      </c>
      <c r="N2371">
        <f>LN(Table14[[#This Row],[Rs(ao)]])</f>
        <v>1.0986122886681098</v>
      </c>
      <c r="O2371" s="3">
        <f>LN(Table14[[#This Row],[dens]])</f>
        <v>1.3498013403581361</v>
      </c>
      <c r="P2371" s="3">
        <f>1/Table14[[#This Row],[Rs(ao)]]</f>
        <v>0.33333333333333331</v>
      </c>
    </row>
    <row r="2372" spans="1:16" hidden="1" x14ac:dyDescent="0.3">
      <c r="A2372">
        <v>3</v>
      </c>
      <c r="B2372">
        <v>500</v>
      </c>
      <c r="C2372" t="s">
        <v>14</v>
      </c>
      <c r="D2372">
        <v>3</v>
      </c>
      <c r="E2372" t="s">
        <v>12</v>
      </c>
      <c r="F2372">
        <v>13</v>
      </c>
      <c r="G2372">
        <v>1801.48525</v>
      </c>
      <c r="H2372">
        <v>439372.95600000001</v>
      </c>
      <c r="I2372">
        <v>886.79500000000041</v>
      </c>
      <c r="J2372">
        <v>226</v>
      </c>
      <c r="K2372" t="s">
        <v>16</v>
      </c>
      <c r="L2372">
        <f>Table14[[#This Row],[maxPHe]]/Table14[[#This Row],[nv]]</f>
        <v>3.9238716814159309</v>
      </c>
      <c r="M2372">
        <f>LN(Table14[[#This Row],[maxPress(bar)]])</f>
        <v>12.993103889473657</v>
      </c>
      <c r="N2372">
        <f>LN(Table14[[#This Row],[Rs(ao)]])</f>
        <v>1.0986122886681098</v>
      </c>
      <c r="O2372" s="3">
        <f>LN(Table14[[#This Row],[dens]])</f>
        <v>1.3670788402040888</v>
      </c>
      <c r="P2372" s="3">
        <f>1/Table14[[#This Row],[Rs(ao)]]</f>
        <v>0.33333333333333331</v>
      </c>
    </row>
    <row r="2373" spans="1:16" hidden="1" x14ac:dyDescent="0.3">
      <c r="A2373">
        <v>3</v>
      </c>
      <c r="B2373">
        <v>500</v>
      </c>
      <c r="C2373" t="s">
        <v>14</v>
      </c>
      <c r="D2373">
        <v>3</v>
      </c>
      <c r="E2373" t="s">
        <v>12</v>
      </c>
      <c r="F2373">
        <v>14</v>
      </c>
      <c r="G2373">
        <v>1633.9602500000001</v>
      </c>
      <c r="H2373">
        <v>432535.30215000012</v>
      </c>
      <c r="I2373">
        <v>851.29499999999973</v>
      </c>
      <c r="J2373">
        <v>225</v>
      </c>
      <c r="K2373" t="s">
        <v>16</v>
      </c>
      <c r="L2373">
        <f>Table14[[#This Row],[maxPHe]]/Table14[[#This Row],[nv]]</f>
        <v>3.7835333333333323</v>
      </c>
      <c r="M2373">
        <f>LN(Table14[[#This Row],[maxPress(bar)]])</f>
        <v>12.977419225491266</v>
      </c>
      <c r="N2373">
        <f>LN(Table14[[#This Row],[Rs(ao)]])</f>
        <v>1.0986122886681098</v>
      </c>
      <c r="O2373" s="3">
        <f>LN(Table14[[#This Row],[dens]])</f>
        <v>1.3306583172982029</v>
      </c>
      <c r="P2373" s="3">
        <f>1/Table14[[#This Row],[Rs(ao)]]</f>
        <v>0.33333333333333331</v>
      </c>
    </row>
    <row r="2374" spans="1:16" hidden="1" x14ac:dyDescent="0.3">
      <c r="A2374">
        <v>3</v>
      </c>
      <c r="B2374">
        <v>500</v>
      </c>
      <c r="C2374" t="s">
        <v>14</v>
      </c>
      <c r="D2374">
        <v>3</v>
      </c>
      <c r="E2374" t="s">
        <v>12</v>
      </c>
      <c r="F2374">
        <v>15</v>
      </c>
      <c r="G2374">
        <v>1731.78225</v>
      </c>
      <c r="H2374">
        <v>435673.44984999998</v>
      </c>
      <c r="I2374">
        <v>872.85500000000002</v>
      </c>
      <c r="J2374">
        <v>226</v>
      </c>
      <c r="K2374" t="s">
        <v>15</v>
      </c>
      <c r="L2374">
        <f>Table14[[#This Row],[maxPHe]]/Table14[[#This Row],[nv]]</f>
        <v>3.8621902654867259</v>
      </c>
      <c r="M2374">
        <f>LN(Table14[[#This Row],[maxPress(bar)]])</f>
        <v>12.984648273480394</v>
      </c>
      <c r="N2374">
        <f>LN(Table14[[#This Row],[Rs(ao)]])</f>
        <v>1.0986122886681098</v>
      </c>
      <c r="O2374" s="3">
        <f>LN(Table14[[#This Row],[dens]])</f>
        <v>1.3512344488432118</v>
      </c>
      <c r="P2374" s="3">
        <f>1/Table14[[#This Row],[Rs(ao)]]</f>
        <v>0.33333333333333331</v>
      </c>
    </row>
    <row r="2375" spans="1:16" hidden="1" x14ac:dyDescent="0.3">
      <c r="A2375">
        <v>3</v>
      </c>
      <c r="B2375">
        <v>500</v>
      </c>
      <c r="C2375" t="s">
        <v>14</v>
      </c>
      <c r="D2375">
        <v>3</v>
      </c>
      <c r="E2375" t="s">
        <v>12</v>
      </c>
      <c r="F2375">
        <v>16</v>
      </c>
      <c r="G2375">
        <v>1738.6632500000001</v>
      </c>
      <c r="H2375">
        <v>438932.87185</v>
      </c>
      <c r="I2375">
        <v>868.23500000000024</v>
      </c>
      <c r="J2375">
        <v>223</v>
      </c>
      <c r="K2375" t="s">
        <v>15</v>
      </c>
      <c r="L2375">
        <f>Table14[[#This Row],[maxPHe]]/Table14[[#This Row],[nv]]</f>
        <v>3.8934304932735437</v>
      </c>
      <c r="M2375">
        <f>LN(Table14[[#This Row],[maxPress(bar)]])</f>
        <v>12.992101768861735</v>
      </c>
      <c r="N2375">
        <f>LN(Table14[[#This Row],[Rs(ao)]])</f>
        <v>1.0986122886681098</v>
      </c>
      <c r="O2375" s="3">
        <f>LN(Table14[[#This Row],[dens]])</f>
        <v>1.3592906438846841</v>
      </c>
      <c r="P2375" s="3">
        <f>1/Table14[[#This Row],[Rs(ao)]]</f>
        <v>0.33333333333333331</v>
      </c>
    </row>
    <row r="2376" spans="1:16" hidden="1" x14ac:dyDescent="0.3">
      <c r="A2376">
        <v>3</v>
      </c>
      <c r="B2376">
        <v>500</v>
      </c>
      <c r="C2376" t="s">
        <v>14</v>
      </c>
      <c r="D2376">
        <v>3</v>
      </c>
      <c r="E2376" t="s">
        <v>12</v>
      </c>
      <c r="F2376">
        <v>17</v>
      </c>
      <c r="G2376">
        <v>1746.63375</v>
      </c>
      <c r="H2376">
        <v>439908.31999999989</v>
      </c>
      <c r="I2376">
        <v>869.82500000000016</v>
      </c>
      <c r="J2376">
        <v>223</v>
      </c>
      <c r="K2376" t="s">
        <v>16</v>
      </c>
      <c r="L2376">
        <f>Table14[[#This Row],[maxPHe]]/Table14[[#This Row],[nv]]</f>
        <v>3.9005605381165926</v>
      </c>
      <c r="M2376">
        <f>LN(Table14[[#This Row],[maxPress(bar)]])</f>
        <v>12.994321620547362</v>
      </c>
      <c r="N2376">
        <f>LN(Table14[[#This Row],[Rs(ao)]])</f>
        <v>1.0986122886681098</v>
      </c>
      <c r="O2376" s="3">
        <f>LN(Table14[[#This Row],[dens]])</f>
        <v>1.3611202705299645</v>
      </c>
      <c r="P2376" s="3">
        <f>1/Table14[[#This Row],[Rs(ao)]]</f>
        <v>0.33333333333333331</v>
      </c>
    </row>
    <row r="2377" spans="1:16" hidden="1" x14ac:dyDescent="0.3">
      <c r="A2377">
        <v>3</v>
      </c>
      <c r="B2377">
        <v>500</v>
      </c>
      <c r="C2377" t="s">
        <v>14</v>
      </c>
      <c r="D2377">
        <v>3</v>
      </c>
      <c r="E2377" t="s">
        <v>12</v>
      </c>
      <c r="F2377">
        <v>18</v>
      </c>
      <c r="G2377">
        <v>1708.9602500000001</v>
      </c>
      <c r="H2377">
        <v>431819.39880000002</v>
      </c>
      <c r="I2377">
        <v>868.29500000000019</v>
      </c>
      <c r="J2377">
        <v>226</v>
      </c>
      <c r="K2377" t="s">
        <v>15</v>
      </c>
      <c r="L2377">
        <f>Table14[[#This Row],[maxPHe]]/Table14[[#This Row],[nv]]</f>
        <v>3.842013274336284</v>
      </c>
      <c r="M2377">
        <f>LN(Table14[[#This Row],[maxPress(bar)]])</f>
        <v>12.975762721482166</v>
      </c>
      <c r="N2377">
        <f>LN(Table14[[#This Row],[Rs(ao)]])</f>
        <v>1.0986122886681098</v>
      </c>
      <c r="O2377" s="3">
        <f>LN(Table14[[#This Row],[dens]])</f>
        <v>1.3459965193992938</v>
      </c>
      <c r="P2377" s="3">
        <f>1/Table14[[#This Row],[Rs(ao)]]</f>
        <v>0.33333333333333331</v>
      </c>
    </row>
    <row r="2378" spans="1:16" hidden="1" x14ac:dyDescent="0.3">
      <c r="A2378">
        <v>3</v>
      </c>
      <c r="B2378">
        <v>500</v>
      </c>
      <c r="C2378" t="s">
        <v>14</v>
      </c>
      <c r="D2378">
        <v>3</v>
      </c>
      <c r="E2378" t="s">
        <v>12</v>
      </c>
      <c r="F2378">
        <v>19</v>
      </c>
      <c r="G2378">
        <v>1806.0397499999999</v>
      </c>
      <c r="H2378">
        <v>441265.74884999997</v>
      </c>
      <c r="I2378">
        <v>889.7050000000005</v>
      </c>
      <c r="J2378">
        <v>227</v>
      </c>
      <c r="K2378" t="s">
        <v>15</v>
      </c>
      <c r="L2378">
        <f>Table14[[#This Row],[maxPHe]]/Table14[[#This Row],[nv]]</f>
        <v>3.9194052863436144</v>
      </c>
      <c r="M2378">
        <f>LN(Table14[[#This Row],[maxPress(bar)]])</f>
        <v>12.997402578037478</v>
      </c>
      <c r="N2378">
        <f>LN(Table14[[#This Row],[Rs(ao)]])</f>
        <v>1.0986122886681098</v>
      </c>
      <c r="O2378" s="3">
        <f>LN(Table14[[#This Row],[dens]])</f>
        <v>1.3659399296253951</v>
      </c>
      <c r="P2378" s="3">
        <f>1/Table14[[#This Row],[Rs(ao)]]</f>
        <v>0.33333333333333331</v>
      </c>
    </row>
    <row r="2379" spans="1:16" hidden="1" x14ac:dyDescent="0.3">
      <c r="A2379">
        <v>3</v>
      </c>
      <c r="B2379">
        <v>500</v>
      </c>
      <c r="C2379" t="s">
        <v>14</v>
      </c>
      <c r="D2379">
        <v>3</v>
      </c>
      <c r="E2379" t="s">
        <v>12</v>
      </c>
      <c r="F2379">
        <v>1</v>
      </c>
      <c r="G2379">
        <v>1043.31675</v>
      </c>
      <c r="H2379">
        <v>192343.08325</v>
      </c>
      <c r="I2379">
        <v>523.16499999999996</v>
      </c>
      <c r="J2379">
        <v>225</v>
      </c>
      <c r="K2379" t="s">
        <v>13</v>
      </c>
      <c r="L2379">
        <f>Table14[[#This Row],[maxPHe]]/Table14[[#This Row],[nv]]</f>
        <v>2.3251777777777778</v>
      </c>
      <c r="M2379">
        <f>LN(Table14[[#This Row],[maxPress(bar)]])</f>
        <v>12.167035948344916</v>
      </c>
      <c r="N2379">
        <f>LN(Table14[[#This Row],[Rs(ao)]])</f>
        <v>1.0986122886681098</v>
      </c>
      <c r="O2379" s="3">
        <f>LN(Table14[[#This Row],[dens]])</f>
        <v>0.84379649967646519</v>
      </c>
      <c r="P2379" s="3">
        <f>1/Table14[[#This Row],[Rs(ao)]]</f>
        <v>0.33333333333333331</v>
      </c>
    </row>
    <row r="2380" spans="1:16" hidden="1" x14ac:dyDescent="0.3">
      <c r="A2380">
        <v>3</v>
      </c>
      <c r="B2380">
        <v>500</v>
      </c>
      <c r="C2380" t="s">
        <v>14</v>
      </c>
      <c r="D2380">
        <v>3</v>
      </c>
      <c r="E2380" t="s">
        <v>12</v>
      </c>
      <c r="F2380">
        <v>20</v>
      </c>
      <c r="G2380">
        <v>1757.37625</v>
      </c>
      <c r="H2380">
        <v>440815.65060000011</v>
      </c>
      <c r="I2380">
        <v>873.97500000000002</v>
      </c>
      <c r="J2380">
        <v>224</v>
      </c>
      <c r="K2380" t="s">
        <v>15</v>
      </c>
      <c r="L2380">
        <f>Table14[[#This Row],[maxPHe]]/Table14[[#This Row],[nv]]</f>
        <v>3.9016741071428571</v>
      </c>
      <c r="M2380">
        <f>LN(Table14[[#This Row],[maxPress(bar)]])</f>
        <v>12.99638204118148</v>
      </c>
      <c r="N2380">
        <f>LN(Table14[[#This Row],[Rs(ao)]])</f>
        <v>1.0986122886681098</v>
      </c>
      <c r="O2380" s="3">
        <f>LN(Table14[[#This Row],[dens]])</f>
        <v>1.361405719272397</v>
      </c>
      <c r="P2380" s="3">
        <f>1/Table14[[#This Row],[Rs(ao)]]</f>
        <v>0.33333333333333331</v>
      </c>
    </row>
    <row r="2381" spans="1:16" hidden="1" x14ac:dyDescent="0.3">
      <c r="A2381">
        <v>3</v>
      </c>
      <c r="B2381">
        <v>500</v>
      </c>
      <c r="C2381" t="s">
        <v>14</v>
      </c>
      <c r="D2381">
        <v>3</v>
      </c>
      <c r="E2381" t="s">
        <v>12</v>
      </c>
      <c r="F2381">
        <v>2</v>
      </c>
      <c r="G2381">
        <v>1655.24775</v>
      </c>
      <c r="H2381">
        <v>289049.9313</v>
      </c>
      <c r="I2381">
        <v>649.54499999999996</v>
      </c>
      <c r="J2381">
        <v>228</v>
      </c>
      <c r="K2381" t="s">
        <v>13</v>
      </c>
      <c r="L2381">
        <f>Table14[[#This Row],[maxPHe]]/Table14[[#This Row],[nv]]</f>
        <v>2.8488815789473683</v>
      </c>
      <c r="M2381">
        <f>LN(Table14[[#This Row],[maxPress(bar)]])</f>
        <v>12.574354724835452</v>
      </c>
      <c r="N2381">
        <f>LN(Table14[[#This Row],[Rs(ao)]])</f>
        <v>1.0986122886681098</v>
      </c>
      <c r="O2381" s="3">
        <f>LN(Table14[[#This Row],[dens]])</f>
        <v>1.0469264888208485</v>
      </c>
      <c r="P2381" s="3">
        <f>1/Table14[[#This Row],[Rs(ao)]]</f>
        <v>0.33333333333333331</v>
      </c>
    </row>
    <row r="2382" spans="1:16" hidden="1" x14ac:dyDescent="0.3">
      <c r="A2382">
        <v>3</v>
      </c>
      <c r="B2382">
        <v>500</v>
      </c>
      <c r="C2382" t="s">
        <v>14</v>
      </c>
      <c r="D2382">
        <v>3</v>
      </c>
      <c r="E2382" t="s">
        <v>12</v>
      </c>
      <c r="F2382">
        <v>3</v>
      </c>
      <c r="G2382">
        <v>1611.5842500000001</v>
      </c>
      <c r="H2382">
        <v>381166.53350000008</v>
      </c>
      <c r="I2382">
        <v>795.81499999999994</v>
      </c>
      <c r="J2382">
        <v>226</v>
      </c>
      <c r="K2382" t="s">
        <v>13</v>
      </c>
      <c r="L2382">
        <f>Table14[[#This Row],[maxPHe]]/Table14[[#This Row],[nv]]</f>
        <v>3.5213053097345131</v>
      </c>
      <c r="M2382">
        <f>LN(Table14[[#This Row],[maxPress(bar)]])</f>
        <v>12.850991654410821</v>
      </c>
      <c r="N2382">
        <f>LN(Table14[[#This Row],[Rs(ao)]])</f>
        <v>1.0986122886681098</v>
      </c>
      <c r="O2382" s="3">
        <f>LN(Table14[[#This Row],[dens]])</f>
        <v>1.2588317474999273</v>
      </c>
      <c r="P2382" s="3">
        <f>1/Table14[[#This Row],[Rs(ao)]]</f>
        <v>0.33333333333333331</v>
      </c>
    </row>
    <row r="2383" spans="1:16" hidden="1" x14ac:dyDescent="0.3">
      <c r="A2383">
        <v>3</v>
      </c>
      <c r="B2383">
        <v>500</v>
      </c>
      <c r="C2383" t="s">
        <v>14</v>
      </c>
      <c r="D2383">
        <v>3</v>
      </c>
      <c r="E2383" t="s">
        <v>12</v>
      </c>
      <c r="F2383">
        <v>4</v>
      </c>
      <c r="G2383">
        <v>1784.75225</v>
      </c>
      <c r="H2383">
        <v>405410.36705000012</v>
      </c>
      <c r="I2383">
        <v>832.45499999999959</v>
      </c>
      <c r="J2383">
        <v>227</v>
      </c>
      <c r="K2383" t="s">
        <v>15</v>
      </c>
      <c r="L2383">
        <f>Table14[[#This Row],[maxPHe]]/Table14[[#This Row],[nv]]</f>
        <v>3.6672026431718043</v>
      </c>
      <c r="M2383">
        <f>LN(Table14[[#This Row],[maxPress(bar)]])</f>
        <v>12.912655085070702</v>
      </c>
      <c r="N2383">
        <f>LN(Table14[[#This Row],[Rs(ao)]])</f>
        <v>1.0986122886681098</v>
      </c>
      <c r="O2383" s="3">
        <f>LN(Table14[[#This Row],[dens]])</f>
        <v>1.2994291488581686</v>
      </c>
      <c r="P2383" s="3">
        <f>1/Table14[[#This Row],[Rs(ao)]]</f>
        <v>0.33333333333333331</v>
      </c>
    </row>
    <row r="2384" spans="1:16" hidden="1" x14ac:dyDescent="0.3">
      <c r="A2384">
        <v>3</v>
      </c>
      <c r="B2384">
        <v>500</v>
      </c>
      <c r="C2384" t="s">
        <v>14</v>
      </c>
      <c r="D2384">
        <v>3</v>
      </c>
      <c r="E2384" t="s">
        <v>12</v>
      </c>
      <c r="F2384">
        <v>5</v>
      </c>
      <c r="G2384">
        <v>1607.7227499999999</v>
      </c>
      <c r="H2384">
        <v>420071.64500000002</v>
      </c>
      <c r="I2384">
        <v>846.04499999999996</v>
      </c>
      <c r="J2384">
        <v>225</v>
      </c>
      <c r="K2384" t="s">
        <v>15</v>
      </c>
      <c r="L2384">
        <f>Table14[[#This Row],[maxPHe]]/Table14[[#This Row],[nv]]</f>
        <v>3.7601999999999998</v>
      </c>
      <c r="M2384">
        <f>LN(Table14[[#This Row],[maxPress(bar)]])</f>
        <v>12.948180559045202</v>
      </c>
      <c r="N2384">
        <f>LN(Table14[[#This Row],[Rs(ao)]])</f>
        <v>1.0986122886681098</v>
      </c>
      <c r="O2384" s="3">
        <f>LN(Table14[[#This Row],[dens]])</f>
        <v>1.3244721474765477</v>
      </c>
      <c r="P2384" s="3">
        <f>1/Table14[[#This Row],[Rs(ao)]]</f>
        <v>0.33333333333333331</v>
      </c>
    </row>
    <row r="2385" spans="1:16" hidden="1" x14ac:dyDescent="0.3">
      <c r="A2385">
        <v>3</v>
      </c>
      <c r="B2385">
        <v>500</v>
      </c>
      <c r="C2385" t="s">
        <v>14</v>
      </c>
      <c r="D2385">
        <v>3</v>
      </c>
      <c r="E2385" t="s">
        <v>12</v>
      </c>
      <c r="F2385">
        <v>6</v>
      </c>
      <c r="G2385">
        <v>1621.68325</v>
      </c>
      <c r="H2385">
        <v>425093.35174999997</v>
      </c>
      <c r="I2385">
        <v>850.83499999999992</v>
      </c>
      <c r="J2385">
        <v>226</v>
      </c>
      <c r="K2385" t="s">
        <v>15</v>
      </c>
      <c r="L2385">
        <f>Table14[[#This Row],[maxPHe]]/Table14[[#This Row],[nv]]</f>
        <v>3.7647566371681411</v>
      </c>
      <c r="M2385">
        <f>LN(Table14[[#This Row],[maxPress(bar)]])</f>
        <v>12.960064074963237</v>
      </c>
      <c r="N2385">
        <f>LN(Table14[[#This Row],[Rs(ao)]])</f>
        <v>1.0986122886681098</v>
      </c>
      <c r="O2385" s="3">
        <f>LN(Table14[[#This Row],[dens]])</f>
        <v>1.3256832209603653</v>
      </c>
      <c r="P2385" s="3">
        <f>1/Table14[[#This Row],[Rs(ao)]]</f>
        <v>0.33333333333333331</v>
      </c>
    </row>
    <row r="2386" spans="1:16" hidden="1" x14ac:dyDescent="0.3">
      <c r="A2386">
        <v>3</v>
      </c>
      <c r="B2386">
        <v>500</v>
      </c>
      <c r="C2386" t="s">
        <v>14</v>
      </c>
      <c r="D2386">
        <v>3</v>
      </c>
      <c r="E2386" t="s">
        <v>12</v>
      </c>
      <c r="F2386">
        <v>7</v>
      </c>
      <c r="G2386">
        <v>1675.64375</v>
      </c>
      <c r="H2386">
        <v>429234.17214999988</v>
      </c>
      <c r="I2386">
        <v>857.62499999999966</v>
      </c>
      <c r="J2386">
        <v>224</v>
      </c>
      <c r="K2386" t="s">
        <v>15</v>
      </c>
      <c r="L2386">
        <f>Table14[[#This Row],[maxPHe]]/Table14[[#This Row],[nv]]</f>
        <v>3.8286830357142843</v>
      </c>
      <c r="M2386">
        <f>LN(Table14[[#This Row],[maxPress(bar)]])</f>
        <v>12.969757904812559</v>
      </c>
      <c r="N2386">
        <f>LN(Table14[[#This Row],[Rs(ao)]])</f>
        <v>1.0986122886681098</v>
      </c>
      <c r="O2386" s="3">
        <f>LN(Table14[[#This Row],[dens]])</f>
        <v>1.3425208891560148</v>
      </c>
      <c r="P2386" s="3">
        <f>1/Table14[[#This Row],[Rs(ao)]]</f>
        <v>0.33333333333333331</v>
      </c>
    </row>
    <row r="2387" spans="1:16" hidden="1" x14ac:dyDescent="0.3">
      <c r="A2387">
        <v>3</v>
      </c>
      <c r="B2387">
        <v>500</v>
      </c>
      <c r="C2387" t="s">
        <v>14</v>
      </c>
      <c r="D2387">
        <v>3</v>
      </c>
      <c r="E2387" t="s">
        <v>12</v>
      </c>
      <c r="F2387">
        <v>8</v>
      </c>
      <c r="G2387">
        <v>1591.9802500000001</v>
      </c>
      <c r="H2387">
        <v>430987.25384999998</v>
      </c>
      <c r="I2387">
        <v>836.89500000000032</v>
      </c>
      <c r="J2387">
        <v>222</v>
      </c>
      <c r="K2387" t="s">
        <v>15</v>
      </c>
      <c r="L2387">
        <f>Table14[[#This Row],[maxPHe]]/Table14[[#This Row],[nv]]</f>
        <v>3.7697972972972988</v>
      </c>
      <c r="M2387">
        <f>LN(Table14[[#This Row],[maxPress(bar)]])</f>
        <v>12.973833795214707</v>
      </c>
      <c r="N2387">
        <f>LN(Table14[[#This Row],[Rs(ao)]])</f>
        <v>1.0986122886681098</v>
      </c>
      <c r="O2387" s="3">
        <f>LN(Table14[[#This Row],[dens]])</f>
        <v>1.3270212327192603</v>
      </c>
      <c r="P2387" s="3">
        <f>1/Table14[[#This Row],[Rs(ao)]]</f>
        <v>0.33333333333333331</v>
      </c>
    </row>
    <row r="2388" spans="1:16" hidden="1" x14ac:dyDescent="0.3">
      <c r="A2388">
        <v>3</v>
      </c>
      <c r="B2388">
        <v>500</v>
      </c>
      <c r="C2388" t="s">
        <v>14</v>
      </c>
      <c r="D2388">
        <v>3</v>
      </c>
      <c r="E2388" t="s">
        <v>12</v>
      </c>
      <c r="F2388">
        <v>9</v>
      </c>
      <c r="G2388">
        <v>1693.36625</v>
      </c>
      <c r="H2388">
        <v>434145.58135000011</v>
      </c>
      <c r="I2388">
        <v>861.17499999999961</v>
      </c>
      <c r="J2388">
        <v>224</v>
      </c>
      <c r="K2388" t="s">
        <v>16</v>
      </c>
      <c r="L2388">
        <f>Table14[[#This Row],[maxPHe]]/Table14[[#This Row],[nv]]</f>
        <v>3.8445312499999984</v>
      </c>
      <c r="M2388">
        <f>LN(Table14[[#This Row],[maxPress(bar)]])</f>
        <v>12.98113519773344</v>
      </c>
      <c r="N2388">
        <f>LN(Table14[[#This Row],[Rs(ao)]])</f>
        <v>1.0986122886681098</v>
      </c>
      <c r="O2388" s="3">
        <f>LN(Table14[[#This Row],[dens]])</f>
        <v>1.346651683952315</v>
      </c>
      <c r="P2388" s="3">
        <f>1/Table14[[#This Row],[Rs(ao)]]</f>
        <v>0.33333333333333331</v>
      </c>
    </row>
    <row r="2389" spans="1:16" hidden="1" x14ac:dyDescent="0.3">
      <c r="A2389">
        <v>3</v>
      </c>
      <c r="B2389">
        <v>500</v>
      </c>
      <c r="C2389" t="s">
        <v>14</v>
      </c>
      <c r="D2389">
        <v>4</v>
      </c>
      <c r="E2389" t="s">
        <v>12</v>
      </c>
      <c r="F2389">
        <v>0.4</v>
      </c>
      <c r="G2389">
        <v>1120.39625</v>
      </c>
      <c r="H2389">
        <v>91227.388390000007</v>
      </c>
      <c r="I2389">
        <v>902.57499999999993</v>
      </c>
      <c r="J2389">
        <v>532</v>
      </c>
      <c r="K2389" t="s">
        <v>13</v>
      </c>
      <c r="L2389">
        <f>Table14[[#This Row],[maxPHe]]/Table14[[#This Row],[nv]]</f>
        <v>1.6965695488721804</v>
      </c>
      <c r="M2389">
        <f>LN(Table14[[#This Row],[maxPress(bar)]])</f>
        <v>11.421110442271871</v>
      </c>
      <c r="N2389">
        <f>LN(Table14[[#This Row],[Rs(ao)]])</f>
        <v>1.3862943611198906</v>
      </c>
      <c r="O2389" s="3">
        <f>LN(Table14[[#This Row],[dens]])</f>
        <v>0.52860829990564551</v>
      </c>
      <c r="P2389" s="3">
        <f>1/Table14[[#This Row],[Rs(ao)]]</f>
        <v>0.25</v>
      </c>
    </row>
    <row r="2390" spans="1:16" hidden="1" x14ac:dyDescent="0.3">
      <c r="A2390">
        <v>3</v>
      </c>
      <c r="B2390">
        <v>500</v>
      </c>
      <c r="C2390" t="s">
        <v>14</v>
      </c>
      <c r="D2390">
        <v>4</v>
      </c>
      <c r="E2390" t="s">
        <v>12</v>
      </c>
      <c r="F2390">
        <v>10</v>
      </c>
      <c r="G2390">
        <v>3767.3762499999998</v>
      </c>
      <c r="H2390">
        <v>375475.45829999988</v>
      </c>
      <c r="I2390">
        <v>1896.9749999999999</v>
      </c>
      <c r="J2390">
        <v>539</v>
      </c>
      <c r="K2390" t="s">
        <v>15</v>
      </c>
      <c r="L2390">
        <f>Table14[[#This Row],[maxPHe]]/Table14[[#This Row],[nv]]</f>
        <v>3.5194341372912801</v>
      </c>
      <c r="M2390">
        <f>LN(Table14[[#This Row],[maxPress(bar)]])</f>
        <v>12.835948390660292</v>
      </c>
      <c r="N2390">
        <f>LN(Table14[[#This Row],[Rs(ao)]])</f>
        <v>1.3862943611198906</v>
      </c>
      <c r="O2390" s="3">
        <f>LN(Table14[[#This Row],[dens]])</f>
        <v>1.2583002202359617</v>
      </c>
      <c r="P2390" s="3">
        <f>1/Table14[[#This Row],[Rs(ao)]]</f>
        <v>0.25</v>
      </c>
    </row>
    <row r="2391" spans="1:16" hidden="1" x14ac:dyDescent="0.3">
      <c r="A2391">
        <v>3</v>
      </c>
      <c r="B2391">
        <v>500</v>
      </c>
      <c r="C2391" t="s">
        <v>14</v>
      </c>
      <c r="D2391">
        <v>4</v>
      </c>
      <c r="E2391" t="s">
        <v>12</v>
      </c>
      <c r="F2391">
        <v>11</v>
      </c>
      <c r="G2391">
        <v>3651.4357500000001</v>
      </c>
      <c r="H2391">
        <v>366511.62955000001</v>
      </c>
      <c r="I2391">
        <v>1873.7850000000001</v>
      </c>
      <c r="J2391">
        <v>539</v>
      </c>
      <c r="K2391" t="s">
        <v>16</v>
      </c>
      <c r="L2391">
        <f>Table14[[#This Row],[maxPHe]]/Table14[[#This Row],[nv]]</f>
        <v>3.4764100185528757</v>
      </c>
      <c r="M2391">
        <f>LN(Table14[[#This Row],[maxPress(bar)]])</f>
        <v>12.811785531183313</v>
      </c>
      <c r="N2391">
        <f>LN(Table14[[#This Row],[Rs(ao)]])</f>
        <v>1.3862943611198906</v>
      </c>
      <c r="O2391" s="3">
        <f>LN(Table14[[#This Row],[dens]])</f>
        <v>1.2460001574527706</v>
      </c>
      <c r="P2391" s="3">
        <f>1/Table14[[#This Row],[Rs(ao)]]</f>
        <v>0.25</v>
      </c>
    </row>
    <row r="2392" spans="1:16" hidden="1" x14ac:dyDescent="0.3">
      <c r="A2392">
        <v>3</v>
      </c>
      <c r="B2392">
        <v>500</v>
      </c>
      <c r="C2392" t="s">
        <v>14</v>
      </c>
      <c r="D2392">
        <v>4</v>
      </c>
      <c r="E2392" t="s">
        <v>12</v>
      </c>
      <c r="F2392">
        <v>12</v>
      </c>
      <c r="G2392">
        <v>3726.4357500000001</v>
      </c>
      <c r="H2392">
        <v>370952.91275000002</v>
      </c>
      <c r="I2392">
        <v>1881.7850000000001</v>
      </c>
      <c r="J2392">
        <v>535</v>
      </c>
      <c r="K2392" t="s">
        <v>15</v>
      </c>
      <c r="L2392">
        <f>Table14[[#This Row],[maxPHe]]/Table14[[#This Row],[nv]]</f>
        <v>3.5173551401869161</v>
      </c>
      <c r="M2392">
        <f>LN(Table14[[#This Row],[maxPress(bar)]])</f>
        <v>12.82383041372325</v>
      </c>
      <c r="N2392">
        <f>LN(Table14[[#This Row],[Rs(ao)]])</f>
        <v>1.3862943611198906</v>
      </c>
      <c r="O2392" s="3">
        <f>LN(Table14[[#This Row],[dens]])</f>
        <v>1.2577093265533814</v>
      </c>
      <c r="P2392" s="3">
        <f>1/Table14[[#This Row],[Rs(ao)]]</f>
        <v>0.25</v>
      </c>
    </row>
    <row r="2393" spans="1:16" hidden="1" x14ac:dyDescent="0.3">
      <c r="A2393">
        <v>3</v>
      </c>
      <c r="B2393">
        <v>500</v>
      </c>
      <c r="C2393" t="s">
        <v>14</v>
      </c>
      <c r="D2393">
        <v>4</v>
      </c>
      <c r="E2393" t="s">
        <v>12</v>
      </c>
      <c r="F2393">
        <v>13</v>
      </c>
      <c r="G2393">
        <v>3690.9902499999998</v>
      </c>
      <c r="H2393">
        <v>371306.55414999998</v>
      </c>
      <c r="I2393">
        <v>1872.694999999999</v>
      </c>
      <c r="J2393">
        <v>534</v>
      </c>
      <c r="K2393" t="s">
        <v>15</v>
      </c>
      <c r="L2393">
        <f>Table14[[#This Row],[maxPHe]]/Table14[[#This Row],[nv]]</f>
        <v>3.5069194756554287</v>
      </c>
      <c r="M2393">
        <f>LN(Table14[[#This Row],[maxPress(bar)]])</f>
        <v>12.824783291908112</v>
      </c>
      <c r="N2393">
        <f>LN(Table14[[#This Row],[Rs(ao)]])</f>
        <v>1.3862943611198906</v>
      </c>
      <c r="O2393" s="3">
        <f>LN(Table14[[#This Row],[dens]])</f>
        <v>1.2547380098609078</v>
      </c>
      <c r="P2393" s="3">
        <f>1/Table14[[#This Row],[Rs(ao)]]</f>
        <v>0.25</v>
      </c>
    </row>
    <row r="2394" spans="1:16" hidden="1" x14ac:dyDescent="0.3">
      <c r="A2394">
        <v>3</v>
      </c>
      <c r="B2394">
        <v>500</v>
      </c>
      <c r="C2394" t="s">
        <v>14</v>
      </c>
      <c r="D2394">
        <v>4</v>
      </c>
      <c r="E2394" t="s">
        <v>12</v>
      </c>
      <c r="F2394">
        <v>14</v>
      </c>
      <c r="G2394">
        <v>3794.15825</v>
      </c>
      <c r="H2394">
        <v>375801.57030000002</v>
      </c>
      <c r="I2394">
        <v>1895.335</v>
      </c>
      <c r="J2394">
        <v>535</v>
      </c>
      <c r="K2394" t="s">
        <v>15</v>
      </c>
      <c r="L2394">
        <f>Table14[[#This Row],[maxPHe]]/Table14[[#This Row],[nv]]</f>
        <v>3.5426822429906544</v>
      </c>
      <c r="M2394">
        <f>LN(Table14[[#This Row],[maxPress(bar)]])</f>
        <v>12.836816544505194</v>
      </c>
      <c r="N2394">
        <f>LN(Table14[[#This Row],[Rs(ao)]])</f>
        <v>1.3862943611198906</v>
      </c>
      <c r="O2394" s="3">
        <f>LN(Table14[[#This Row],[dens]])</f>
        <v>1.2648841359992387</v>
      </c>
      <c r="P2394" s="3">
        <f>1/Table14[[#This Row],[Rs(ao)]]</f>
        <v>0.25</v>
      </c>
    </row>
    <row r="2395" spans="1:16" hidden="1" x14ac:dyDescent="0.3">
      <c r="A2395">
        <v>3</v>
      </c>
      <c r="B2395">
        <v>500</v>
      </c>
      <c r="C2395" t="s">
        <v>14</v>
      </c>
      <c r="D2395">
        <v>4</v>
      </c>
      <c r="E2395" t="s">
        <v>12</v>
      </c>
      <c r="F2395">
        <v>15</v>
      </c>
      <c r="G2395">
        <v>3802.9207500000002</v>
      </c>
      <c r="H2395">
        <v>374961.85625000001</v>
      </c>
      <c r="I2395">
        <v>1891.085</v>
      </c>
      <c r="J2395">
        <v>532</v>
      </c>
      <c r="K2395" t="s">
        <v>15</v>
      </c>
      <c r="L2395">
        <f>Table14[[#This Row],[maxPHe]]/Table14[[#This Row],[nv]]</f>
        <v>3.554671052631579</v>
      </c>
      <c r="M2395">
        <f>LN(Table14[[#This Row],[maxPress(bar)]])</f>
        <v>12.83457958311239</v>
      </c>
      <c r="N2395">
        <f>LN(Table14[[#This Row],[Rs(ao)]])</f>
        <v>1.3862943611198906</v>
      </c>
      <c r="O2395" s="3">
        <f>LN(Table14[[#This Row],[dens]])</f>
        <v>1.2682625280686335</v>
      </c>
      <c r="P2395" s="3">
        <f>1/Table14[[#This Row],[Rs(ao)]]</f>
        <v>0.25</v>
      </c>
    </row>
    <row r="2396" spans="1:16" hidden="1" x14ac:dyDescent="0.3">
      <c r="A2396">
        <v>3</v>
      </c>
      <c r="B2396">
        <v>500</v>
      </c>
      <c r="C2396" t="s">
        <v>14</v>
      </c>
      <c r="D2396">
        <v>4</v>
      </c>
      <c r="E2396" t="s">
        <v>12</v>
      </c>
      <c r="F2396">
        <v>16</v>
      </c>
      <c r="G2396">
        <v>3694.45525</v>
      </c>
      <c r="H2396">
        <v>370086.87219999993</v>
      </c>
      <c r="I2396">
        <v>1879.3950000000009</v>
      </c>
      <c r="J2396">
        <v>537</v>
      </c>
      <c r="K2396" t="s">
        <v>15</v>
      </c>
      <c r="L2396">
        <f>Table14[[#This Row],[maxPHe]]/Table14[[#This Row],[nv]]</f>
        <v>3.4998044692737449</v>
      </c>
      <c r="M2396">
        <f>LN(Table14[[#This Row],[maxPress(bar)]])</f>
        <v>12.821493046791341</v>
      </c>
      <c r="N2396">
        <f>LN(Table14[[#This Row],[Rs(ao)]])</f>
        <v>1.3862943611198906</v>
      </c>
      <c r="O2396" s="3">
        <f>LN(Table14[[#This Row],[dens]])</f>
        <v>1.2527071010130222</v>
      </c>
      <c r="P2396" s="3">
        <f>1/Table14[[#This Row],[Rs(ao)]]</f>
        <v>0.25</v>
      </c>
    </row>
    <row r="2397" spans="1:16" hidden="1" x14ac:dyDescent="0.3">
      <c r="A2397">
        <v>3</v>
      </c>
      <c r="B2397">
        <v>500</v>
      </c>
      <c r="C2397" t="s">
        <v>14</v>
      </c>
      <c r="D2397">
        <v>4</v>
      </c>
      <c r="E2397" t="s">
        <v>12</v>
      </c>
      <c r="F2397">
        <v>17</v>
      </c>
      <c r="G2397">
        <v>3581.3367499999999</v>
      </c>
      <c r="H2397">
        <v>365718.09614999988</v>
      </c>
      <c r="I2397">
        <v>1857.765000000001</v>
      </c>
      <c r="J2397">
        <v>538</v>
      </c>
      <c r="K2397" t="s">
        <v>15</v>
      </c>
      <c r="L2397">
        <f>Table14[[#This Row],[maxPHe]]/Table14[[#This Row],[nv]]</f>
        <v>3.4530947955390352</v>
      </c>
      <c r="M2397">
        <f>LN(Table14[[#This Row],[maxPress(bar)]])</f>
        <v>12.809618086506308</v>
      </c>
      <c r="N2397">
        <f>LN(Table14[[#This Row],[Rs(ao)]])</f>
        <v>1.3862943611198906</v>
      </c>
      <c r="O2397" s="3">
        <f>LN(Table14[[#This Row],[dens]])</f>
        <v>1.2392708711266052</v>
      </c>
      <c r="P2397" s="3">
        <f>1/Table14[[#This Row],[Rs(ao)]]</f>
        <v>0.25</v>
      </c>
    </row>
    <row r="2398" spans="1:16" hidden="1" x14ac:dyDescent="0.3">
      <c r="A2398">
        <v>3</v>
      </c>
      <c r="B2398">
        <v>500</v>
      </c>
      <c r="C2398" t="s">
        <v>14</v>
      </c>
      <c r="D2398">
        <v>4</v>
      </c>
      <c r="E2398" t="s">
        <v>12</v>
      </c>
      <c r="F2398">
        <v>18</v>
      </c>
      <c r="G2398">
        <v>3641.5842499999999</v>
      </c>
      <c r="H2398">
        <v>368264.66865000001</v>
      </c>
      <c r="I2398">
        <v>1869.8150000000001</v>
      </c>
      <c r="J2398">
        <v>538</v>
      </c>
      <c r="K2398" t="s">
        <v>16</v>
      </c>
      <c r="L2398">
        <f>Table14[[#This Row],[maxPHe]]/Table14[[#This Row],[nv]]</f>
        <v>3.4754925650557622</v>
      </c>
      <c r="M2398">
        <f>LN(Table14[[#This Row],[maxPress(bar)]])</f>
        <v>12.816557166932769</v>
      </c>
      <c r="N2398">
        <f>LN(Table14[[#This Row],[Rs(ao)]])</f>
        <v>1.3862943611198906</v>
      </c>
      <c r="O2398" s="3">
        <f>LN(Table14[[#This Row],[dens]])</f>
        <v>1.2457362143116217</v>
      </c>
      <c r="P2398" s="3">
        <f>1/Table14[[#This Row],[Rs(ao)]]</f>
        <v>0.25</v>
      </c>
    </row>
    <row r="2399" spans="1:16" hidden="1" x14ac:dyDescent="0.3">
      <c r="A2399">
        <v>3</v>
      </c>
      <c r="B2399">
        <v>500</v>
      </c>
      <c r="C2399" t="s">
        <v>14</v>
      </c>
      <c r="D2399">
        <v>4</v>
      </c>
      <c r="E2399" t="s">
        <v>12</v>
      </c>
      <c r="F2399">
        <v>19</v>
      </c>
      <c r="G2399">
        <v>3834.1087499999999</v>
      </c>
      <c r="H2399">
        <v>377198.49174999993</v>
      </c>
      <c r="I2399">
        <v>1912.325</v>
      </c>
      <c r="J2399">
        <v>540</v>
      </c>
      <c r="K2399" t="s">
        <v>15</v>
      </c>
      <c r="L2399">
        <f>Table14[[#This Row],[maxPHe]]/Table14[[#This Row],[nv]]</f>
        <v>3.5413425925925925</v>
      </c>
      <c r="M2399">
        <f>LN(Table14[[#This Row],[maxPress(bar)]])</f>
        <v>12.840526831191557</v>
      </c>
      <c r="N2399">
        <f>LN(Table14[[#This Row],[Rs(ao)]])</f>
        <v>1.3862943611198906</v>
      </c>
      <c r="O2399" s="3">
        <f>LN(Table14[[#This Row],[dens]])</f>
        <v>1.2645059186877174</v>
      </c>
      <c r="P2399" s="3">
        <f>1/Table14[[#This Row],[Rs(ao)]]</f>
        <v>0.25</v>
      </c>
    </row>
    <row r="2400" spans="1:16" hidden="1" x14ac:dyDescent="0.3">
      <c r="A2400">
        <v>3</v>
      </c>
      <c r="B2400">
        <v>500</v>
      </c>
      <c r="C2400" t="s">
        <v>14</v>
      </c>
      <c r="D2400">
        <v>4</v>
      </c>
      <c r="E2400" t="s">
        <v>12</v>
      </c>
      <c r="F2400">
        <v>1</v>
      </c>
      <c r="G2400">
        <v>2002.92075</v>
      </c>
      <c r="H2400">
        <v>132829.31104999999</v>
      </c>
      <c r="I2400">
        <v>1083.085</v>
      </c>
      <c r="J2400">
        <v>536</v>
      </c>
      <c r="K2400" t="s">
        <v>13</v>
      </c>
      <c r="L2400">
        <f>Table14[[#This Row],[maxPHe]]/Table14[[#This Row],[nv]]</f>
        <v>2.0206809701492539</v>
      </c>
      <c r="M2400">
        <f>LN(Table14[[#This Row],[maxPress(bar)]])</f>
        <v>11.796820207408286</v>
      </c>
      <c r="N2400">
        <f>LN(Table14[[#This Row],[Rs(ao)]])</f>
        <v>1.3862943611198906</v>
      </c>
      <c r="O2400" s="3">
        <f>LN(Table14[[#This Row],[dens]])</f>
        <v>0.70343456853825215</v>
      </c>
      <c r="P2400" s="3">
        <f>1/Table14[[#This Row],[Rs(ao)]]</f>
        <v>0.25</v>
      </c>
    </row>
    <row r="2401" spans="1:16" hidden="1" x14ac:dyDescent="0.3">
      <c r="A2401">
        <v>3</v>
      </c>
      <c r="B2401">
        <v>500</v>
      </c>
      <c r="C2401" t="s">
        <v>14</v>
      </c>
      <c r="D2401">
        <v>4</v>
      </c>
      <c r="E2401" t="s">
        <v>12</v>
      </c>
      <c r="F2401">
        <v>20</v>
      </c>
      <c r="G2401">
        <v>3784.6037500000011</v>
      </c>
      <c r="H2401">
        <v>376088.95864999999</v>
      </c>
      <c r="I2401">
        <v>1891.425</v>
      </c>
      <c r="J2401">
        <v>534</v>
      </c>
      <c r="K2401" t="s">
        <v>16</v>
      </c>
      <c r="L2401">
        <f>Table14[[#This Row],[maxPHe]]/Table14[[#This Row],[nv]]</f>
        <v>3.5419943820224717</v>
      </c>
      <c r="M2401">
        <f>LN(Table14[[#This Row],[maxPress(bar)]])</f>
        <v>12.837580986542777</v>
      </c>
      <c r="N2401">
        <f>LN(Table14[[#This Row],[Rs(ao)]])</f>
        <v>1.3862943611198906</v>
      </c>
      <c r="O2401" s="3">
        <f>LN(Table14[[#This Row],[dens]])</f>
        <v>1.2646899532561857</v>
      </c>
      <c r="P2401" s="3">
        <f>1/Table14[[#This Row],[Rs(ao)]]</f>
        <v>0.25</v>
      </c>
    </row>
    <row r="2402" spans="1:16" hidden="1" x14ac:dyDescent="0.3">
      <c r="A2402">
        <v>3</v>
      </c>
      <c r="B2402">
        <v>500</v>
      </c>
      <c r="C2402" t="s">
        <v>14</v>
      </c>
      <c r="D2402">
        <v>4</v>
      </c>
      <c r="E2402" t="s">
        <v>12</v>
      </c>
      <c r="F2402">
        <v>2</v>
      </c>
      <c r="G2402">
        <v>3204.75225</v>
      </c>
      <c r="H2402">
        <v>213630.72649999999</v>
      </c>
      <c r="I2402">
        <v>1321.454999999999</v>
      </c>
      <c r="J2402">
        <v>534</v>
      </c>
      <c r="K2402" t="s">
        <v>13</v>
      </c>
      <c r="L2402">
        <f>Table14[[#This Row],[maxPHe]]/Table14[[#This Row],[nv]]</f>
        <v>2.4746348314606723</v>
      </c>
      <c r="M2402">
        <f>LN(Table14[[#This Row],[maxPress(bar)]])</f>
        <v>12.272004226378094</v>
      </c>
      <c r="N2402">
        <f>LN(Table14[[#This Row],[Rs(ao)]])</f>
        <v>1.3862943611198906</v>
      </c>
      <c r="O2402" s="3">
        <f>LN(Table14[[#This Row],[dens]])</f>
        <v>0.90609284229096465</v>
      </c>
      <c r="P2402" s="3">
        <f>1/Table14[[#This Row],[Rs(ao)]]</f>
        <v>0.25</v>
      </c>
    </row>
    <row r="2403" spans="1:16" hidden="1" x14ac:dyDescent="0.3">
      <c r="A2403">
        <v>3</v>
      </c>
      <c r="B2403">
        <v>500</v>
      </c>
      <c r="C2403" t="s">
        <v>14</v>
      </c>
      <c r="D2403">
        <v>4</v>
      </c>
      <c r="E2403" t="s">
        <v>12</v>
      </c>
      <c r="F2403">
        <v>3</v>
      </c>
      <c r="G2403">
        <v>3013.8117499999998</v>
      </c>
      <c r="H2403">
        <v>295172.43845000002</v>
      </c>
      <c r="I2403">
        <v>1629.265000000001</v>
      </c>
      <c r="J2403">
        <v>537</v>
      </c>
      <c r="K2403" t="s">
        <v>13</v>
      </c>
      <c r="L2403">
        <f>Table14[[#This Row],[maxPHe]]/Table14[[#This Row],[nv]]</f>
        <v>3.0340130353817525</v>
      </c>
      <c r="M2403">
        <f>LN(Table14[[#This Row],[maxPress(bar)]])</f>
        <v>12.595315001665325</v>
      </c>
      <c r="N2403">
        <f>LN(Table14[[#This Row],[Rs(ao)]])</f>
        <v>1.3862943611198906</v>
      </c>
      <c r="O2403" s="3">
        <f>LN(Table14[[#This Row],[dens]])</f>
        <v>1.1098861773514392</v>
      </c>
      <c r="P2403" s="3">
        <f>1/Table14[[#This Row],[Rs(ao)]]</f>
        <v>0.25</v>
      </c>
    </row>
    <row r="2404" spans="1:16" hidden="1" x14ac:dyDescent="0.3">
      <c r="A2404">
        <v>3</v>
      </c>
      <c r="B2404">
        <v>500</v>
      </c>
      <c r="C2404" t="s">
        <v>14</v>
      </c>
      <c r="D2404">
        <v>4</v>
      </c>
      <c r="E2404" t="s">
        <v>12</v>
      </c>
      <c r="F2404">
        <v>4</v>
      </c>
      <c r="G2404">
        <v>3647.0792500000011</v>
      </c>
      <c r="H2404">
        <v>328774.84490000008</v>
      </c>
      <c r="I2404">
        <v>1751.9150000000011</v>
      </c>
      <c r="J2404">
        <v>535</v>
      </c>
      <c r="K2404" t="s">
        <v>15</v>
      </c>
      <c r="L2404">
        <f>Table14[[#This Row],[maxPHe]]/Table14[[#This Row],[nv]]</f>
        <v>3.274607476635516</v>
      </c>
      <c r="M2404">
        <f>LN(Table14[[#This Row],[maxPress(bar)]])</f>
        <v>12.703128433458858</v>
      </c>
      <c r="N2404">
        <f>LN(Table14[[#This Row],[Rs(ao)]])</f>
        <v>1.3862943611198906</v>
      </c>
      <c r="O2404" s="3">
        <f>LN(Table14[[#This Row],[dens]])</f>
        <v>1.1861980074416574</v>
      </c>
      <c r="P2404" s="3">
        <f>1/Table14[[#This Row],[Rs(ao)]]</f>
        <v>0.25</v>
      </c>
    </row>
    <row r="2405" spans="1:16" hidden="1" x14ac:dyDescent="0.3">
      <c r="A2405">
        <v>3</v>
      </c>
      <c r="B2405">
        <v>500</v>
      </c>
      <c r="C2405" t="s">
        <v>14</v>
      </c>
      <c r="D2405">
        <v>4</v>
      </c>
      <c r="E2405" t="s">
        <v>12</v>
      </c>
      <c r="F2405">
        <v>5</v>
      </c>
      <c r="G2405">
        <v>3267.2772500000001</v>
      </c>
      <c r="H2405">
        <v>343231.93824999989</v>
      </c>
      <c r="I2405">
        <v>1787.954999999999</v>
      </c>
      <c r="J2405">
        <v>534</v>
      </c>
      <c r="K2405" t="s">
        <v>15</v>
      </c>
      <c r="L2405">
        <f>Table14[[#This Row],[maxPHe]]/Table14[[#This Row],[nv]]</f>
        <v>3.3482303370786499</v>
      </c>
      <c r="M2405">
        <f>LN(Table14[[#This Row],[maxPress(bar)]])</f>
        <v>12.746161702435113</v>
      </c>
      <c r="N2405">
        <f>LN(Table14[[#This Row],[Rs(ao)]])</f>
        <v>1.3862943611198906</v>
      </c>
      <c r="O2405" s="3">
        <f>LN(Table14[[#This Row],[dens]])</f>
        <v>1.2084319486713151</v>
      </c>
      <c r="P2405" s="3">
        <f>1/Table14[[#This Row],[Rs(ao)]]</f>
        <v>0.25</v>
      </c>
    </row>
    <row r="2406" spans="1:16" hidden="1" x14ac:dyDescent="0.3">
      <c r="A2406">
        <v>3</v>
      </c>
      <c r="B2406">
        <v>500</v>
      </c>
      <c r="C2406" t="s">
        <v>14</v>
      </c>
      <c r="D2406">
        <v>4</v>
      </c>
      <c r="E2406" t="s">
        <v>12</v>
      </c>
      <c r="F2406">
        <v>6</v>
      </c>
      <c r="G2406">
        <v>3428.8612499999999</v>
      </c>
      <c r="H2406">
        <v>349284.67524999997</v>
      </c>
      <c r="I2406">
        <v>1824.2750000000001</v>
      </c>
      <c r="J2406">
        <v>536</v>
      </c>
      <c r="K2406" t="s">
        <v>15</v>
      </c>
      <c r="L2406">
        <f>Table14[[#This Row],[maxPHe]]/Table14[[#This Row],[nv]]</f>
        <v>3.4034981343283586</v>
      </c>
      <c r="M2406">
        <f>LN(Table14[[#This Row],[maxPress(bar)]])</f>
        <v>12.763642557086996</v>
      </c>
      <c r="N2406">
        <f>LN(Table14[[#This Row],[Rs(ao)]])</f>
        <v>1.3862943611198906</v>
      </c>
      <c r="O2406" s="3">
        <f>LN(Table14[[#This Row],[dens]])</f>
        <v>1.2248037657430506</v>
      </c>
      <c r="P2406" s="3">
        <f>1/Table14[[#This Row],[Rs(ao)]]</f>
        <v>0.25</v>
      </c>
    </row>
    <row r="2407" spans="1:16" hidden="1" x14ac:dyDescent="0.3">
      <c r="A2407">
        <v>3</v>
      </c>
      <c r="B2407">
        <v>500</v>
      </c>
      <c r="C2407" t="s">
        <v>14</v>
      </c>
      <c r="D2407">
        <v>4</v>
      </c>
      <c r="E2407" t="s">
        <v>12</v>
      </c>
      <c r="F2407">
        <v>7</v>
      </c>
      <c r="G2407">
        <v>3364.5542500000001</v>
      </c>
      <c r="H2407">
        <v>350679.14584999997</v>
      </c>
      <c r="I2407">
        <v>1814.415</v>
      </c>
      <c r="J2407">
        <v>538</v>
      </c>
      <c r="K2407" t="s">
        <v>15</v>
      </c>
      <c r="L2407">
        <f>Table14[[#This Row],[maxPHe]]/Table14[[#This Row],[nv]]</f>
        <v>3.3725185873605947</v>
      </c>
      <c r="M2407">
        <f>LN(Table14[[#This Row],[maxPress(bar)]])</f>
        <v>12.767626970003194</v>
      </c>
      <c r="N2407">
        <f>LN(Table14[[#This Row],[Rs(ao)]])</f>
        <v>1.3862943611198906</v>
      </c>
      <c r="O2407" s="3">
        <f>LN(Table14[[#This Row],[dens]])</f>
        <v>1.2156598205332427</v>
      </c>
      <c r="P2407" s="3">
        <f>1/Table14[[#This Row],[Rs(ao)]]</f>
        <v>0.25</v>
      </c>
    </row>
    <row r="2408" spans="1:16" hidden="1" x14ac:dyDescent="0.3">
      <c r="A2408">
        <v>3</v>
      </c>
      <c r="B2408">
        <v>500</v>
      </c>
      <c r="C2408" t="s">
        <v>14</v>
      </c>
      <c r="D2408">
        <v>4</v>
      </c>
      <c r="E2408" t="s">
        <v>12</v>
      </c>
      <c r="F2408">
        <v>8</v>
      </c>
      <c r="G2408">
        <v>3679.8512500000002</v>
      </c>
      <c r="H2408">
        <v>366665.42450000002</v>
      </c>
      <c r="I2408">
        <v>1864.475000000001</v>
      </c>
      <c r="J2408">
        <v>531</v>
      </c>
      <c r="K2408" t="s">
        <v>16</v>
      </c>
      <c r="L2408">
        <f>Table14[[#This Row],[maxPHe]]/Table14[[#This Row],[nv]]</f>
        <v>3.5112523540489664</v>
      </c>
      <c r="M2408">
        <f>LN(Table14[[#This Row],[maxPress(bar)]])</f>
        <v>12.812205061367479</v>
      </c>
      <c r="N2408">
        <f>LN(Table14[[#This Row],[Rs(ao)]])</f>
        <v>1.3862943611198906</v>
      </c>
      <c r="O2408" s="3">
        <f>LN(Table14[[#This Row],[dens]])</f>
        <v>1.2559727698665555</v>
      </c>
      <c r="P2408" s="3">
        <f>1/Table14[[#This Row],[Rs(ao)]]</f>
        <v>0.25</v>
      </c>
    </row>
    <row r="2409" spans="1:16" hidden="1" x14ac:dyDescent="0.3">
      <c r="A2409">
        <v>3</v>
      </c>
      <c r="B2409">
        <v>500</v>
      </c>
      <c r="C2409" t="s">
        <v>14</v>
      </c>
      <c r="D2409">
        <v>4</v>
      </c>
      <c r="E2409" t="s">
        <v>12</v>
      </c>
      <c r="F2409">
        <v>9</v>
      </c>
      <c r="G2409">
        <v>3496.1882500000002</v>
      </c>
      <c r="H2409">
        <v>356091.67485000001</v>
      </c>
      <c r="I2409">
        <v>1840.7349999999999</v>
      </c>
      <c r="J2409">
        <v>538</v>
      </c>
      <c r="K2409" t="s">
        <v>16</v>
      </c>
      <c r="L2409">
        <f>Table14[[#This Row],[maxPHe]]/Table14[[#This Row],[nv]]</f>
        <v>3.4214405204460965</v>
      </c>
      <c r="M2409">
        <f>LN(Table14[[#This Row],[maxPress(bar)]])</f>
        <v>12.78294349030682</v>
      </c>
      <c r="N2409">
        <f>LN(Table14[[#This Row],[Rs(ao)]])</f>
        <v>1.3862943611198906</v>
      </c>
      <c r="O2409" s="3">
        <f>LN(Table14[[#This Row],[dens]])</f>
        <v>1.2300616672014697</v>
      </c>
      <c r="P2409" s="3">
        <f>1/Table14[[#This Row],[Rs(ao)]]</f>
        <v>0.25</v>
      </c>
    </row>
    <row r="2410" spans="1:16" hidden="1" x14ac:dyDescent="0.3">
      <c r="A2410">
        <v>3</v>
      </c>
      <c r="B2410">
        <v>500</v>
      </c>
      <c r="C2410" t="s">
        <v>14</v>
      </c>
      <c r="D2410">
        <v>5</v>
      </c>
      <c r="E2410" t="s">
        <v>12</v>
      </c>
      <c r="F2410">
        <v>10</v>
      </c>
      <c r="G2410">
        <v>6650.0000000000018</v>
      </c>
      <c r="H2410">
        <v>322751.26905</v>
      </c>
      <c r="I2410">
        <v>3392.5000000000009</v>
      </c>
      <c r="J2410">
        <v>1044</v>
      </c>
      <c r="K2410" t="s">
        <v>15</v>
      </c>
      <c r="L2410">
        <f>Table14[[#This Row],[maxPHe]]/Table14[[#This Row],[nv]]</f>
        <v>3.2495210727969357</v>
      </c>
      <c r="M2410">
        <f>LN(Table14[[#This Row],[maxPress(bar)]])</f>
        <v>12.684637240691863</v>
      </c>
      <c r="N2410">
        <f>LN(Table14[[#This Row],[Rs(ao)]])</f>
        <v>1.6094379124341003</v>
      </c>
      <c r="O2410" s="3">
        <f>LN(Table14[[#This Row],[dens]])</f>
        <v>1.1785076232664404</v>
      </c>
      <c r="P2410" s="3">
        <f>1/Table14[[#This Row],[Rs(ao)]]</f>
        <v>0.2</v>
      </c>
    </row>
    <row r="2411" spans="1:16" hidden="1" x14ac:dyDescent="0.3">
      <c r="A2411">
        <v>3</v>
      </c>
      <c r="B2411">
        <v>500</v>
      </c>
      <c r="C2411" t="s">
        <v>14</v>
      </c>
      <c r="D2411">
        <v>5</v>
      </c>
      <c r="E2411" t="s">
        <v>12</v>
      </c>
      <c r="F2411">
        <v>11</v>
      </c>
      <c r="G2411">
        <v>6731.8317499999994</v>
      </c>
      <c r="H2411">
        <v>324388.24160000001</v>
      </c>
      <c r="I2411">
        <v>3416.8650000000021</v>
      </c>
      <c r="J2411">
        <v>1049</v>
      </c>
      <c r="K2411" t="s">
        <v>15</v>
      </c>
      <c r="L2411">
        <f>Table14[[#This Row],[maxPHe]]/Table14[[#This Row],[nv]]</f>
        <v>3.2572592945662557</v>
      </c>
      <c r="M2411">
        <f>LN(Table14[[#This Row],[maxPress(bar)]])</f>
        <v>12.689696353957347</v>
      </c>
      <c r="N2411">
        <f>LN(Table14[[#This Row],[Rs(ao)]])</f>
        <v>1.6094379124341003</v>
      </c>
      <c r="O2411" s="3">
        <f>LN(Table14[[#This Row],[dens]])</f>
        <v>1.1808861345978705</v>
      </c>
      <c r="P2411" s="3">
        <f>1/Table14[[#This Row],[Rs(ao)]]</f>
        <v>0.2</v>
      </c>
    </row>
    <row r="2412" spans="1:16" hidden="1" x14ac:dyDescent="0.3">
      <c r="A2412">
        <v>3</v>
      </c>
      <c r="B2412">
        <v>500</v>
      </c>
      <c r="C2412" t="s">
        <v>14</v>
      </c>
      <c r="D2412">
        <v>5</v>
      </c>
      <c r="E2412" t="s">
        <v>12</v>
      </c>
      <c r="F2412">
        <v>12</v>
      </c>
      <c r="G2412">
        <v>6680.0992500000002</v>
      </c>
      <c r="H2412">
        <v>323141.26075000002</v>
      </c>
      <c r="I2412">
        <v>3401.5150000000008</v>
      </c>
      <c r="J2412">
        <v>1046</v>
      </c>
      <c r="K2412" t="s">
        <v>15</v>
      </c>
      <c r="L2412">
        <f>Table14[[#This Row],[maxPHe]]/Table14[[#This Row],[nv]]</f>
        <v>3.2519263862332703</v>
      </c>
      <c r="M2412">
        <f>LN(Table14[[#This Row],[maxPress(bar)]])</f>
        <v>12.685844846382906</v>
      </c>
      <c r="N2412">
        <f>LN(Table14[[#This Row],[Rs(ao)]])</f>
        <v>1.6094379124341003</v>
      </c>
      <c r="O2412" s="3">
        <f>LN(Table14[[#This Row],[dens]])</f>
        <v>1.1792475549697217</v>
      </c>
      <c r="P2412" s="3">
        <f>1/Table14[[#This Row],[Rs(ao)]]</f>
        <v>0.2</v>
      </c>
    </row>
    <row r="2413" spans="1:16" hidden="1" x14ac:dyDescent="0.3">
      <c r="A2413">
        <v>3</v>
      </c>
      <c r="B2413">
        <v>500</v>
      </c>
      <c r="C2413" t="s">
        <v>14</v>
      </c>
      <c r="D2413">
        <v>6</v>
      </c>
      <c r="E2413" t="s">
        <v>12</v>
      </c>
      <c r="F2413">
        <v>10</v>
      </c>
      <c r="G2413">
        <v>9979.2077499999996</v>
      </c>
      <c r="H2413">
        <v>270823.40480000002</v>
      </c>
      <c r="I2413">
        <v>5359.3450000000012</v>
      </c>
      <c r="J2413">
        <v>1809</v>
      </c>
      <c r="K2413" t="s">
        <v>16</v>
      </c>
      <c r="L2413">
        <f>Table14[[#This Row],[maxPHe]]/Table14[[#This Row],[nv]]</f>
        <v>2.9626008844665566</v>
      </c>
      <c r="M2413">
        <f>LN(Table14[[#This Row],[maxPress(bar)]])</f>
        <v>12.509222244645954</v>
      </c>
      <c r="N2413">
        <f>LN(Table14[[#This Row],[Rs(ao)]])</f>
        <v>1.791759469228055</v>
      </c>
      <c r="O2413" s="3">
        <f>LN(Table14[[#This Row],[dens]])</f>
        <v>1.0860675597098046</v>
      </c>
      <c r="P2413" s="3">
        <f>1/Table14[[#This Row],[Rs(ao)]]</f>
        <v>0.16666666666666666</v>
      </c>
    </row>
    <row r="2414" spans="1:16" hidden="1" x14ac:dyDescent="0.3">
      <c r="A2414">
        <v>3</v>
      </c>
      <c r="B2414">
        <v>500</v>
      </c>
      <c r="C2414" t="s">
        <v>14</v>
      </c>
      <c r="D2414">
        <v>6</v>
      </c>
      <c r="E2414" t="s">
        <v>12</v>
      </c>
      <c r="F2414">
        <v>11</v>
      </c>
      <c r="G2414">
        <v>9966.4357500000006</v>
      </c>
      <c r="H2414">
        <v>270090.69260000013</v>
      </c>
      <c r="I2414">
        <v>5366.7850000000008</v>
      </c>
      <c r="J2414">
        <v>1815</v>
      </c>
      <c r="K2414" t="s">
        <v>16</v>
      </c>
      <c r="L2414">
        <f>Table14[[#This Row],[maxPHe]]/Table14[[#This Row],[nv]]</f>
        <v>2.9569063360881547</v>
      </c>
      <c r="M2414">
        <f>LN(Table14[[#This Row],[maxPress(bar)]])</f>
        <v>12.506513080097752</v>
      </c>
      <c r="N2414">
        <f>LN(Table14[[#This Row],[Rs(ao)]])</f>
        <v>1.791759469228055</v>
      </c>
      <c r="O2414" s="3">
        <f>LN(Table14[[#This Row],[dens]])</f>
        <v>1.0841435650518438</v>
      </c>
      <c r="P2414" s="3">
        <f>1/Table14[[#This Row],[Rs(ao)]]</f>
        <v>0.16666666666666666</v>
      </c>
    </row>
    <row r="2415" spans="1:16" hidden="1" x14ac:dyDescent="0.3">
      <c r="A2415">
        <v>3</v>
      </c>
      <c r="B2415">
        <v>500</v>
      </c>
      <c r="C2415" t="s">
        <v>14</v>
      </c>
      <c r="D2415">
        <v>6</v>
      </c>
      <c r="E2415" t="s">
        <v>12</v>
      </c>
      <c r="F2415">
        <v>12</v>
      </c>
      <c r="G2415">
        <v>9994.5542499999974</v>
      </c>
      <c r="H2415">
        <v>271957.39264999999</v>
      </c>
      <c r="I2415">
        <v>5357.4150000000009</v>
      </c>
      <c r="J2415">
        <v>1806</v>
      </c>
      <c r="K2415" t="s">
        <v>16</v>
      </c>
      <c r="L2415">
        <f>Table14[[#This Row],[maxPHe]]/Table14[[#This Row],[nv]]</f>
        <v>2.9664534883720934</v>
      </c>
      <c r="M2415">
        <f>LN(Table14[[#This Row],[maxPress(bar)]])</f>
        <v>12.51340068833896</v>
      </c>
      <c r="N2415">
        <f>LN(Table14[[#This Row],[Rs(ao)]])</f>
        <v>1.791759469228055</v>
      </c>
      <c r="O2415" s="3">
        <f>LN(Table14[[#This Row],[dens]])</f>
        <v>1.087367127635982</v>
      </c>
      <c r="P2415" s="3">
        <f>1/Table14[[#This Row],[Rs(ao)]]</f>
        <v>0.16666666666666666</v>
      </c>
    </row>
    <row r="2416" spans="1:16" hidden="1" x14ac:dyDescent="0.3">
      <c r="A2416">
        <v>3</v>
      </c>
      <c r="B2416">
        <v>500</v>
      </c>
      <c r="C2416" t="s">
        <v>11</v>
      </c>
      <c r="D2416">
        <v>1</v>
      </c>
      <c r="E2416" t="s">
        <v>12</v>
      </c>
      <c r="F2416">
        <v>0.5</v>
      </c>
      <c r="G2416">
        <v>28.118749999999999</v>
      </c>
      <c r="H2416">
        <v>563951.23644999997</v>
      </c>
      <c r="I2416">
        <v>23.125000000000011</v>
      </c>
      <c r="J2416">
        <v>9</v>
      </c>
      <c r="K2416" t="s">
        <v>13</v>
      </c>
      <c r="L2416">
        <f>Table14[[#This Row],[maxPHe]]/Table14[[#This Row],[nv]]</f>
        <v>2.5694444444444455</v>
      </c>
      <c r="M2416">
        <f>LN(Table14[[#This Row],[maxPress(bar)]])</f>
        <v>13.242723066547262</v>
      </c>
      <c r="N2416">
        <f>LN(Table14[[#This Row],[Rs(ao)]])</f>
        <v>0</v>
      </c>
      <c r="O2416" s="3">
        <f>LN(Table14[[#This Row],[dens]])</f>
        <v>0.94368970606226998</v>
      </c>
      <c r="P2416" s="3">
        <f>1/Table14[[#This Row],[Rs(ao)]]</f>
        <v>1</v>
      </c>
    </row>
    <row r="2417" spans="1:16" hidden="1" x14ac:dyDescent="0.3">
      <c r="A2417">
        <v>3</v>
      </c>
      <c r="B2417">
        <v>500</v>
      </c>
      <c r="C2417" t="s">
        <v>11</v>
      </c>
      <c r="D2417">
        <v>1</v>
      </c>
      <c r="E2417" t="s">
        <v>12</v>
      </c>
      <c r="F2417">
        <v>10</v>
      </c>
      <c r="G2417">
        <v>50.891250000000007</v>
      </c>
      <c r="H2417">
        <v>925571.69010000001</v>
      </c>
      <c r="I2417">
        <v>33.674999999999969</v>
      </c>
      <c r="J2417">
        <v>7</v>
      </c>
      <c r="K2417" t="s">
        <v>16</v>
      </c>
      <c r="L2417">
        <f>Table14[[#This Row],[maxPHe]]/Table14[[#This Row],[nv]]</f>
        <v>4.8107142857142815</v>
      </c>
      <c r="M2417">
        <f>LN(Table14[[#This Row],[maxPress(bar)]])</f>
        <v>13.738166868935778</v>
      </c>
      <c r="N2417">
        <f>LN(Table14[[#This Row],[Rs(ao)]])</f>
        <v>0</v>
      </c>
      <c r="O2417" s="3">
        <f>LN(Table14[[#This Row],[dens]])</f>
        <v>1.5708455732411135</v>
      </c>
      <c r="P2417" s="3">
        <f>1/Table14[[#This Row],[Rs(ao)]]</f>
        <v>1</v>
      </c>
    </row>
    <row r="2418" spans="1:16" hidden="1" x14ac:dyDescent="0.3">
      <c r="A2418">
        <v>3</v>
      </c>
      <c r="B2418">
        <v>500</v>
      </c>
      <c r="C2418" t="s">
        <v>11</v>
      </c>
      <c r="D2418">
        <v>1</v>
      </c>
      <c r="E2418" t="s">
        <v>12</v>
      </c>
      <c r="F2418">
        <v>11</v>
      </c>
      <c r="G2418">
        <v>173.06925000000001</v>
      </c>
      <c r="H2418">
        <v>844922.41825000022</v>
      </c>
      <c r="I2418">
        <v>73.115000000000038</v>
      </c>
      <c r="J2418">
        <v>12</v>
      </c>
      <c r="K2418" t="s">
        <v>16</v>
      </c>
      <c r="L2418">
        <f>Table14[[#This Row],[maxPHe]]/Table14[[#This Row],[nv]]</f>
        <v>6.0929166666666701</v>
      </c>
      <c r="M2418">
        <f>LN(Table14[[#This Row],[maxPress(bar)]])</f>
        <v>13.647000089402372</v>
      </c>
      <c r="N2418">
        <f>LN(Table14[[#This Row],[Rs(ao)]])</f>
        <v>0</v>
      </c>
      <c r="O2418" s="3">
        <f>LN(Table14[[#This Row],[dens]])</f>
        <v>1.8071268942758427</v>
      </c>
      <c r="P2418" s="3">
        <f>1/Table14[[#This Row],[Rs(ao)]]</f>
        <v>1</v>
      </c>
    </row>
    <row r="2419" spans="1:16" hidden="1" x14ac:dyDescent="0.3">
      <c r="A2419">
        <v>3</v>
      </c>
      <c r="B2419">
        <v>500</v>
      </c>
      <c r="C2419" t="s">
        <v>11</v>
      </c>
      <c r="D2419">
        <v>1</v>
      </c>
      <c r="E2419" t="s">
        <v>12</v>
      </c>
      <c r="F2419">
        <v>12</v>
      </c>
      <c r="G2419">
        <v>73.366250000000008</v>
      </c>
      <c r="H2419">
        <v>800400.00854999991</v>
      </c>
      <c r="I2419">
        <v>44.175000000000011</v>
      </c>
      <c r="J2419">
        <v>9</v>
      </c>
      <c r="K2419" t="s">
        <v>16</v>
      </c>
      <c r="L2419">
        <f>Table14[[#This Row],[maxPHe]]/Table14[[#This Row],[nv]]</f>
        <v>4.908333333333335</v>
      </c>
      <c r="M2419">
        <f>LN(Table14[[#This Row],[maxPress(bar)]])</f>
        <v>13.592866892373873</v>
      </c>
      <c r="N2419">
        <f>LN(Table14[[#This Row],[Rs(ao)]])</f>
        <v>0</v>
      </c>
      <c r="O2419" s="3">
        <f>LN(Table14[[#This Row],[dens]])</f>
        <v>1.5909344408695409</v>
      </c>
      <c r="P2419" s="3">
        <f>1/Table14[[#This Row],[Rs(ao)]]</f>
        <v>1</v>
      </c>
    </row>
    <row r="2420" spans="1:16" hidden="1" x14ac:dyDescent="0.3">
      <c r="A2420">
        <v>3</v>
      </c>
      <c r="B2420">
        <v>500</v>
      </c>
      <c r="C2420" t="s">
        <v>11</v>
      </c>
      <c r="D2420">
        <v>1</v>
      </c>
      <c r="E2420" t="s">
        <v>12</v>
      </c>
      <c r="F2420">
        <v>13</v>
      </c>
      <c r="G2420">
        <v>82.326750000000004</v>
      </c>
      <c r="H2420">
        <v>881932.84474999981</v>
      </c>
      <c r="I2420">
        <v>42.965000000000003</v>
      </c>
      <c r="J2420">
        <v>8</v>
      </c>
      <c r="K2420" t="s">
        <v>15</v>
      </c>
      <c r="L2420">
        <f>Table14[[#This Row],[maxPHe]]/Table14[[#This Row],[nv]]</f>
        <v>5.3706250000000004</v>
      </c>
      <c r="M2420">
        <f>LN(Table14[[#This Row],[maxPress(bar)]])</f>
        <v>13.689871192350923</v>
      </c>
      <c r="N2420">
        <f>LN(Table14[[#This Row],[Rs(ao)]])</f>
        <v>0</v>
      </c>
      <c r="O2420" s="3">
        <f>LN(Table14[[#This Row],[dens]])</f>
        <v>1.6809442890853505</v>
      </c>
      <c r="P2420" s="3">
        <f>1/Table14[[#This Row],[Rs(ao)]]</f>
        <v>1</v>
      </c>
    </row>
    <row r="2421" spans="1:16" hidden="1" x14ac:dyDescent="0.3">
      <c r="A2421">
        <v>3</v>
      </c>
      <c r="B2421">
        <v>500</v>
      </c>
      <c r="C2421" t="s">
        <v>11</v>
      </c>
      <c r="D2421">
        <v>1</v>
      </c>
      <c r="E2421" t="s">
        <v>12</v>
      </c>
      <c r="F2421">
        <v>14</v>
      </c>
      <c r="G2421">
        <v>84.405749999999998</v>
      </c>
      <c r="H2421">
        <v>804924.79584999999</v>
      </c>
      <c r="I2421">
        <v>46.384999999999991</v>
      </c>
      <c r="J2421">
        <v>9</v>
      </c>
      <c r="K2421" t="s">
        <v>16</v>
      </c>
      <c r="L2421">
        <f>Table14[[#This Row],[maxPHe]]/Table14[[#This Row],[nv]]</f>
        <v>5.1538888888888881</v>
      </c>
      <c r="M2421">
        <f>LN(Table14[[#This Row],[maxPress(bar)]])</f>
        <v>13.59850413073231</v>
      </c>
      <c r="N2421">
        <f>LN(Table14[[#This Row],[Rs(ao)]])</f>
        <v>0</v>
      </c>
      <c r="O2421" s="3">
        <f>LN(Table14[[#This Row],[dens]])</f>
        <v>1.6397515537690153</v>
      </c>
      <c r="P2421" s="3">
        <f>1/Table14[[#This Row],[Rs(ao)]]</f>
        <v>1</v>
      </c>
    </row>
    <row r="2422" spans="1:16" hidden="1" x14ac:dyDescent="0.3">
      <c r="A2422">
        <v>3</v>
      </c>
      <c r="B2422">
        <v>500</v>
      </c>
      <c r="C2422" t="s">
        <v>11</v>
      </c>
      <c r="D2422">
        <v>1</v>
      </c>
      <c r="E2422" t="s">
        <v>12</v>
      </c>
      <c r="F2422">
        <v>15</v>
      </c>
      <c r="G2422">
        <v>66.386250000000004</v>
      </c>
      <c r="H2422">
        <v>926008.15919999999</v>
      </c>
      <c r="I2422">
        <v>36.774999999999977</v>
      </c>
      <c r="J2422">
        <v>7</v>
      </c>
      <c r="K2422" t="s">
        <v>16</v>
      </c>
      <c r="L2422">
        <f>Table14[[#This Row],[maxPHe]]/Table14[[#This Row],[nv]]</f>
        <v>5.2535714285714255</v>
      </c>
      <c r="M2422">
        <f>LN(Table14[[#This Row],[maxPress(bar)]])</f>
        <v>13.738638324820599</v>
      </c>
      <c r="N2422">
        <f>LN(Table14[[#This Row],[Rs(ao)]])</f>
        <v>0</v>
      </c>
      <c r="O2422" s="3">
        <f>LN(Table14[[#This Row],[dens]])</f>
        <v>1.6589081174321874</v>
      </c>
      <c r="P2422" s="3">
        <f>1/Table14[[#This Row],[Rs(ao)]]</f>
        <v>1</v>
      </c>
    </row>
    <row r="2423" spans="1:16" hidden="1" x14ac:dyDescent="0.3">
      <c r="A2423">
        <v>3</v>
      </c>
      <c r="B2423">
        <v>500</v>
      </c>
      <c r="C2423" t="s">
        <v>11</v>
      </c>
      <c r="D2423">
        <v>1</v>
      </c>
      <c r="E2423" t="s">
        <v>12</v>
      </c>
      <c r="F2423">
        <v>16</v>
      </c>
      <c r="G2423">
        <v>161.08924999999999</v>
      </c>
      <c r="H2423">
        <v>854469.57214999979</v>
      </c>
      <c r="I2423">
        <v>64.715000000000003</v>
      </c>
      <c r="J2423">
        <v>10</v>
      </c>
      <c r="K2423" t="s">
        <v>16</v>
      </c>
      <c r="L2423">
        <f>Table14[[#This Row],[maxPHe]]/Table14[[#This Row],[nv]]</f>
        <v>6.4715000000000007</v>
      </c>
      <c r="M2423">
        <f>LN(Table14[[#This Row],[maxPress(bar)]])</f>
        <v>13.658236171951165</v>
      </c>
      <c r="N2423">
        <f>LN(Table14[[#This Row],[Rs(ao)]])</f>
        <v>0</v>
      </c>
      <c r="O2423" s="3">
        <f>LN(Table14[[#This Row],[dens]])</f>
        <v>1.8674079209003558</v>
      </c>
      <c r="P2423" s="3">
        <f>1/Table14[[#This Row],[Rs(ao)]]</f>
        <v>1</v>
      </c>
    </row>
    <row r="2424" spans="1:16" hidden="1" x14ac:dyDescent="0.3">
      <c r="A2424">
        <v>3</v>
      </c>
      <c r="B2424">
        <v>500</v>
      </c>
      <c r="C2424" t="s">
        <v>11</v>
      </c>
      <c r="D2424">
        <v>1</v>
      </c>
      <c r="E2424" t="s">
        <v>12</v>
      </c>
      <c r="F2424">
        <v>17</v>
      </c>
      <c r="G2424">
        <v>121.63375000000001</v>
      </c>
      <c r="H2424">
        <v>903906.58464999998</v>
      </c>
      <c r="I2424">
        <v>47.824999999999989</v>
      </c>
      <c r="J2424">
        <v>7</v>
      </c>
      <c r="K2424" t="s">
        <v>16</v>
      </c>
      <c r="L2424">
        <f>Table14[[#This Row],[maxPHe]]/Table14[[#This Row],[nv]]</f>
        <v>6.8321428571428555</v>
      </c>
      <c r="M2424">
        <f>LN(Table14[[#This Row],[maxPress(bar)]])</f>
        <v>13.714481298470666</v>
      </c>
      <c r="N2424">
        <f>LN(Table14[[#This Row],[Rs(ao)]])</f>
        <v>0</v>
      </c>
      <c r="O2424" s="3">
        <f>LN(Table14[[#This Row],[dens]])</f>
        <v>1.921638366271003</v>
      </c>
      <c r="P2424" s="3">
        <f>1/Table14[[#This Row],[Rs(ao)]]</f>
        <v>1</v>
      </c>
    </row>
    <row r="2425" spans="1:16" hidden="1" x14ac:dyDescent="0.3">
      <c r="A2425">
        <v>3</v>
      </c>
      <c r="B2425">
        <v>500</v>
      </c>
      <c r="C2425" t="s">
        <v>11</v>
      </c>
      <c r="D2425">
        <v>1</v>
      </c>
      <c r="E2425" t="s">
        <v>12</v>
      </c>
      <c r="F2425">
        <v>18</v>
      </c>
      <c r="G2425">
        <v>89.851249999999993</v>
      </c>
      <c r="H2425">
        <v>909392.23494999995</v>
      </c>
      <c r="I2425">
        <v>41.475000000000001</v>
      </c>
      <c r="J2425">
        <v>7</v>
      </c>
      <c r="K2425" t="s">
        <v>16</v>
      </c>
      <c r="L2425">
        <f>Table14[[#This Row],[maxPHe]]/Table14[[#This Row],[nv]]</f>
        <v>5.9249999999999998</v>
      </c>
      <c r="M2425">
        <f>LN(Table14[[#This Row],[maxPress(bar)]])</f>
        <v>13.720531781684734</v>
      </c>
      <c r="N2425">
        <f>LN(Table14[[#This Row],[Rs(ao)]])</f>
        <v>0</v>
      </c>
      <c r="O2425" s="3">
        <f>LN(Table14[[#This Row],[dens]])</f>
        <v>1.7791806870211948</v>
      </c>
      <c r="P2425" s="3">
        <f>1/Table14[[#This Row],[Rs(ao)]]</f>
        <v>1</v>
      </c>
    </row>
    <row r="2426" spans="1:16" hidden="1" x14ac:dyDescent="0.3">
      <c r="A2426">
        <v>3</v>
      </c>
      <c r="B2426">
        <v>500</v>
      </c>
      <c r="C2426" t="s">
        <v>11</v>
      </c>
      <c r="D2426">
        <v>1</v>
      </c>
      <c r="E2426" t="s">
        <v>12</v>
      </c>
      <c r="F2426">
        <v>19</v>
      </c>
      <c r="G2426">
        <v>189.45525000000001</v>
      </c>
      <c r="H2426">
        <v>832671.44980000006</v>
      </c>
      <c r="I2426">
        <v>76.395000000000039</v>
      </c>
      <c r="J2426">
        <v>12</v>
      </c>
      <c r="K2426" t="s">
        <v>15</v>
      </c>
      <c r="L2426">
        <f>Table14[[#This Row],[maxPHe]]/Table14[[#This Row],[nv]]</f>
        <v>6.3662500000000035</v>
      </c>
      <c r="M2426">
        <f>LN(Table14[[#This Row],[maxPress(bar)]])</f>
        <v>13.632394425338536</v>
      </c>
      <c r="N2426">
        <f>LN(Table14[[#This Row],[Rs(ao)]])</f>
        <v>0</v>
      </c>
      <c r="O2426" s="3">
        <f>LN(Table14[[#This Row],[dens]])</f>
        <v>1.8510105992166779</v>
      </c>
      <c r="P2426" s="3">
        <f>1/Table14[[#This Row],[Rs(ao)]]</f>
        <v>1</v>
      </c>
    </row>
    <row r="2427" spans="1:16" hidden="1" x14ac:dyDescent="0.3">
      <c r="A2427">
        <v>3</v>
      </c>
      <c r="B2427">
        <v>500</v>
      </c>
      <c r="C2427" t="s">
        <v>11</v>
      </c>
      <c r="D2427">
        <v>1</v>
      </c>
      <c r="E2427" t="s">
        <v>12</v>
      </c>
      <c r="F2427">
        <v>1</v>
      </c>
      <c r="G2427">
        <v>62.574249999999999</v>
      </c>
      <c r="H2427">
        <v>763807.01505000016</v>
      </c>
      <c r="I2427">
        <v>28.01499999999999</v>
      </c>
      <c r="J2427">
        <v>8</v>
      </c>
      <c r="K2427" t="s">
        <v>15</v>
      </c>
      <c r="L2427">
        <f>Table14[[#This Row],[maxPHe]]/Table14[[#This Row],[nv]]</f>
        <v>3.5018749999999987</v>
      </c>
      <c r="M2427">
        <f>LN(Table14[[#This Row],[maxPress(bar)]])</f>
        <v>13.54607043813829</v>
      </c>
      <c r="N2427">
        <f>LN(Table14[[#This Row],[Rs(ao)]])</f>
        <v>0</v>
      </c>
      <c r="O2427" s="3">
        <f>LN(Table14[[#This Row],[dens]])</f>
        <v>1.2532985393374116</v>
      </c>
      <c r="P2427" s="3">
        <f>1/Table14[[#This Row],[Rs(ao)]]</f>
        <v>1</v>
      </c>
    </row>
    <row r="2428" spans="1:16" hidden="1" x14ac:dyDescent="0.3">
      <c r="A2428">
        <v>3</v>
      </c>
      <c r="B2428">
        <v>500</v>
      </c>
      <c r="C2428" t="s">
        <v>11</v>
      </c>
      <c r="D2428">
        <v>1</v>
      </c>
      <c r="E2428" t="s">
        <v>12</v>
      </c>
      <c r="F2428">
        <v>20</v>
      </c>
      <c r="G2428">
        <v>140.84174999999999</v>
      </c>
      <c r="H2428">
        <v>839099.54969999986</v>
      </c>
      <c r="I2428">
        <v>57.665000000000013</v>
      </c>
      <c r="J2428">
        <v>9</v>
      </c>
      <c r="K2428" t="s">
        <v>15</v>
      </c>
      <c r="L2428">
        <f>Table14[[#This Row],[maxPHe]]/Table14[[#This Row],[nv]]</f>
        <v>6.4072222222222237</v>
      </c>
      <c r="M2428">
        <f>LN(Table14[[#This Row],[maxPress(bar)]])</f>
        <v>13.640084631211609</v>
      </c>
      <c r="N2428">
        <f>LN(Table14[[#This Row],[Rs(ao)]])</f>
        <v>0</v>
      </c>
      <c r="O2428" s="3">
        <f>LN(Table14[[#This Row],[dens]])</f>
        <v>1.857425826341683</v>
      </c>
      <c r="P2428" s="3">
        <f>1/Table14[[#This Row],[Rs(ao)]]</f>
        <v>1</v>
      </c>
    </row>
    <row r="2429" spans="1:16" hidden="1" x14ac:dyDescent="0.3">
      <c r="A2429">
        <v>3</v>
      </c>
      <c r="B2429">
        <v>500</v>
      </c>
      <c r="C2429" t="s">
        <v>11</v>
      </c>
      <c r="D2429">
        <v>1</v>
      </c>
      <c r="E2429" t="s">
        <v>12</v>
      </c>
      <c r="F2429">
        <v>2</v>
      </c>
      <c r="G2429">
        <v>108.61375</v>
      </c>
      <c r="H2429">
        <v>774391.49900000007</v>
      </c>
      <c r="I2429">
        <v>39.225000000000023</v>
      </c>
      <c r="J2429">
        <v>9</v>
      </c>
      <c r="K2429" t="s">
        <v>13</v>
      </c>
      <c r="L2429">
        <f>Table14[[#This Row],[maxPHe]]/Table14[[#This Row],[nv]]</f>
        <v>4.3583333333333361</v>
      </c>
      <c r="M2429">
        <f>LN(Table14[[#This Row],[maxPress(bar)]])</f>
        <v>13.559832837353259</v>
      </c>
      <c r="N2429">
        <f>LN(Table14[[#This Row],[Rs(ao)]])</f>
        <v>0</v>
      </c>
      <c r="O2429" s="3">
        <f>LN(Table14[[#This Row],[dens]])</f>
        <v>1.4720897212828776</v>
      </c>
      <c r="P2429" s="3">
        <f>1/Table14[[#This Row],[Rs(ao)]]</f>
        <v>1</v>
      </c>
    </row>
    <row r="2430" spans="1:16" hidden="1" x14ac:dyDescent="0.3">
      <c r="A2430">
        <v>3</v>
      </c>
      <c r="B2430">
        <v>500</v>
      </c>
      <c r="C2430" t="s">
        <v>11</v>
      </c>
      <c r="D2430">
        <v>1</v>
      </c>
      <c r="E2430" t="s">
        <v>12</v>
      </c>
      <c r="F2430">
        <v>3</v>
      </c>
      <c r="G2430">
        <v>74.702750000000009</v>
      </c>
      <c r="H2430">
        <v>833489.19330000016</v>
      </c>
      <c r="I2430">
        <v>38.445000000000007</v>
      </c>
      <c r="J2430">
        <v>8</v>
      </c>
      <c r="K2430" t="s">
        <v>15</v>
      </c>
      <c r="L2430">
        <f>Table14[[#This Row],[maxPHe]]/Table14[[#This Row],[nv]]</f>
        <v>4.8056250000000009</v>
      </c>
      <c r="M2430">
        <f>LN(Table14[[#This Row],[maxPress(bar)]])</f>
        <v>13.633376015642023</v>
      </c>
      <c r="N2430">
        <f>LN(Table14[[#This Row],[Rs(ao)]])</f>
        <v>0</v>
      </c>
      <c r="O2430" s="3">
        <f>LN(Table14[[#This Row],[dens]])</f>
        <v>1.5697871068043083</v>
      </c>
      <c r="P2430" s="3">
        <f>1/Table14[[#This Row],[Rs(ao)]]</f>
        <v>1</v>
      </c>
    </row>
    <row r="2431" spans="1:16" hidden="1" x14ac:dyDescent="0.3">
      <c r="A2431">
        <v>3</v>
      </c>
      <c r="B2431">
        <v>500</v>
      </c>
      <c r="C2431" t="s">
        <v>11</v>
      </c>
      <c r="D2431">
        <v>1</v>
      </c>
      <c r="E2431" t="s">
        <v>12</v>
      </c>
      <c r="F2431">
        <v>4</v>
      </c>
      <c r="G2431">
        <v>141.33674999999999</v>
      </c>
      <c r="H2431">
        <v>799901.93780000007</v>
      </c>
      <c r="I2431">
        <v>57.765000000000008</v>
      </c>
      <c r="J2431">
        <v>10</v>
      </c>
      <c r="K2431" t="s">
        <v>15</v>
      </c>
      <c r="L2431">
        <f>Table14[[#This Row],[maxPHe]]/Table14[[#This Row],[nv]]</f>
        <v>5.7765000000000004</v>
      </c>
      <c r="M2431">
        <f>LN(Table14[[#This Row],[maxPress(bar)]])</f>
        <v>13.592244421386798</v>
      </c>
      <c r="N2431">
        <f>LN(Table14[[#This Row],[Rs(ao)]])</f>
        <v>0</v>
      </c>
      <c r="O2431" s="3">
        <f>LN(Table14[[#This Row],[dens]])</f>
        <v>1.7537979629409364</v>
      </c>
      <c r="P2431" s="3">
        <f>1/Table14[[#This Row],[Rs(ao)]]</f>
        <v>1</v>
      </c>
    </row>
    <row r="2432" spans="1:16" hidden="1" x14ac:dyDescent="0.3">
      <c r="A2432">
        <v>3</v>
      </c>
      <c r="B2432">
        <v>500</v>
      </c>
      <c r="C2432" t="s">
        <v>11</v>
      </c>
      <c r="D2432">
        <v>1</v>
      </c>
      <c r="E2432" t="s">
        <v>12</v>
      </c>
      <c r="F2432">
        <v>5</v>
      </c>
      <c r="G2432">
        <v>137.12875</v>
      </c>
      <c r="H2432">
        <v>803791.30420000013</v>
      </c>
      <c r="I2432">
        <v>56.924999999999997</v>
      </c>
      <c r="J2432">
        <v>9</v>
      </c>
      <c r="K2432" t="s">
        <v>15</v>
      </c>
      <c r="L2432">
        <f>Table14[[#This Row],[maxPHe]]/Table14[[#This Row],[nv]]</f>
        <v>6.3249999999999993</v>
      </c>
      <c r="M2432">
        <f>LN(Table14[[#This Row],[maxPress(bar)]])</f>
        <v>13.597094942575943</v>
      </c>
      <c r="N2432">
        <f>LN(Table14[[#This Row],[Rs(ao)]])</f>
        <v>0</v>
      </c>
      <c r="O2432" s="3">
        <f>LN(Table14[[#This Row],[dens]])</f>
        <v>1.8445100346135839</v>
      </c>
      <c r="P2432" s="3">
        <f>1/Table14[[#This Row],[Rs(ao)]]</f>
        <v>1</v>
      </c>
    </row>
    <row r="2433" spans="1:16" hidden="1" x14ac:dyDescent="0.3">
      <c r="A2433">
        <v>3</v>
      </c>
      <c r="B2433">
        <v>500</v>
      </c>
      <c r="C2433" t="s">
        <v>11</v>
      </c>
      <c r="D2433">
        <v>1</v>
      </c>
      <c r="E2433" t="s">
        <v>12</v>
      </c>
      <c r="F2433">
        <v>6</v>
      </c>
      <c r="G2433">
        <v>69.504750000000001</v>
      </c>
      <c r="H2433">
        <v>863564.55889999995</v>
      </c>
      <c r="I2433">
        <v>40.404999999999987</v>
      </c>
      <c r="J2433">
        <v>8</v>
      </c>
      <c r="K2433" t="s">
        <v>15</v>
      </c>
      <c r="L2433">
        <f>Table14[[#This Row],[maxPHe]]/Table14[[#This Row],[nv]]</f>
        <v>5.0506249999999984</v>
      </c>
      <c r="M2433">
        <f>LN(Table14[[#This Row],[maxPress(bar)]])</f>
        <v>13.668823937989568</v>
      </c>
      <c r="N2433">
        <f>LN(Table14[[#This Row],[Rs(ao)]])</f>
        <v>0</v>
      </c>
      <c r="O2433" s="3">
        <f>LN(Table14[[#This Row],[dens]])</f>
        <v>1.6195119980055748</v>
      </c>
      <c r="P2433" s="3">
        <f>1/Table14[[#This Row],[Rs(ao)]]</f>
        <v>1</v>
      </c>
    </row>
    <row r="2434" spans="1:16" hidden="1" x14ac:dyDescent="0.3">
      <c r="A2434">
        <v>3</v>
      </c>
      <c r="B2434">
        <v>500</v>
      </c>
      <c r="C2434" t="s">
        <v>11</v>
      </c>
      <c r="D2434">
        <v>1</v>
      </c>
      <c r="E2434" t="s">
        <v>12</v>
      </c>
      <c r="F2434">
        <v>7</v>
      </c>
      <c r="G2434">
        <v>116.28725</v>
      </c>
      <c r="H2434">
        <v>806141.59455000027</v>
      </c>
      <c r="I2434">
        <v>52.755000000000017</v>
      </c>
      <c r="J2434">
        <v>9</v>
      </c>
      <c r="K2434" t="s">
        <v>15</v>
      </c>
      <c r="L2434">
        <f>Table14[[#This Row],[maxPHe]]/Table14[[#This Row],[nv]]</f>
        <v>5.8616666666666681</v>
      </c>
      <c r="M2434">
        <f>LN(Table14[[#This Row],[maxPress(bar)]])</f>
        <v>13.600014681679959</v>
      </c>
      <c r="N2434">
        <f>LN(Table14[[#This Row],[Rs(ao)]])</f>
        <v>0</v>
      </c>
      <c r="O2434" s="3">
        <f>LN(Table14[[#This Row],[dens]])</f>
        <v>1.7684339772578364</v>
      </c>
      <c r="P2434" s="3">
        <f>1/Table14[[#This Row],[Rs(ao)]]</f>
        <v>1</v>
      </c>
    </row>
    <row r="2435" spans="1:16" hidden="1" x14ac:dyDescent="0.3">
      <c r="A2435">
        <v>3</v>
      </c>
      <c r="B2435">
        <v>500</v>
      </c>
      <c r="C2435" t="s">
        <v>11</v>
      </c>
      <c r="D2435">
        <v>1</v>
      </c>
      <c r="E2435" t="s">
        <v>12</v>
      </c>
      <c r="F2435">
        <v>8</v>
      </c>
      <c r="G2435">
        <v>141.83175</v>
      </c>
      <c r="H2435">
        <v>947103.40445000003</v>
      </c>
      <c r="I2435">
        <v>48.865000000000009</v>
      </c>
      <c r="J2435">
        <v>6</v>
      </c>
      <c r="K2435" t="s">
        <v>15</v>
      </c>
      <c r="L2435">
        <f>Table14[[#This Row],[maxPHe]]/Table14[[#This Row],[nv]]</f>
        <v>8.1441666666666688</v>
      </c>
      <c r="M2435">
        <f>LN(Table14[[#This Row],[maxPress(bar)]])</f>
        <v>13.761163557812315</v>
      </c>
      <c r="N2435">
        <f>LN(Table14[[#This Row],[Rs(ao)]])</f>
        <v>0</v>
      </c>
      <c r="O2435" s="3">
        <f>LN(Table14[[#This Row],[dens]])</f>
        <v>2.0973019245627444</v>
      </c>
      <c r="P2435" s="3">
        <f>1/Table14[[#This Row],[Rs(ao)]]</f>
        <v>1</v>
      </c>
    </row>
    <row r="2436" spans="1:16" hidden="1" x14ac:dyDescent="0.3">
      <c r="A2436">
        <v>3</v>
      </c>
      <c r="B2436">
        <v>500</v>
      </c>
      <c r="C2436" t="s">
        <v>11</v>
      </c>
      <c r="D2436">
        <v>1</v>
      </c>
      <c r="E2436" t="s">
        <v>12</v>
      </c>
      <c r="F2436">
        <v>9</v>
      </c>
      <c r="G2436">
        <v>83.910750000000007</v>
      </c>
      <c r="H2436">
        <v>869773.47799999989</v>
      </c>
      <c r="I2436">
        <v>43.284999999999997</v>
      </c>
      <c r="J2436">
        <v>8</v>
      </c>
      <c r="K2436" t="s">
        <v>16</v>
      </c>
      <c r="L2436">
        <f>Table14[[#This Row],[maxPHe]]/Table14[[#This Row],[nv]]</f>
        <v>5.4106249999999996</v>
      </c>
      <c r="M2436">
        <f>LN(Table14[[#This Row],[maxPress(bar)]])</f>
        <v>13.675988086613641</v>
      </c>
      <c r="N2436">
        <f>LN(Table14[[#This Row],[Rs(ao)]])</f>
        <v>0</v>
      </c>
      <c r="O2436" s="3">
        <f>LN(Table14[[#This Row],[dens]])</f>
        <v>1.6883646129879011</v>
      </c>
      <c r="P2436" s="3">
        <f>1/Table14[[#This Row],[Rs(ao)]]</f>
        <v>1</v>
      </c>
    </row>
    <row r="2437" spans="1:16" hidden="1" x14ac:dyDescent="0.3">
      <c r="A2437">
        <v>3</v>
      </c>
      <c r="B2437">
        <v>500</v>
      </c>
      <c r="C2437" t="s">
        <v>11</v>
      </c>
      <c r="D2437">
        <v>2</v>
      </c>
      <c r="E2437" t="s">
        <v>12</v>
      </c>
      <c r="F2437">
        <v>0.5</v>
      </c>
      <c r="G2437">
        <v>193.36625000000001</v>
      </c>
      <c r="H2437">
        <v>251972.72025000001</v>
      </c>
      <c r="I2437">
        <v>148.17500000000001</v>
      </c>
      <c r="J2437">
        <v>69</v>
      </c>
      <c r="K2437" t="s">
        <v>13</v>
      </c>
      <c r="L2437">
        <f>Table14[[#This Row],[maxPHe]]/Table14[[#This Row],[nv]]</f>
        <v>2.1474637681159421</v>
      </c>
      <c r="M2437">
        <f>LN(Table14[[#This Row],[maxPress(bar)]])</f>
        <v>12.437076107657594</v>
      </c>
      <c r="N2437">
        <f>LN(Table14[[#This Row],[Rs(ao)]])</f>
        <v>0.69314718055994529</v>
      </c>
      <c r="O2437" s="3">
        <f>LN(Table14[[#This Row],[dens]])</f>
        <v>0.7642875030766425</v>
      </c>
      <c r="P2437" s="3">
        <f>1/Table14[[#This Row],[Rs(ao)]]</f>
        <v>0.5</v>
      </c>
    </row>
    <row r="2438" spans="1:16" hidden="1" x14ac:dyDescent="0.3">
      <c r="A2438">
        <v>3</v>
      </c>
      <c r="B2438">
        <v>500</v>
      </c>
      <c r="C2438" t="s">
        <v>11</v>
      </c>
      <c r="D2438">
        <v>2</v>
      </c>
      <c r="E2438" t="s">
        <v>12</v>
      </c>
      <c r="F2438">
        <v>10</v>
      </c>
      <c r="G2438">
        <v>648.81175000000007</v>
      </c>
      <c r="H2438">
        <v>567778.09254999983</v>
      </c>
      <c r="I2438">
        <v>302.26499999999987</v>
      </c>
      <c r="J2438">
        <v>65</v>
      </c>
      <c r="K2438" t="s">
        <v>16</v>
      </c>
      <c r="L2438">
        <f>Table14[[#This Row],[maxPHe]]/Table14[[#This Row],[nv]]</f>
        <v>4.6502307692307676</v>
      </c>
      <c r="M2438">
        <f>LN(Table14[[#This Row],[maxPress(bar)]])</f>
        <v>13.249485939236861</v>
      </c>
      <c r="N2438">
        <f>LN(Table14[[#This Row],[Rs(ao)]])</f>
        <v>0.69314718055994529</v>
      </c>
      <c r="O2438" s="3">
        <f>LN(Table14[[#This Row],[dens]])</f>
        <v>1.5369168461594098</v>
      </c>
      <c r="P2438" s="3">
        <f>1/Table14[[#This Row],[Rs(ao)]]</f>
        <v>0.5</v>
      </c>
    </row>
    <row r="2439" spans="1:16" hidden="1" x14ac:dyDescent="0.3">
      <c r="A2439">
        <v>3</v>
      </c>
      <c r="B2439">
        <v>500</v>
      </c>
      <c r="C2439" t="s">
        <v>11</v>
      </c>
      <c r="D2439">
        <v>2</v>
      </c>
      <c r="E2439" t="s">
        <v>12</v>
      </c>
      <c r="F2439">
        <v>11</v>
      </c>
      <c r="G2439">
        <v>637.62375000000009</v>
      </c>
      <c r="H2439">
        <v>570352.51864999998</v>
      </c>
      <c r="I2439">
        <v>303.02499999999992</v>
      </c>
      <c r="J2439">
        <v>66</v>
      </c>
      <c r="K2439" t="s">
        <v>15</v>
      </c>
      <c r="L2439">
        <f>Table14[[#This Row],[maxPHe]]/Table14[[#This Row],[nv]]</f>
        <v>4.5912878787878775</v>
      </c>
      <c r="M2439">
        <f>LN(Table14[[#This Row],[maxPress(bar)]])</f>
        <v>13.254009902418941</v>
      </c>
      <c r="N2439">
        <f>LN(Table14[[#This Row],[Rs(ao)]])</f>
        <v>0.69314718055994529</v>
      </c>
      <c r="O2439" s="3">
        <f>LN(Table14[[#This Row],[dens]])</f>
        <v>1.5241605683301498</v>
      </c>
      <c r="P2439" s="3">
        <f>1/Table14[[#This Row],[Rs(ao)]]</f>
        <v>0.5</v>
      </c>
    </row>
    <row r="2440" spans="1:16" hidden="1" x14ac:dyDescent="0.3">
      <c r="A2440">
        <v>3</v>
      </c>
      <c r="B2440">
        <v>500</v>
      </c>
      <c r="C2440" t="s">
        <v>11</v>
      </c>
      <c r="D2440">
        <v>2</v>
      </c>
      <c r="E2440" t="s">
        <v>12</v>
      </c>
      <c r="F2440">
        <v>12</v>
      </c>
      <c r="G2440">
        <v>616.28724999999986</v>
      </c>
      <c r="H2440">
        <v>557967.14850000001</v>
      </c>
      <c r="I2440">
        <v>300.755</v>
      </c>
      <c r="J2440">
        <v>67</v>
      </c>
      <c r="K2440" t="s">
        <v>15</v>
      </c>
      <c r="L2440">
        <f>Table14[[#This Row],[maxPHe]]/Table14[[#This Row],[nv]]</f>
        <v>4.4888805970149255</v>
      </c>
      <c r="M2440">
        <f>LN(Table14[[#This Row],[maxPress(bar)]])</f>
        <v>13.232055365974412</v>
      </c>
      <c r="N2440">
        <f>LN(Table14[[#This Row],[Rs(ao)]])</f>
        <v>0.69314718055994529</v>
      </c>
      <c r="O2440" s="3">
        <f>LN(Table14[[#This Row],[dens]])</f>
        <v>1.5016033604295336</v>
      </c>
      <c r="P2440" s="3">
        <f>1/Table14[[#This Row],[Rs(ao)]]</f>
        <v>0.5</v>
      </c>
    </row>
    <row r="2441" spans="1:16" hidden="1" x14ac:dyDescent="0.3">
      <c r="A2441">
        <v>3</v>
      </c>
      <c r="B2441">
        <v>500</v>
      </c>
      <c r="C2441" t="s">
        <v>11</v>
      </c>
      <c r="D2441">
        <v>2</v>
      </c>
      <c r="E2441" t="s">
        <v>12</v>
      </c>
      <c r="F2441">
        <v>13</v>
      </c>
      <c r="G2441">
        <v>601.78224999999998</v>
      </c>
      <c r="H2441">
        <v>554101.11475000018</v>
      </c>
      <c r="I2441">
        <v>302.8549999999999</v>
      </c>
      <c r="J2441">
        <v>69</v>
      </c>
      <c r="K2441" t="s">
        <v>15</v>
      </c>
      <c r="L2441">
        <f>Table14[[#This Row],[maxPHe]]/Table14[[#This Row],[nv]]</f>
        <v>4.3892028985507237</v>
      </c>
      <c r="M2441">
        <f>LN(Table14[[#This Row],[maxPress(bar)]])</f>
        <v>13.225102466674388</v>
      </c>
      <c r="N2441">
        <f>LN(Table14[[#This Row],[Rs(ao)]])</f>
        <v>0.69314718055994529</v>
      </c>
      <c r="O2441" s="3">
        <f>LN(Table14[[#This Row],[dens]])</f>
        <v>1.4791476385167559</v>
      </c>
      <c r="P2441" s="3">
        <f>1/Table14[[#This Row],[Rs(ao)]]</f>
        <v>0.5</v>
      </c>
    </row>
    <row r="2442" spans="1:16" hidden="1" x14ac:dyDescent="0.3">
      <c r="A2442">
        <v>3</v>
      </c>
      <c r="B2442">
        <v>500</v>
      </c>
      <c r="C2442" t="s">
        <v>11</v>
      </c>
      <c r="D2442">
        <v>2</v>
      </c>
      <c r="E2442" t="s">
        <v>12</v>
      </c>
      <c r="F2442">
        <v>14</v>
      </c>
      <c r="G2442">
        <v>649.00975000000005</v>
      </c>
      <c r="H2442">
        <v>557684.80064999999</v>
      </c>
      <c r="I2442">
        <v>312.30499999999989</v>
      </c>
      <c r="J2442">
        <v>69</v>
      </c>
      <c r="K2442" t="s">
        <v>15</v>
      </c>
      <c r="L2442">
        <f>Table14[[#This Row],[maxPHe]]/Table14[[#This Row],[nv]]</f>
        <v>4.5261594202898534</v>
      </c>
      <c r="M2442">
        <f>LN(Table14[[#This Row],[maxPress(bar)]])</f>
        <v>13.231549208375274</v>
      </c>
      <c r="N2442">
        <f>LN(Table14[[#This Row],[Rs(ao)]])</f>
        <v>0.69314718055994529</v>
      </c>
      <c r="O2442" s="3">
        <f>LN(Table14[[#This Row],[dens]])</f>
        <v>1.5098737698101683</v>
      </c>
      <c r="P2442" s="3">
        <f>1/Table14[[#This Row],[Rs(ao)]]</f>
        <v>0.5</v>
      </c>
    </row>
    <row r="2443" spans="1:16" hidden="1" x14ac:dyDescent="0.3">
      <c r="A2443">
        <v>3</v>
      </c>
      <c r="B2443">
        <v>500</v>
      </c>
      <c r="C2443" t="s">
        <v>11</v>
      </c>
      <c r="D2443">
        <v>2</v>
      </c>
      <c r="E2443" t="s">
        <v>12</v>
      </c>
      <c r="F2443">
        <v>15</v>
      </c>
      <c r="G2443">
        <v>686.43574999999998</v>
      </c>
      <c r="H2443">
        <v>560894.64705000003</v>
      </c>
      <c r="I2443">
        <v>321.78500000000003</v>
      </c>
      <c r="J2443">
        <v>70</v>
      </c>
      <c r="K2443" t="s">
        <v>16</v>
      </c>
      <c r="L2443">
        <f>Table14[[#This Row],[maxPHe]]/Table14[[#This Row],[nv]]</f>
        <v>4.5969285714285721</v>
      </c>
      <c r="M2443">
        <f>LN(Table14[[#This Row],[maxPress(bar)]])</f>
        <v>13.237288371949374</v>
      </c>
      <c r="N2443">
        <f>LN(Table14[[#This Row],[Rs(ao)]])</f>
        <v>0.69314718055994529</v>
      </c>
      <c r="O2443" s="3">
        <f>LN(Table14[[#This Row],[dens]])</f>
        <v>1.5253883786195304</v>
      </c>
      <c r="P2443" s="3">
        <f>1/Table14[[#This Row],[Rs(ao)]]</f>
        <v>0.5</v>
      </c>
    </row>
    <row r="2444" spans="1:16" hidden="1" x14ac:dyDescent="0.3">
      <c r="A2444">
        <v>3</v>
      </c>
      <c r="B2444">
        <v>500</v>
      </c>
      <c r="C2444" t="s">
        <v>11</v>
      </c>
      <c r="D2444">
        <v>2</v>
      </c>
      <c r="E2444" t="s">
        <v>12</v>
      </c>
      <c r="F2444">
        <v>16</v>
      </c>
      <c r="G2444">
        <v>604.55425000000014</v>
      </c>
      <c r="H2444">
        <v>562531.1141499998</v>
      </c>
      <c r="I2444">
        <v>296.41500000000008</v>
      </c>
      <c r="J2444">
        <v>66</v>
      </c>
      <c r="K2444" t="s">
        <v>15</v>
      </c>
      <c r="L2444">
        <f>Table14[[#This Row],[maxPHe]]/Table14[[#This Row],[nv]]</f>
        <v>4.4911363636363646</v>
      </c>
      <c r="M2444">
        <f>LN(Table14[[#This Row],[maxPress(bar)]])</f>
        <v>13.240201725575391</v>
      </c>
      <c r="N2444">
        <f>LN(Table14[[#This Row],[Rs(ao)]])</f>
        <v>0.69314718055994529</v>
      </c>
      <c r="O2444" s="3">
        <f>LN(Table14[[#This Row],[dens]])</f>
        <v>1.5021057574024503</v>
      </c>
      <c r="P2444" s="3">
        <f>1/Table14[[#This Row],[Rs(ao)]]</f>
        <v>0.5</v>
      </c>
    </row>
    <row r="2445" spans="1:16" hidden="1" x14ac:dyDescent="0.3">
      <c r="A2445">
        <v>3</v>
      </c>
      <c r="B2445">
        <v>500</v>
      </c>
      <c r="C2445" t="s">
        <v>11</v>
      </c>
      <c r="D2445">
        <v>2</v>
      </c>
      <c r="E2445" t="s">
        <v>12</v>
      </c>
      <c r="F2445">
        <v>17</v>
      </c>
      <c r="G2445">
        <v>545.44575000000009</v>
      </c>
      <c r="H2445">
        <v>547430.51934999996</v>
      </c>
      <c r="I2445">
        <v>291.58499999999992</v>
      </c>
      <c r="J2445">
        <v>69</v>
      </c>
      <c r="K2445" t="s">
        <v>15</v>
      </c>
      <c r="L2445">
        <f>Table14[[#This Row],[maxPHe]]/Table14[[#This Row],[nv]]</f>
        <v>4.2258695652173905</v>
      </c>
      <c r="M2445">
        <f>LN(Table14[[#This Row],[maxPress(bar)]])</f>
        <v>13.21299082732283</v>
      </c>
      <c r="N2445">
        <f>LN(Table14[[#This Row],[Rs(ao)]])</f>
        <v>0.69314718055994529</v>
      </c>
      <c r="O2445" s="3">
        <f>LN(Table14[[#This Row],[dens]])</f>
        <v>1.4412250538849263</v>
      </c>
      <c r="P2445" s="3">
        <f>1/Table14[[#This Row],[Rs(ao)]]</f>
        <v>0.5</v>
      </c>
    </row>
    <row r="2446" spans="1:16" hidden="1" x14ac:dyDescent="0.3">
      <c r="A2446">
        <v>3</v>
      </c>
      <c r="B2446">
        <v>500</v>
      </c>
      <c r="C2446" t="s">
        <v>11</v>
      </c>
      <c r="D2446">
        <v>2</v>
      </c>
      <c r="E2446" t="s">
        <v>12</v>
      </c>
      <c r="F2446">
        <v>18</v>
      </c>
      <c r="G2446">
        <v>652.62375000000009</v>
      </c>
      <c r="H2446">
        <v>566111.34354999999</v>
      </c>
      <c r="I2446">
        <v>308.02500000000009</v>
      </c>
      <c r="J2446">
        <v>67</v>
      </c>
      <c r="K2446" t="s">
        <v>15</v>
      </c>
      <c r="L2446">
        <f>Table14[[#This Row],[maxPHe]]/Table14[[#This Row],[nv]]</f>
        <v>4.597388059701494</v>
      </c>
      <c r="M2446">
        <f>LN(Table14[[#This Row],[maxPress(bar)]])</f>
        <v>13.246546057891472</v>
      </c>
      <c r="N2446">
        <f>LN(Table14[[#This Row],[Rs(ao)]])</f>
        <v>0.69314718055994529</v>
      </c>
      <c r="O2446" s="3">
        <f>LN(Table14[[#This Row],[dens]])</f>
        <v>1.5254883291197663</v>
      </c>
      <c r="P2446" s="3">
        <f>1/Table14[[#This Row],[Rs(ao)]]</f>
        <v>0.5</v>
      </c>
    </row>
    <row r="2447" spans="1:16" hidden="1" x14ac:dyDescent="0.3">
      <c r="A2447">
        <v>3</v>
      </c>
      <c r="B2447">
        <v>500</v>
      </c>
      <c r="C2447" t="s">
        <v>11</v>
      </c>
      <c r="D2447">
        <v>2</v>
      </c>
      <c r="E2447" t="s">
        <v>12</v>
      </c>
      <c r="F2447">
        <v>19</v>
      </c>
      <c r="G2447">
        <v>619.85125000000005</v>
      </c>
      <c r="H2447">
        <v>561323.27550000011</v>
      </c>
      <c r="I2447">
        <v>301.47500000000002</v>
      </c>
      <c r="J2447">
        <v>67</v>
      </c>
      <c r="K2447" t="s">
        <v>16</v>
      </c>
      <c r="L2447">
        <f>Table14[[#This Row],[maxPHe]]/Table14[[#This Row],[nv]]</f>
        <v>4.4996268656716421</v>
      </c>
      <c r="M2447">
        <f>LN(Table14[[#This Row],[maxPress(bar)]])</f>
        <v>13.23805226720043</v>
      </c>
      <c r="N2447">
        <f>LN(Table14[[#This Row],[Rs(ao)]])</f>
        <v>0.69314718055994529</v>
      </c>
      <c r="O2447" s="3">
        <f>LN(Table14[[#This Row],[dens]])</f>
        <v>1.5039944745986902</v>
      </c>
      <c r="P2447" s="3">
        <f>1/Table14[[#This Row],[Rs(ao)]]</f>
        <v>0.5</v>
      </c>
    </row>
    <row r="2448" spans="1:16" hidden="1" x14ac:dyDescent="0.3">
      <c r="A2448">
        <v>3</v>
      </c>
      <c r="B2448">
        <v>500</v>
      </c>
      <c r="C2448" t="s">
        <v>11</v>
      </c>
      <c r="D2448">
        <v>2</v>
      </c>
      <c r="E2448" t="s">
        <v>12</v>
      </c>
      <c r="F2448">
        <v>1</v>
      </c>
      <c r="G2448">
        <v>328.06925000000001</v>
      </c>
      <c r="H2448">
        <v>335576.71990000003</v>
      </c>
      <c r="I2448">
        <v>171.11500000000009</v>
      </c>
      <c r="J2448">
        <v>66</v>
      </c>
      <c r="K2448" t="s">
        <v>13</v>
      </c>
      <c r="L2448">
        <f>Table14[[#This Row],[maxPHe]]/Table14[[#This Row],[nv]]</f>
        <v>2.5926515151515166</v>
      </c>
      <c r="M2448">
        <f>LN(Table14[[#This Row],[maxPress(bar)]])</f>
        <v>12.723605882575512</v>
      </c>
      <c r="N2448">
        <f>LN(Table14[[#This Row],[Rs(ao)]])</f>
        <v>0.69314718055994529</v>
      </c>
      <c r="O2448" s="3">
        <f>LN(Table14[[#This Row],[dens]])</f>
        <v>0.95268110305949716</v>
      </c>
      <c r="P2448" s="3">
        <f>1/Table14[[#This Row],[Rs(ao)]]</f>
        <v>0.5</v>
      </c>
    </row>
    <row r="2449" spans="1:16" hidden="1" x14ac:dyDescent="0.3">
      <c r="A2449">
        <v>3</v>
      </c>
      <c r="B2449">
        <v>500</v>
      </c>
      <c r="C2449" t="s">
        <v>11</v>
      </c>
      <c r="D2449">
        <v>2</v>
      </c>
      <c r="E2449" t="s">
        <v>12</v>
      </c>
      <c r="F2449">
        <v>20</v>
      </c>
      <c r="G2449">
        <v>597.32675000000017</v>
      </c>
      <c r="H2449">
        <v>574437.13994999987</v>
      </c>
      <c r="I2449">
        <v>294.96500000000009</v>
      </c>
      <c r="J2449">
        <v>66</v>
      </c>
      <c r="K2449" t="s">
        <v>15</v>
      </c>
      <c r="L2449">
        <f>Table14[[#This Row],[maxPHe]]/Table14[[#This Row],[nv]]</f>
        <v>4.4691666666666681</v>
      </c>
      <c r="M2449">
        <f>LN(Table14[[#This Row],[maxPress(bar)]])</f>
        <v>13.261145953313195</v>
      </c>
      <c r="N2449">
        <f>LN(Table14[[#This Row],[Rs(ao)]])</f>
        <v>0.69314718055994529</v>
      </c>
      <c r="O2449" s="3">
        <f>LN(Table14[[#This Row],[dens]])</f>
        <v>1.4972019632068339</v>
      </c>
      <c r="P2449" s="3">
        <f>1/Table14[[#This Row],[Rs(ao)]]</f>
        <v>0.5</v>
      </c>
    </row>
    <row r="2450" spans="1:16" hidden="1" x14ac:dyDescent="0.3">
      <c r="A2450">
        <v>3</v>
      </c>
      <c r="B2450">
        <v>500</v>
      </c>
      <c r="C2450" t="s">
        <v>11</v>
      </c>
      <c r="D2450">
        <v>2</v>
      </c>
      <c r="E2450" t="s">
        <v>12</v>
      </c>
      <c r="F2450">
        <v>2</v>
      </c>
      <c r="G2450">
        <v>475.74275000000011</v>
      </c>
      <c r="H2450">
        <v>395310.9204</v>
      </c>
      <c r="I2450">
        <v>201.6449999999999</v>
      </c>
      <c r="J2450">
        <v>67</v>
      </c>
      <c r="K2450" t="s">
        <v>15</v>
      </c>
      <c r="L2450">
        <f>Table14[[#This Row],[maxPHe]]/Table14[[#This Row],[nv]]</f>
        <v>3.0096268656716401</v>
      </c>
      <c r="M2450">
        <f>LN(Table14[[#This Row],[maxPress(bar)]])</f>
        <v>12.887427874504006</v>
      </c>
      <c r="N2450">
        <f>LN(Table14[[#This Row],[Rs(ao)]])</f>
        <v>0.69314718055994529</v>
      </c>
      <c r="O2450" s="3">
        <f>LN(Table14[[#This Row],[dens]])</f>
        <v>1.1018161061833591</v>
      </c>
      <c r="P2450" s="3">
        <f>1/Table14[[#This Row],[Rs(ao)]]</f>
        <v>0.5</v>
      </c>
    </row>
    <row r="2451" spans="1:16" hidden="1" x14ac:dyDescent="0.3">
      <c r="A2451">
        <v>3</v>
      </c>
      <c r="B2451">
        <v>500</v>
      </c>
      <c r="C2451" t="s">
        <v>11</v>
      </c>
      <c r="D2451">
        <v>2</v>
      </c>
      <c r="E2451" t="s">
        <v>12</v>
      </c>
      <c r="F2451">
        <v>3</v>
      </c>
      <c r="G2451">
        <v>530.99025000000006</v>
      </c>
      <c r="H2451">
        <v>497484.68894999998</v>
      </c>
      <c r="I2451">
        <v>269.69500000000011</v>
      </c>
      <c r="J2451">
        <v>69</v>
      </c>
      <c r="K2451" t="s">
        <v>15</v>
      </c>
      <c r="L2451">
        <f>Table14[[#This Row],[maxPHe]]/Table14[[#This Row],[nv]]</f>
        <v>3.9086231884057985</v>
      </c>
      <c r="M2451">
        <f>LN(Table14[[#This Row],[maxPress(bar)]])</f>
        <v>13.117320059127294</v>
      </c>
      <c r="N2451">
        <f>LN(Table14[[#This Row],[Rs(ao)]])</f>
        <v>0.69314718055994529</v>
      </c>
      <c r="O2451" s="3">
        <f>LN(Table14[[#This Row],[dens]])</f>
        <v>1.3631851862590356</v>
      </c>
      <c r="P2451" s="3">
        <f>1/Table14[[#This Row],[Rs(ao)]]</f>
        <v>0.5</v>
      </c>
    </row>
    <row r="2452" spans="1:16" hidden="1" x14ac:dyDescent="0.3">
      <c r="A2452">
        <v>3</v>
      </c>
      <c r="B2452">
        <v>500</v>
      </c>
      <c r="C2452" t="s">
        <v>11</v>
      </c>
      <c r="D2452">
        <v>2</v>
      </c>
      <c r="E2452" t="s">
        <v>12</v>
      </c>
      <c r="F2452">
        <v>4</v>
      </c>
      <c r="G2452">
        <v>599.45525000000009</v>
      </c>
      <c r="H2452">
        <v>520568.12825000013</v>
      </c>
      <c r="I2452">
        <v>283.3950000000001</v>
      </c>
      <c r="J2452">
        <v>69</v>
      </c>
      <c r="K2452" t="s">
        <v>15</v>
      </c>
      <c r="L2452">
        <f>Table14[[#This Row],[maxPHe]]/Table14[[#This Row],[nv]]</f>
        <v>4.1071739130434795</v>
      </c>
      <c r="M2452">
        <f>LN(Table14[[#This Row],[maxPress(bar)]])</f>
        <v>13.162676048481417</v>
      </c>
      <c r="N2452">
        <f>LN(Table14[[#This Row],[Rs(ao)]])</f>
        <v>0.69314718055994529</v>
      </c>
      <c r="O2452" s="3">
        <f>LN(Table14[[#This Row],[dens]])</f>
        <v>1.4127351795961318</v>
      </c>
      <c r="P2452" s="3">
        <f>1/Table14[[#This Row],[Rs(ao)]]</f>
        <v>0.5</v>
      </c>
    </row>
    <row r="2453" spans="1:16" hidden="1" x14ac:dyDescent="0.3">
      <c r="A2453">
        <v>3</v>
      </c>
      <c r="B2453">
        <v>500</v>
      </c>
      <c r="C2453" t="s">
        <v>11</v>
      </c>
      <c r="D2453">
        <v>2</v>
      </c>
      <c r="E2453" t="s">
        <v>12</v>
      </c>
      <c r="F2453">
        <v>5</v>
      </c>
      <c r="G2453">
        <v>589.00974999999994</v>
      </c>
      <c r="H2453">
        <v>550810.32814999996</v>
      </c>
      <c r="I2453">
        <v>293.30500000000018</v>
      </c>
      <c r="J2453">
        <v>66</v>
      </c>
      <c r="K2453" t="s">
        <v>15</v>
      </c>
      <c r="L2453">
        <f>Table14[[#This Row],[maxPHe]]/Table14[[#This Row],[nv]]</f>
        <v>4.4440151515151545</v>
      </c>
      <c r="M2453">
        <f>LN(Table14[[#This Row],[maxPress(bar)]])</f>
        <v>13.219145796840937</v>
      </c>
      <c r="N2453">
        <f>LN(Table14[[#This Row],[Rs(ao)]])</f>
        <v>0.69314718055994529</v>
      </c>
      <c r="O2453" s="3">
        <f>LN(Table14[[#This Row],[dens]])</f>
        <v>1.4915582812034245</v>
      </c>
      <c r="P2453" s="3">
        <f>1/Table14[[#This Row],[Rs(ao)]]</f>
        <v>0.5</v>
      </c>
    </row>
    <row r="2454" spans="1:16" hidden="1" x14ac:dyDescent="0.3">
      <c r="A2454">
        <v>3</v>
      </c>
      <c r="B2454">
        <v>500</v>
      </c>
      <c r="C2454" t="s">
        <v>11</v>
      </c>
      <c r="D2454">
        <v>2</v>
      </c>
      <c r="E2454" t="s">
        <v>12</v>
      </c>
      <c r="F2454">
        <v>6</v>
      </c>
      <c r="G2454">
        <v>605.44575000000009</v>
      </c>
      <c r="H2454">
        <v>555452.63609999989</v>
      </c>
      <c r="I2454">
        <v>298.58499999999992</v>
      </c>
      <c r="J2454">
        <v>67</v>
      </c>
      <c r="K2454" t="s">
        <v>15</v>
      </c>
      <c r="L2454">
        <f>Table14[[#This Row],[maxPHe]]/Table14[[#This Row],[nv]]</f>
        <v>4.4564925373134319</v>
      </c>
      <c r="M2454">
        <f>LN(Table14[[#This Row],[maxPress(bar)]])</f>
        <v>13.227538620880324</v>
      </c>
      <c r="N2454">
        <f>LN(Table14[[#This Row],[Rs(ao)]])</f>
        <v>0.69314718055994529</v>
      </c>
      <c r="O2454" s="3">
        <f>LN(Table14[[#This Row],[dens]])</f>
        <v>1.4943620300250051</v>
      </c>
      <c r="P2454" s="3">
        <f>1/Table14[[#This Row],[Rs(ao)]]</f>
        <v>0.5</v>
      </c>
    </row>
    <row r="2455" spans="1:16" hidden="1" x14ac:dyDescent="0.3">
      <c r="A2455">
        <v>3</v>
      </c>
      <c r="B2455">
        <v>500</v>
      </c>
      <c r="C2455" t="s">
        <v>11</v>
      </c>
      <c r="D2455">
        <v>2</v>
      </c>
      <c r="E2455" t="s">
        <v>12</v>
      </c>
      <c r="F2455">
        <v>7</v>
      </c>
      <c r="G2455">
        <v>656.23775000000012</v>
      </c>
      <c r="H2455">
        <v>570647.54409999994</v>
      </c>
      <c r="I2455">
        <v>306.74500000000012</v>
      </c>
      <c r="J2455">
        <v>66</v>
      </c>
      <c r="K2455" t="s">
        <v>15</v>
      </c>
      <c r="L2455">
        <f>Table14[[#This Row],[maxPHe]]/Table14[[#This Row],[nv]]</f>
        <v>4.6476515151515168</v>
      </c>
      <c r="M2455">
        <f>LN(Table14[[#This Row],[maxPress(bar)]])</f>
        <v>13.25452703728371</v>
      </c>
      <c r="N2455">
        <f>LN(Table14[[#This Row],[Rs(ao)]])</f>
        <v>0.69314718055994529</v>
      </c>
      <c r="O2455" s="3">
        <f>LN(Table14[[#This Row],[dens]])</f>
        <v>1.5363620415132502</v>
      </c>
      <c r="P2455" s="3">
        <f>1/Table14[[#This Row],[Rs(ao)]]</f>
        <v>0.5</v>
      </c>
    </row>
    <row r="2456" spans="1:16" hidden="1" x14ac:dyDescent="0.3">
      <c r="A2456">
        <v>3</v>
      </c>
      <c r="B2456">
        <v>500</v>
      </c>
      <c r="C2456" t="s">
        <v>11</v>
      </c>
      <c r="D2456">
        <v>2</v>
      </c>
      <c r="E2456" t="s">
        <v>12</v>
      </c>
      <c r="F2456">
        <v>8</v>
      </c>
      <c r="G2456">
        <v>603.11875000000009</v>
      </c>
      <c r="H2456">
        <v>565875.13884999999</v>
      </c>
      <c r="I2456">
        <v>296.12500000000011</v>
      </c>
      <c r="J2456">
        <v>66</v>
      </c>
      <c r="K2456" t="s">
        <v>15</v>
      </c>
      <c r="L2456">
        <f>Table14[[#This Row],[maxPHe]]/Table14[[#This Row],[nv]]</f>
        <v>4.4867424242424256</v>
      </c>
      <c r="M2456">
        <f>LN(Table14[[#This Row],[maxPress(bar)]])</f>
        <v>13.24612873011044</v>
      </c>
      <c r="N2456">
        <f>LN(Table14[[#This Row],[Rs(ao)]])</f>
        <v>0.69314718055994529</v>
      </c>
      <c r="O2456" s="3">
        <f>LN(Table14[[#This Row],[dens]])</f>
        <v>1.5011269204525244</v>
      </c>
      <c r="P2456" s="3">
        <f>1/Table14[[#This Row],[Rs(ao)]]</f>
        <v>0.5</v>
      </c>
    </row>
    <row r="2457" spans="1:16" hidden="1" x14ac:dyDescent="0.3">
      <c r="A2457">
        <v>3</v>
      </c>
      <c r="B2457">
        <v>500</v>
      </c>
      <c r="C2457" t="s">
        <v>11</v>
      </c>
      <c r="D2457">
        <v>2</v>
      </c>
      <c r="E2457" t="s">
        <v>12</v>
      </c>
      <c r="F2457">
        <v>9</v>
      </c>
      <c r="G2457">
        <v>644.15825000000007</v>
      </c>
      <c r="H2457">
        <v>554908.99245000002</v>
      </c>
      <c r="I2457">
        <v>308.33500000000021</v>
      </c>
      <c r="J2457">
        <v>68</v>
      </c>
      <c r="K2457" t="s">
        <v>16</v>
      </c>
      <c r="L2457">
        <f>Table14[[#This Row],[maxPHe]]/Table14[[#This Row],[nv]]</f>
        <v>4.5343382352941211</v>
      </c>
      <c r="M2457">
        <f>LN(Table14[[#This Row],[maxPress(bar)]])</f>
        <v>13.226559401715212</v>
      </c>
      <c r="N2457">
        <f>LN(Table14[[#This Row],[Rs(ao)]])</f>
        <v>0.69314718055994529</v>
      </c>
      <c r="O2457" s="3">
        <f>LN(Table14[[#This Row],[dens]])</f>
        <v>1.5116791490590058</v>
      </c>
      <c r="P2457" s="3">
        <f>1/Table14[[#This Row],[Rs(ao)]]</f>
        <v>0.5</v>
      </c>
    </row>
    <row r="2458" spans="1:16" hidden="1" x14ac:dyDescent="0.3">
      <c r="A2458">
        <v>3</v>
      </c>
      <c r="B2458">
        <v>500</v>
      </c>
      <c r="C2458" t="s">
        <v>11</v>
      </c>
      <c r="D2458">
        <v>3</v>
      </c>
      <c r="E2458" t="s">
        <v>12</v>
      </c>
      <c r="F2458">
        <v>0.5</v>
      </c>
      <c r="G2458">
        <v>725.99024999999995</v>
      </c>
      <c r="H2458">
        <v>167676.46354999999</v>
      </c>
      <c r="I2458">
        <v>459.69500000000011</v>
      </c>
      <c r="J2458">
        <v>225</v>
      </c>
      <c r="K2458" t="s">
        <v>13</v>
      </c>
      <c r="L2458">
        <f>Table14[[#This Row],[maxPHe]]/Table14[[#This Row],[nv]]</f>
        <v>2.0430888888888892</v>
      </c>
      <c r="M2458">
        <f>LN(Table14[[#This Row],[maxPress(bar)]])</f>
        <v>12.029791589422464</v>
      </c>
      <c r="N2458">
        <f>LN(Table14[[#This Row],[Rs(ao)]])</f>
        <v>1.0986122886681098</v>
      </c>
      <c r="O2458" s="3">
        <f>LN(Table14[[#This Row],[dens]])</f>
        <v>0.71446282388992055</v>
      </c>
      <c r="P2458" s="3">
        <f>1/Table14[[#This Row],[Rs(ao)]]</f>
        <v>0.33333333333333331</v>
      </c>
    </row>
    <row r="2459" spans="1:16" hidden="1" x14ac:dyDescent="0.3">
      <c r="A2459">
        <v>3</v>
      </c>
      <c r="B2459">
        <v>500</v>
      </c>
      <c r="C2459" t="s">
        <v>11</v>
      </c>
      <c r="D2459">
        <v>3</v>
      </c>
      <c r="E2459" t="s">
        <v>12</v>
      </c>
      <c r="F2459">
        <v>10</v>
      </c>
      <c r="G2459">
        <v>1714.75225</v>
      </c>
      <c r="H2459">
        <v>435140.30174999998</v>
      </c>
      <c r="I2459">
        <v>867.4550000000005</v>
      </c>
      <c r="J2459">
        <v>225</v>
      </c>
      <c r="K2459" t="s">
        <v>16</v>
      </c>
      <c r="L2459">
        <f>Table14[[#This Row],[maxPHe]]/Table14[[#This Row],[nv]]</f>
        <v>3.8553555555555579</v>
      </c>
      <c r="M2459">
        <f>LN(Table14[[#This Row],[maxPress(bar)]])</f>
        <v>12.983423790826933</v>
      </c>
      <c r="N2459">
        <f>LN(Table14[[#This Row],[Rs(ao)]])</f>
        <v>1.0986122886681098</v>
      </c>
      <c r="O2459" s="3">
        <f>LN(Table14[[#This Row],[dens]])</f>
        <v>1.3494632350722866</v>
      </c>
      <c r="P2459" s="3">
        <f>1/Table14[[#This Row],[Rs(ao)]]</f>
        <v>0.33333333333333331</v>
      </c>
    </row>
    <row r="2460" spans="1:16" hidden="1" x14ac:dyDescent="0.3">
      <c r="A2460">
        <v>3</v>
      </c>
      <c r="B2460">
        <v>500</v>
      </c>
      <c r="C2460" t="s">
        <v>11</v>
      </c>
      <c r="D2460">
        <v>3</v>
      </c>
      <c r="E2460" t="s">
        <v>12</v>
      </c>
      <c r="F2460">
        <v>11</v>
      </c>
      <c r="G2460">
        <v>1635.5942500000001</v>
      </c>
      <c r="H2460">
        <v>426365.84965000011</v>
      </c>
      <c r="I2460">
        <v>859.61499999999944</v>
      </c>
      <c r="J2460">
        <v>229</v>
      </c>
      <c r="K2460" t="s">
        <v>16</v>
      </c>
      <c r="L2460">
        <f>Table14[[#This Row],[maxPHe]]/Table14[[#This Row],[nv]]</f>
        <v>3.7537772925764168</v>
      </c>
      <c r="M2460">
        <f>LN(Table14[[#This Row],[maxPress(bar)]])</f>
        <v>12.963053058687377</v>
      </c>
      <c r="N2460">
        <f>LN(Table14[[#This Row],[Rs(ao)]])</f>
        <v>1.0986122886681098</v>
      </c>
      <c r="O2460" s="3">
        <f>LN(Table14[[#This Row],[dens]])</f>
        <v>1.3227626110385995</v>
      </c>
      <c r="P2460" s="3">
        <f>1/Table14[[#This Row],[Rs(ao)]]</f>
        <v>0.33333333333333331</v>
      </c>
    </row>
    <row r="2461" spans="1:16" hidden="1" x14ac:dyDescent="0.3">
      <c r="A2461">
        <v>3</v>
      </c>
      <c r="B2461">
        <v>500</v>
      </c>
      <c r="C2461" t="s">
        <v>11</v>
      </c>
      <c r="D2461">
        <v>3</v>
      </c>
      <c r="E2461" t="s">
        <v>12</v>
      </c>
      <c r="F2461">
        <v>12</v>
      </c>
      <c r="G2461">
        <v>1793.8612499999999</v>
      </c>
      <c r="H2461">
        <v>441599.37245000002</v>
      </c>
      <c r="I2461">
        <v>891.27500000000043</v>
      </c>
      <c r="J2461">
        <v>229</v>
      </c>
      <c r="K2461" t="s">
        <v>15</v>
      </c>
      <c r="L2461">
        <f>Table14[[#This Row],[maxPHe]]/Table14[[#This Row],[nv]]</f>
        <v>3.8920305676855915</v>
      </c>
      <c r="M2461">
        <f>LN(Table14[[#This Row],[maxPress(bar)]])</f>
        <v>12.998158352861585</v>
      </c>
      <c r="N2461">
        <f>LN(Table14[[#This Row],[Rs(ao)]])</f>
        <v>1.0986122886681098</v>
      </c>
      <c r="O2461" s="3">
        <f>LN(Table14[[#This Row],[dens]])</f>
        <v>1.3589310182717425</v>
      </c>
      <c r="P2461" s="3">
        <f>1/Table14[[#This Row],[Rs(ao)]]</f>
        <v>0.33333333333333331</v>
      </c>
    </row>
    <row r="2462" spans="1:16" hidden="1" x14ac:dyDescent="0.3">
      <c r="A2462">
        <v>3</v>
      </c>
      <c r="B2462">
        <v>500</v>
      </c>
      <c r="C2462" t="s">
        <v>11</v>
      </c>
      <c r="D2462">
        <v>3</v>
      </c>
      <c r="E2462" t="s">
        <v>12</v>
      </c>
      <c r="F2462">
        <v>13</v>
      </c>
      <c r="G2462">
        <v>1729.1087500000001</v>
      </c>
      <c r="H2462">
        <v>435534.41074999998</v>
      </c>
      <c r="I2462">
        <v>874.32499999999993</v>
      </c>
      <c r="J2462">
        <v>227</v>
      </c>
      <c r="K2462" t="s">
        <v>16</v>
      </c>
      <c r="L2462">
        <f>Table14[[#This Row],[maxPHe]]/Table14[[#This Row],[nv]]</f>
        <v>3.8516519823788542</v>
      </c>
      <c r="M2462">
        <f>LN(Table14[[#This Row],[maxPress(bar)]])</f>
        <v>12.984329086504545</v>
      </c>
      <c r="N2462">
        <f>LN(Table14[[#This Row],[Rs(ao)]])</f>
        <v>1.0986122886681098</v>
      </c>
      <c r="O2462" s="3">
        <f>LN(Table14[[#This Row],[dens]])</f>
        <v>1.3485021426006478</v>
      </c>
      <c r="P2462" s="3">
        <f>1/Table14[[#This Row],[Rs(ao)]]</f>
        <v>0.33333333333333331</v>
      </c>
    </row>
    <row r="2463" spans="1:16" hidden="1" x14ac:dyDescent="0.3">
      <c r="A2463">
        <v>3</v>
      </c>
      <c r="B2463">
        <v>500</v>
      </c>
      <c r="C2463" t="s">
        <v>11</v>
      </c>
      <c r="D2463">
        <v>3</v>
      </c>
      <c r="E2463" t="s">
        <v>12</v>
      </c>
      <c r="F2463">
        <v>14</v>
      </c>
      <c r="G2463">
        <v>1694.4057499999999</v>
      </c>
      <c r="H2463">
        <v>441072.49120000011</v>
      </c>
      <c r="I2463">
        <v>863.38500000000056</v>
      </c>
      <c r="J2463">
        <v>225</v>
      </c>
      <c r="K2463" t="s">
        <v>16</v>
      </c>
      <c r="L2463">
        <f>Table14[[#This Row],[maxPHe]]/Table14[[#This Row],[nv]]</f>
        <v>3.837266666666669</v>
      </c>
      <c r="M2463">
        <f>LN(Table14[[#This Row],[maxPress(bar)]])</f>
        <v>12.996964520058535</v>
      </c>
      <c r="N2463">
        <f>LN(Table14[[#This Row],[Rs(ao)]])</f>
        <v>1.0986122886681098</v>
      </c>
      <c r="O2463" s="3">
        <f>LN(Table14[[#This Row],[dens]])</f>
        <v>1.3447603075902257</v>
      </c>
      <c r="P2463" s="3">
        <f>1/Table14[[#This Row],[Rs(ao)]]</f>
        <v>0.33333333333333331</v>
      </c>
    </row>
    <row r="2464" spans="1:16" hidden="1" x14ac:dyDescent="0.3">
      <c r="A2464">
        <v>3</v>
      </c>
      <c r="B2464">
        <v>500</v>
      </c>
      <c r="C2464" t="s">
        <v>11</v>
      </c>
      <c r="D2464">
        <v>3</v>
      </c>
      <c r="E2464" t="s">
        <v>12</v>
      </c>
      <c r="F2464">
        <v>15</v>
      </c>
      <c r="G2464">
        <v>1815.54475</v>
      </c>
      <c r="H2464">
        <v>446411.05239999999</v>
      </c>
      <c r="I2464">
        <v>883.60499999999968</v>
      </c>
      <c r="J2464">
        <v>223</v>
      </c>
      <c r="K2464" t="s">
        <v>15</v>
      </c>
      <c r="L2464">
        <f>Table14[[#This Row],[maxPHe]]/Table14[[#This Row],[nv]]</f>
        <v>3.9623542600896848</v>
      </c>
      <c r="M2464">
        <f>LN(Table14[[#This Row],[maxPress(bar)]])</f>
        <v>13.008995448703313</v>
      </c>
      <c r="N2464">
        <f>LN(Table14[[#This Row],[Rs(ao)]])</f>
        <v>1.0986122886681098</v>
      </c>
      <c r="O2464" s="3">
        <f>LN(Table14[[#This Row],[dens]])</f>
        <v>1.3768383587389139</v>
      </c>
      <c r="P2464" s="3">
        <f>1/Table14[[#This Row],[Rs(ao)]]</f>
        <v>0.33333333333333331</v>
      </c>
    </row>
    <row r="2465" spans="1:16" hidden="1" x14ac:dyDescent="0.3">
      <c r="A2465">
        <v>3</v>
      </c>
      <c r="B2465">
        <v>500</v>
      </c>
      <c r="C2465" t="s">
        <v>11</v>
      </c>
      <c r="D2465">
        <v>3</v>
      </c>
      <c r="E2465" t="s">
        <v>12</v>
      </c>
      <c r="F2465">
        <v>16</v>
      </c>
      <c r="G2465">
        <v>1765.09925</v>
      </c>
      <c r="H2465">
        <v>441393.63935000001</v>
      </c>
      <c r="I2465">
        <v>873.51499999999976</v>
      </c>
      <c r="J2465">
        <v>223</v>
      </c>
      <c r="K2465" t="s">
        <v>16</v>
      </c>
      <c r="L2465">
        <f>Table14[[#This Row],[maxPHe]]/Table14[[#This Row],[nv]]</f>
        <v>3.9171076233183846</v>
      </c>
      <c r="M2465">
        <f>LN(Table14[[#This Row],[maxPress(bar)]])</f>
        <v>12.997692362528767</v>
      </c>
      <c r="N2465">
        <f>LN(Table14[[#This Row],[Rs(ao)]])</f>
        <v>1.0986122886681098</v>
      </c>
      <c r="O2465" s="3">
        <f>LN(Table14[[#This Row],[dens]])</f>
        <v>1.3653535302619135</v>
      </c>
      <c r="P2465" s="3">
        <f>1/Table14[[#This Row],[Rs(ao)]]</f>
        <v>0.33333333333333331</v>
      </c>
    </row>
    <row r="2466" spans="1:16" hidden="1" x14ac:dyDescent="0.3">
      <c r="A2466">
        <v>3</v>
      </c>
      <c r="B2466">
        <v>500</v>
      </c>
      <c r="C2466" t="s">
        <v>11</v>
      </c>
      <c r="D2466">
        <v>3</v>
      </c>
      <c r="E2466" t="s">
        <v>12</v>
      </c>
      <c r="F2466">
        <v>17</v>
      </c>
      <c r="G2466">
        <v>1845.3467499999999</v>
      </c>
      <c r="H2466">
        <v>444049.72895000008</v>
      </c>
      <c r="I2466">
        <v>895.56499999999994</v>
      </c>
      <c r="J2466">
        <v>226</v>
      </c>
      <c r="K2466" t="s">
        <v>15</v>
      </c>
      <c r="L2466">
        <f>Table14[[#This Row],[maxPHe]]/Table14[[#This Row],[nv]]</f>
        <v>3.9626769911504423</v>
      </c>
      <c r="M2466">
        <f>LN(Table14[[#This Row],[maxPress(bar)]])</f>
        <v>13.003691837282231</v>
      </c>
      <c r="N2466">
        <f>LN(Table14[[#This Row],[Rs(ao)]])</f>
        <v>1.0986122886681098</v>
      </c>
      <c r="O2466" s="3">
        <f>LN(Table14[[#This Row],[dens]])</f>
        <v>1.3769198047422682</v>
      </c>
      <c r="P2466" s="3">
        <f>1/Table14[[#This Row],[Rs(ao)]]</f>
        <v>0.33333333333333331</v>
      </c>
    </row>
    <row r="2467" spans="1:16" hidden="1" x14ac:dyDescent="0.3">
      <c r="A2467">
        <v>3</v>
      </c>
      <c r="B2467">
        <v>500</v>
      </c>
      <c r="C2467" t="s">
        <v>11</v>
      </c>
      <c r="D2467">
        <v>3</v>
      </c>
      <c r="E2467" t="s">
        <v>12</v>
      </c>
      <c r="F2467">
        <v>18</v>
      </c>
      <c r="G2467">
        <v>1729.35625</v>
      </c>
      <c r="H2467">
        <v>434759.23749999999</v>
      </c>
      <c r="I2467">
        <v>878.37500000000011</v>
      </c>
      <c r="J2467">
        <v>229</v>
      </c>
      <c r="K2467" t="s">
        <v>15</v>
      </c>
      <c r="L2467">
        <f>Table14[[#This Row],[maxPHe]]/Table14[[#This Row],[nv]]</f>
        <v>3.8356986899563323</v>
      </c>
      <c r="M2467">
        <f>LN(Table14[[#This Row],[maxPress(bar)]])</f>
        <v>12.982547679834385</v>
      </c>
      <c r="N2467">
        <f>LN(Table14[[#This Row],[Rs(ao)]])</f>
        <v>1.0986122886681098</v>
      </c>
      <c r="O2467" s="3">
        <f>LN(Table14[[#This Row],[dens]])</f>
        <v>1.3443516059581222</v>
      </c>
      <c r="P2467" s="3">
        <f>1/Table14[[#This Row],[Rs(ao)]]</f>
        <v>0.33333333333333331</v>
      </c>
    </row>
    <row r="2468" spans="1:16" hidden="1" x14ac:dyDescent="0.3">
      <c r="A2468">
        <v>3</v>
      </c>
      <c r="B2468">
        <v>500</v>
      </c>
      <c r="C2468" t="s">
        <v>11</v>
      </c>
      <c r="D2468">
        <v>3</v>
      </c>
      <c r="E2468" t="s">
        <v>12</v>
      </c>
      <c r="F2468">
        <v>19</v>
      </c>
      <c r="G2468">
        <v>1681.5842500000001</v>
      </c>
      <c r="H2468">
        <v>422783.40519999998</v>
      </c>
      <c r="I2468">
        <v>897.81499999999994</v>
      </c>
      <c r="J2468">
        <v>243</v>
      </c>
      <c r="K2468" t="s">
        <v>16</v>
      </c>
      <c r="L2468">
        <f>Table14[[#This Row],[maxPHe]]/Table14[[#This Row],[nv]]</f>
        <v>3.6947119341563783</v>
      </c>
      <c r="M2468">
        <f>LN(Table14[[#This Row],[maxPress(bar)]])</f>
        <v>12.954615282444445</v>
      </c>
      <c r="N2468">
        <f>LN(Table14[[#This Row],[Rs(ao)]])</f>
        <v>1.0986122886681098</v>
      </c>
      <c r="O2468" s="3">
        <f>LN(Table14[[#This Row],[dens]])</f>
        <v>1.3069025903749543</v>
      </c>
      <c r="P2468" s="3">
        <f>1/Table14[[#This Row],[Rs(ao)]]</f>
        <v>0.33333333333333331</v>
      </c>
    </row>
    <row r="2469" spans="1:16" hidden="1" x14ac:dyDescent="0.3">
      <c r="A2469">
        <v>3</v>
      </c>
      <c r="B2469">
        <v>500</v>
      </c>
      <c r="C2469" t="s">
        <v>11</v>
      </c>
      <c r="D2469">
        <v>3</v>
      </c>
      <c r="E2469" t="s">
        <v>12</v>
      </c>
      <c r="F2469">
        <v>1</v>
      </c>
      <c r="G2469">
        <v>956.63375000000008</v>
      </c>
      <c r="H2469">
        <v>187509.27114999999</v>
      </c>
      <c r="I2469">
        <v>509.8250000000001</v>
      </c>
      <c r="J2469">
        <v>228</v>
      </c>
      <c r="K2469" t="s">
        <v>13</v>
      </c>
      <c r="L2469">
        <f>Table14[[#This Row],[maxPHe]]/Table14[[#This Row],[nv]]</f>
        <v>2.2360745614035094</v>
      </c>
      <c r="M2469">
        <f>LN(Table14[[#This Row],[maxPress(bar)]])</f>
        <v>12.141583569303515</v>
      </c>
      <c r="N2469">
        <f>LN(Table14[[#This Row],[Rs(ao)]])</f>
        <v>1.0986122886681098</v>
      </c>
      <c r="O2469" s="3">
        <f>LN(Table14[[#This Row],[dens]])</f>
        <v>0.80472190062397031</v>
      </c>
      <c r="P2469" s="3">
        <f>1/Table14[[#This Row],[Rs(ao)]]</f>
        <v>0.33333333333333331</v>
      </c>
    </row>
    <row r="2470" spans="1:16" hidden="1" x14ac:dyDescent="0.3">
      <c r="A2470">
        <v>3</v>
      </c>
      <c r="B2470">
        <v>500</v>
      </c>
      <c r="C2470" t="s">
        <v>11</v>
      </c>
      <c r="D2470">
        <v>3</v>
      </c>
      <c r="E2470" t="s">
        <v>12</v>
      </c>
      <c r="F2470">
        <v>20</v>
      </c>
      <c r="G2470">
        <v>1819.5047500000001</v>
      </c>
      <c r="H2470">
        <v>440620.99705000001</v>
      </c>
      <c r="I2470">
        <v>894.40500000000031</v>
      </c>
      <c r="J2470">
        <v>228</v>
      </c>
      <c r="K2470" t="s">
        <v>16</v>
      </c>
      <c r="L2470">
        <f>Table14[[#This Row],[maxPHe]]/Table14[[#This Row],[nv]]</f>
        <v>3.9228289473684224</v>
      </c>
      <c r="M2470">
        <f>LN(Table14[[#This Row],[maxPress(bar)]])</f>
        <v>12.995940367798184</v>
      </c>
      <c r="N2470">
        <f>LN(Table14[[#This Row],[Rs(ao)]])</f>
        <v>1.0986122886681098</v>
      </c>
      <c r="O2470" s="3">
        <f>LN(Table14[[#This Row],[dens]])</f>
        <v>1.366813063770661</v>
      </c>
      <c r="P2470" s="3">
        <f>1/Table14[[#This Row],[Rs(ao)]]</f>
        <v>0.33333333333333331</v>
      </c>
    </row>
    <row r="2471" spans="1:16" hidden="1" x14ac:dyDescent="0.3">
      <c r="A2471">
        <v>3</v>
      </c>
      <c r="B2471">
        <v>500</v>
      </c>
      <c r="C2471" t="s">
        <v>11</v>
      </c>
      <c r="D2471">
        <v>3</v>
      </c>
      <c r="E2471" t="s">
        <v>12</v>
      </c>
      <c r="F2471">
        <v>2</v>
      </c>
      <c r="G2471">
        <v>1500.4457500000001</v>
      </c>
      <c r="H2471">
        <v>274224.5552</v>
      </c>
      <c r="I2471">
        <v>614.58500000000038</v>
      </c>
      <c r="J2471">
        <v>225</v>
      </c>
      <c r="K2471" t="s">
        <v>15</v>
      </c>
      <c r="L2471">
        <f>Table14[[#This Row],[maxPHe]]/Table14[[#This Row],[nv]]</f>
        <v>2.7314888888888906</v>
      </c>
      <c r="M2471">
        <f>LN(Table14[[#This Row],[maxPress(bar)]])</f>
        <v>12.52170259425251</v>
      </c>
      <c r="N2471">
        <f>LN(Table14[[#This Row],[Rs(ao)]])</f>
        <v>1.0986122886681098</v>
      </c>
      <c r="O2471" s="3">
        <f>LN(Table14[[#This Row],[dens]])</f>
        <v>1.0048468410763305</v>
      </c>
      <c r="P2471" s="3">
        <f>1/Table14[[#This Row],[Rs(ao)]]</f>
        <v>0.33333333333333331</v>
      </c>
    </row>
    <row r="2472" spans="1:16" hidden="1" x14ac:dyDescent="0.3">
      <c r="A2472">
        <v>3</v>
      </c>
      <c r="B2472">
        <v>500</v>
      </c>
      <c r="C2472" t="s">
        <v>11</v>
      </c>
      <c r="D2472">
        <v>3</v>
      </c>
      <c r="E2472" t="s">
        <v>12</v>
      </c>
      <c r="F2472">
        <v>3</v>
      </c>
      <c r="G2472">
        <v>1264.6532500000001</v>
      </c>
      <c r="H2472">
        <v>354225.10399999999</v>
      </c>
      <c r="I2472">
        <v>724.43500000000006</v>
      </c>
      <c r="J2472">
        <v>225</v>
      </c>
      <c r="K2472" t="s">
        <v>13</v>
      </c>
      <c r="L2472">
        <f>Table14[[#This Row],[maxPHe]]/Table14[[#This Row],[nv]]</f>
        <v>3.2197111111111112</v>
      </c>
      <c r="M2472">
        <f>LN(Table14[[#This Row],[maxPress(bar)]])</f>
        <v>12.777687877031086</v>
      </c>
      <c r="N2472">
        <f>LN(Table14[[#This Row],[Rs(ao)]])</f>
        <v>1.0986122886681098</v>
      </c>
      <c r="O2472" s="3">
        <f>LN(Table14[[#This Row],[dens]])</f>
        <v>1.1692916384852632</v>
      </c>
      <c r="P2472" s="3">
        <f>1/Table14[[#This Row],[Rs(ao)]]</f>
        <v>0.33333333333333331</v>
      </c>
    </row>
    <row r="2473" spans="1:16" hidden="1" x14ac:dyDescent="0.3">
      <c r="A2473">
        <v>3</v>
      </c>
      <c r="B2473">
        <v>500</v>
      </c>
      <c r="C2473" t="s">
        <v>11</v>
      </c>
      <c r="D2473">
        <v>3</v>
      </c>
      <c r="E2473" t="s">
        <v>12</v>
      </c>
      <c r="F2473">
        <v>4</v>
      </c>
      <c r="G2473">
        <v>1627.07925</v>
      </c>
      <c r="H2473">
        <v>394352.09375</v>
      </c>
      <c r="I2473">
        <v>806.91499999999962</v>
      </c>
      <c r="J2473">
        <v>230</v>
      </c>
      <c r="K2473" t="s">
        <v>15</v>
      </c>
      <c r="L2473">
        <f>Table14[[#This Row],[maxPHe]]/Table14[[#This Row],[nv]]</f>
        <v>3.50832608695652</v>
      </c>
      <c r="M2473">
        <f>LN(Table14[[#This Row],[maxPress(bar)]])</f>
        <v>12.884999428181892</v>
      </c>
      <c r="N2473">
        <f>LN(Table14[[#This Row],[Rs(ao)]])</f>
        <v>1.0986122886681098</v>
      </c>
      <c r="O2473" s="3">
        <f>LN(Table14[[#This Row],[dens]])</f>
        <v>1.255139025422626</v>
      </c>
      <c r="P2473" s="3">
        <f>1/Table14[[#This Row],[Rs(ao)]]</f>
        <v>0.33333333333333331</v>
      </c>
    </row>
    <row r="2474" spans="1:16" hidden="1" x14ac:dyDescent="0.3">
      <c r="A2474">
        <v>3</v>
      </c>
      <c r="B2474">
        <v>500</v>
      </c>
      <c r="C2474" t="s">
        <v>11</v>
      </c>
      <c r="D2474">
        <v>3</v>
      </c>
      <c r="E2474" t="s">
        <v>12</v>
      </c>
      <c r="F2474">
        <v>5</v>
      </c>
      <c r="G2474">
        <v>1488.61375</v>
      </c>
      <c r="H2474">
        <v>411492.25504999998</v>
      </c>
      <c r="I2474">
        <v>826.2249999999998</v>
      </c>
      <c r="J2474">
        <v>227</v>
      </c>
      <c r="K2474" t="s">
        <v>15</v>
      </c>
      <c r="L2474">
        <f>Table14[[#This Row],[maxPHe]]/Table14[[#This Row],[nv]]</f>
        <v>3.6397577092511004</v>
      </c>
      <c r="M2474">
        <f>LN(Table14[[#This Row],[maxPress(bar)]])</f>
        <v>12.92754547765847</v>
      </c>
      <c r="N2474">
        <f>LN(Table14[[#This Row],[Rs(ao)]])</f>
        <v>1.0986122886681098</v>
      </c>
      <c r="O2474" s="3">
        <f>LN(Table14[[#This Row],[dens]])</f>
        <v>1.2919171160406535</v>
      </c>
      <c r="P2474" s="3">
        <f>1/Table14[[#This Row],[Rs(ao)]]</f>
        <v>0.33333333333333331</v>
      </c>
    </row>
    <row r="2475" spans="1:16" hidden="1" x14ac:dyDescent="0.3">
      <c r="A2475">
        <v>3</v>
      </c>
      <c r="B2475">
        <v>500</v>
      </c>
      <c r="C2475" t="s">
        <v>11</v>
      </c>
      <c r="D2475">
        <v>3</v>
      </c>
      <c r="E2475" t="s">
        <v>12</v>
      </c>
      <c r="F2475">
        <v>6</v>
      </c>
      <c r="G2475">
        <v>1562.07925</v>
      </c>
      <c r="H2475">
        <v>420381.41165000002</v>
      </c>
      <c r="I2475">
        <v>840.9150000000003</v>
      </c>
      <c r="J2475">
        <v>227</v>
      </c>
      <c r="K2475" t="s">
        <v>15</v>
      </c>
      <c r="L2475">
        <f>Table14[[#This Row],[maxPHe]]/Table14[[#This Row],[nv]]</f>
        <v>3.704471365638768</v>
      </c>
      <c r="M2475">
        <f>LN(Table14[[#This Row],[maxPress(bar)]])</f>
        <v>12.948917701141541</v>
      </c>
      <c r="N2475">
        <f>LN(Table14[[#This Row],[Rs(ao)]])</f>
        <v>1.0986122886681098</v>
      </c>
      <c r="O2475" s="3">
        <f>LN(Table14[[#This Row],[dens]])</f>
        <v>1.3095405672290357</v>
      </c>
      <c r="P2475" s="3">
        <f>1/Table14[[#This Row],[Rs(ao)]]</f>
        <v>0.33333333333333331</v>
      </c>
    </row>
    <row r="2476" spans="1:16" hidden="1" x14ac:dyDescent="0.3">
      <c r="A2476">
        <v>3</v>
      </c>
      <c r="B2476">
        <v>500</v>
      </c>
      <c r="C2476" t="s">
        <v>11</v>
      </c>
      <c r="D2476">
        <v>3</v>
      </c>
      <c r="E2476" t="s">
        <v>12</v>
      </c>
      <c r="F2476">
        <v>7</v>
      </c>
      <c r="G2476">
        <v>1610.94075</v>
      </c>
      <c r="H2476">
        <v>422722.71125000011</v>
      </c>
      <c r="I2476">
        <v>858.68499999999972</v>
      </c>
      <c r="J2476">
        <v>231</v>
      </c>
      <c r="K2476" t="s">
        <v>16</v>
      </c>
      <c r="L2476">
        <f>Table14[[#This Row],[maxPHe]]/Table14[[#This Row],[nv]]</f>
        <v>3.7172510822510811</v>
      </c>
      <c r="M2476">
        <f>LN(Table14[[#This Row],[maxPress(bar)]])</f>
        <v>12.954471714115552</v>
      </c>
      <c r="N2476">
        <f>LN(Table14[[#This Row],[Rs(ao)]])</f>
        <v>1.0986122886681098</v>
      </c>
      <c r="O2476" s="3">
        <f>LN(Table14[[#This Row],[dens]])</f>
        <v>1.3129844387380898</v>
      </c>
      <c r="P2476" s="3">
        <f>1/Table14[[#This Row],[Rs(ao)]]</f>
        <v>0.33333333333333331</v>
      </c>
    </row>
    <row r="2477" spans="1:16" hidden="1" x14ac:dyDescent="0.3">
      <c r="A2477">
        <v>3</v>
      </c>
      <c r="B2477">
        <v>500</v>
      </c>
      <c r="C2477" t="s">
        <v>11</v>
      </c>
      <c r="D2477">
        <v>3</v>
      </c>
      <c r="E2477" t="s">
        <v>12</v>
      </c>
      <c r="F2477">
        <v>8</v>
      </c>
      <c r="G2477">
        <v>1567.22775</v>
      </c>
      <c r="H2477">
        <v>428031.43770000013</v>
      </c>
      <c r="I2477">
        <v>835.94499999999971</v>
      </c>
      <c r="J2477">
        <v>224</v>
      </c>
      <c r="K2477" t="s">
        <v>16</v>
      </c>
      <c r="L2477">
        <f>Table14[[#This Row],[maxPHe]]/Table14[[#This Row],[nv]]</f>
        <v>3.73189732142857</v>
      </c>
      <c r="M2477">
        <f>LN(Table14[[#This Row],[maxPress(bar)]])</f>
        <v>12.96695192443652</v>
      </c>
      <c r="N2477">
        <f>LN(Table14[[#This Row],[Rs(ao)]])</f>
        <v>1.0986122886681098</v>
      </c>
      <c r="O2477" s="3">
        <f>LN(Table14[[#This Row],[dens]])</f>
        <v>1.3169167695917547</v>
      </c>
      <c r="P2477" s="3">
        <f>1/Table14[[#This Row],[Rs(ao)]]</f>
        <v>0.33333333333333331</v>
      </c>
    </row>
    <row r="2478" spans="1:16" hidden="1" x14ac:dyDescent="0.3">
      <c r="A2478">
        <v>3</v>
      </c>
      <c r="B2478">
        <v>500</v>
      </c>
      <c r="C2478" t="s">
        <v>11</v>
      </c>
      <c r="D2478">
        <v>3</v>
      </c>
      <c r="E2478" t="s">
        <v>12</v>
      </c>
      <c r="F2478">
        <v>9</v>
      </c>
      <c r="G2478">
        <v>1640.5942500000001</v>
      </c>
      <c r="H2478">
        <v>431795.50884999998</v>
      </c>
      <c r="I2478">
        <v>850.61500000000012</v>
      </c>
      <c r="J2478">
        <v>224</v>
      </c>
      <c r="K2478" t="s">
        <v>15</v>
      </c>
      <c r="L2478">
        <f>Table14[[#This Row],[maxPHe]]/Table14[[#This Row],[nv]]</f>
        <v>3.7973883928571435</v>
      </c>
      <c r="M2478">
        <f>LN(Table14[[#This Row],[maxPress(bar)]])</f>
        <v>12.975707396012922</v>
      </c>
      <c r="N2478">
        <f>LN(Table14[[#This Row],[Rs(ao)]])</f>
        <v>1.0986122886681098</v>
      </c>
      <c r="O2478" s="3">
        <f>LN(Table14[[#This Row],[dens]])</f>
        <v>1.3343135654198686</v>
      </c>
      <c r="P2478" s="3">
        <f>1/Table14[[#This Row],[Rs(ao)]]</f>
        <v>0.33333333333333331</v>
      </c>
    </row>
    <row r="2479" spans="1:16" hidden="1" x14ac:dyDescent="0.3">
      <c r="A2479">
        <v>3</v>
      </c>
      <c r="B2479">
        <v>500</v>
      </c>
      <c r="C2479" t="s">
        <v>11</v>
      </c>
      <c r="D2479">
        <v>4</v>
      </c>
      <c r="E2479" t="s">
        <v>12</v>
      </c>
      <c r="F2479">
        <v>0.5</v>
      </c>
      <c r="G2479">
        <v>1767.62375</v>
      </c>
      <c r="H2479">
        <v>124908.40730000001</v>
      </c>
      <c r="I2479">
        <v>1036.0250000000001</v>
      </c>
      <c r="J2479">
        <v>536</v>
      </c>
      <c r="K2479" t="s">
        <v>13</v>
      </c>
      <c r="L2479">
        <f>Table14[[#This Row],[maxPHe]]/Table14[[#This Row],[nv]]</f>
        <v>1.9328824626865673</v>
      </c>
      <c r="M2479">
        <f>LN(Table14[[#This Row],[maxPress(bar)]])</f>
        <v>11.735336006098102</v>
      </c>
      <c r="N2479">
        <f>LN(Table14[[#This Row],[Rs(ao)]])</f>
        <v>1.3862943611198906</v>
      </c>
      <c r="O2479" s="3">
        <f>LN(Table14[[#This Row],[dens]])</f>
        <v>0.65901239273160317</v>
      </c>
      <c r="P2479" s="3">
        <f>1/Table14[[#This Row],[Rs(ao)]]</f>
        <v>0.25</v>
      </c>
    </row>
    <row r="2480" spans="1:16" hidden="1" x14ac:dyDescent="0.3">
      <c r="A2480">
        <v>3</v>
      </c>
      <c r="B2480">
        <v>500</v>
      </c>
      <c r="C2480" t="s">
        <v>11</v>
      </c>
      <c r="D2480">
        <v>4</v>
      </c>
      <c r="E2480" t="s">
        <v>12</v>
      </c>
      <c r="F2480">
        <v>10</v>
      </c>
      <c r="G2480">
        <v>3660.6437500000002</v>
      </c>
      <c r="H2480">
        <v>366462.53545000008</v>
      </c>
      <c r="I2480">
        <v>1875.625</v>
      </c>
      <c r="J2480">
        <v>539</v>
      </c>
      <c r="K2480" t="s">
        <v>15</v>
      </c>
      <c r="L2480">
        <f>Table14[[#This Row],[maxPHe]]/Table14[[#This Row],[nv]]</f>
        <v>3.4798237476808906</v>
      </c>
      <c r="M2480">
        <f>LN(Table14[[#This Row],[maxPress(bar)]])</f>
        <v>12.811651572573535</v>
      </c>
      <c r="N2480">
        <f>LN(Table14[[#This Row],[Rs(ao)]])</f>
        <v>1.3862943611198906</v>
      </c>
      <c r="O2480" s="3">
        <f>LN(Table14[[#This Row],[dens]])</f>
        <v>1.2469816452856344</v>
      </c>
      <c r="P2480" s="3">
        <f>1/Table14[[#This Row],[Rs(ao)]]</f>
        <v>0.25</v>
      </c>
    </row>
    <row r="2481" spans="1:16" hidden="1" x14ac:dyDescent="0.3">
      <c r="A2481">
        <v>3</v>
      </c>
      <c r="B2481">
        <v>500</v>
      </c>
      <c r="C2481" t="s">
        <v>11</v>
      </c>
      <c r="D2481">
        <v>4</v>
      </c>
      <c r="E2481" t="s">
        <v>12</v>
      </c>
      <c r="F2481">
        <v>11</v>
      </c>
      <c r="G2481">
        <v>3747.2772500000001</v>
      </c>
      <c r="H2481">
        <v>372306.96939999989</v>
      </c>
      <c r="I2481">
        <v>1890.9549999999999</v>
      </c>
      <c r="J2481">
        <v>538</v>
      </c>
      <c r="K2481" t="s">
        <v>16</v>
      </c>
      <c r="L2481">
        <f>Table14[[#This Row],[maxPHe]]/Table14[[#This Row],[nv]]</f>
        <v>3.5147862453531595</v>
      </c>
      <c r="M2481">
        <f>LN(Table14[[#This Row],[maxPress(bar)]])</f>
        <v>12.827473979535178</v>
      </c>
      <c r="N2481">
        <f>LN(Table14[[#This Row],[Rs(ao)]])</f>
        <v>1.3862943611198906</v>
      </c>
      <c r="O2481" s="3">
        <f>LN(Table14[[#This Row],[dens]])</f>
        <v>1.2569787112806816</v>
      </c>
      <c r="P2481" s="3">
        <f>1/Table14[[#This Row],[Rs(ao)]]</f>
        <v>0.25</v>
      </c>
    </row>
    <row r="2482" spans="1:16" hidden="1" x14ac:dyDescent="0.3">
      <c r="A2482">
        <v>3</v>
      </c>
      <c r="B2482">
        <v>500</v>
      </c>
      <c r="C2482" t="s">
        <v>11</v>
      </c>
      <c r="D2482">
        <v>4</v>
      </c>
      <c r="E2482" t="s">
        <v>12</v>
      </c>
      <c r="F2482">
        <v>12</v>
      </c>
      <c r="G2482">
        <v>3813.1682500000002</v>
      </c>
      <c r="H2482">
        <v>372741.98395000002</v>
      </c>
      <c r="I2482">
        <v>1912.135</v>
      </c>
      <c r="J2482">
        <v>542</v>
      </c>
      <c r="K2482" t="s">
        <v>15</v>
      </c>
      <c r="L2482">
        <f>Table14[[#This Row],[maxPHe]]/Table14[[#This Row],[nv]]</f>
        <v>3.5279243542435426</v>
      </c>
      <c r="M2482">
        <f>LN(Table14[[#This Row],[maxPress(bar)]])</f>
        <v>12.828641727231426</v>
      </c>
      <c r="N2482">
        <f>LN(Table14[[#This Row],[Rs(ao)]])</f>
        <v>1.3862943611198906</v>
      </c>
      <c r="O2482" s="3">
        <f>LN(Table14[[#This Row],[dens]])</f>
        <v>1.2607096963737257</v>
      </c>
      <c r="P2482" s="3">
        <f>1/Table14[[#This Row],[Rs(ao)]]</f>
        <v>0.25</v>
      </c>
    </row>
    <row r="2483" spans="1:16" hidden="1" x14ac:dyDescent="0.3">
      <c r="A2483">
        <v>3</v>
      </c>
      <c r="B2483">
        <v>500</v>
      </c>
      <c r="C2483" t="s">
        <v>11</v>
      </c>
      <c r="D2483">
        <v>4</v>
      </c>
      <c r="E2483" t="s">
        <v>12</v>
      </c>
      <c r="F2483">
        <v>13</v>
      </c>
      <c r="G2483">
        <v>3752.1782499999999</v>
      </c>
      <c r="H2483">
        <v>373921.63835000008</v>
      </c>
      <c r="I2483">
        <v>1891.934999999999</v>
      </c>
      <c r="J2483">
        <v>538</v>
      </c>
      <c r="K2483" t="s">
        <v>15</v>
      </c>
      <c r="L2483">
        <f>Table14[[#This Row],[maxPHe]]/Table14[[#This Row],[nv]]</f>
        <v>3.5166078066914479</v>
      </c>
      <c r="M2483">
        <f>LN(Table14[[#This Row],[maxPress(bar)]])</f>
        <v>12.831801531315289</v>
      </c>
      <c r="N2483">
        <f>LN(Table14[[#This Row],[Rs(ao)]])</f>
        <v>1.3862943611198906</v>
      </c>
      <c r="O2483" s="3">
        <f>LN(Table14[[#This Row],[dens]])</f>
        <v>1.2574968336801819</v>
      </c>
      <c r="P2483" s="3">
        <f>1/Table14[[#This Row],[Rs(ao)]]</f>
        <v>0.25</v>
      </c>
    </row>
    <row r="2484" spans="1:16" hidden="1" x14ac:dyDescent="0.3">
      <c r="A2484">
        <v>3</v>
      </c>
      <c r="B2484">
        <v>500</v>
      </c>
      <c r="C2484" t="s">
        <v>11</v>
      </c>
      <c r="D2484">
        <v>4</v>
      </c>
      <c r="E2484" t="s">
        <v>12</v>
      </c>
      <c r="F2484">
        <v>14</v>
      </c>
      <c r="G2484">
        <v>3800.84175</v>
      </c>
      <c r="H2484">
        <v>373013.27075000003</v>
      </c>
      <c r="I2484">
        <v>1905.6650000000011</v>
      </c>
      <c r="J2484">
        <v>540</v>
      </c>
      <c r="K2484" t="s">
        <v>15</v>
      </c>
      <c r="L2484">
        <f>Table14[[#This Row],[maxPHe]]/Table14[[#This Row],[nv]]</f>
        <v>3.5290092592592615</v>
      </c>
      <c r="M2484">
        <f>LN(Table14[[#This Row],[maxPress(bar)]])</f>
        <v>12.829369276411287</v>
      </c>
      <c r="N2484">
        <f>LN(Table14[[#This Row],[Rs(ao)]])</f>
        <v>1.3862943611198906</v>
      </c>
      <c r="O2484" s="3">
        <f>LN(Table14[[#This Row],[dens]])</f>
        <v>1.2610171684525873</v>
      </c>
      <c r="P2484" s="3">
        <f>1/Table14[[#This Row],[Rs(ao)]]</f>
        <v>0.25</v>
      </c>
    </row>
    <row r="2485" spans="1:16" hidden="1" x14ac:dyDescent="0.3">
      <c r="A2485">
        <v>3</v>
      </c>
      <c r="B2485">
        <v>500</v>
      </c>
      <c r="C2485" t="s">
        <v>11</v>
      </c>
      <c r="D2485">
        <v>4</v>
      </c>
      <c r="E2485" t="s">
        <v>12</v>
      </c>
      <c r="F2485">
        <v>15</v>
      </c>
      <c r="G2485">
        <v>3605.1982499999999</v>
      </c>
      <c r="H2485">
        <v>367136.58590000012</v>
      </c>
      <c r="I2485">
        <v>1855.5350000000001</v>
      </c>
      <c r="J2485">
        <v>534</v>
      </c>
      <c r="K2485" t="s">
        <v>17</v>
      </c>
      <c r="L2485">
        <f>Table14[[#This Row],[maxPHe]]/Table14[[#This Row],[nv]]</f>
        <v>3.4747846441947567</v>
      </c>
      <c r="M2485">
        <f>LN(Table14[[#This Row],[maxPress(bar)]])</f>
        <v>12.813489226463979</v>
      </c>
      <c r="N2485">
        <f>LN(Table14[[#This Row],[Rs(ao)]])</f>
        <v>1.3862943611198906</v>
      </c>
      <c r="O2485" s="3">
        <f>LN(Table14[[#This Row],[dens]])</f>
        <v>1.2455325042027612</v>
      </c>
      <c r="P2485" s="3">
        <f>1/Table14[[#This Row],[Rs(ao)]]</f>
        <v>0.25</v>
      </c>
    </row>
    <row r="2486" spans="1:16" hidden="1" x14ac:dyDescent="0.3">
      <c r="A2486">
        <v>3</v>
      </c>
      <c r="B2486">
        <v>500</v>
      </c>
      <c r="C2486" t="s">
        <v>11</v>
      </c>
      <c r="D2486">
        <v>4</v>
      </c>
      <c r="E2486" t="s">
        <v>12</v>
      </c>
      <c r="F2486">
        <v>16</v>
      </c>
      <c r="G2486">
        <v>3718.4652500000002</v>
      </c>
      <c r="H2486">
        <v>371860.02364999987</v>
      </c>
      <c r="I2486">
        <v>1885.1950000000011</v>
      </c>
      <c r="J2486">
        <v>538</v>
      </c>
      <c r="K2486" t="s">
        <v>16</v>
      </c>
      <c r="L2486">
        <f>Table14[[#This Row],[maxPHe]]/Table14[[#This Row],[nv]]</f>
        <v>3.5040799256505597</v>
      </c>
      <c r="M2486">
        <f>LN(Table14[[#This Row],[maxPress(bar)]])</f>
        <v>12.826272781933255</v>
      </c>
      <c r="N2486">
        <f>LN(Table14[[#This Row],[Rs(ao)]])</f>
        <v>1.3862943611198906</v>
      </c>
      <c r="O2486" s="3">
        <f>LN(Table14[[#This Row],[dens]])</f>
        <v>1.2539279826457854</v>
      </c>
      <c r="P2486" s="3">
        <f>1/Table14[[#This Row],[Rs(ao)]]</f>
        <v>0.25</v>
      </c>
    </row>
    <row r="2487" spans="1:16" hidden="1" x14ac:dyDescent="0.3">
      <c r="A2487">
        <v>3</v>
      </c>
      <c r="B2487">
        <v>500</v>
      </c>
      <c r="C2487" t="s">
        <v>11</v>
      </c>
      <c r="D2487">
        <v>4</v>
      </c>
      <c r="E2487" t="s">
        <v>12</v>
      </c>
      <c r="F2487">
        <v>17</v>
      </c>
      <c r="G2487">
        <v>3827.3267500000002</v>
      </c>
      <c r="H2487">
        <v>378051.86829999997</v>
      </c>
      <c r="I2487">
        <v>1897.964999999999</v>
      </c>
      <c r="J2487">
        <v>533</v>
      </c>
      <c r="K2487" t="s">
        <v>15</v>
      </c>
      <c r="L2487">
        <f>Table14[[#This Row],[maxPHe]]/Table14[[#This Row],[nv]]</f>
        <v>3.5609099437148197</v>
      </c>
      <c r="M2487">
        <f>LN(Table14[[#This Row],[maxPress(bar)]])</f>
        <v>12.842786682913102</v>
      </c>
      <c r="N2487">
        <f>LN(Table14[[#This Row],[Rs(ao)]])</f>
        <v>1.3862943611198906</v>
      </c>
      <c r="O2487" s="3">
        <f>LN(Table14[[#This Row],[dens]])</f>
        <v>1.2700161143703548</v>
      </c>
      <c r="P2487" s="3">
        <f>1/Table14[[#This Row],[Rs(ao)]]</f>
        <v>0.25</v>
      </c>
    </row>
    <row r="2488" spans="1:16" hidden="1" x14ac:dyDescent="0.3">
      <c r="A2488">
        <v>3</v>
      </c>
      <c r="B2488">
        <v>500</v>
      </c>
      <c r="C2488" t="s">
        <v>11</v>
      </c>
      <c r="D2488">
        <v>4</v>
      </c>
      <c r="E2488" t="s">
        <v>12</v>
      </c>
      <c r="F2488">
        <v>18</v>
      </c>
      <c r="G2488">
        <v>3700.79225</v>
      </c>
      <c r="H2488">
        <v>371985.5025</v>
      </c>
      <c r="I2488">
        <v>1881.6549999999991</v>
      </c>
      <c r="J2488">
        <v>538</v>
      </c>
      <c r="K2488" t="s">
        <v>15</v>
      </c>
      <c r="L2488">
        <f>Table14[[#This Row],[maxPHe]]/Table14[[#This Row],[nv]]</f>
        <v>3.4974999999999983</v>
      </c>
      <c r="M2488">
        <f>LN(Table14[[#This Row],[maxPress(bar)]])</f>
        <v>12.826610160721671</v>
      </c>
      <c r="N2488">
        <f>LN(Table14[[#This Row],[Rs(ao)]])</f>
        <v>1.3862943611198906</v>
      </c>
      <c r="O2488" s="3">
        <f>LN(Table14[[#This Row],[dens]])</f>
        <v>1.2520484275574988</v>
      </c>
      <c r="P2488" s="3">
        <f>1/Table14[[#This Row],[Rs(ao)]]</f>
        <v>0.25</v>
      </c>
    </row>
    <row r="2489" spans="1:16" hidden="1" x14ac:dyDescent="0.3">
      <c r="A2489">
        <v>3</v>
      </c>
      <c r="B2489">
        <v>500</v>
      </c>
      <c r="C2489" t="s">
        <v>11</v>
      </c>
      <c r="D2489">
        <v>4</v>
      </c>
      <c r="E2489" t="s">
        <v>12</v>
      </c>
      <c r="F2489">
        <v>19</v>
      </c>
      <c r="G2489">
        <v>3846.8317499999998</v>
      </c>
      <c r="H2489">
        <v>378245.02944999997</v>
      </c>
      <c r="I2489">
        <v>1903.8650000000009</v>
      </c>
      <c r="J2489">
        <v>534</v>
      </c>
      <c r="K2489" t="s">
        <v>15</v>
      </c>
      <c r="L2489">
        <f>Table14[[#This Row],[maxPHe]]/Table14[[#This Row],[nv]]</f>
        <v>3.5652902621722862</v>
      </c>
      <c r="M2489">
        <f>LN(Table14[[#This Row],[maxPress(bar)]])</f>
        <v>12.843297490652164</v>
      </c>
      <c r="N2489">
        <f>LN(Table14[[#This Row],[Rs(ao)]])</f>
        <v>1.3862943611198906</v>
      </c>
      <c r="O2489" s="3">
        <f>LN(Table14[[#This Row],[dens]])</f>
        <v>1.2712454705160094</v>
      </c>
      <c r="P2489" s="3">
        <f>1/Table14[[#This Row],[Rs(ao)]]</f>
        <v>0.25</v>
      </c>
    </row>
    <row r="2490" spans="1:16" hidden="1" x14ac:dyDescent="0.3">
      <c r="A2490">
        <v>3</v>
      </c>
      <c r="B2490">
        <v>500</v>
      </c>
      <c r="C2490" t="s">
        <v>11</v>
      </c>
      <c r="D2490">
        <v>4</v>
      </c>
      <c r="E2490" t="s">
        <v>12</v>
      </c>
      <c r="F2490">
        <v>1</v>
      </c>
      <c r="G2490">
        <v>2545.6932499999998</v>
      </c>
      <c r="H2490">
        <v>166146.5932</v>
      </c>
      <c r="I2490">
        <v>1198.635</v>
      </c>
      <c r="J2490">
        <v>542</v>
      </c>
      <c r="K2490" t="s">
        <v>13</v>
      </c>
      <c r="L2490">
        <f>Table14[[#This Row],[maxPHe]]/Table14[[#This Row],[nv]]</f>
        <v>2.2115036900369005</v>
      </c>
      <c r="M2490">
        <f>LN(Table14[[#This Row],[maxPress(bar)]])</f>
        <v>12.020625769208996</v>
      </c>
      <c r="N2490">
        <f>LN(Table14[[#This Row],[Rs(ao)]])</f>
        <v>1.3862943611198906</v>
      </c>
      <c r="O2490" s="3">
        <f>LN(Table14[[#This Row],[dens]])</f>
        <v>0.79367268689229553</v>
      </c>
      <c r="P2490" s="3">
        <f>1/Table14[[#This Row],[Rs(ao)]]</f>
        <v>0.25</v>
      </c>
    </row>
    <row r="2491" spans="1:16" hidden="1" x14ac:dyDescent="0.3">
      <c r="A2491">
        <v>3</v>
      </c>
      <c r="B2491">
        <v>500</v>
      </c>
      <c r="C2491" t="s">
        <v>11</v>
      </c>
      <c r="D2491">
        <v>4</v>
      </c>
      <c r="E2491" t="s">
        <v>12</v>
      </c>
      <c r="F2491">
        <v>20</v>
      </c>
      <c r="G2491">
        <v>3804.20775</v>
      </c>
      <c r="H2491">
        <v>376281.49385000003</v>
      </c>
      <c r="I2491">
        <v>1904.3450000000009</v>
      </c>
      <c r="J2491">
        <v>539</v>
      </c>
      <c r="K2491" t="s">
        <v>17</v>
      </c>
      <c r="L2491">
        <f>Table14[[#This Row],[maxPHe]]/Table14[[#This Row],[nv]]</f>
        <v>3.533107606679037</v>
      </c>
      <c r="M2491">
        <f>LN(Table14[[#This Row],[maxPress(bar)]])</f>
        <v>12.838092796126906</v>
      </c>
      <c r="N2491">
        <f>LN(Table14[[#This Row],[Rs(ao)]])</f>
        <v>1.3862943611198906</v>
      </c>
      <c r="O2491" s="3">
        <f>LN(Table14[[#This Row],[dens]])</f>
        <v>1.2621778255070251</v>
      </c>
      <c r="P2491" s="3">
        <f>1/Table14[[#This Row],[Rs(ao)]]</f>
        <v>0.25</v>
      </c>
    </row>
    <row r="2492" spans="1:16" hidden="1" x14ac:dyDescent="0.3">
      <c r="A2492">
        <v>3</v>
      </c>
      <c r="B2492">
        <v>500</v>
      </c>
      <c r="C2492" t="s">
        <v>11</v>
      </c>
      <c r="D2492">
        <v>4</v>
      </c>
      <c r="E2492" t="s">
        <v>12</v>
      </c>
      <c r="F2492">
        <v>2</v>
      </c>
      <c r="G2492">
        <v>3065.54475</v>
      </c>
      <c r="H2492">
        <v>205128.08739999999</v>
      </c>
      <c r="I2492">
        <v>1297.6049999999991</v>
      </c>
      <c r="J2492">
        <v>537</v>
      </c>
      <c r="K2492" t="s">
        <v>13</v>
      </c>
      <c r="L2492">
        <f>Table14[[#This Row],[maxPHe]]/Table14[[#This Row],[nv]]</f>
        <v>2.416396648044691</v>
      </c>
      <c r="M2492">
        <f>LN(Table14[[#This Row],[maxPress(bar)]])</f>
        <v>12.231389879589299</v>
      </c>
      <c r="N2492">
        <f>LN(Table14[[#This Row],[Rs(ao)]])</f>
        <v>1.3862943611198906</v>
      </c>
      <c r="O2492" s="3">
        <f>LN(Table14[[#This Row],[dens]])</f>
        <v>0.8822774421124302</v>
      </c>
      <c r="P2492" s="3">
        <f>1/Table14[[#This Row],[Rs(ao)]]</f>
        <v>0.25</v>
      </c>
    </row>
    <row r="2493" spans="1:16" hidden="1" x14ac:dyDescent="0.3">
      <c r="A2493">
        <v>3</v>
      </c>
      <c r="B2493">
        <v>500</v>
      </c>
      <c r="C2493" t="s">
        <v>11</v>
      </c>
      <c r="D2493">
        <v>4</v>
      </c>
      <c r="E2493" t="s">
        <v>12</v>
      </c>
      <c r="F2493">
        <v>3</v>
      </c>
      <c r="G2493">
        <v>2384.6037500000011</v>
      </c>
      <c r="H2493">
        <v>266010.51705000002</v>
      </c>
      <c r="I2493">
        <v>1501.425</v>
      </c>
      <c r="J2493">
        <v>536</v>
      </c>
      <c r="K2493" t="s">
        <v>13</v>
      </c>
      <c r="L2493">
        <f>Table14[[#This Row],[maxPHe]]/Table14[[#This Row],[nv]]</f>
        <v>2.8011660447761195</v>
      </c>
      <c r="M2493">
        <f>LN(Table14[[#This Row],[maxPress(bar)]])</f>
        <v>12.491291124764194</v>
      </c>
      <c r="N2493">
        <f>LN(Table14[[#This Row],[Rs(ao)]])</f>
        <v>1.3862943611198906</v>
      </c>
      <c r="O2493" s="3">
        <f>LN(Table14[[#This Row],[dens]])</f>
        <v>1.0300357750550877</v>
      </c>
      <c r="P2493" s="3">
        <f>1/Table14[[#This Row],[Rs(ao)]]</f>
        <v>0.25</v>
      </c>
    </row>
    <row r="2494" spans="1:16" hidden="1" x14ac:dyDescent="0.3">
      <c r="A2494">
        <v>3</v>
      </c>
      <c r="B2494">
        <v>500</v>
      </c>
      <c r="C2494" t="s">
        <v>11</v>
      </c>
      <c r="D2494">
        <v>4</v>
      </c>
      <c r="E2494" t="s">
        <v>12</v>
      </c>
      <c r="F2494">
        <v>4</v>
      </c>
      <c r="G2494">
        <v>3465.7427499999999</v>
      </c>
      <c r="H2494">
        <v>316045.02470000001</v>
      </c>
      <c r="I2494">
        <v>1722.6449999999991</v>
      </c>
      <c r="J2494">
        <v>539</v>
      </c>
      <c r="K2494" t="s">
        <v>15</v>
      </c>
      <c r="L2494">
        <f>Table14[[#This Row],[maxPHe]]/Table14[[#This Row],[nv]]</f>
        <v>3.1960018552875677</v>
      </c>
      <c r="M2494">
        <f>LN(Table14[[#This Row],[maxPress(bar)]])</f>
        <v>12.663639965647127</v>
      </c>
      <c r="N2494">
        <f>LN(Table14[[#This Row],[Rs(ao)]])</f>
        <v>1.3862943611198906</v>
      </c>
      <c r="O2494" s="3">
        <f>LN(Table14[[#This Row],[dens]])</f>
        <v>1.1619006084068535</v>
      </c>
      <c r="P2494" s="3">
        <f>1/Table14[[#This Row],[Rs(ao)]]</f>
        <v>0.25</v>
      </c>
    </row>
    <row r="2495" spans="1:16" hidden="1" x14ac:dyDescent="0.3">
      <c r="A2495">
        <v>3</v>
      </c>
      <c r="B2495">
        <v>500</v>
      </c>
      <c r="C2495" t="s">
        <v>11</v>
      </c>
      <c r="D2495">
        <v>4</v>
      </c>
      <c r="E2495" t="s">
        <v>12</v>
      </c>
      <c r="F2495">
        <v>5</v>
      </c>
      <c r="G2495">
        <v>3028.2177499999998</v>
      </c>
      <c r="H2495">
        <v>331612.99304999987</v>
      </c>
      <c r="I2495">
        <v>1746.1449999999991</v>
      </c>
      <c r="J2495">
        <v>537</v>
      </c>
      <c r="K2495" t="s">
        <v>15</v>
      </c>
      <c r="L2495">
        <f>Table14[[#This Row],[maxPHe]]/Table14[[#This Row],[nv]]</f>
        <v>3.2516666666666652</v>
      </c>
      <c r="M2495">
        <f>LN(Table14[[#This Row],[maxPress(bar)]])</f>
        <v>12.711723884376733</v>
      </c>
      <c r="N2495">
        <f>LN(Table14[[#This Row],[Rs(ao)]])</f>
        <v>1.3862943611198906</v>
      </c>
      <c r="O2495" s="3">
        <f>LN(Table14[[#This Row],[dens]])</f>
        <v>1.1791676854069644</v>
      </c>
      <c r="P2495" s="3">
        <f>1/Table14[[#This Row],[Rs(ao)]]</f>
        <v>0.25</v>
      </c>
    </row>
    <row r="2496" spans="1:16" hidden="1" x14ac:dyDescent="0.3">
      <c r="A2496">
        <v>3</v>
      </c>
      <c r="B2496">
        <v>500</v>
      </c>
      <c r="C2496" t="s">
        <v>11</v>
      </c>
      <c r="D2496">
        <v>4</v>
      </c>
      <c r="E2496" t="s">
        <v>12</v>
      </c>
      <c r="F2496">
        <v>6</v>
      </c>
      <c r="G2496">
        <v>3332.47525</v>
      </c>
      <c r="H2496">
        <v>348794.8323500001</v>
      </c>
      <c r="I2496">
        <v>1806.9949999999999</v>
      </c>
      <c r="J2496">
        <v>537</v>
      </c>
      <c r="K2496" t="s">
        <v>15</v>
      </c>
      <c r="L2496">
        <f>Table14[[#This Row],[maxPHe]]/Table14[[#This Row],[nv]]</f>
        <v>3.3649813780260707</v>
      </c>
      <c r="M2496">
        <f>LN(Table14[[#This Row],[maxPress(bar)]])</f>
        <v>12.762239155396889</v>
      </c>
      <c r="N2496">
        <f>LN(Table14[[#This Row],[Rs(ao)]])</f>
        <v>1.3862943611198906</v>
      </c>
      <c r="O2496" s="3">
        <f>LN(Table14[[#This Row],[dens]])</f>
        <v>1.2134224290623801</v>
      </c>
      <c r="P2496" s="3">
        <f>1/Table14[[#This Row],[Rs(ao)]]</f>
        <v>0.25</v>
      </c>
    </row>
    <row r="2497" spans="1:16" hidden="1" x14ac:dyDescent="0.3">
      <c r="A2497">
        <v>3</v>
      </c>
      <c r="B2497">
        <v>500</v>
      </c>
      <c r="C2497" t="s">
        <v>11</v>
      </c>
      <c r="D2497">
        <v>4</v>
      </c>
      <c r="E2497" t="s">
        <v>12</v>
      </c>
      <c r="F2497">
        <v>7</v>
      </c>
      <c r="G2497">
        <v>3415.3467500000002</v>
      </c>
      <c r="H2497">
        <v>355261.97845000011</v>
      </c>
      <c r="I2497">
        <v>1807.565000000001</v>
      </c>
      <c r="J2497">
        <v>529</v>
      </c>
      <c r="K2497" t="s">
        <v>15</v>
      </c>
      <c r="L2497">
        <f>Table14[[#This Row],[maxPHe]]/Table14[[#This Row],[nv]]</f>
        <v>3.4169470699432911</v>
      </c>
      <c r="M2497">
        <f>LN(Table14[[#This Row],[maxPress(bar)]])</f>
        <v>12.780610763758244</v>
      </c>
      <c r="N2497">
        <f>LN(Table14[[#This Row],[Rs(ao)]])</f>
        <v>1.3862943611198906</v>
      </c>
      <c r="O2497" s="3">
        <f>LN(Table14[[#This Row],[dens]])</f>
        <v>1.2287474828005056</v>
      </c>
      <c r="P2497" s="3">
        <f>1/Table14[[#This Row],[Rs(ao)]]</f>
        <v>0.25</v>
      </c>
    </row>
    <row r="2498" spans="1:16" hidden="1" x14ac:dyDescent="0.3">
      <c r="A2498">
        <v>3</v>
      </c>
      <c r="B2498">
        <v>500</v>
      </c>
      <c r="C2498" t="s">
        <v>11</v>
      </c>
      <c r="D2498">
        <v>4</v>
      </c>
      <c r="E2498" t="s">
        <v>12</v>
      </c>
      <c r="F2498">
        <v>8</v>
      </c>
      <c r="G2498">
        <v>3569.45525</v>
      </c>
      <c r="H2498">
        <v>362322.10045000009</v>
      </c>
      <c r="I2498">
        <v>1859.395</v>
      </c>
      <c r="J2498">
        <v>540</v>
      </c>
      <c r="K2498" t="s">
        <v>15</v>
      </c>
      <c r="L2498">
        <f>Table14[[#This Row],[maxPHe]]/Table14[[#This Row],[nv]]</f>
        <v>3.443324074074074</v>
      </c>
      <c r="M2498">
        <f>LN(Table14[[#This Row],[maxPress(bar)]])</f>
        <v>12.80028887543674</v>
      </c>
      <c r="N2498">
        <f>LN(Table14[[#This Row],[Rs(ao)]])</f>
        <v>1.3862943611198906</v>
      </c>
      <c r="O2498" s="3">
        <f>LN(Table14[[#This Row],[dens]])</f>
        <v>1.2364373054203468</v>
      </c>
      <c r="P2498" s="3">
        <f>1/Table14[[#This Row],[Rs(ao)]]</f>
        <v>0.25</v>
      </c>
    </row>
    <row r="2499" spans="1:16" hidden="1" x14ac:dyDescent="0.3">
      <c r="A2499">
        <v>3</v>
      </c>
      <c r="B2499">
        <v>500</v>
      </c>
      <c r="C2499" t="s">
        <v>11</v>
      </c>
      <c r="D2499">
        <v>4</v>
      </c>
      <c r="E2499" t="s">
        <v>12</v>
      </c>
      <c r="F2499">
        <v>9</v>
      </c>
      <c r="G2499">
        <v>3593.1682500000002</v>
      </c>
      <c r="H2499">
        <v>365341.761</v>
      </c>
      <c r="I2499">
        <v>1860.1350000000009</v>
      </c>
      <c r="J2499">
        <v>538</v>
      </c>
      <c r="K2499" t="s">
        <v>16</v>
      </c>
      <c r="L2499">
        <f>Table14[[#This Row],[maxPHe]]/Table14[[#This Row],[nv]]</f>
        <v>3.4575000000000018</v>
      </c>
      <c r="M2499">
        <f>LN(Table14[[#This Row],[maxPress(bar)]])</f>
        <v>12.808588525986574</v>
      </c>
      <c r="N2499">
        <f>LN(Table14[[#This Row],[Rs(ao)]])</f>
        <v>1.3862943611198906</v>
      </c>
      <c r="O2499" s="3">
        <f>LN(Table14[[#This Row],[dens]])</f>
        <v>1.2405457845567767</v>
      </c>
      <c r="P2499" s="3">
        <f>1/Table14[[#This Row],[Rs(ao)]]</f>
        <v>0.25</v>
      </c>
    </row>
    <row r="2500" spans="1:16" x14ac:dyDescent="0.3">
      <c r="A2500">
        <v>40</v>
      </c>
      <c r="B2500">
        <v>2500</v>
      </c>
      <c r="C2500" t="s">
        <v>11</v>
      </c>
      <c r="D2500">
        <v>4</v>
      </c>
      <c r="E2500" t="s">
        <v>12</v>
      </c>
      <c r="F2500">
        <v>0.5</v>
      </c>
      <c r="G2500">
        <v>585.09924999999998</v>
      </c>
      <c r="H2500">
        <v>68698.238019999975</v>
      </c>
      <c r="I2500">
        <v>595.5150000000001</v>
      </c>
      <c r="J2500">
        <v>542</v>
      </c>
      <c r="K2500" t="s">
        <v>13</v>
      </c>
      <c r="L2500">
        <f>Table14[[#This Row],[maxPHe]]/Table14[[#This Row],[nv]]</f>
        <v>1.0987361623616239</v>
      </c>
      <c r="M2500">
        <f>LN(Table14[[#This Row],[maxPress(bar)]])</f>
        <v>11.137478830428845</v>
      </c>
      <c r="N2500">
        <f>LN(Table14[[#This Row],[Rs(ao)]])</f>
        <v>1.3862943611198906</v>
      </c>
      <c r="O2500" s="3">
        <f>LN(Table14[[#This Row],[dens]])</f>
        <v>9.4160575955349934E-2</v>
      </c>
      <c r="P2500" s="3">
        <f>1/Table14[[#This Row],[Rs(ao)]]</f>
        <v>0.25</v>
      </c>
    </row>
    <row r="2501" spans="1:16" hidden="1" x14ac:dyDescent="0.3">
      <c r="A2501">
        <v>43</v>
      </c>
      <c r="B2501">
        <v>1000</v>
      </c>
      <c r="C2501" t="s">
        <v>14</v>
      </c>
      <c r="D2501">
        <v>1</v>
      </c>
      <c r="E2501" t="s">
        <v>12</v>
      </c>
      <c r="F2501">
        <v>0.4</v>
      </c>
      <c r="G2501">
        <v>32.574249999999999</v>
      </c>
      <c r="H2501">
        <v>521552.73224999988</v>
      </c>
      <c r="I2501">
        <v>19.015000000000011</v>
      </c>
      <c r="J2501">
        <v>7</v>
      </c>
      <c r="K2501" t="s">
        <v>13</v>
      </c>
      <c r="L2501">
        <f>Table14[[#This Row],[maxPHe]]/Table14[[#This Row],[nv]]</f>
        <v>2.716428571428573</v>
      </c>
      <c r="M2501">
        <f>LN(Table14[[#This Row],[maxPress(bar)]])</f>
        <v>13.164565664801929</v>
      </c>
      <c r="N2501">
        <f>LN(Table14[[#This Row],[Rs(ao)]])</f>
        <v>0</v>
      </c>
      <c r="O2501" s="3">
        <f>LN(Table14[[#This Row],[dens]])</f>
        <v>0.99931799232491025</v>
      </c>
      <c r="P2501" s="3">
        <f>1/Table14[[#This Row],[Rs(ao)]]</f>
        <v>1</v>
      </c>
    </row>
    <row r="2502" spans="1:16" hidden="1" x14ac:dyDescent="0.3">
      <c r="A2502">
        <v>45</v>
      </c>
      <c r="B2502">
        <v>1000</v>
      </c>
      <c r="C2502" t="s">
        <v>14</v>
      </c>
      <c r="D2502">
        <v>1</v>
      </c>
      <c r="E2502" t="s">
        <v>12</v>
      </c>
      <c r="F2502">
        <v>0.4</v>
      </c>
      <c r="G2502">
        <v>29.306750000000001</v>
      </c>
      <c r="H2502">
        <v>537719.71959999995</v>
      </c>
      <c r="I2502">
        <v>20.364999999999998</v>
      </c>
      <c r="J2502">
        <v>8</v>
      </c>
      <c r="K2502" t="s">
        <v>13</v>
      </c>
      <c r="L2502">
        <f>Table14[[#This Row],[maxPHe]]/Table14[[#This Row],[nv]]</f>
        <v>2.5456249999999998</v>
      </c>
      <c r="M2502">
        <f>LN(Table14[[#This Row],[maxPress(bar)]])</f>
        <v>13.195092736107069</v>
      </c>
      <c r="N2502">
        <f>LN(Table14[[#This Row],[Rs(ao)]])</f>
        <v>0</v>
      </c>
      <c r="O2502" s="3">
        <f>LN(Table14[[#This Row],[dens]])</f>
        <v>0.93437619942053984</v>
      </c>
      <c r="P2502" s="3">
        <f>1/Table14[[#This Row],[Rs(ao)]]</f>
        <v>1</v>
      </c>
    </row>
    <row r="2503" spans="1:16" hidden="1" x14ac:dyDescent="0.3">
      <c r="A2503">
        <v>45</v>
      </c>
      <c r="B2503">
        <v>1500</v>
      </c>
      <c r="C2503" t="s">
        <v>14</v>
      </c>
      <c r="D2503">
        <v>1</v>
      </c>
      <c r="E2503" t="s">
        <v>12</v>
      </c>
      <c r="F2503">
        <v>0.4</v>
      </c>
      <c r="G2503">
        <v>18.564250000000001</v>
      </c>
      <c r="H2503">
        <v>393531.86694999988</v>
      </c>
      <c r="I2503">
        <v>15.215</v>
      </c>
      <c r="J2503">
        <v>7</v>
      </c>
      <c r="K2503" t="s">
        <v>13</v>
      </c>
      <c r="L2503">
        <f>Table14[[#This Row],[maxPHe]]/Table14[[#This Row],[nv]]</f>
        <v>2.1735714285714285</v>
      </c>
      <c r="M2503">
        <f>LN(Table14[[#This Row],[maxPress(bar)]])</f>
        <v>12.88291732691513</v>
      </c>
      <c r="N2503">
        <f>LN(Table14[[#This Row],[Rs(ao)]])</f>
        <v>0</v>
      </c>
      <c r="O2503" s="3">
        <f>LN(Table14[[#This Row],[dens]])</f>
        <v>0.7763716342936211</v>
      </c>
      <c r="P2503" s="3">
        <f>1/Table14[[#This Row],[Rs(ao)]]</f>
        <v>1</v>
      </c>
    </row>
    <row r="2504" spans="1:16" hidden="1" x14ac:dyDescent="0.3">
      <c r="A2504">
        <v>4</v>
      </c>
      <c r="B2504">
        <v>1000</v>
      </c>
      <c r="C2504" t="s">
        <v>14</v>
      </c>
      <c r="D2504">
        <v>1</v>
      </c>
      <c r="E2504" t="s">
        <v>12</v>
      </c>
      <c r="F2504">
        <v>10</v>
      </c>
      <c r="G2504">
        <v>121.53475</v>
      </c>
      <c r="H2504">
        <v>730723.27410000004</v>
      </c>
      <c r="I2504">
        <v>53.804999999999993</v>
      </c>
      <c r="J2504">
        <v>10</v>
      </c>
      <c r="K2504" t="s">
        <v>15</v>
      </c>
      <c r="L2504">
        <f>Table14[[#This Row],[maxPHe]]/Table14[[#This Row],[nv]]</f>
        <v>5.3804999999999996</v>
      </c>
      <c r="M2504">
        <f>LN(Table14[[#This Row],[maxPress(bar)]])</f>
        <v>13.50179010905801</v>
      </c>
      <c r="N2504">
        <f>LN(Table14[[#This Row],[Rs(ao)]])</f>
        <v>0</v>
      </c>
      <c r="O2504" s="3">
        <f>LN(Table14[[#This Row],[dens]])</f>
        <v>1.6827813066583099</v>
      </c>
      <c r="P2504" s="3">
        <f>1/Table14[[#This Row],[Rs(ao)]]</f>
        <v>1</v>
      </c>
    </row>
    <row r="2505" spans="1:16" hidden="1" x14ac:dyDescent="0.3">
      <c r="A2505">
        <v>4</v>
      </c>
      <c r="B2505">
        <v>1000</v>
      </c>
      <c r="C2505" t="s">
        <v>14</v>
      </c>
      <c r="D2505">
        <v>1</v>
      </c>
      <c r="E2505" t="s">
        <v>12</v>
      </c>
      <c r="F2505">
        <v>11</v>
      </c>
      <c r="G2505">
        <v>140.14875000000001</v>
      </c>
      <c r="H2505">
        <v>747216.33829999994</v>
      </c>
      <c r="I2505">
        <v>57.524999999999999</v>
      </c>
      <c r="J2505">
        <v>10</v>
      </c>
      <c r="K2505" t="s">
        <v>15</v>
      </c>
      <c r="L2505">
        <f>Table14[[#This Row],[maxPHe]]/Table14[[#This Row],[nv]]</f>
        <v>5.7524999999999995</v>
      </c>
      <c r="M2505">
        <f>LN(Table14[[#This Row],[maxPress(bar)]])</f>
        <v>13.524110031690903</v>
      </c>
      <c r="N2505">
        <f>LN(Table14[[#This Row],[Rs(ao)]])</f>
        <v>0</v>
      </c>
      <c r="O2505" s="3">
        <f>LN(Table14[[#This Row],[dens]])</f>
        <v>1.7496345429273839</v>
      </c>
      <c r="P2505" s="3">
        <f>1/Table14[[#This Row],[Rs(ao)]]</f>
        <v>1</v>
      </c>
    </row>
    <row r="2506" spans="1:16" hidden="1" x14ac:dyDescent="0.3">
      <c r="A2506">
        <v>4</v>
      </c>
      <c r="B2506">
        <v>1000</v>
      </c>
      <c r="C2506" t="s">
        <v>14</v>
      </c>
      <c r="D2506">
        <v>1</v>
      </c>
      <c r="E2506" t="s">
        <v>12</v>
      </c>
      <c r="F2506">
        <v>12</v>
      </c>
      <c r="G2506">
        <v>79.55425000000001</v>
      </c>
      <c r="H2506">
        <v>813358.60145000007</v>
      </c>
      <c r="I2506">
        <v>37.414999999999978</v>
      </c>
      <c r="J2506">
        <v>7</v>
      </c>
      <c r="K2506" t="s">
        <v>16</v>
      </c>
      <c r="L2506">
        <f>Table14[[#This Row],[maxPHe]]/Table14[[#This Row],[nv]]</f>
        <v>5.3449999999999971</v>
      </c>
      <c r="M2506">
        <f>LN(Table14[[#This Row],[maxPress(bar)]])</f>
        <v>13.608927375475252</v>
      </c>
      <c r="N2506">
        <f>LN(Table14[[#This Row],[Rs(ao)]])</f>
        <v>0</v>
      </c>
      <c r="O2506" s="3">
        <f>LN(Table14[[#This Row],[dens]])</f>
        <v>1.6761615444770079</v>
      </c>
      <c r="P2506" s="3">
        <f>1/Table14[[#This Row],[Rs(ao)]]</f>
        <v>1</v>
      </c>
    </row>
    <row r="2507" spans="1:16" hidden="1" x14ac:dyDescent="0.3">
      <c r="A2507">
        <v>4</v>
      </c>
      <c r="B2507">
        <v>1000</v>
      </c>
      <c r="C2507" t="s">
        <v>14</v>
      </c>
      <c r="D2507">
        <v>1</v>
      </c>
      <c r="E2507" t="s">
        <v>12</v>
      </c>
      <c r="F2507">
        <v>13</v>
      </c>
      <c r="G2507">
        <v>123.01975</v>
      </c>
      <c r="H2507">
        <v>763015.6002000001</v>
      </c>
      <c r="I2507">
        <v>49.104999999999997</v>
      </c>
      <c r="J2507">
        <v>8</v>
      </c>
      <c r="K2507" t="s">
        <v>16</v>
      </c>
      <c r="L2507">
        <f>Table14[[#This Row],[maxPHe]]/Table14[[#This Row],[nv]]</f>
        <v>6.1381249999999996</v>
      </c>
      <c r="M2507">
        <f>LN(Table14[[#This Row],[maxPress(bar)]])</f>
        <v>13.54503375592914</v>
      </c>
      <c r="N2507">
        <f>LN(Table14[[#This Row],[Rs(ao)]])</f>
        <v>0</v>
      </c>
      <c r="O2507" s="3">
        <f>LN(Table14[[#This Row],[dens]])</f>
        <v>1.8145193209299015</v>
      </c>
      <c r="P2507" s="3">
        <f>1/Table14[[#This Row],[Rs(ao)]]</f>
        <v>1</v>
      </c>
    </row>
    <row r="2508" spans="1:16" hidden="1" x14ac:dyDescent="0.3">
      <c r="A2508">
        <v>4</v>
      </c>
      <c r="B2508">
        <v>1000</v>
      </c>
      <c r="C2508" t="s">
        <v>14</v>
      </c>
      <c r="D2508">
        <v>1</v>
      </c>
      <c r="E2508" t="s">
        <v>12</v>
      </c>
      <c r="F2508">
        <v>14</v>
      </c>
      <c r="G2508">
        <v>52.524749999999997</v>
      </c>
      <c r="H2508">
        <v>805127.62140000006</v>
      </c>
      <c r="I2508">
        <v>32.005000000000003</v>
      </c>
      <c r="J2508">
        <v>7</v>
      </c>
      <c r="K2508" t="s">
        <v>16</v>
      </c>
      <c r="L2508">
        <f>Table14[[#This Row],[maxPHe]]/Table14[[#This Row],[nv]]</f>
        <v>4.5721428571428575</v>
      </c>
      <c r="M2508">
        <f>LN(Table14[[#This Row],[maxPress(bar)]])</f>
        <v>13.598756079735834</v>
      </c>
      <c r="N2508">
        <f>LN(Table14[[#This Row],[Rs(ao)]])</f>
        <v>0</v>
      </c>
      <c r="O2508" s="3">
        <f>LN(Table14[[#This Row],[dens]])</f>
        <v>1.5199819915386534</v>
      </c>
      <c r="P2508" s="3">
        <f>1/Table14[[#This Row],[Rs(ao)]]</f>
        <v>1</v>
      </c>
    </row>
    <row r="2509" spans="1:16" hidden="1" x14ac:dyDescent="0.3">
      <c r="A2509">
        <v>4</v>
      </c>
      <c r="B2509">
        <v>1000</v>
      </c>
      <c r="C2509" t="s">
        <v>14</v>
      </c>
      <c r="D2509">
        <v>1</v>
      </c>
      <c r="E2509" t="s">
        <v>12</v>
      </c>
      <c r="F2509">
        <v>15</v>
      </c>
      <c r="G2509">
        <v>164.05924999999999</v>
      </c>
      <c r="H2509">
        <v>785640.28595000005</v>
      </c>
      <c r="I2509">
        <v>59.314999999999962</v>
      </c>
      <c r="J2509">
        <v>9</v>
      </c>
      <c r="K2509" t="s">
        <v>16</v>
      </c>
      <c r="L2509">
        <f>Table14[[#This Row],[maxPHe]]/Table14[[#This Row],[nv]]</f>
        <v>6.5905555555555511</v>
      </c>
      <c r="M2509">
        <f>LN(Table14[[#This Row],[maxPress(bar)]])</f>
        <v>13.574254315193846</v>
      </c>
      <c r="N2509">
        <f>LN(Table14[[#This Row],[Rs(ao)]])</f>
        <v>0</v>
      </c>
      <c r="O2509" s="3">
        <f>LN(Table14[[#This Row],[dens]])</f>
        <v>1.8856376477768466</v>
      </c>
      <c r="P2509" s="3">
        <f>1/Table14[[#This Row],[Rs(ao)]]</f>
        <v>1</v>
      </c>
    </row>
    <row r="2510" spans="1:16" hidden="1" x14ac:dyDescent="0.3">
      <c r="A2510">
        <v>4</v>
      </c>
      <c r="B2510">
        <v>1000</v>
      </c>
      <c r="C2510" t="s">
        <v>14</v>
      </c>
      <c r="D2510">
        <v>1</v>
      </c>
      <c r="E2510" t="s">
        <v>12</v>
      </c>
      <c r="F2510">
        <v>16</v>
      </c>
      <c r="G2510">
        <v>69.306750000000008</v>
      </c>
      <c r="H2510">
        <v>766216.81099999999</v>
      </c>
      <c r="I2510">
        <v>38.365000000000009</v>
      </c>
      <c r="J2510">
        <v>8</v>
      </c>
      <c r="K2510" t="s">
        <v>15</v>
      </c>
      <c r="L2510">
        <f>Table14[[#This Row],[maxPHe]]/Table14[[#This Row],[nv]]</f>
        <v>4.7956250000000011</v>
      </c>
      <c r="M2510">
        <f>LN(Table14[[#This Row],[maxPress(bar)]])</f>
        <v>13.549220451754532</v>
      </c>
      <c r="N2510">
        <f>LN(Table14[[#This Row],[Rs(ao)]])</f>
        <v>0</v>
      </c>
      <c r="O2510" s="3">
        <f>LN(Table14[[#This Row],[dens]])</f>
        <v>1.5677040439497929</v>
      </c>
      <c r="P2510" s="3">
        <f>1/Table14[[#This Row],[Rs(ao)]]</f>
        <v>1</v>
      </c>
    </row>
    <row r="2511" spans="1:16" hidden="1" x14ac:dyDescent="0.3">
      <c r="A2511">
        <v>4</v>
      </c>
      <c r="B2511">
        <v>1000</v>
      </c>
      <c r="C2511" t="s">
        <v>14</v>
      </c>
      <c r="D2511">
        <v>1</v>
      </c>
      <c r="E2511" t="s">
        <v>12</v>
      </c>
      <c r="F2511">
        <v>17</v>
      </c>
      <c r="G2511">
        <v>107.87125</v>
      </c>
      <c r="H2511">
        <v>747342.48794999986</v>
      </c>
      <c r="I2511">
        <v>48.074999999999989</v>
      </c>
      <c r="J2511">
        <v>9</v>
      </c>
      <c r="K2511" t="s">
        <v>15</v>
      </c>
      <c r="L2511">
        <f>Table14[[#This Row],[maxPHe]]/Table14[[#This Row],[nv]]</f>
        <v>5.341666666666665</v>
      </c>
      <c r="M2511">
        <f>LN(Table14[[#This Row],[maxPress(bar)]])</f>
        <v>13.524278843581186</v>
      </c>
      <c r="N2511">
        <f>LN(Table14[[#This Row],[Rs(ao)]])</f>
        <v>0</v>
      </c>
      <c r="O2511" s="3">
        <f>LN(Table14[[#This Row],[dens]])</f>
        <v>1.6755377141386238</v>
      </c>
      <c r="P2511" s="3">
        <f>1/Table14[[#This Row],[Rs(ao)]]</f>
        <v>1</v>
      </c>
    </row>
    <row r="2512" spans="1:16" hidden="1" x14ac:dyDescent="0.3">
      <c r="A2512">
        <v>4</v>
      </c>
      <c r="B2512">
        <v>1000</v>
      </c>
      <c r="C2512" t="s">
        <v>14</v>
      </c>
      <c r="D2512">
        <v>1</v>
      </c>
      <c r="E2512" t="s">
        <v>12</v>
      </c>
      <c r="F2512">
        <v>18</v>
      </c>
      <c r="G2512">
        <v>85.148750000000021</v>
      </c>
      <c r="H2512">
        <v>806452.18805</v>
      </c>
      <c r="I2512">
        <v>41.525000000000013</v>
      </c>
      <c r="J2512">
        <v>8</v>
      </c>
      <c r="K2512" t="s">
        <v>16</v>
      </c>
      <c r="L2512">
        <f>Table14[[#This Row],[maxPHe]]/Table14[[#This Row],[nv]]</f>
        <v>5.1906250000000016</v>
      </c>
      <c r="M2512">
        <f>LN(Table14[[#This Row],[maxPress(bar)]])</f>
        <v>13.600399891529074</v>
      </c>
      <c r="N2512">
        <f>LN(Table14[[#This Row],[Rs(ao)]])</f>
        <v>0</v>
      </c>
      <c r="O2512" s="3">
        <f>LN(Table14[[#This Row],[dens]])</f>
        <v>1.646854113819523</v>
      </c>
      <c r="P2512" s="3">
        <f>1/Table14[[#This Row],[Rs(ao)]]</f>
        <v>1</v>
      </c>
    </row>
    <row r="2513" spans="1:16" hidden="1" x14ac:dyDescent="0.3">
      <c r="A2513">
        <v>4</v>
      </c>
      <c r="B2513">
        <v>1000</v>
      </c>
      <c r="C2513" t="s">
        <v>14</v>
      </c>
      <c r="D2513">
        <v>1</v>
      </c>
      <c r="E2513" t="s">
        <v>12</v>
      </c>
      <c r="F2513">
        <v>19</v>
      </c>
      <c r="G2513">
        <v>87.722750000000005</v>
      </c>
      <c r="H2513">
        <v>776028.32455000002</v>
      </c>
      <c r="I2513">
        <v>42.045000000000023</v>
      </c>
      <c r="J2513">
        <v>8</v>
      </c>
      <c r="K2513" t="s">
        <v>15</v>
      </c>
      <c r="L2513">
        <f>Table14[[#This Row],[maxPHe]]/Table14[[#This Row],[nv]]</f>
        <v>5.2556250000000029</v>
      </c>
      <c r="M2513">
        <f>LN(Table14[[#This Row],[maxPress(bar)]])</f>
        <v>13.561944299207983</v>
      </c>
      <c r="N2513">
        <f>LN(Table14[[#This Row],[Rs(ao)]])</f>
        <v>0</v>
      </c>
      <c r="O2513" s="3">
        <f>LN(Table14[[#This Row],[dens]])</f>
        <v>1.659298931605026</v>
      </c>
      <c r="P2513" s="3">
        <f>1/Table14[[#This Row],[Rs(ao)]]</f>
        <v>1</v>
      </c>
    </row>
    <row r="2514" spans="1:16" hidden="1" x14ac:dyDescent="0.3">
      <c r="A2514">
        <v>4</v>
      </c>
      <c r="B2514">
        <v>1000</v>
      </c>
      <c r="C2514" t="s">
        <v>14</v>
      </c>
      <c r="D2514">
        <v>1</v>
      </c>
      <c r="E2514" t="s">
        <v>12</v>
      </c>
      <c r="F2514">
        <v>1</v>
      </c>
      <c r="G2514">
        <v>47.524749999999997</v>
      </c>
      <c r="H2514">
        <v>657273.25205000013</v>
      </c>
      <c r="I2514">
        <v>22.004999999999988</v>
      </c>
      <c r="J2514">
        <v>7</v>
      </c>
      <c r="K2514" t="s">
        <v>13</v>
      </c>
      <c r="L2514">
        <f>Table14[[#This Row],[maxPHe]]/Table14[[#This Row],[nv]]</f>
        <v>3.1435714285714269</v>
      </c>
      <c r="M2514">
        <f>LN(Table14[[#This Row],[maxPress(bar)]])</f>
        <v>13.395855119752579</v>
      </c>
      <c r="N2514">
        <f>LN(Table14[[#This Row],[Rs(ao)]])</f>
        <v>0</v>
      </c>
      <c r="O2514" s="3">
        <f>LN(Table14[[#This Row],[dens]])</f>
        <v>1.1453595512077408</v>
      </c>
      <c r="P2514" s="3">
        <f>1/Table14[[#This Row],[Rs(ao)]]</f>
        <v>1</v>
      </c>
    </row>
    <row r="2515" spans="1:16" hidden="1" x14ac:dyDescent="0.3">
      <c r="A2515">
        <v>4</v>
      </c>
      <c r="B2515">
        <v>1000</v>
      </c>
      <c r="C2515" t="s">
        <v>14</v>
      </c>
      <c r="D2515">
        <v>1</v>
      </c>
      <c r="E2515" t="s">
        <v>12</v>
      </c>
      <c r="F2515">
        <v>20</v>
      </c>
      <c r="G2515">
        <v>81.039750000000012</v>
      </c>
      <c r="H2515">
        <v>792095.51445000013</v>
      </c>
      <c r="I2515">
        <v>40.705000000000013</v>
      </c>
      <c r="J2515">
        <v>8</v>
      </c>
      <c r="K2515" t="s">
        <v>16</v>
      </c>
      <c r="L2515">
        <f>Table14[[#This Row],[maxPHe]]/Table14[[#This Row],[nv]]</f>
        <v>5.0881250000000016</v>
      </c>
      <c r="M2515">
        <f>LN(Table14[[#This Row],[maxPress(bar)]])</f>
        <v>13.582437262578113</v>
      </c>
      <c r="N2515">
        <f>LN(Table14[[#This Row],[Rs(ao)]])</f>
        <v>0</v>
      </c>
      <c r="O2515" s="3">
        <f>LN(Table14[[#This Row],[dens]])</f>
        <v>1.6269093933461054</v>
      </c>
      <c r="P2515" s="3">
        <f>1/Table14[[#This Row],[Rs(ao)]]</f>
        <v>1</v>
      </c>
    </row>
    <row r="2516" spans="1:16" hidden="1" x14ac:dyDescent="0.3">
      <c r="A2516">
        <v>4</v>
      </c>
      <c r="B2516">
        <v>1000</v>
      </c>
      <c r="C2516" t="s">
        <v>14</v>
      </c>
      <c r="D2516">
        <v>1</v>
      </c>
      <c r="E2516" t="s">
        <v>12</v>
      </c>
      <c r="F2516">
        <v>2</v>
      </c>
      <c r="G2516">
        <v>90.693249999999992</v>
      </c>
      <c r="H2516">
        <v>697747.98340000003</v>
      </c>
      <c r="I2516">
        <v>32.635000000000012</v>
      </c>
      <c r="J2516">
        <v>8</v>
      </c>
      <c r="K2516" t="s">
        <v>15</v>
      </c>
      <c r="L2516">
        <f>Table14[[#This Row],[maxPHe]]/Table14[[#This Row],[nv]]</f>
        <v>4.0793750000000015</v>
      </c>
      <c r="M2516">
        <f>LN(Table14[[#This Row],[maxPress(bar)]])</f>
        <v>13.455613261247491</v>
      </c>
      <c r="N2516">
        <f>LN(Table14[[#This Row],[Rs(ao)]])</f>
        <v>0</v>
      </c>
      <c r="O2516" s="3">
        <f>LN(Table14[[#This Row],[dens]])</f>
        <v>1.4059437904073453</v>
      </c>
      <c r="P2516" s="3">
        <f>1/Table14[[#This Row],[Rs(ao)]]</f>
        <v>1</v>
      </c>
    </row>
    <row r="2517" spans="1:16" hidden="1" x14ac:dyDescent="0.3">
      <c r="A2517">
        <v>4</v>
      </c>
      <c r="B2517">
        <v>1000</v>
      </c>
      <c r="C2517" t="s">
        <v>14</v>
      </c>
      <c r="D2517">
        <v>1</v>
      </c>
      <c r="E2517" t="s">
        <v>12</v>
      </c>
      <c r="F2517">
        <v>3</v>
      </c>
      <c r="G2517">
        <v>138.21775</v>
      </c>
      <c r="H2517">
        <v>751099.18874999997</v>
      </c>
      <c r="I2517">
        <v>52.14500000000001</v>
      </c>
      <c r="J2517">
        <v>9</v>
      </c>
      <c r="K2517" t="s">
        <v>15</v>
      </c>
      <c r="L2517">
        <f>Table14[[#This Row],[maxPHe]]/Table14[[#This Row],[nv]]</f>
        <v>5.7938888888888904</v>
      </c>
      <c r="M2517">
        <f>LN(Table14[[#This Row],[maxPress(bar)]])</f>
        <v>13.529292997590975</v>
      </c>
      <c r="N2517">
        <f>LN(Table14[[#This Row],[Rs(ao)]])</f>
        <v>0</v>
      </c>
      <c r="O2517" s="3">
        <f>LN(Table14[[#This Row],[dens]])</f>
        <v>1.756803722236957</v>
      </c>
      <c r="P2517" s="3">
        <f>1/Table14[[#This Row],[Rs(ao)]]</f>
        <v>1</v>
      </c>
    </row>
    <row r="2518" spans="1:16" hidden="1" x14ac:dyDescent="0.3">
      <c r="A2518">
        <v>4</v>
      </c>
      <c r="B2518">
        <v>1000</v>
      </c>
      <c r="C2518" t="s">
        <v>14</v>
      </c>
      <c r="D2518">
        <v>1</v>
      </c>
      <c r="E2518" t="s">
        <v>12</v>
      </c>
      <c r="F2518">
        <v>4</v>
      </c>
      <c r="G2518">
        <v>159.55425</v>
      </c>
      <c r="H2518">
        <v>749488.16220000014</v>
      </c>
      <c r="I2518">
        <v>56.414999999999978</v>
      </c>
      <c r="J2518">
        <v>9</v>
      </c>
      <c r="K2518" t="s">
        <v>15</v>
      </c>
      <c r="L2518">
        <f>Table14[[#This Row],[maxPHe]]/Table14[[#This Row],[nv]]</f>
        <v>6.2683333333333309</v>
      </c>
      <c r="M2518">
        <f>LN(Table14[[#This Row],[maxPress(bar)]])</f>
        <v>13.527145802137216</v>
      </c>
      <c r="N2518">
        <f>LN(Table14[[#This Row],[Rs(ao)]])</f>
        <v>0</v>
      </c>
      <c r="O2518" s="3">
        <f>LN(Table14[[#This Row],[dens]])</f>
        <v>1.8355105032541896</v>
      </c>
      <c r="P2518" s="3">
        <f>1/Table14[[#This Row],[Rs(ao)]]</f>
        <v>1</v>
      </c>
    </row>
    <row r="2519" spans="1:16" hidden="1" x14ac:dyDescent="0.3">
      <c r="A2519">
        <v>4</v>
      </c>
      <c r="B2519">
        <v>1000</v>
      </c>
      <c r="C2519" t="s">
        <v>14</v>
      </c>
      <c r="D2519">
        <v>1</v>
      </c>
      <c r="E2519" t="s">
        <v>12</v>
      </c>
      <c r="F2519">
        <v>5</v>
      </c>
      <c r="G2519">
        <v>147.32675</v>
      </c>
      <c r="H2519">
        <v>734618.32260000007</v>
      </c>
      <c r="I2519">
        <v>58.964999999999968</v>
      </c>
      <c r="J2519">
        <v>10</v>
      </c>
      <c r="K2519" t="s">
        <v>15</v>
      </c>
      <c r="L2519">
        <f>Table14[[#This Row],[maxPHe]]/Table14[[#This Row],[nv]]</f>
        <v>5.896499999999997</v>
      </c>
      <c r="M2519">
        <f>LN(Table14[[#This Row],[maxPress(bar)]])</f>
        <v>13.507106354338164</v>
      </c>
      <c r="N2519">
        <f>LN(Table14[[#This Row],[Rs(ao)]])</f>
        <v>0</v>
      </c>
      <c r="O2519" s="3">
        <f>LN(Table14[[#This Row],[dens]])</f>
        <v>1.7743589545478871</v>
      </c>
      <c r="P2519" s="3">
        <f>1/Table14[[#This Row],[Rs(ao)]]</f>
        <v>1</v>
      </c>
    </row>
    <row r="2520" spans="1:16" hidden="1" x14ac:dyDescent="0.3">
      <c r="A2520">
        <v>4</v>
      </c>
      <c r="B2520">
        <v>1000</v>
      </c>
      <c r="C2520" t="s">
        <v>14</v>
      </c>
      <c r="D2520">
        <v>1</v>
      </c>
      <c r="E2520" t="s">
        <v>12</v>
      </c>
      <c r="F2520">
        <v>6</v>
      </c>
      <c r="G2520">
        <v>80.940750000000008</v>
      </c>
      <c r="H2520">
        <v>781565.4574999999</v>
      </c>
      <c r="I2520">
        <v>40.685000000000009</v>
      </c>
      <c r="J2520">
        <v>8</v>
      </c>
      <c r="K2520" t="s">
        <v>15</v>
      </c>
      <c r="L2520">
        <f>Table14[[#This Row],[maxPHe]]/Table14[[#This Row],[nv]]</f>
        <v>5.0856250000000012</v>
      </c>
      <c r="M2520">
        <f>LN(Table14[[#This Row],[maxPress(bar)]])</f>
        <v>13.569054184133281</v>
      </c>
      <c r="N2520">
        <f>LN(Table14[[#This Row],[Rs(ao)]])</f>
        <v>0</v>
      </c>
      <c r="O2520" s="3">
        <f>LN(Table14[[#This Row],[dens]])</f>
        <v>1.6264179324687849</v>
      </c>
      <c r="P2520" s="3">
        <f>1/Table14[[#This Row],[Rs(ao)]]</f>
        <v>1</v>
      </c>
    </row>
    <row r="2521" spans="1:16" hidden="1" x14ac:dyDescent="0.3">
      <c r="A2521">
        <v>4</v>
      </c>
      <c r="B2521">
        <v>1000</v>
      </c>
      <c r="C2521" t="s">
        <v>14</v>
      </c>
      <c r="D2521">
        <v>1</v>
      </c>
      <c r="E2521" t="s">
        <v>12</v>
      </c>
      <c r="F2521">
        <v>7</v>
      </c>
      <c r="G2521">
        <v>74.950250000000011</v>
      </c>
      <c r="H2521">
        <v>777873.98589999997</v>
      </c>
      <c r="I2521">
        <v>39.495000000000033</v>
      </c>
      <c r="J2521">
        <v>8</v>
      </c>
      <c r="K2521" t="s">
        <v>15</v>
      </c>
      <c r="L2521">
        <f>Table14[[#This Row],[maxPHe]]/Table14[[#This Row],[nv]]</f>
        <v>4.9368750000000041</v>
      </c>
      <c r="M2521">
        <f>LN(Table14[[#This Row],[maxPress(bar)]])</f>
        <v>13.564319818190771</v>
      </c>
      <c r="N2521">
        <f>LN(Table14[[#This Row],[Rs(ao)]])</f>
        <v>0</v>
      </c>
      <c r="O2521" s="3">
        <f>LN(Table14[[#This Row],[dens]])</f>
        <v>1.5967325399365473</v>
      </c>
      <c r="P2521" s="3">
        <f>1/Table14[[#This Row],[Rs(ao)]]</f>
        <v>1</v>
      </c>
    </row>
    <row r="2522" spans="1:16" hidden="1" x14ac:dyDescent="0.3">
      <c r="A2522">
        <v>4</v>
      </c>
      <c r="B2522">
        <v>1000</v>
      </c>
      <c r="C2522" t="s">
        <v>14</v>
      </c>
      <c r="D2522">
        <v>1</v>
      </c>
      <c r="E2522" t="s">
        <v>12</v>
      </c>
      <c r="F2522">
        <v>8</v>
      </c>
      <c r="G2522">
        <v>57.178250000000013</v>
      </c>
      <c r="H2522">
        <v>824370.83045000001</v>
      </c>
      <c r="I2522">
        <v>32.935000000000009</v>
      </c>
      <c r="J2522">
        <v>7</v>
      </c>
      <c r="K2522" t="s">
        <v>16</v>
      </c>
      <c r="L2522">
        <f>Table14[[#This Row],[maxPHe]]/Table14[[#This Row],[nv]]</f>
        <v>4.705000000000001</v>
      </c>
      <c r="M2522">
        <f>LN(Table14[[#This Row],[maxPress(bar)]])</f>
        <v>13.622375744609235</v>
      </c>
      <c r="N2522">
        <f>LN(Table14[[#This Row],[Rs(ao)]])</f>
        <v>0</v>
      </c>
      <c r="O2522" s="3">
        <f>LN(Table14[[#This Row],[dens]])</f>
        <v>1.5486257730373432</v>
      </c>
      <c r="P2522" s="3">
        <f>1/Table14[[#This Row],[Rs(ao)]]</f>
        <v>1</v>
      </c>
    </row>
    <row r="2523" spans="1:16" hidden="1" x14ac:dyDescent="0.3">
      <c r="A2523">
        <v>4</v>
      </c>
      <c r="B2523">
        <v>1000</v>
      </c>
      <c r="C2523" t="s">
        <v>14</v>
      </c>
      <c r="D2523">
        <v>1</v>
      </c>
      <c r="E2523" t="s">
        <v>12</v>
      </c>
      <c r="F2523">
        <v>9</v>
      </c>
      <c r="G2523">
        <v>108.76224999999999</v>
      </c>
      <c r="H2523">
        <v>753014.21350000019</v>
      </c>
      <c r="I2523">
        <v>48.254999999999988</v>
      </c>
      <c r="J2523">
        <v>9</v>
      </c>
      <c r="K2523" t="s">
        <v>16</v>
      </c>
      <c r="L2523">
        <f>Table14[[#This Row],[maxPHe]]/Table14[[#This Row],[nv]]</f>
        <v>5.3616666666666655</v>
      </c>
      <c r="M2523">
        <f>LN(Table14[[#This Row],[maxPress(bar)]])</f>
        <v>13.531839382433898</v>
      </c>
      <c r="N2523">
        <f>LN(Table14[[#This Row],[Rs(ao)]])</f>
        <v>0</v>
      </c>
      <c r="O2523" s="3">
        <f>LN(Table14[[#This Row],[dens]])</f>
        <v>1.6792748720228798</v>
      </c>
      <c r="P2523" s="3">
        <f>1/Table14[[#This Row],[Rs(ao)]]</f>
        <v>1</v>
      </c>
    </row>
    <row r="2524" spans="1:16" hidden="1" x14ac:dyDescent="0.3">
      <c r="A2524">
        <v>4</v>
      </c>
      <c r="B2524">
        <v>1000</v>
      </c>
      <c r="C2524" t="s">
        <v>14</v>
      </c>
      <c r="D2524">
        <v>2</v>
      </c>
      <c r="E2524" t="s">
        <v>12</v>
      </c>
      <c r="F2524">
        <v>1</v>
      </c>
      <c r="G2524">
        <v>574.50474999999994</v>
      </c>
      <c r="H2524">
        <v>240546.57209999999</v>
      </c>
      <c r="I2524">
        <v>145.40499999999989</v>
      </c>
      <c r="J2524">
        <v>64</v>
      </c>
      <c r="K2524" t="s">
        <v>13</v>
      </c>
      <c r="L2524">
        <f>Table14[[#This Row],[maxPHe]]/Table14[[#This Row],[nv]]</f>
        <v>2.2719531249999982</v>
      </c>
      <c r="M2524">
        <f>LN(Table14[[#This Row],[maxPress(bar)]])</f>
        <v>12.390668996766243</v>
      </c>
      <c r="N2524">
        <f>LN(Table14[[#This Row],[Rs(ao)]])</f>
        <v>0.69314718055994529</v>
      </c>
      <c r="O2524" s="3">
        <f>LN(Table14[[#This Row],[dens]])</f>
        <v>0.82063986904395703</v>
      </c>
      <c r="P2524" s="3">
        <f>1/Table14[[#This Row],[Rs(ao)]]</f>
        <v>0.5</v>
      </c>
    </row>
    <row r="2525" spans="1:16" hidden="1" x14ac:dyDescent="0.3">
      <c r="A2525">
        <v>4</v>
      </c>
      <c r="B2525">
        <v>1000</v>
      </c>
      <c r="C2525" t="s">
        <v>14</v>
      </c>
      <c r="D2525">
        <v>3</v>
      </c>
      <c r="E2525" t="s">
        <v>12</v>
      </c>
      <c r="F2525">
        <v>1</v>
      </c>
      <c r="G2525">
        <v>1456.8812499999999</v>
      </c>
      <c r="H2525">
        <v>128070.485</v>
      </c>
      <c r="I2525">
        <v>384.87500000000011</v>
      </c>
      <c r="J2525">
        <v>224</v>
      </c>
      <c r="K2525" t="s">
        <v>13</v>
      </c>
      <c r="L2525">
        <f>Table14[[#This Row],[maxPHe]]/Table14[[#This Row],[nv]]</f>
        <v>1.7181919642857149</v>
      </c>
      <c r="M2525">
        <f>LN(Table14[[#This Row],[maxPress(bar)]])</f>
        <v>11.760336055404435</v>
      </c>
      <c r="N2525">
        <f>LN(Table14[[#This Row],[Rs(ao)]])</f>
        <v>1.0986122886681098</v>
      </c>
      <c r="O2525" s="3">
        <f>LN(Table14[[#This Row],[dens]])</f>
        <v>0.54127255438962496</v>
      </c>
      <c r="P2525" s="3">
        <f>1/Table14[[#This Row],[Rs(ao)]]</f>
        <v>0.33333333333333331</v>
      </c>
    </row>
    <row r="2526" spans="1:16" hidden="1" x14ac:dyDescent="0.3">
      <c r="A2526">
        <v>4</v>
      </c>
      <c r="B2526">
        <v>1000</v>
      </c>
      <c r="C2526" t="s">
        <v>14</v>
      </c>
      <c r="D2526">
        <v>4</v>
      </c>
      <c r="E2526" t="s">
        <v>12</v>
      </c>
      <c r="F2526">
        <v>1</v>
      </c>
      <c r="G2526">
        <v>3294.45525</v>
      </c>
      <c r="H2526">
        <v>93989.631240000002</v>
      </c>
      <c r="I2526">
        <v>864.39500000000055</v>
      </c>
      <c r="J2526">
        <v>542</v>
      </c>
      <c r="K2526" t="s">
        <v>13</v>
      </c>
      <c r="L2526">
        <f>Table14[[#This Row],[maxPHe]]/Table14[[#This Row],[nv]]</f>
        <v>1.5948247232472335</v>
      </c>
      <c r="M2526">
        <f>LN(Table14[[#This Row],[maxPress(bar)]])</f>
        <v>11.450939749210544</v>
      </c>
      <c r="N2526">
        <f>LN(Table14[[#This Row],[Rs(ao)]])</f>
        <v>1.3862943611198906</v>
      </c>
      <c r="O2526" s="3">
        <f>LN(Table14[[#This Row],[dens]])</f>
        <v>0.46676383881726285</v>
      </c>
      <c r="P2526" s="3">
        <f>1/Table14[[#This Row],[Rs(ao)]]</f>
        <v>0.25</v>
      </c>
    </row>
    <row r="2527" spans="1:16" hidden="1" x14ac:dyDescent="0.3">
      <c r="A2527">
        <v>4</v>
      </c>
      <c r="B2527">
        <v>1000</v>
      </c>
      <c r="C2527" t="s">
        <v>11</v>
      </c>
      <c r="D2527">
        <v>1</v>
      </c>
      <c r="E2527" t="s">
        <v>12</v>
      </c>
      <c r="F2527">
        <v>0.5</v>
      </c>
      <c r="G2527">
        <v>32.574249999999999</v>
      </c>
      <c r="H2527">
        <v>498116.74250000011</v>
      </c>
      <c r="I2527">
        <v>23.015000000000011</v>
      </c>
      <c r="J2527">
        <v>9</v>
      </c>
      <c r="K2527" t="s">
        <v>13</v>
      </c>
      <c r="L2527">
        <f>Table14[[#This Row],[maxPHe]]/Table14[[#This Row],[nv]]</f>
        <v>2.5572222222222236</v>
      </c>
      <c r="M2527">
        <f>LN(Table14[[#This Row],[maxPress(bar)]])</f>
        <v>13.118589751224848</v>
      </c>
      <c r="N2527">
        <f>LN(Table14[[#This Row],[Rs(ao)]])</f>
        <v>0</v>
      </c>
      <c r="O2527" s="3">
        <f>LN(Table14[[#This Row],[dens]])</f>
        <v>0.93892159993298596</v>
      </c>
      <c r="P2527" s="3">
        <f>1/Table14[[#This Row],[Rs(ao)]]</f>
        <v>1</v>
      </c>
    </row>
    <row r="2528" spans="1:16" hidden="1" x14ac:dyDescent="0.3">
      <c r="A2528">
        <v>4</v>
      </c>
      <c r="B2528">
        <v>1000</v>
      </c>
      <c r="C2528" t="s">
        <v>11</v>
      </c>
      <c r="D2528">
        <v>1</v>
      </c>
      <c r="E2528" t="s">
        <v>12</v>
      </c>
      <c r="F2528">
        <v>10</v>
      </c>
      <c r="G2528">
        <v>113.41575</v>
      </c>
      <c r="H2528">
        <v>812686.3894499999</v>
      </c>
      <c r="I2528">
        <v>44.185000000000016</v>
      </c>
      <c r="J2528">
        <v>7</v>
      </c>
      <c r="K2528" t="s">
        <v>16</v>
      </c>
      <c r="L2528">
        <f>Table14[[#This Row],[maxPHe]]/Table14[[#This Row],[nv]]</f>
        <v>6.3121428571428595</v>
      </c>
      <c r="M2528">
        <f>LN(Table14[[#This Row],[maxPress(bar)]])</f>
        <v>13.608100569277322</v>
      </c>
      <c r="N2528">
        <f>LN(Table14[[#This Row],[Rs(ao)]])</f>
        <v>0</v>
      </c>
      <c r="O2528" s="3">
        <f>LN(Table14[[#This Row],[dens]])</f>
        <v>1.8424752159146549</v>
      </c>
      <c r="P2528" s="3">
        <f>1/Table14[[#This Row],[Rs(ao)]]</f>
        <v>1</v>
      </c>
    </row>
    <row r="2529" spans="1:16" hidden="1" x14ac:dyDescent="0.3">
      <c r="A2529">
        <v>4</v>
      </c>
      <c r="B2529">
        <v>1000</v>
      </c>
      <c r="C2529" t="s">
        <v>11</v>
      </c>
      <c r="D2529">
        <v>1</v>
      </c>
      <c r="E2529" t="s">
        <v>12</v>
      </c>
      <c r="F2529">
        <v>11</v>
      </c>
      <c r="G2529">
        <v>146.88124999999999</v>
      </c>
      <c r="H2529">
        <v>712080.35674999992</v>
      </c>
      <c r="I2529">
        <v>60.875000000000028</v>
      </c>
      <c r="J2529">
        <v>11</v>
      </c>
      <c r="K2529" t="s">
        <v>16</v>
      </c>
      <c r="L2529">
        <f>Table14[[#This Row],[maxPHe]]/Table14[[#This Row],[nv]]</f>
        <v>5.5340909090909118</v>
      </c>
      <c r="M2529">
        <f>LN(Table14[[#This Row],[maxPress(bar)]])</f>
        <v>13.475946044629767</v>
      </c>
      <c r="N2529">
        <f>LN(Table14[[#This Row],[Rs(ao)]])</f>
        <v>0</v>
      </c>
      <c r="O2529" s="3">
        <f>LN(Table14[[#This Row],[dens]])</f>
        <v>1.7109273086043839</v>
      </c>
      <c r="P2529" s="3">
        <f>1/Table14[[#This Row],[Rs(ao)]]</f>
        <v>1</v>
      </c>
    </row>
    <row r="2530" spans="1:16" hidden="1" x14ac:dyDescent="0.3">
      <c r="A2530">
        <v>4</v>
      </c>
      <c r="B2530">
        <v>1000</v>
      </c>
      <c r="C2530" t="s">
        <v>11</v>
      </c>
      <c r="D2530">
        <v>1</v>
      </c>
      <c r="E2530" t="s">
        <v>12</v>
      </c>
      <c r="F2530">
        <v>12</v>
      </c>
      <c r="G2530">
        <v>145.39625000000001</v>
      </c>
      <c r="H2530">
        <v>758666.09900000005</v>
      </c>
      <c r="I2530">
        <v>55.57499999999996</v>
      </c>
      <c r="J2530">
        <v>9</v>
      </c>
      <c r="K2530" t="s">
        <v>16</v>
      </c>
      <c r="L2530">
        <f>Table14[[#This Row],[maxPHe]]/Table14[[#This Row],[nv]]</f>
        <v>6.1749999999999954</v>
      </c>
      <c r="M2530">
        <f>LN(Table14[[#This Row],[maxPress(bar)]])</f>
        <v>13.539317037317439</v>
      </c>
      <c r="N2530">
        <f>LN(Table14[[#This Row],[Rs(ao)]])</f>
        <v>0</v>
      </c>
      <c r="O2530" s="3">
        <f>LN(Table14[[#This Row],[dens]])</f>
        <v>1.8205088825140401</v>
      </c>
      <c r="P2530" s="3">
        <f>1/Table14[[#This Row],[Rs(ao)]]</f>
        <v>1</v>
      </c>
    </row>
    <row r="2531" spans="1:16" hidden="1" x14ac:dyDescent="0.3">
      <c r="A2531">
        <v>4</v>
      </c>
      <c r="B2531">
        <v>1000</v>
      </c>
      <c r="C2531" t="s">
        <v>11</v>
      </c>
      <c r="D2531">
        <v>1</v>
      </c>
      <c r="E2531" t="s">
        <v>12</v>
      </c>
      <c r="F2531">
        <v>13</v>
      </c>
      <c r="G2531">
        <v>126.38625</v>
      </c>
      <c r="H2531">
        <v>756931.6198499999</v>
      </c>
      <c r="I2531">
        <v>51.774999999999999</v>
      </c>
      <c r="J2531">
        <v>9</v>
      </c>
      <c r="K2531" t="s">
        <v>16</v>
      </c>
      <c r="L2531">
        <f>Table14[[#This Row],[maxPHe]]/Table14[[#This Row],[nv]]</f>
        <v>5.7527777777777773</v>
      </c>
      <c r="M2531">
        <f>LN(Table14[[#This Row],[maxPress(bar)]])</f>
        <v>13.537028197890404</v>
      </c>
      <c r="N2531">
        <f>LN(Table14[[#This Row],[Rs(ao)]])</f>
        <v>0</v>
      </c>
      <c r="O2531" s="3">
        <f>LN(Table14[[#This Row],[dens]])</f>
        <v>1.7496828299454283</v>
      </c>
      <c r="P2531" s="3">
        <f>1/Table14[[#This Row],[Rs(ao)]]</f>
        <v>1</v>
      </c>
    </row>
    <row r="2532" spans="1:16" hidden="1" x14ac:dyDescent="0.3">
      <c r="A2532">
        <v>4</v>
      </c>
      <c r="B2532">
        <v>1000</v>
      </c>
      <c r="C2532" t="s">
        <v>11</v>
      </c>
      <c r="D2532">
        <v>1</v>
      </c>
      <c r="E2532" t="s">
        <v>12</v>
      </c>
      <c r="F2532">
        <v>14</v>
      </c>
      <c r="G2532">
        <v>143.71275</v>
      </c>
      <c r="H2532">
        <v>755139.97704999999</v>
      </c>
      <c r="I2532">
        <v>55.244999999999997</v>
      </c>
      <c r="J2532">
        <v>9</v>
      </c>
      <c r="K2532" t="s">
        <v>16</v>
      </c>
      <c r="L2532">
        <f>Table14[[#This Row],[maxPHe]]/Table14[[#This Row],[nv]]</f>
        <v>6.1383333333333328</v>
      </c>
      <c r="M2532">
        <f>LN(Table14[[#This Row],[maxPress(bar)]])</f>
        <v>13.534658411112918</v>
      </c>
      <c r="N2532">
        <f>LN(Table14[[#This Row],[Rs(ao)]])</f>
        <v>0</v>
      </c>
      <c r="O2532" s="3">
        <f>LN(Table14[[#This Row],[dens]])</f>
        <v>1.8145532612289188</v>
      </c>
      <c r="P2532" s="3">
        <f>1/Table14[[#This Row],[Rs(ao)]]</f>
        <v>1</v>
      </c>
    </row>
    <row r="2533" spans="1:16" hidden="1" x14ac:dyDescent="0.3">
      <c r="A2533">
        <v>4</v>
      </c>
      <c r="B2533">
        <v>1000</v>
      </c>
      <c r="C2533" t="s">
        <v>11</v>
      </c>
      <c r="D2533">
        <v>1</v>
      </c>
      <c r="E2533" t="s">
        <v>12</v>
      </c>
      <c r="F2533">
        <v>15</v>
      </c>
      <c r="G2533">
        <v>103.81175</v>
      </c>
      <c r="H2533">
        <v>731719.78210000007</v>
      </c>
      <c r="I2533">
        <v>47.265000000000043</v>
      </c>
      <c r="J2533">
        <v>9</v>
      </c>
      <c r="K2533" t="s">
        <v>16</v>
      </c>
      <c r="L2533">
        <f>Table14[[#This Row],[maxPHe]]/Table14[[#This Row],[nv]]</f>
        <v>5.2516666666666714</v>
      </c>
      <c r="M2533">
        <f>LN(Table14[[#This Row],[maxPress(bar)]])</f>
        <v>13.503152908313686</v>
      </c>
      <c r="N2533">
        <f>LN(Table14[[#This Row],[Rs(ao)]])</f>
        <v>0</v>
      </c>
      <c r="O2533" s="3">
        <f>LN(Table14[[#This Row],[dens]])</f>
        <v>1.6585454865411291</v>
      </c>
      <c r="P2533" s="3">
        <f>1/Table14[[#This Row],[Rs(ao)]]</f>
        <v>1</v>
      </c>
    </row>
    <row r="2534" spans="1:16" hidden="1" x14ac:dyDescent="0.3">
      <c r="A2534">
        <v>4</v>
      </c>
      <c r="B2534">
        <v>1000</v>
      </c>
      <c r="C2534" t="s">
        <v>11</v>
      </c>
      <c r="D2534">
        <v>1</v>
      </c>
      <c r="E2534" t="s">
        <v>12</v>
      </c>
      <c r="F2534">
        <v>16</v>
      </c>
      <c r="G2534">
        <v>166.78225</v>
      </c>
      <c r="H2534">
        <v>707761.10404999997</v>
      </c>
      <c r="I2534">
        <v>62.854999999999997</v>
      </c>
      <c r="J2534">
        <v>10</v>
      </c>
      <c r="K2534" t="s">
        <v>16</v>
      </c>
      <c r="L2534">
        <f>Table14[[#This Row],[maxPHe]]/Table14[[#This Row],[nv]]</f>
        <v>6.2854999999999999</v>
      </c>
      <c r="M2534">
        <f>LN(Table14[[#This Row],[maxPress(bar)]])</f>
        <v>13.469861892077493</v>
      </c>
      <c r="N2534">
        <f>LN(Table14[[#This Row],[Rs(ao)]])</f>
        <v>0</v>
      </c>
      <c r="O2534" s="3">
        <f>LN(Table14[[#This Row],[dens]])</f>
        <v>1.8382453933727487</v>
      </c>
      <c r="P2534" s="3">
        <f>1/Table14[[#This Row],[Rs(ao)]]</f>
        <v>1</v>
      </c>
    </row>
    <row r="2535" spans="1:16" hidden="1" x14ac:dyDescent="0.3">
      <c r="A2535">
        <v>4</v>
      </c>
      <c r="B2535">
        <v>1000</v>
      </c>
      <c r="C2535" t="s">
        <v>11</v>
      </c>
      <c r="D2535">
        <v>1</v>
      </c>
      <c r="E2535" t="s">
        <v>12</v>
      </c>
      <c r="F2535">
        <v>17</v>
      </c>
      <c r="G2535">
        <v>78.514749999999992</v>
      </c>
      <c r="H2535">
        <v>780078.61804999993</v>
      </c>
      <c r="I2535">
        <v>40.204999999999977</v>
      </c>
      <c r="J2535">
        <v>8</v>
      </c>
      <c r="K2535" t="s">
        <v>16</v>
      </c>
      <c r="L2535">
        <f>Table14[[#This Row],[maxPHe]]/Table14[[#This Row],[nv]]</f>
        <v>5.0256249999999971</v>
      </c>
      <c r="M2535">
        <f>LN(Table14[[#This Row],[maxPress(bar)]])</f>
        <v>13.567149985958359</v>
      </c>
      <c r="N2535">
        <f>LN(Table14[[#This Row],[Rs(ao)]])</f>
        <v>0</v>
      </c>
      <c r="O2535" s="3">
        <f>LN(Table14[[#This Row],[dens]])</f>
        <v>1.6145498243202758</v>
      </c>
      <c r="P2535" s="3">
        <f>1/Table14[[#This Row],[Rs(ao)]]</f>
        <v>1</v>
      </c>
    </row>
    <row r="2536" spans="1:16" hidden="1" x14ac:dyDescent="0.3">
      <c r="A2536">
        <v>4</v>
      </c>
      <c r="B2536">
        <v>1000</v>
      </c>
      <c r="C2536" t="s">
        <v>11</v>
      </c>
      <c r="D2536">
        <v>1</v>
      </c>
      <c r="E2536" t="s">
        <v>12</v>
      </c>
      <c r="F2536">
        <v>18</v>
      </c>
      <c r="G2536">
        <v>45.396250000000002</v>
      </c>
      <c r="H2536">
        <v>839295.72315000009</v>
      </c>
      <c r="I2536">
        <v>30.574999999999999</v>
      </c>
      <c r="J2536">
        <v>7</v>
      </c>
      <c r="K2536" t="s">
        <v>16</v>
      </c>
      <c r="L2536">
        <f>Table14[[#This Row],[maxPHe]]/Table14[[#This Row],[nv]]</f>
        <v>4.3678571428571429</v>
      </c>
      <c r="M2536">
        <f>LN(Table14[[#This Row],[maxPress(bar)]])</f>
        <v>13.640318394323396</v>
      </c>
      <c r="N2536">
        <f>LN(Table14[[#This Row],[Rs(ao)]])</f>
        <v>0</v>
      </c>
      <c r="O2536" s="3">
        <f>LN(Table14[[#This Row],[dens]])</f>
        <v>1.4742725325179227</v>
      </c>
      <c r="P2536" s="3">
        <f>1/Table14[[#This Row],[Rs(ao)]]</f>
        <v>1</v>
      </c>
    </row>
    <row r="2537" spans="1:16" hidden="1" x14ac:dyDescent="0.3">
      <c r="A2537">
        <v>4</v>
      </c>
      <c r="B2537">
        <v>1000</v>
      </c>
      <c r="C2537" t="s">
        <v>11</v>
      </c>
      <c r="D2537">
        <v>1</v>
      </c>
      <c r="E2537" t="s">
        <v>12</v>
      </c>
      <c r="F2537">
        <v>19</v>
      </c>
      <c r="G2537">
        <v>146.28725</v>
      </c>
      <c r="H2537">
        <v>760491.65275000001</v>
      </c>
      <c r="I2537">
        <v>58.754999999999967</v>
      </c>
      <c r="J2537">
        <v>10</v>
      </c>
      <c r="K2537" t="s">
        <v>16</v>
      </c>
      <c r="L2537">
        <f>Table14[[#This Row],[maxPHe]]/Table14[[#This Row],[nv]]</f>
        <v>5.8754999999999971</v>
      </c>
      <c r="M2537">
        <f>LN(Table14[[#This Row],[maxPress(bar)]])</f>
        <v>13.541720414618618</v>
      </c>
      <c r="N2537">
        <f>LN(Table14[[#This Row],[Rs(ao)]])</f>
        <v>0</v>
      </c>
      <c r="O2537" s="3">
        <f>LN(Table14[[#This Row],[dens]])</f>
        <v>1.7707911627918582</v>
      </c>
      <c r="P2537" s="3">
        <f>1/Table14[[#This Row],[Rs(ao)]]</f>
        <v>1</v>
      </c>
    </row>
    <row r="2538" spans="1:16" hidden="1" x14ac:dyDescent="0.3">
      <c r="A2538">
        <v>4</v>
      </c>
      <c r="B2538">
        <v>1000</v>
      </c>
      <c r="C2538" t="s">
        <v>11</v>
      </c>
      <c r="D2538">
        <v>1</v>
      </c>
      <c r="E2538" t="s">
        <v>12</v>
      </c>
      <c r="F2538">
        <v>1</v>
      </c>
      <c r="G2538">
        <v>56.732750000000003</v>
      </c>
      <c r="H2538">
        <v>603142.43079999997</v>
      </c>
      <c r="I2538">
        <v>27.844999999999999</v>
      </c>
      <c r="J2538">
        <v>9</v>
      </c>
      <c r="K2538" t="s">
        <v>15</v>
      </c>
      <c r="L2538">
        <f>Table14[[#This Row],[maxPHe]]/Table14[[#This Row],[nv]]</f>
        <v>3.0938888888888889</v>
      </c>
      <c r="M2538">
        <f>LN(Table14[[#This Row],[maxPress(bar)]])</f>
        <v>13.309908651466058</v>
      </c>
      <c r="N2538">
        <f>LN(Table14[[#This Row],[Rs(ao)]])</f>
        <v>0</v>
      </c>
      <c r="O2538" s="3">
        <f>LN(Table14[[#This Row],[dens]])</f>
        <v>1.1294288397054126</v>
      </c>
      <c r="P2538" s="3">
        <f>1/Table14[[#This Row],[Rs(ao)]]</f>
        <v>1</v>
      </c>
    </row>
    <row r="2539" spans="1:16" hidden="1" x14ac:dyDescent="0.3">
      <c r="A2539">
        <v>4</v>
      </c>
      <c r="B2539">
        <v>1000</v>
      </c>
      <c r="C2539" t="s">
        <v>11</v>
      </c>
      <c r="D2539">
        <v>1</v>
      </c>
      <c r="E2539" t="s">
        <v>12</v>
      </c>
      <c r="F2539">
        <v>20</v>
      </c>
      <c r="G2539">
        <v>103.66325000000001</v>
      </c>
      <c r="H2539">
        <v>824319.20114999986</v>
      </c>
      <c r="I2539">
        <v>42.235000000000021</v>
      </c>
      <c r="J2539">
        <v>7</v>
      </c>
      <c r="K2539" t="s">
        <v>16</v>
      </c>
      <c r="L2539">
        <f>Table14[[#This Row],[maxPHe]]/Table14[[#This Row],[nv]]</f>
        <v>6.0335714285714319</v>
      </c>
      <c r="M2539">
        <f>LN(Table14[[#This Row],[maxPress(bar)]])</f>
        <v>13.622313113915741</v>
      </c>
      <c r="N2539">
        <f>LN(Table14[[#This Row],[Rs(ao)]])</f>
        <v>0</v>
      </c>
      <c r="O2539" s="3">
        <f>LN(Table14[[#This Row],[dens]])</f>
        <v>1.7973391121241473</v>
      </c>
      <c r="P2539" s="3">
        <f>1/Table14[[#This Row],[Rs(ao)]]</f>
        <v>1</v>
      </c>
    </row>
    <row r="2540" spans="1:16" hidden="1" x14ac:dyDescent="0.3">
      <c r="A2540">
        <v>4</v>
      </c>
      <c r="B2540">
        <v>1000</v>
      </c>
      <c r="C2540" t="s">
        <v>11</v>
      </c>
      <c r="D2540">
        <v>1</v>
      </c>
      <c r="E2540" t="s">
        <v>12</v>
      </c>
      <c r="F2540">
        <v>2</v>
      </c>
      <c r="G2540">
        <v>92.524750000000012</v>
      </c>
      <c r="H2540">
        <v>766876.30989999999</v>
      </c>
      <c r="I2540">
        <v>31.004999999999999</v>
      </c>
      <c r="J2540">
        <v>7</v>
      </c>
      <c r="K2540" t="s">
        <v>15</v>
      </c>
      <c r="L2540">
        <f>Table14[[#This Row],[maxPHe]]/Table14[[#This Row],[nv]]</f>
        <v>4.4292857142857143</v>
      </c>
      <c r="M2540">
        <f>LN(Table14[[#This Row],[maxPress(bar)]])</f>
        <v>13.550080802546914</v>
      </c>
      <c r="N2540">
        <f>LN(Table14[[#This Row],[Rs(ao)]])</f>
        <v>0</v>
      </c>
      <c r="O2540" s="3">
        <f>LN(Table14[[#This Row],[dens]])</f>
        <v>1.4882383327465281</v>
      </c>
      <c r="P2540" s="3">
        <f>1/Table14[[#This Row],[Rs(ao)]]</f>
        <v>1</v>
      </c>
    </row>
    <row r="2541" spans="1:16" hidden="1" x14ac:dyDescent="0.3">
      <c r="A2541">
        <v>4</v>
      </c>
      <c r="B2541">
        <v>1000</v>
      </c>
      <c r="C2541" t="s">
        <v>11</v>
      </c>
      <c r="D2541">
        <v>1</v>
      </c>
      <c r="E2541" t="s">
        <v>12</v>
      </c>
      <c r="F2541">
        <v>3</v>
      </c>
      <c r="G2541">
        <v>101.98025</v>
      </c>
      <c r="H2541">
        <v>768430.75315</v>
      </c>
      <c r="I2541">
        <v>41.895000000000017</v>
      </c>
      <c r="J2541">
        <v>8</v>
      </c>
      <c r="K2541" t="s">
        <v>15</v>
      </c>
      <c r="L2541">
        <f>Table14[[#This Row],[maxPHe]]/Table14[[#This Row],[nv]]</f>
        <v>5.2368750000000022</v>
      </c>
      <c r="M2541">
        <f>LN(Table14[[#This Row],[maxPress(bar)]])</f>
        <v>13.552105731394771</v>
      </c>
      <c r="N2541">
        <f>LN(Table14[[#This Row],[Rs(ao)]])</f>
        <v>0</v>
      </c>
      <c r="O2541" s="3">
        <f>LN(Table14[[#This Row],[dens]])</f>
        <v>1.6557249463854142</v>
      </c>
      <c r="P2541" s="3">
        <f>1/Table14[[#This Row],[Rs(ao)]]</f>
        <v>1</v>
      </c>
    </row>
    <row r="2542" spans="1:16" hidden="1" x14ac:dyDescent="0.3">
      <c r="A2542">
        <v>4</v>
      </c>
      <c r="B2542">
        <v>1000</v>
      </c>
      <c r="C2542" t="s">
        <v>11</v>
      </c>
      <c r="D2542">
        <v>1</v>
      </c>
      <c r="E2542" t="s">
        <v>12</v>
      </c>
      <c r="F2542">
        <v>4</v>
      </c>
      <c r="G2542">
        <v>163.06925000000001</v>
      </c>
      <c r="H2542">
        <v>704644.9118</v>
      </c>
      <c r="I2542">
        <v>61.115000000000023</v>
      </c>
      <c r="J2542">
        <v>11</v>
      </c>
      <c r="K2542" t="s">
        <v>15</v>
      </c>
      <c r="L2542">
        <f>Table14[[#This Row],[maxPHe]]/Table14[[#This Row],[nv]]</f>
        <v>5.5559090909090934</v>
      </c>
      <c r="M2542">
        <f>LN(Table14[[#This Row],[maxPress(bar)]])</f>
        <v>13.465449283703784</v>
      </c>
      <c r="N2542">
        <f>LN(Table14[[#This Row],[Rs(ao)]])</f>
        <v>0</v>
      </c>
      <c r="O2542" s="3">
        <f>LN(Table14[[#This Row],[dens]])</f>
        <v>1.7148620624308559</v>
      </c>
      <c r="P2542" s="3">
        <f>1/Table14[[#This Row],[Rs(ao)]]</f>
        <v>1</v>
      </c>
    </row>
    <row r="2543" spans="1:16" hidden="1" x14ac:dyDescent="0.3">
      <c r="A2543">
        <v>4</v>
      </c>
      <c r="B2543">
        <v>1000</v>
      </c>
      <c r="C2543" t="s">
        <v>11</v>
      </c>
      <c r="D2543">
        <v>1</v>
      </c>
      <c r="E2543" t="s">
        <v>12</v>
      </c>
      <c r="F2543">
        <v>5</v>
      </c>
      <c r="G2543">
        <v>115.14875000000001</v>
      </c>
      <c r="H2543">
        <v>808227.97144999995</v>
      </c>
      <c r="I2543">
        <v>44.525000000000013</v>
      </c>
      <c r="J2543">
        <v>7</v>
      </c>
      <c r="K2543" t="s">
        <v>15</v>
      </c>
      <c r="L2543">
        <f>Table14[[#This Row],[maxPHe]]/Table14[[#This Row],[nv]]</f>
        <v>6.3607142857142875</v>
      </c>
      <c r="M2543">
        <f>LN(Table14[[#This Row],[maxPress(bar)]])</f>
        <v>13.602599440592078</v>
      </c>
      <c r="N2543">
        <f>LN(Table14[[#This Row],[Rs(ao)]])</f>
        <v>0</v>
      </c>
      <c r="O2543" s="3">
        <f>LN(Table14[[#This Row],[dens]])</f>
        <v>1.8501406801204123</v>
      </c>
      <c r="P2543" s="3">
        <f>1/Table14[[#This Row],[Rs(ao)]]</f>
        <v>1</v>
      </c>
    </row>
    <row r="2544" spans="1:16" hidden="1" x14ac:dyDescent="0.3">
      <c r="A2544">
        <v>4</v>
      </c>
      <c r="B2544">
        <v>1000</v>
      </c>
      <c r="C2544" t="s">
        <v>11</v>
      </c>
      <c r="D2544">
        <v>1</v>
      </c>
      <c r="E2544" t="s">
        <v>12</v>
      </c>
      <c r="F2544">
        <v>6</v>
      </c>
      <c r="G2544">
        <v>153.01974999999999</v>
      </c>
      <c r="H2544">
        <v>778101.92825</v>
      </c>
      <c r="I2544">
        <v>57.104999999999997</v>
      </c>
      <c r="J2544">
        <v>9</v>
      </c>
      <c r="K2544" t="s">
        <v>15</v>
      </c>
      <c r="L2544">
        <f>Table14[[#This Row],[maxPHe]]/Table14[[#This Row],[nv]]</f>
        <v>6.3449999999999998</v>
      </c>
      <c r="M2544">
        <f>LN(Table14[[#This Row],[maxPress(bar)]])</f>
        <v>13.564612807753859</v>
      </c>
      <c r="N2544">
        <f>LN(Table14[[#This Row],[Rs(ao)]])</f>
        <v>0</v>
      </c>
      <c r="O2544" s="3">
        <f>LN(Table14[[#This Row],[dens]])</f>
        <v>1.847667101166351</v>
      </c>
      <c r="P2544" s="3">
        <f>1/Table14[[#This Row],[Rs(ao)]]</f>
        <v>1</v>
      </c>
    </row>
    <row r="2545" spans="1:16" hidden="1" x14ac:dyDescent="0.3">
      <c r="A2545">
        <v>4</v>
      </c>
      <c r="B2545">
        <v>1000</v>
      </c>
      <c r="C2545" t="s">
        <v>11</v>
      </c>
      <c r="D2545">
        <v>1</v>
      </c>
      <c r="E2545" t="s">
        <v>12</v>
      </c>
      <c r="F2545">
        <v>7</v>
      </c>
      <c r="G2545">
        <v>136.48525000000001</v>
      </c>
      <c r="H2545">
        <v>774710.17989999987</v>
      </c>
      <c r="I2545">
        <v>51.795000000000002</v>
      </c>
      <c r="J2545">
        <v>8</v>
      </c>
      <c r="K2545" t="s">
        <v>15</v>
      </c>
      <c r="L2545">
        <f>Table14[[#This Row],[maxPHe]]/Table14[[#This Row],[nv]]</f>
        <v>6.4743750000000002</v>
      </c>
      <c r="M2545">
        <f>LN(Table14[[#This Row],[maxPress(bar)]])</f>
        <v>13.560244276975119</v>
      </c>
      <c r="N2545">
        <f>LN(Table14[[#This Row],[Rs(ao)]])</f>
        <v>0</v>
      </c>
      <c r="O2545" s="3">
        <f>LN(Table14[[#This Row],[dens]])</f>
        <v>1.8678520778302294</v>
      </c>
      <c r="P2545" s="3">
        <f>1/Table14[[#This Row],[Rs(ao)]]</f>
        <v>1</v>
      </c>
    </row>
    <row r="2546" spans="1:16" hidden="1" x14ac:dyDescent="0.3">
      <c r="A2546">
        <v>4</v>
      </c>
      <c r="B2546">
        <v>1000</v>
      </c>
      <c r="C2546" t="s">
        <v>11</v>
      </c>
      <c r="D2546">
        <v>1</v>
      </c>
      <c r="E2546" t="s">
        <v>12</v>
      </c>
      <c r="F2546">
        <v>8</v>
      </c>
      <c r="G2546">
        <v>80.297250000000005</v>
      </c>
      <c r="H2546">
        <v>799859.44990000024</v>
      </c>
      <c r="I2546">
        <v>40.555</v>
      </c>
      <c r="J2546">
        <v>8</v>
      </c>
      <c r="K2546" t="s">
        <v>15</v>
      </c>
      <c r="L2546">
        <f>Table14[[#This Row],[maxPHe]]/Table14[[#This Row],[nv]]</f>
        <v>5.069375</v>
      </c>
      <c r="M2546">
        <f>LN(Table14[[#This Row],[maxPress(bar)]])</f>
        <v>13.592191303590186</v>
      </c>
      <c r="N2546">
        <f>LN(Table14[[#This Row],[Rs(ao)]])</f>
        <v>0</v>
      </c>
      <c r="O2546" s="3">
        <f>LN(Table14[[#This Row],[dens]])</f>
        <v>1.6232175358424721</v>
      </c>
      <c r="P2546" s="3">
        <f>1/Table14[[#This Row],[Rs(ao)]]</f>
        <v>1</v>
      </c>
    </row>
    <row r="2547" spans="1:16" hidden="1" x14ac:dyDescent="0.3">
      <c r="A2547">
        <v>4</v>
      </c>
      <c r="B2547">
        <v>1000</v>
      </c>
      <c r="C2547" t="s">
        <v>11</v>
      </c>
      <c r="D2547">
        <v>1</v>
      </c>
      <c r="E2547" t="s">
        <v>12</v>
      </c>
      <c r="F2547">
        <v>9</v>
      </c>
      <c r="G2547">
        <v>94.851250000000007</v>
      </c>
      <c r="H2547">
        <v>755503.35890000011</v>
      </c>
      <c r="I2547">
        <v>45.474999999999973</v>
      </c>
      <c r="J2547">
        <v>9</v>
      </c>
      <c r="K2547" t="s">
        <v>15</v>
      </c>
      <c r="L2547">
        <f>Table14[[#This Row],[maxPHe]]/Table14[[#This Row],[nv]]</f>
        <v>5.0527777777777745</v>
      </c>
      <c r="M2547">
        <f>LN(Table14[[#This Row],[maxPress(bar)]])</f>
        <v>13.535139506614897</v>
      </c>
      <c r="N2547">
        <f>LN(Table14[[#This Row],[Rs(ao)]])</f>
        <v>0</v>
      </c>
      <c r="O2547" s="3">
        <f>LN(Table14[[#This Row],[dens]])</f>
        <v>1.6199381470679659</v>
      </c>
      <c r="P2547" s="3">
        <f>1/Table14[[#This Row],[Rs(ao)]]</f>
        <v>1</v>
      </c>
    </row>
    <row r="2548" spans="1:16" hidden="1" x14ac:dyDescent="0.3">
      <c r="A2548">
        <v>4</v>
      </c>
      <c r="B2548">
        <v>1000</v>
      </c>
      <c r="C2548" t="s">
        <v>11</v>
      </c>
      <c r="D2548">
        <v>2</v>
      </c>
      <c r="E2548" t="s">
        <v>12</v>
      </c>
      <c r="F2548">
        <v>0.5</v>
      </c>
      <c r="G2548">
        <v>209.15825000000001</v>
      </c>
      <c r="H2548">
        <v>234735.0386</v>
      </c>
      <c r="I2548">
        <v>139.33499999999989</v>
      </c>
      <c r="J2548">
        <v>68</v>
      </c>
      <c r="K2548" t="s">
        <v>13</v>
      </c>
      <c r="L2548">
        <f>Table14[[#This Row],[maxPHe]]/Table14[[#This Row],[nv]]</f>
        <v>2.0490441176470573</v>
      </c>
      <c r="M2548">
        <f>LN(Table14[[#This Row],[maxPress(bar)]])</f>
        <v>12.36621266170612</v>
      </c>
      <c r="N2548">
        <f>LN(Table14[[#This Row],[Rs(ao)]])</f>
        <v>0.69314718055994529</v>
      </c>
      <c r="O2548" s="3">
        <f>LN(Table14[[#This Row],[dens]])</f>
        <v>0.71737340033148633</v>
      </c>
      <c r="P2548" s="3">
        <f>1/Table14[[#This Row],[Rs(ao)]]</f>
        <v>0.5</v>
      </c>
    </row>
    <row r="2549" spans="1:16" hidden="1" x14ac:dyDescent="0.3">
      <c r="A2549">
        <v>4</v>
      </c>
      <c r="B2549">
        <v>1000</v>
      </c>
      <c r="C2549" t="s">
        <v>11</v>
      </c>
      <c r="D2549">
        <v>2</v>
      </c>
      <c r="E2549" t="s">
        <v>12</v>
      </c>
      <c r="F2549">
        <v>1</v>
      </c>
      <c r="G2549">
        <v>612.82175000000007</v>
      </c>
      <c r="H2549">
        <v>301115.71940000012</v>
      </c>
      <c r="I2549">
        <v>152.06499999999991</v>
      </c>
      <c r="J2549">
        <v>62</v>
      </c>
      <c r="K2549" t="s">
        <v>15</v>
      </c>
      <c r="L2549">
        <f>Table14[[#This Row],[maxPHe]]/Table14[[#This Row],[nv]]</f>
        <v>2.4526612903225793</v>
      </c>
      <c r="M2549">
        <f>LN(Table14[[#This Row],[maxPress(bar)]])</f>
        <v>12.615249919682999</v>
      </c>
      <c r="N2549">
        <f>LN(Table14[[#This Row],[Rs(ao)]])</f>
        <v>0.69314718055994529</v>
      </c>
      <c r="O2549" s="3">
        <f>LN(Table14[[#This Row],[dens]])</f>
        <v>0.89717367597180642</v>
      </c>
      <c r="P2549" s="3">
        <f>1/Table14[[#This Row],[Rs(ao)]]</f>
        <v>0.5</v>
      </c>
    </row>
    <row r="2550" spans="1:16" hidden="1" x14ac:dyDescent="0.3">
      <c r="A2550">
        <v>4</v>
      </c>
      <c r="B2550">
        <v>1000</v>
      </c>
      <c r="C2550" t="s">
        <v>11</v>
      </c>
      <c r="D2550">
        <v>3</v>
      </c>
      <c r="E2550" t="s">
        <v>12</v>
      </c>
      <c r="F2550">
        <v>0.5</v>
      </c>
      <c r="G2550">
        <v>626.13875000000007</v>
      </c>
      <c r="H2550">
        <v>143658.71179999999</v>
      </c>
      <c r="I2550">
        <v>406.72500000000008</v>
      </c>
      <c r="J2550">
        <v>224</v>
      </c>
      <c r="K2550" t="s">
        <v>13</v>
      </c>
      <c r="L2550">
        <f>Table14[[#This Row],[maxPHe]]/Table14[[#This Row],[nv]]</f>
        <v>1.8157366071428576</v>
      </c>
      <c r="M2550">
        <f>LN(Table14[[#This Row],[maxPress(bar)]])</f>
        <v>11.87519570858316</v>
      </c>
      <c r="N2550">
        <f>LN(Table14[[#This Row],[Rs(ao)]])</f>
        <v>1.0986122886681098</v>
      </c>
      <c r="O2550" s="3">
        <f>LN(Table14[[#This Row],[dens]])</f>
        <v>0.5964912295401944</v>
      </c>
      <c r="P2550" s="3">
        <f>1/Table14[[#This Row],[Rs(ao)]]</f>
        <v>0.33333333333333331</v>
      </c>
    </row>
    <row r="2551" spans="1:16" hidden="1" x14ac:dyDescent="0.3">
      <c r="A2551">
        <v>4</v>
      </c>
      <c r="B2551">
        <v>1000</v>
      </c>
      <c r="C2551" t="s">
        <v>11</v>
      </c>
      <c r="D2551">
        <v>3</v>
      </c>
      <c r="E2551" t="s">
        <v>12</v>
      </c>
      <c r="F2551">
        <v>1</v>
      </c>
      <c r="G2551">
        <v>1959.15825</v>
      </c>
      <c r="H2551">
        <v>188658.36025</v>
      </c>
      <c r="I2551">
        <v>486.33499999999992</v>
      </c>
      <c r="J2551">
        <v>225</v>
      </c>
      <c r="K2551" t="s">
        <v>13</v>
      </c>
      <c r="L2551">
        <f>Table14[[#This Row],[maxPHe]]/Table14[[#This Row],[nv]]</f>
        <v>2.1614888888888886</v>
      </c>
      <c r="M2551">
        <f>LN(Table14[[#This Row],[maxPress(bar)]])</f>
        <v>12.147693040604533</v>
      </c>
      <c r="N2551">
        <f>LN(Table14[[#This Row],[Rs(ao)]])</f>
        <v>1.0986122886681098</v>
      </c>
      <c r="O2551" s="3">
        <f>LN(Table14[[#This Row],[dens]])</f>
        <v>0.77079728464918129</v>
      </c>
      <c r="P2551" s="3">
        <f>1/Table14[[#This Row],[Rs(ao)]]</f>
        <v>0.33333333333333331</v>
      </c>
    </row>
    <row r="2552" spans="1:16" hidden="1" x14ac:dyDescent="0.3">
      <c r="A2552">
        <v>4</v>
      </c>
      <c r="B2552">
        <v>1000</v>
      </c>
      <c r="C2552" t="s">
        <v>11</v>
      </c>
      <c r="D2552">
        <v>4</v>
      </c>
      <c r="E2552" t="s">
        <v>12</v>
      </c>
      <c r="F2552">
        <v>0.5</v>
      </c>
      <c r="G2552">
        <v>1449.2572500000001</v>
      </c>
      <c r="H2552">
        <v>106277.73625</v>
      </c>
      <c r="I2552">
        <v>902.3549999999999</v>
      </c>
      <c r="J2552">
        <v>538</v>
      </c>
      <c r="K2552" t="s">
        <v>13</v>
      </c>
      <c r="L2552">
        <f>Table14[[#This Row],[maxPHe]]/Table14[[#This Row],[nv]]</f>
        <v>1.6772397769516727</v>
      </c>
      <c r="M2552">
        <f>LN(Table14[[#This Row],[maxPress(bar)]])</f>
        <v>11.573811099778633</v>
      </c>
      <c r="N2552">
        <f>LN(Table14[[#This Row],[Rs(ao)]])</f>
        <v>1.3862943611198906</v>
      </c>
      <c r="O2552" s="3">
        <f>LN(Table14[[#This Row],[dens]])</f>
        <v>0.51714945231733211</v>
      </c>
      <c r="P2552" s="3">
        <f>1/Table14[[#This Row],[Rs(ao)]]</f>
        <v>0.25</v>
      </c>
    </row>
    <row r="2553" spans="1:16" hidden="1" x14ac:dyDescent="0.3">
      <c r="A2553">
        <v>4</v>
      </c>
      <c r="B2553">
        <v>1000</v>
      </c>
      <c r="C2553" t="s">
        <v>11</v>
      </c>
      <c r="D2553">
        <v>4</v>
      </c>
      <c r="E2553" t="s">
        <v>12</v>
      </c>
      <c r="F2553">
        <v>1</v>
      </c>
      <c r="G2553">
        <v>4041.9802500000001</v>
      </c>
      <c r="H2553">
        <v>135207.17420000001</v>
      </c>
      <c r="I2553">
        <v>1009.894999999999</v>
      </c>
      <c r="J2553">
        <v>531</v>
      </c>
      <c r="K2553" t="s">
        <v>13</v>
      </c>
      <c r="L2553">
        <f>Table14[[#This Row],[maxPHe]]/Table14[[#This Row],[nv]]</f>
        <v>1.9018738229755159</v>
      </c>
      <c r="M2553">
        <f>LN(Table14[[#This Row],[maxPress(bar)]])</f>
        <v>11.814563504792645</v>
      </c>
      <c r="N2553">
        <f>LN(Table14[[#This Row],[Rs(ao)]])</f>
        <v>1.3862943611198906</v>
      </c>
      <c r="O2553" s="3">
        <f>LN(Table14[[#This Row],[dens]])</f>
        <v>0.64283962279306917</v>
      </c>
      <c r="P2553" s="3">
        <f>1/Table14[[#This Row],[Rs(ao)]]</f>
        <v>0.25</v>
      </c>
    </row>
    <row r="2554" spans="1:16" hidden="1" x14ac:dyDescent="0.3">
      <c r="A2554">
        <v>4</v>
      </c>
      <c r="B2554">
        <v>1500</v>
      </c>
      <c r="C2554" t="s">
        <v>14</v>
      </c>
      <c r="D2554">
        <v>1</v>
      </c>
      <c r="E2554" t="s">
        <v>12</v>
      </c>
      <c r="F2554">
        <v>10</v>
      </c>
      <c r="G2554">
        <v>57.67325000000001</v>
      </c>
      <c r="H2554">
        <v>705081.69400000002</v>
      </c>
      <c r="I2554">
        <v>34.034999999999982</v>
      </c>
      <c r="J2554">
        <v>8</v>
      </c>
      <c r="K2554" t="s">
        <v>15</v>
      </c>
      <c r="L2554">
        <f>Table14[[#This Row],[maxPHe]]/Table14[[#This Row],[nv]]</f>
        <v>4.2543749999999978</v>
      </c>
      <c r="M2554">
        <f>LN(Table14[[#This Row],[maxPress(bar)]])</f>
        <v>13.466068953095252</v>
      </c>
      <c r="N2554">
        <f>LN(Table14[[#This Row],[Rs(ao)]])</f>
        <v>0</v>
      </c>
      <c r="O2554" s="3">
        <f>LN(Table14[[#This Row],[dens]])</f>
        <v>1.4479478652200783</v>
      </c>
      <c r="P2554" s="3">
        <f>1/Table14[[#This Row],[Rs(ao)]]</f>
        <v>1</v>
      </c>
    </row>
    <row r="2555" spans="1:16" hidden="1" x14ac:dyDescent="0.3">
      <c r="A2555">
        <v>4</v>
      </c>
      <c r="B2555">
        <v>1500</v>
      </c>
      <c r="C2555" t="s">
        <v>14</v>
      </c>
      <c r="D2555">
        <v>1</v>
      </c>
      <c r="E2555" t="s">
        <v>12</v>
      </c>
      <c r="F2555">
        <v>11</v>
      </c>
      <c r="G2555">
        <v>64.207750000000004</v>
      </c>
      <c r="H2555">
        <v>712046.18874999997</v>
      </c>
      <c r="I2555">
        <v>35.344999999999999</v>
      </c>
      <c r="J2555">
        <v>8</v>
      </c>
      <c r="K2555" t="s">
        <v>16</v>
      </c>
      <c r="L2555">
        <f>Table14[[#This Row],[maxPHe]]/Table14[[#This Row],[nv]]</f>
        <v>4.4181249999999999</v>
      </c>
      <c r="M2555">
        <f>LN(Table14[[#This Row],[maxPress(bar)]])</f>
        <v>13.475898060129914</v>
      </c>
      <c r="N2555">
        <f>LN(Table14[[#This Row],[Rs(ao)]])</f>
        <v>0</v>
      </c>
      <c r="O2555" s="3">
        <f>LN(Table14[[#This Row],[dens]])</f>
        <v>1.4857153979430815</v>
      </c>
      <c r="P2555" s="3">
        <f>1/Table14[[#This Row],[Rs(ao)]]</f>
        <v>1</v>
      </c>
    </row>
    <row r="2556" spans="1:16" hidden="1" x14ac:dyDescent="0.3">
      <c r="A2556">
        <v>4</v>
      </c>
      <c r="B2556">
        <v>1500</v>
      </c>
      <c r="C2556" t="s">
        <v>14</v>
      </c>
      <c r="D2556">
        <v>1</v>
      </c>
      <c r="E2556" t="s">
        <v>12</v>
      </c>
      <c r="F2556">
        <v>12</v>
      </c>
      <c r="G2556">
        <v>67.970250000000007</v>
      </c>
      <c r="H2556">
        <v>754415.33815000008</v>
      </c>
      <c r="I2556">
        <v>33.095000000000013</v>
      </c>
      <c r="J2556">
        <v>7</v>
      </c>
      <c r="K2556" t="s">
        <v>16</v>
      </c>
      <c r="L2556">
        <f>Table14[[#This Row],[maxPHe]]/Table14[[#This Row],[nv]]</f>
        <v>4.727857142857145</v>
      </c>
      <c r="M2556">
        <f>LN(Table14[[#This Row],[maxPress(bar)]])</f>
        <v>13.533698341682719</v>
      </c>
      <c r="N2556">
        <f>LN(Table14[[#This Row],[Rs(ao)]])</f>
        <v>0</v>
      </c>
      <c r="O2556" s="3">
        <f>LN(Table14[[#This Row],[dens]])</f>
        <v>1.5534720645155733</v>
      </c>
      <c r="P2556" s="3">
        <f>1/Table14[[#This Row],[Rs(ao)]]</f>
        <v>1</v>
      </c>
    </row>
    <row r="2557" spans="1:16" hidden="1" x14ac:dyDescent="0.3">
      <c r="A2557">
        <v>4</v>
      </c>
      <c r="B2557">
        <v>1500</v>
      </c>
      <c r="C2557" t="s">
        <v>14</v>
      </c>
      <c r="D2557">
        <v>1</v>
      </c>
      <c r="E2557" t="s">
        <v>12</v>
      </c>
      <c r="F2557">
        <v>13</v>
      </c>
      <c r="G2557">
        <v>68.465249999999997</v>
      </c>
      <c r="H2557">
        <v>721724.97779999999</v>
      </c>
      <c r="I2557">
        <v>36.195000000000022</v>
      </c>
      <c r="J2557">
        <v>8</v>
      </c>
      <c r="K2557" t="s">
        <v>16</v>
      </c>
      <c r="L2557">
        <f>Table14[[#This Row],[maxPHe]]/Table14[[#This Row],[nv]]</f>
        <v>4.5243750000000027</v>
      </c>
      <c r="M2557">
        <f>LN(Table14[[#This Row],[maxPress(bar)]])</f>
        <v>13.489399428133073</v>
      </c>
      <c r="N2557">
        <f>LN(Table14[[#This Row],[Rs(ao)]])</f>
        <v>0</v>
      </c>
      <c r="O2557" s="3">
        <f>LN(Table14[[#This Row],[dens]])</f>
        <v>1.5094794460652694</v>
      </c>
      <c r="P2557" s="3">
        <f>1/Table14[[#This Row],[Rs(ao)]]</f>
        <v>1</v>
      </c>
    </row>
    <row r="2558" spans="1:16" hidden="1" x14ac:dyDescent="0.3">
      <c r="A2558">
        <v>4</v>
      </c>
      <c r="B2558">
        <v>1500</v>
      </c>
      <c r="C2558" t="s">
        <v>14</v>
      </c>
      <c r="D2558">
        <v>1</v>
      </c>
      <c r="E2558" t="s">
        <v>12</v>
      </c>
      <c r="F2558">
        <v>14</v>
      </c>
      <c r="G2558">
        <v>105.29725000000001</v>
      </c>
      <c r="H2558">
        <v>719580.17604999989</v>
      </c>
      <c r="I2558">
        <v>43.555000000000007</v>
      </c>
      <c r="J2558">
        <v>8</v>
      </c>
      <c r="K2558" t="s">
        <v>16</v>
      </c>
      <c r="L2558">
        <f>Table14[[#This Row],[maxPHe]]/Table14[[#This Row],[nv]]</f>
        <v>5.4443750000000009</v>
      </c>
      <c r="M2558">
        <f>LN(Table14[[#This Row],[maxPress(bar)]])</f>
        <v>13.486423232110397</v>
      </c>
      <c r="N2558">
        <f>LN(Table14[[#This Row],[Rs(ao)]])</f>
        <v>0</v>
      </c>
      <c r="O2558" s="3">
        <f>LN(Table14[[#This Row],[dens]])</f>
        <v>1.6945829655910196</v>
      </c>
      <c r="P2558" s="3">
        <f>1/Table14[[#This Row],[Rs(ao)]]</f>
        <v>1</v>
      </c>
    </row>
    <row r="2559" spans="1:16" hidden="1" x14ac:dyDescent="0.3">
      <c r="A2559">
        <v>4</v>
      </c>
      <c r="B2559">
        <v>1500</v>
      </c>
      <c r="C2559" t="s">
        <v>14</v>
      </c>
      <c r="D2559">
        <v>1</v>
      </c>
      <c r="E2559" t="s">
        <v>12</v>
      </c>
      <c r="F2559">
        <v>15</v>
      </c>
      <c r="G2559">
        <v>64.950250000000011</v>
      </c>
      <c r="H2559">
        <v>709246.3144500003</v>
      </c>
      <c r="I2559">
        <v>35.494999999999997</v>
      </c>
      <c r="J2559">
        <v>8</v>
      </c>
      <c r="K2559" t="s">
        <v>16</v>
      </c>
      <c r="L2559">
        <f>Table14[[#This Row],[maxPHe]]/Table14[[#This Row],[nv]]</f>
        <v>4.4368749999999997</v>
      </c>
      <c r="M2559">
        <f>LN(Table14[[#This Row],[maxPress(bar)]])</f>
        <v>13.471958156252944</v>
      </c>
      <c r="N2559">
        <f>LN(Table14[[#This Row],[Rs(ao)]])</f>
        <v>0</v>
      </c>
      <c r="O2559" s="3">
        <f>LN(Table14[[#This Row],[dens]])</f>
        <v>1.4899502998115133</v>
      </c>
      <c r="P2559" s="3">
        <f>1/Table14[[#This Row],[Rs(ao)]]</f>
        <v>1</v>
      </c>
    </row>
    <row r="2560" spans="1:16" hidden="1" x14ac:dyDescent="0.3">
      <c r="A2560">
        <v>4</v>
      </c>
      <c r="B2560">
        <v>1500</v>
      </c>
      <c r="C2560" t="s">
        <v>14</v>
      </c>
      <c r="D2560">
        <v>1</v>
      </c>
      <c r="E2560" t="s">
        <v>12</v>
      </c>
      <c r="F2560">
        <v>16</v>
      </c>
      <c r="G2560">
        <v>137.82175000000001</v>
      </c>
      <c r="H2560">
        <v>652293.0961999998</v>
      </c>
      <c r="I2560">
        <v>55.064999999999998</v>
      </c>
      <c r="J2560">
        <v>10</v>
      </c>
      <c r="K2560" t="s">
        <v>16</v>
      </c>
      <c r="L2560">
        <f>Table14[[#This Row],[maxPHe]]/Table14[[#This Row],[nv]]</f>
        <v>5.5065</v>
      </c>
      <c r="M2560">
        <f>LN(Table14[[#This Row],[maxPress(bar)]])</f>
        <v>13.388249273947709</v>
      </c>
      <c r="N2560">
        <f>LN(Table14[[#This Row],[Rs(ao)]])</f>
        <v>0</v>
      </c>
      <c r="O2560" s="3">
        <f>LN(Table14[[#This Row],[dens]])</f>
        <v>1.7059292126228616</v>
      </c>
      <c r="P2560" s="3">
        <f>1/Table14[[#This Row],[Rs(ao)]]</f>
        <v>1</v>
      </c>
    </row>
    <row r="2561" spans="1:16" hidden="1" x14ac:dyDescent="0.3">
      <c r="A2561">
        <v>4</v>
      </c>
      <c r="B2561">
        <v>1500</v>
      </c>
      <c r="C2561" t="s">
        <v>14</v>
      </c>
      <c r="D2561">
        <v>1</v>
      </c>
      <c r="E2561" t="s">
        <v>12</v>
      </c>
      <c r="F2561">
        <v>17</v>
      </c>
      <c r="G2561">
        <v>91.980250000000012</v>
      </c>
      <c r="H2561">
        <v>659048.7220999999</v>
      </c>
      <c r="I2561">
        <v>42.895000000000003</v>
      </c>
      <c r="J2561">
        <v>9</v>
      </c>
      <c r="K2561" t="s">
        <v>15</v>
      </c>
      <c r="L2561">
        <f>Table14[[#This Row],[maxPHe]]/Table14[[#This Row],[nv]]</f>
        <v>4.7661111111111119</v>
      </c>
      <c r="M2561">
        <f>LN(Table14[[#This Row],[maxPress(bar)]])</f>
        <v>13.398552744135621</v>
      </c>
      <c r="N2561">
        <f>LN(Table14[[#This Row],[Rs(ao)]])</f>
        <v>0</v>
      </c>
      <c r="O2561" s="3">
        <f>LN(Table14[[#This Row],[dens]])</f>
        <v>1.5615306916887093</v>
      </c>
      <c r="P2561" s="3">
        <f>1/Table14[[#This Row],[Rs(ao)]]</f>
        <v>1</v>
      </c>
    </row>
    <row r="2562" spans="1:16" hidden="1" x14ac:dyDescent="0.3">
      <c r="A2562">
        <v>4</v>
      </c>
      <c r="B2562">
        <v>1500</v>
      </c>
      <c r="C2562" t="s">
        <v>14</v>
      </c>
      <c r="D2562">
        <v>1</v>
      </c>
      <c r="E2562" t="s">
        <v>12</v>
      </c>
      <c r="F2562">
        <v>18</v>
      </c>
      <c r="G2562">
        <v>80.247750000000011</v>
      </c>
      <c r="H2562">
        <v>718610.98309999984</v>
      </c>
      <c r="I2562">
        <v>38.545000000000023</v>
      </c>
      <c r="J2562">
        <v>8</v>
      </c>
      <c r="K2562" t="s">
        <v>15</v>
      </c>
      <c r="L2562">
        <f>Table14[[#This Row],[maxPHe]]/Table14[[#This Row],[nv]]</f>
        <v>4.8181250000000029</v>
      </c>
      <c r="M2562">
        <f>LN(Table14[[#This Row],[maxPress(bar)]])</f>
        <v>13.485075437569249</v>
      </c>
      <c r="N2562">
        <f>LN(Table14[[#This Row],[Rs(ao)]])</f>
        <v>0</v>
      </c>
      <c r="O2562" s="3">
        <f>LN(Table14[[#This Row],[dens]])</f>
        <v>1.5723848482313902</v>
      </c>
      <c r="P2562" s="3">
        <f>1/Table14[[#This Row],[Rs(ao)]]</f>
        <v>1</v>
      </c>
    </row>
    <row r="2563" spans="1:16" hidden="1" x14ac:dyDescent="0.3">
      <c r="A2563">
        <v>4</v>
      </c>
      <c r="B2563">
        <v>1500</v>
      </c>
      <c r="C2563" t="s">
        <v>14</v>
      </c>
      <c r="D2563">
        <v>1</v>
      </c>
      <c r="E2563" t="s">
        <v>12</v>
      </c>
      <c r="F2563">
        <v>19</v>
      </c>
      <c r="G2563">
        <v>64.554249999999996</v>
      </c>
      <c r="H2563">
        <v>608899.98490000004</v>
      </c>
      <c r="I2563">
        <v>40.414999999999992</v>
      </c>
      <c r="J2563">
        <v>10</v>
      </c>
      <c r="K2563" t="s">
        <v>15</v>
      </c>
      <c r="L2563">
        <f>Table14[[#This Row],[maxPHe]]/Table14[[#This Row],[nv]]</f>
        <v>4.0414999999999992</v>
      </c>
      <c r="M2563">
        <f>LN(Table14[[#This Row],[maxPress(bar)]])</f>
        <v>13.319409304797848</v>
      </c>
      <c r="N2563">
        <f>LN(Table14[[#This Row],[Rs(ao)]])</f>
        <v>0</v>
      </c>
      <c r="O2563" s="3">
        <f>LN(Table14[[#This Row],[dens]])</f>
        <v>1.3966159101917619</v>
      </c>
      <c r="P2563" s="3">
        <f>1/Table14[[#This Row],[Rs(ao)]]</f>
        <v>1</v>
      </c>
    </row>
    <row r="2564" spans="1:16" hidden="1" x14ac:dyDescent="0.3">
      <c r="A2564">
        <v>4</v>
      </c>
      <c r="B2564">
        <v>1500</v>
      </c>
      <c r="C2564" t="s">
        <v>14</v>
      </c>
      <c r="D2564">
        <v>1</v>
      </c>
      <c r="E2564" t="s">
        <v>12</v>
      </c>
      <c r="F2564">
        <v>1</v>
      </c>
      <c r="G2564">
        <v>29.801749999999998</v>
      </c>
      <c r="H2564">
        <v>378212.67170000001</v>
      </c>
      <c r="I2564">
        <v>22.464999999999989</v>
      </c>
      <c r="J2564">
        <v>10</v>
      </c>
      <c r="K2564" t="s">
        <v>13</v>
      </c>
      <c r="L2564">
        <f>Table14[[#This Row],[maxPHe]]/Table14[[#This Row],[nv]]</f>
        <v>2.2464999999999988</v>
      </c>
      <c r="M2564">
        <f>LN(Table14[[#This Row],[maxPress(bar)]])</f>
        <v>12.843211939933411</v>
      </c>
      <c r="N2564">
        <f>LN(Table14[[#This Row],[Rs(ao)]])</f>
        <v>0</v>
      </c>
      <c r="O2564" s="3">
        <f>LN(Table14[[#This Row],[dens]])</f>
        <v>0.8093734495280771</v>
      </c>
      <c r="P2564" s="3">
        <f>1/Table14[[#This Row],[Rs(ao)]]</f>
        <v>1</v>
      </c>
    </row>
    <row r="2565" spans="1:16" hidden="1" x14ac:dyDescent="0.3">
      <c r="A2565">
        <v>4</v>
      </c>
      <c r="B2565">
        <v>1500</v>
      </c>
      <c r="C2565" t="s">
        <v>14</v>
      </c>
      <c r="D2565">
        <v>1</v>
      </c>
      <c r="E2565" t="s">
        <v>12</v>
      </c>
      <c r="F2565">
        <v>20</v>
      </c>
      <c r="G2565">
        <v>121.93075</v>
      </c>
      <c r="H2565">
        <v>692287.4077499999</v>
      </c>
      <c r="I2565">
        <v>48.885000000000012</v>
      </c>
      <c r="J2565">
        <v>9</v>
      </c>
      <c r="K2565" t="s">
        <v>15</v>
      </c>
      <c r="L2565">
        <f>Table14[[#This Row],[maxPHe]]/Table14[[#This Row],[nv]]</f>
        <v>5.4316666666666684</v>
      </c>
      <c r="M2565">
        <f>LN(Table14[[#This Row],[maxPress(bar)]])</f>
        <v>13.447756477493039</v>
      </c>
      <c r="N2565">
        <f>LN(Table14[[#This Row],[Rs(ao)]])</f>
        <v>0</v>
      </c>
      <c r="O2565" s="3">
        <f>LN(Table14[[#This Row],[dens]])</f>
        <v>1.6922460236214154</v>
      </c>
      <c r="P2565" s="3">
        <f>1/Table14[[#This Row],[Rs(ao)]]</f>
        <v>1</v>
      </c>
    </row>
    <row r="2566" spans="1:16" hidden="1" x14ac:dyDescent="0.3">
      <c r="A2566">
        <v>4</v>
      </c>
      <c r="B2566">
        <v>1500</v>
      </c>
      <c r="C2566" t="s">
        <v>14</v>
      </c>
      <c r="D2566">
        <v>1</v>
      </c>
      <c r="E2566" t="s">
        <v>12</v>
      </c>
      <c r="F2566">
        <v>2</v>
      </c>
      <c r="G2566">
        <v>115.79225</v>
      </c>
      <c r="H2566">
        <v>606026.49155000004</v>
      </c>
      <c r="I2566">
        <v>37.655000000000001</v>
      </c>
      <c r="J2566">
        <v>9</v>
      </c>
      <c r="K2566" t="s">
        <v>13</v>
      </c>
      <c r="L2566">
        <f>Table14[[#This Row],[maxPHe]]/Table14[[#This Row],[nv]]</f>
        <v>4.1838888888888892</v>
      </c>
      <c r="M2566">
        <f>LN(Table14[[#This Row],[maxPress(bar)]])</f>
        <v>13.314678979525002</v>
      </c>
      <c r="N2566">
        <f>LN(Table14[[#This Row],[Rs(ao)]])</f>
        <v>0</v>
      </c>
      <c r="O2566" s="3">
        <f>LN(Table14[[#This Row],[dens]])</f>
        <v>1.4312411702170957</v>
      </c>
      <c r="P2566" s="3">
        <f>1/Table14[[#This Row],[Rs(ao)]]</f>
        <v>1</v>
      </c>
    </row>
    <row r="2567" spans="1:16" hidden="1" x14ac:dyDescent="0.3">
      <c r="A2567">
        <v>4</v>
      </c>
      <c r="B2567">
        <v>1500</v>
      </c>
      <c r="C2567" t="s">
        <v>14</v>
      </c>
      <c r="D2567">
        <v>1</v>
      </c>
      <c r="E2567" t="s">
        <v>12</v>
      </c>
      <c r="F2567">
        <v>3</v>
      </c>
      <c r="G2567">
        <v>118.16825</v>
      </c>
      <c r="H2567">
        <v>650349.04775000003</v>
      </c>
      <c r="I2567">
        <v>46.134999999999991</v>
      </c>
      <c r="J2567">
        <v>9</v>
      </c>
      <c r="K2567" t="s">
        <v>15</v>
      </c>
      <c r="L2567">
        <f>Table14[[#This Row],[maxPHe]]/Table14[[#This Row],[nv]]</f>
        <v>5.1261111111111104</v>
      </c>
      <c r="M2567">
        <f>LN(Table14[[#This Row],[maxPress(bar)]])</f>
        <v>13.385264494279237</v>
      </c>
      <c r="N2567">
        <f>LN(Table14[[#This Row],[Rs(ao)]])</f>
        <v>0</v>
      </c>
      <c r="O2567" s="3">
        <f>LN(Table14[[#This Row],[dens]])</f>
        <v>1.6343473036942997</v>
      </c>
      <c r="P2567" s="3">
        <f>1/Table14[[#This Row],[Rs(ao)]]</f>
        <v>1</v>
      </c>
    </row>
    <row r="2568" spans="1:16" hidden="1" x14ac:dyDescent="0.3">
      <c r="A2568">
        <v>4</v>
      </c>
      <c r="B2568">
        <v>1500</v>
      </c>
      <c r="C2568" t="s">
        <v>14</v>
      </c>
      <c r="D2568">
        <v>1</v>
      </c>
      <c r="E2568" t="s">
        <v>12</v>
      </c>
      <c r="F2568">
        <v>4</v>
      </c>
      <c r="G2568">
        <v>62.22775</v>
      </c>
      <c r="H2568">
        <v>732046.41454999975</v>
      </c>
      <c r="I2568">
        <v>29.945000000000011</v>
      </c>
      <c r="J2568">
        <v>7</v>
      </c>
      <c r="K2568" t="s">
        <v>15</v>
      </c>
      <c r="L2568">
        <f>Table14[[#This Row],[maxPHe]]/Table14[[#This Row],[nv]]</f>
        <v>4.2778571428571448</v>
      </c>
      <c r="M2568">
        <f>LN(Table14[[#This Row],[maxPress(bar)]])</f>
        <v>13.503599198788447</v>
      </c>
      <c r="N2568">
        <f>LN(Table14[[#This Row],[Rs(ao)]])</f>
        <v>0</v>
      </c>
      <c r="O2568" s="3">
        <f>LN(Table14[[#This Row],[dens]])</f>
        <v>1.4534522166611128</v>
      </c>
      <c r="P2568" s="3">
        <f>1/Table14[[#This Row],[Rs(ao)]]</f>
        <v>1</v>
      </c>
    </row>
    <row r="2569" spans="1:16" hidden="1" x14ac:dyDescent="0.3">
      <c r="A2569">
        <v>4</v>
      </c>
      <c r="B2569">
        <v>1500</v>
      </c>
      <c r="C2569" t="s">
        <v>14</v>
      </c>
      <c r="D2569">
        <v>1</v>
      </c>
      <c r="E2569" t="s">
        <v>12</v>
      </c>
      <c r="F2569">
        <v>5</v>
      </c>
      <c r="G2569">
        <v>80.841750000000019</v>
      </c>
      <c r="H2569">
        <v>720193.50884999998</v>
      </c>
      <c r="I2569">
        <v>38.665000000000028</v>
      </c>
      <c r="J2569">
        <v>8</v>
      </c>
      <c r="K2569" t="s">
        <v>15</v>
      </c>
      <c r="L2569">
        <f>Table14[[#This Row],[maxPHe]]/Table14[[#This Row],[nv]]</f>
        <v>4.8331250000000034</v>
      </c>
      <c r="M2569">
        <f>LN(Table14[[#This Row],[maxPress(bar)]])</f>
        <v>13.48727521717379</v>
      </c>
      <c r="N2569">
        <f>LN(Table14[[#This Row],[Rs(ao)]])</f>
        <v>0</v>
      </c>
      <c r="O2569" s="3">
        <f>LN(Table14[[#This Row],[dens]])</f>
        <v>1.5754932563811637</v>
      </c>
      <c r="P2569" s="3">
        <f>1/Table14[[#This Row],[Rs(ao)]]</f>
        <v>1</v>
      </c>
    </row>
    <row r="2570" spans="1:16" hidden="1" x14ac:dyDescent="0.3">
      <c r="A2570">
        <v>4</v>
      </c>
      <c r="B2570">
        <v>1500</v>
      </c>
      <c r="C2570" t="s">
        <v>14</v>
      </c>
      <c r="D2570">
        <v>1</v>
      </c>
      <c r="E2570" t="s">
        <v>12</v>
      </c>
      <c r="F2570">
        <v>6</v>
      </c>
      <c r="G2570">
        <v>127.92075</v>
      </c>
      <c r="H2570">
        <v>647328.46974999993</v>
      </c>
      <c r="I2570">
        <v>53.085000000000022</v>
      </c>
      <c r="J2570">
        <v>10</v>
      </c>
      <c r="K2570" t="s">
        <v>15</v>
      </c>
      <c r="L2570">
        <f>Table14[[#This Row],[maxPHe]]/Table14[[#This Row],[nv]]</f>
        <v>5.3085000000000022</v>
      </c>
      <c r="M2570">
        <f>LN(Table14[[#This Row],[maxPress(bar)]])</f>
        <v>13.380609125877546</v>
      </c>
      <c r="N2570">
        <f>LN(Table14[[#This Row],[Rs(ao)]])</f>
        <v>0</v>
      </c>
      <c r="O2570" s="3">
        <f>LN(Table14[[#This Row],[dens]])</f>
        <v>1.669309309471491</v>
      </c>
      <c r="P2570" s="3">
        <f>1/Table14[[#This Row],[Rs(ao)]]</f>
        <v>1</v>
      </c>
    </row>
    <row r="2571" spans="1:16" hidden="1" x14ac:dyDescent="0.3">
      <c r="A2571">
        <v>4</v>
      </c>
      <c r="B2571">
        <v>1500</v>
      </c>
      <c r="C2571" t="s">
        <v>14</v>
      </c>
      <c r="D2571">
        <v>1</v>
      </c>
      <c r="E2571" t="s">
        <v>12</v>
      </c>
      <c r="F2571">
        <v>7</v>
      </c>
      <c r="G2571">
        <v>108.21775</v>
      </c>
      <c r="H2571">
        <v>690171.7429500001</v>
      </c>
      <c r="I2571">
        <v>46.144999999999989</v>
      </c>
      <c r="J2571">
        <v>9</v>
      </c>
      <c r="K2571" t="s">
        <v>16</v>
      </c>
      <c r="L2571">
        <f>Table14[[#This Row],[maxPHe]]/Table14[[#This Row],[nv]]</f>
        <v>5.1272222222222208</v>
      </c>
      <c r="M2571">
        <f>LN(Table14[[#This Row],[maxPress(bar)]])</f>
        <v>13.44469574842836</v>
      </c>
      <c r="N2571">
        <f>LN(Table14[[#This Row],[Rs(ao)]])</f>
        <v>0</v>
      </c>
      <c r="O2571" s="3">
        <f>LN(Table14[[#This Row],[dens]])</f>
        <v>1.6345640353813204</v>
      </c>
      <c r="P2571" s="3">
        <f>1/Table14[[#This Row],[Rs(ao)]]</f>
        <v>1</v>
      </c>
    </row>
    <row r="2572" spans="1:16" hidden="1" x14ac:dyDescent="0.3">
      <c r="A2572">
        <v>4</v>
      </c>
      <c r="B2572">
        <v>1500</v>
      </c>
      <c r="C2572" t="s">
        <v>14</v>
      </c>
      <c r="D2572">
        <v>1</v>
      </c>
      <c r="E2572" t="s">
        <v>12</v>
      </c>
      <c r="F2572">
        <v>8</v>
      </c>
      <c r="G2572">
        <v>80.148750000000007</v>
      </c>
      <c r="H2572">
        <v>704730.15640000009</v>
      </c>
      <c r="I2572">
        <v>38.525000000000013</v>
      </c>
      <c r="J2572">
        <v>8</v>
      </c>
      <c r="K2572" t="s">
        <v>15</v>
      </c>
      <c r="L2572">
        <f>Table14[[#This Row],[maxPHe]]/Table14[[#This Row],[nv]]</f>
        <v>4.8156250000000016</v>
      </c>
      <c r="M2572">
        <f>LN(Table14[[#This Row],[maxPress(bar)]])</f>
        <v>13.465570251644861</v>
      </c>
      <c r="N2572">
        <f>LN(Table14[[#This Row],[Rs(ao)]])</f>
        <v>0</v>
      </c>
      <c r="O2572" s="3">
        <f>LN(Table14[[#This Row],[dens]])</f>
        <v>1.5718658395263438</v>
      </c>
      <c r="P2572" s="3">
        <f>1/Table14[[#This Row],[Rs(ao)]]</f>
        <v>1</v>
      </c>
    </row>
    <row r="2573" spans="1:16" hidden="1" x14ac:dyDescent="0.3">
      <c r="A2573">
        <v>4</v>
      </c>
      <c r="B2573">
        <v>1500</v>
      </c>
      <c r="C2573" t="s">
        <v>14</v>
      </c>
      <c r="D2573">
        <v>1</v>
      </c>
      <c r="E2573" t="s">
        <v>12</v>
      </c>
      <c r="F2573">
        <v>9</v>
      </c>
      <c r="G2573">
        <v>69.405750000000012</v>
      </c>
      <c r="H2573">
        <v>702735.55525000009</v>
      </c>
      <c r="I2573">
        <v>36.385000000000019</v>
      </c>
      <c r="J2573">
        <v>8</v>
      </c>
      <c r="K2573" t="s">
        <v>15</v>
      </c>
      <c r="L2573">
        <f>Table14[[#This Row],[maxPHe]]/Table14[[#This Row],[nv]]</f>
        <v>4.5481250000000024</v>
      </c>
      <c r="M2573">
        <f>LN(Table14[[#This Row],[maxPress(bar)]])</f>
        <v>13.462735933950627</v>
      </c>
      <c r="N2573">
        <f>LN(Table14[[#This Row],[Rs(ao)]])</f>
        <v>0</v>
      </c>
      <c r="O2573" s="3">
        <f>LN(Table14[[#This Row],[dens]])</f>
        <v>1.5147150601192143</v>
      </c>
      <c r="P2573" s="3">
        <f>1/Table14[[#This Row],[Rs(ao)]]</f>
        <v>1</v>
      </c>
    </row>
    <row r="2574" spans="1:16" hidden="1" x14ac:dyDescent="0.3">
      <c r="A2574">
        <v>4</v>
      </c>
      <c r="B2574">
        <v>1500</v>
      </c>
      <c r="C2574" t="s">
        <v>11</v>
      </c>
      <c r="D2574">
        <v>1</v>
      </c>
      <c r="E2574" t="s">
        <v>12</v>
      </c>
      <c r="F2574">
        <v>0.5</v>
      </c>
      <c r="G2574">
        <v>42.821750000000009</v>
      </c>
      <c r="H2574">
        <v>546625.39834999992</v>
      </c>
      <c r="I2574">
        <v>22.064999999999991</v>
      </c>
      <c r="J2574">
        <v>8</v>
      </c>
      <c r="K2574" t="s">
        <v>13</v>
      </c>
      <c r="L2574">
        <f>Table14[[#This Row],[maxPHe]]/Table14[[#This Row],[nv]]</f>
        <v>2.7581249999999988</v>
      </c>
      <c r="M2574">
        <f>LN(Table14[[#This Row],[maxPress(bar)]])</f>
        <v>13.211519017459525</v>
      </c>
      <c r="N2574">
        <f>LN(Table14[[#This Row],[Rs(ao)]])</f>
        <v>0</v>
      </c>
      <c r="O2574" s="3">
        <f>LN(Table14[[#This Row],[dens]])</f>
        <v>1.0145511010416741</v>
      </c>
      <c r="P2574" s="3">
        <f>1/Table14[[#This Row],[Rs(ao)]]</f>
        <v>1</v>
      </c>
    </row>
    <row r="2575" spans="1:16" hidden="1" x14ac:dyDescent="0.3">
      <c r="A2575">
        <v>4</v>
      </c>
      <c r="B2575">
        <v>1500</v>
      </c>
      <c r="C2575" t="s">
        <v>11</v>
      </c>
      <c r="D2575">
        <v>1</v>
      </c>
      <c r="E2575" t="s">
        <v>12</v>
      </c>
      <c r="F2575">
        <v>10</v>
      </c>
      <c r="G2575">
        <v>125.54474999999999</v>
      </c>
      <c r="H2575">
        <v>684839.96849999984</v>
      </c>
      <c r="I2575">
        <v>49.605000000000032</v>
      </c>
      <c r="J2575">
        <v>9</v>
      </c>
      <c r="K2575" t="s">
        <v>15</v>
      </c>
      <c r="L2575">
        <f>Table14[[#This Row],[maxPHe]]/Table14[[#This Row],[nv]]</f>
        <v>5.5116666666666703</v>
      </c>
      <c r="M2575">
        <f>LN(Table14[[#This Row],[maxPress(bar)]])</f>
        <v>13.436940467322607</v>
      </c>
      <c r="N2575">
        <f>LN(Table14[[#This Row],[Rs(ao)]])</f>
        <v>0</v>
      </c>
      <c r="O2575" s="3">
        <f>LN(Table14[[#This Row],[dens]])</f>
        <v>1.7068670577656471</v>
      </c>
      <c r="P2575" s="3">
        <f>1/Table14[[#This Row],[Rs(ao)]]</f>
        <v>1</v>
      </c>
    </row>
    <row r="2576" spans="1:16" hidden="1" x14ac:dyDescent="0.3">
      <c r="A2576">
        <v>4</v>
      </c>
      <c r="B2576">
        <v>1500</v>
      </c>
      <c r="C2576" t="s">
        <v>11</v>
      </c>
      <c r="D2576">
        <v>1</v>
      </c>
      <c r="E2576" t="s">
        <v>12</v>
      </c>
      <c r="F2576">
        <v>11</v>
      </c>
      <c r="G2576">
        <v>103.11875000000001</v>
      </c>
      <c r="H2576">
        <v>649812.05654999998</v>
      </c>
      <c r="I2576">
        <v>48.124999999999993</v>
      </c>
      <c r="J2576">
        <v>10</v>
      </c>
      <c r="K2576" t="s">
        <v>15</v>
      </c>
      <c r="L2576">
        <f>Table14[[#This Row],[maxPHe]]/Table14[[#This Row],[nv]]</f>
        <v>4.8124999999999991</v>
      </c>
      <c r="M2576">
        <f>LN(Table14[[#This Row],[maxPress(bar)]])</f>
        <v>13.38443845629247</v>
      </c>
      <c r="N2576">
        <f>LN(Table14[[#This Row],[Rs(ao)]])</f>
        <v>0</v>
      </c>
      <c r="O2576" s="3">
        <f>LN(Table14[[#This Row],[dens]])</f>
        <v>1.5712166996139025</v>
      </c>
      <c r="P2576" s="3">
        <f>1/Table14[[#This Row],[Rs(ao)]]</f>
        <v>1</v>
      </c>
    </row>
    <row r="2577" spans="1:16" hidden="1" x14ac:dyDescent="0.3">
      <c r="A2577">
        <v>4</v>
      </c>
      <c r="B2577">
        <v>1500</v>
      </c>
      <c r="C2577" t="s">
        <v>11</v>
      </c>
      <c r="D2577">
        <v>1</v>
      </c>
      <c r="E2577" t="s">
        <v>12</v>
      </c>
      <c r="F2577">
        <v>12</v>
      </c>
      <c r="G2577">
        <v>109.35625</v>
      </c>
      <c r="H2577">
        <v>719026.94189999974</v>
      </c>
      <c r="I2577">
        <v>44.375000000000007</v>
      </c>
      <c r="J2577">
        <v>8</v>
      </c>
      <c r="K2577" t="s">
        <v>15</v>
      </c>
      <c r="L2577">
        <f>Table14[[#This Row],[maxPHe]]/Table14[[#This Row],[nv]]</f>
        <v>5.5468750000000009</v>
      </c>
      <c r="M2577">
        <f>LN(Table14[[#This Row],[maxPress(bar)]])</f>
        <v>13.485654107350246</v>
      </c>
      <c r="N2577">
        <f>LN(Table14[[#This Row],[Rs(ao)]])</f>
        <v>0</v>
      </c>
      <c r="O2577" s="3">
        <f>LN(Table14[[#This Row],[dens]])</f>
        <v>1.713234706115744</v>
      </c>
      <c r="P2577" s="3">
        <f>1/Table14[[#This Row],[Rs(ao)]]</f>
        <v>1</v>
      </c>
    </row>
    <row r="2578" spans="1:16" hidden="1" x14ac:dyDescent="0.3">
      <c r="A2578">
        <v>4</v>
      </c>
      <c r="B2578">
        <v>1500</v>
      </c>
      <c r="C2578" t="s">
        <v>11</v>
      </c>
      <c r="D2578">
        <v>1</v>
      </c>
      <c r="E2578" t="s">
        <v>12</v>
      </c>
      <c r="F2578">
        <v>13</v>
      </c>
      <c r="G2578">
        <v>86.633750000000006</v>
      </c>
      <c r="H2578">
        <v>684613.96799999999</v>
      </c>
      <c r="I2578">
        <v>39.824999999999982</v>
      </c>
      <c r="J2578">
        <v>8</v>
      </c>
      <c r="K2578" t="s">
        <v>16</v>
      </c>
      <c r="L2578">
        <f>Table14[[#This Row],[maxPHe]]/Table14[[#This Row],[nv]]</f>
        <v>4.9781249999999977</v>
      </c>
      <c r="M2578">
        <f>LN(Table14[[#This Row],[maxPress(bar)]])</f>
        <v>13.436610408025208</v>
      </c>
      <c r="N2578">
        <f>LN(Table14[[#This Row],[Rs(ao)]])</f>
        <v>0</v>
      </c>
      <c r="O2578" s="3">
        <f>LN(Table14[[#This Row],[dens]])</f>
        <v>1.6050533141162757</v>
      </c>
      <c r="P2578" s="3">
        <f>1/Table14[[#This Row],[Rs(ao)]]</f>
        <v>1</v>
      </c>
    </row>
    <row r="2579" spans="1:16" hidden="1" x14ac:dyDescent="0.3">
      <c r="A2579">
        <v>4</v>
      </c>
      <c r="B2579">
        <v>1500</v>
      </c>
      <c r="C2579" t="s">
        <v>11</v>
      </c>
      <c r="D2579">
        <v>1</v>
      </c>
      <c r="E2579" t="s">
        <v>12</v>
      </c>
      <c r="F2579">
        <v>14</v>
      </c>
      <c r="G2579">
        <v>95.544749999999993</v>
      </c>
      <c r="H2579">
        <v>738364.54555000004</v>
      </c>
      <c r="I2579">
        <v>38.605000000000032</v>
      </c>
      <c r="J2579">
        <v>7</v>
      </c>
      <c r="K2579" t="s">
        <v>16</v>
      </c>
      <c r="L2579">
        <f>Table14[[#This Row],[maxPHe]]/Table14[[#This Row],[nv]]</f>
        <v>5.515000000000005</v>
      </c>
      <c r="M2579">
        <f>LN(Table14[[#This Row],[maxPress(bar)]])</f>
        <v>13.512192945782367</v>
      </c>
      <c r="N2579">
        <f>LN(Table14[[#This Row],[Rs(ao)]])</f>
        <v>0</v>
      </c>
      <c r="O2579" s="3">
        <f>LN(Table14[[#This Row],[dens]])</f>
        <v>1.7074716527054667</v>
      </c>
      <c r="P2579" s="3">
        <f>1/Table14[[#This Row],[Rs(ao)]]</f>
        <v>1</v>
      </c>
    </row>
    <row r="2580" spans="1:16" hidden="1" x14ac:dyDescent="0.3">
      <c r="A2580">
        <v>4</v>
      </c>
      <c r="B2580">
        <v>1500</v>
      </c>
      <c r="C2580" t="s">
        <v>11</v>
      </c>
      <c r="D2580">
        <v>1</v>
      </c>
      <c r="E2580" t="s">
        <v>12</v>
      </c>
      <c r="F2580">
        <v>15</v>
      </c>
      <c r="G2580">
        <v>57.920749999999998</v>
      </c>
      <c r="H2580">
        <v>782121.25770000007</v>
      </c>
      <c r="I2580">
        <v>29.08499999999999</v>
      </c>
      <c r="J2580">
        <v>6</v>
      </c>
      <c r="K2580" t="s">
        <v>16</v>
      </c>
      <c r="L2580">
        <f>Table14[[#This Row],[maxPHe]]/Table14[[#This Row],[nv]]</f>
        <v>4.8474999999999984</v>
      </c>
      <c r="M2580">
        <f>LN(Table14[[#This Row],[maxPress(bar)]])</f>
        <v>13.569765068504177</v>
      </c>
      <c r="N2580">
        <f>LN(Table14[[#This Row],[Rs(ao)]])</f>
        <v>0</v>
      </c>
      <c r="O2580" s="3">
        <f>LN(Table14[[#This Row],[dens]])</f>
        <v>1.5784631081346694</v>
      </c>
      <c r="P2580" s="3">
        <f>1/Table14[[#This Row],[Rs(ao)]]</f>
        <v>1</v>
      </c>
    </row>
    <row r="2581" spans="1:16" hidden="1" x14ac:dyDescent="0.3">
      <c r="A2581">
        <v>4</v>
      </c>
      <c r="B2581">
        <v>1500</v>
      </c>
      <c r="C2581" t="s">
        <v>11</v>
      </c>
      <c r="D2581">
        <v>1</v>
      </c>
      <c r="E2581" t="s">
        <v>12</v>
      </c>
      <c r="F2581">
        <v>16</v>
      </c>
      <c r="G2581">
        <v>107.52475</v>
      </c>
      <c r="H2581">
        <v>756769.02175000007</v>
      </c>
      <c r="I2581">
        <v>39.005000000000031</v>
      </c>
      <c r="J2581">
        <v>6</v>
      </c>
      <c r="K2581" t="s">
        <v>16</v>
      </c>
      <c r="L2581">
        <f>Table14[[#This Row],[maxPHe]]/Table14[[#This Row],[nv]]</f>
        <v>6.5008333333333388</v>
      </c>
      <c r="M2581">
        <f>LN(Table14[[#This Row],[maxPress(bar)]])</f>
        <v>13.536813362676417</v>
      </c>
      <c r="N2581">
        <f>LN(Table14[[#This Row],[Rs(ao)]])</f>
        <v>0</v>
      </c>
      <c r="O2581" s="3">
        <f>LN(Table14[[#This Row],[dens]])</f>
        <v>1.8719303738122224</v>
      </c>
      <c r="P2581" s="3">
        <f>1/Table14[[#This Row],[Rs(ao)]]</f>
        <v>1</v>
      </c>
    </row>
    <row r="2582" spans="1:16" hidden="1" x14ac:dyDescent="0.3">
      <c r="A2582">
        <v>4</v>
      </c>
      <c r="B2582">
        <v>1500</v>
      </c>
      <c r="C2582" t="s">
        <v>11</v>
      </c>
      <c r="D2582">
        <v>1</v>
      </c>
      <c r="E2582" t="s">
        <v>12</v>
      </c>
      <c r="F2582">
        <v>17</v>
      </c>
      <c r="G2582">
        <v>74.801750000000013</v>
      </c>
      <c r="H2582">
        <v>703947.8147499999</v>
      </c>
      <c r="I2582">
        <v>37.464999999999982</v>
      </c>
      <c r="J2582">
        <v>8</v>
      </c>
      <c r="K2582" t="s">
        <v>16</v>
      </c>
      <c r="L2582">
        <f>Table14[[#This Row],[maxPHe]]/Table14[[#This Row],[nv]]</f>
        <v>4.6831249999999978</v>
      </c>
      <c r="M2582">
        <f>LN(Table14[[#This Row],[maxPress(bar)]])</f>
        <v>13.464459505617086</v>
      </c>
      <c r="N2582">
        <f>LN(Table14[[#This Row],[Rs(ao)]])</f>
        <v>0</v>
      </c>
      <c r="O2582" s="3">
        <f>LN(Table14[[#This Row],[dens]])</f>
        <v>1.5439656221364377</v>
      </c>
      <c r="P2582" s="3">
        <f>1/Table14[[#This Row],[Rs(ao)]]</f>
        <v>1</v>
      </c>
    </row>
    <row r="2583" spans="1:16" hidden="1" x14ac:dyDescent="0.3">
      <c r="A2583">
        <v>4</v>
      </c>
      <c r="B2583">
        <v>1500</v>
      </c>
      <c r="C2583" t="s">
        <v>11</v>
      </c>
      <c r="D2583">
        <v>1</v>
      </c>
      <c r="E2583" t="s">
        <v>12</v>
      </c>
      <c r="F2583">
        <v>18</v>
      </c>
      <c r="G2583">
        <v>71.386250000000004</v>
      </c>
      <c r="H2583">
        <v>798503.45424999995</v>
      </c>
      <c r="I2583">
        <v>31.774999999999991</v>
      </c>
      <c r="J2583">
        <v>6</v>
      </c>
      <c r="K2583" t="s">
        <v>16</v>
      </c>
      <c r="L2583">
        <f>Table14[[#This Row],[maxPHe]]/Table14[[#This Row],[nv]]</f>
        <v>5.2958333333333316</v>
      </c>
      <c r="M2583">
        <f>LN(Table14[[#This Row],[maxPress(bar)]])</f>
        <v>13.590494572551455</v>
      </c>
      <c r="N2583">
        <f>LN(Table14[[#This Row],[Rs(ao)]])</f>
        <v>0</v>
      </c>
      <c r="O2583" s="3">
        <f>LN(Table14[[#This Row],[dens]])</f>
        <v>1.6669203478474623</v>
      </c>
      <c r="P2583" s="3">
        <f>1/Table14[[#This Row],[Rs(ao)]]</f>
        <v>1</v>
      </c>
    </row>
    <row r="2584" spans="1:16" hidden="1" x14ac:dyDescent="0.3">
      <c r="A2584">
        <v>4</v>
      </c>
      <c r="B2584">
        <v>1500</v>
      </c>
      <c r="C2584" t="s">
        <v>11</v>
      </c>
      <c r="D2584">
        <v>1</v>
      </c>
      <c r="E2584" t="s">
        <v>12</v>
      </c>
      <c r="F2584">
        <v>19</v>
      </c>
      <c r="G2584">
        <v>79.108750000000001</v>
      </c>
      <c r="H2584">
        <v>689512.94234999979</v>
      </c>
      <c r="I2584">
        <v>38.325000000000003</v>
      </c>
      <c r="J2584">
        <v>8</v>
      </c>
      <c r="K2584" t="s">
        <v>16</v>
      </c>
      <c r="L2584">
        <f>Table14[[#This Row],[maxPHe]]/Table14[[#This Row],[nv]]</f>
        <v>4.7906250000000004</v>
      </c>
      <c r="M2584">
        <f>LN(Table14[[#This Row],[maxPress(bar)]])</f>
        <v>13.443740746670219</v>
      </c>
      <c r="N2584">
        <f>LN(Table14[[#This Row],[Rs(ao)]])</f>
        <v>0</v>
      </c>
      <c r="O2584" s="3">
        <f>LN(Table14[[#This Row],[dens]])</f>
        <v>1.566660883078042</v>
      </c>
      <c r="P2584" s="3">
        <f>1/Table14[[#This Row],[Rs(ao)]]</f>
        <v>1</v>
      </c>
    </row>
    <row r="2585" spans="1:16" hidden="1" x14ac:dyDescent="0.3">
      <c r="A2585">
        <v>4</v>
      </c>
      <c r="B2585">
        <v>1500</v>
      </c>
      <c r="C2585" t="s">
        <v>11</v>
      </c>
      <c r="D2585">
        <v>1</v>
      </c>
      <c r="E2585" t="s">
        <v>12</v>
      </c>
      <c r="F2585">
        <v>1</v>
      </c>
      <c r="G2585">
        <v>52.97025</v>
      </c>
      <c r="H2585">
        <v>514357.01730000001</v>
      </c>
      <c r="I2585">
        <v>24.094999999999999</v>
      </c>
      <c r="J2585">
        <v>8</v>
      </c>
      <c r="K2585" t="s">
        <v>13</v>
      </c>
      <c r="L2585">
        <f>Table14[[#This Row],[maxPHe]]/Table14[[#This Row],[nv]]</f>
        <v>3.0118749999999999</v>
      </c>
      <c r="M2585">
        <f>LN(Table14[[#This Row],[maxPress(bar)]])</f>
        <v>13.15067288951073</v>
      </c>
      <c r="N2585">
        <f>LN(Table14[[#This Row],[Rs(ao)]])</f>
        <v>0</v>
      </c>
      <c r="O2585" s="3">
        <f>LN(Table14[[#This Row],[dens]])</f>
        <v>1.1025628084124601</v>
      </c>
      <c r="P2585" s="3">
        <f>1/Table14[[#This Row],[Rs(ao)]]</f>
        <v>1</v>
      </c>
    </row>
    <row r="2586" spans="1:16" hidden="1" x14ac:dyDescent="0.3">
      <c r="A2586">
        <v>4</v>
      </c>
      <c r="B2586">
        <v>1500</v>
      </c>
      <c r="C2586" t="s">
        <v>11</v>
      </c>
      <c r="D2586">
        <v>1</v>
      </c>
      <c r="E2586" t="s">
        <v>12</v>
      </c>
      <c r="F2586">
        <v>20</v>
      </c>
      <c r="G2586">
        <v>89.158249999999995</v>
      </c>
      <c r="H2586">
        <v>682937.47659999994</v>
      </c>
      <c r="I2586">
        <v>42.335000000000022</v>
      </c>
      <c r="J2586">
        <v>9</v>
      </c>
      <c r="K2586" t="s">
        <v>16</v>
      </c>
      <c r="L2586">
        <f>Table14[[#This Row],[maxPHe]]/Table14[[#This Row],[nv]]</f>
        <v>4.7038888888888915</v>
      </c>
      <c r="M2586">
        <f>LN(Table14[[#This Row],[maxPress(bar)]])</f>
        <v>13.43415859204935</v>
      </c>
      <c r="N2586">
        <f>LN(Table14[[#This Row],[Rs(ao)]])</f>
        <v>0</v>
      </c>
      <c r="O2586" s="3">
        <f>LN(Table14[[#This Row],[dens]])</f>
        <v>1.5483895897580218</v>
      </c>
      <c r="P2586" s="3">
        <f>1/Table14[[#This Row],[Rs(ao)]]</f>
        <v>1</v>
      </c>
    </row>
    <row r="2587" spans="1:16" hidden="1" x14ac:dyDescent="0.3">
      <c r="A2587">
        <v>4</v>
      </c>
      <c r="B2587">
        <v>1500</v>
      </c>
      <c r="C2587" t="s">
        <v>11</v>
      </c>
      <c r="D2587">
        <v>1</v>
      </c>
      <c r="E2587" t="s">
        <v>12</v>
      </c>
      <c r="F2587">
        <v>2</v>
      </c>
      <c r="G2587">
        <v>81.831750000000014</v>
      </c>
      <c r="H2587">
        <v>708328.36965000001</v>
      </c>
      <c r="I2587">
        <v>27.864999999999991</v>
      </c>
      <c r="J2587">
        <v>7</v>
      </c>
      <c r="K2587" t="s">
        <v>15</v>
      </c>
      <c r="L2587">
        <f>Table14[[#This Row],[maxPHe]]/Table14[[#This Row],[nv]]</f>
        <v>3.9807142857142845</v>
      </c>
      <c r="M2587">
        <f>LN(Table14[[#This Row],[maxPress(bar)]])</f>
        <v>13.470663064095051</v>
      </c>
      <c r="N2587">
        <f>LN(Table14[[#This Row],[Rs(ao)]])</f>
        <v>0</v>
      </c>
      <c r="O2587" s="3">
        <f>LN(Table14[[#This Row],[dens]])</f>
        <v>1.3814612719661861</v>
      </c>
      <c r="P2587" s="3">
        <f>1/Table14[[#This Row],[Rs(ao)]]</f>
        <v>1</v>
      </c>
    </row>
    <row r="2588" spans="1:16" hidden="1" x14ac:dyDescent="0.3">
      <c r="A2588">
        <v>4</v>
      </c>
      <c r="B2588">
        <v>1500</v>
      </c>
      <c r="C2588" t="s">
        <v>11</v>
      </c>
      <c r="D2588">
        <v>1</v>
      </c>
      <c r="E2588" t="s">
        <v>12</v>
      </c>
      <c r="F2588">
        <v>3</v>
      </c>
      <c r="G2588">
        <v>70.198249999999987</v>
      </c>
      <c r="H2588">
        <v>741725.51255000022</v>
      </c>
      <c r="I2588">
        <v>31.534999999999989</v>
      </c>
      <c r="J2588">
        <v>7</v>
      </c>
      <c r="K2588" t="s">
        <v>15</v>
      </c>
      <c r="L2588">
        <f>Table14[[#This Row],[maxPHe]]/Table14[[#This Row],[nv]]</f>
        <v>4.5049999999999981</v>
      </c>
      <c r="M2588">
        <f>LN(Table14[[#This Row],[maxPress(bar)]])</f>
        <v>13.516734524530943</v>
      </c>
      <c r="N2588">
        <f>LN(Table14[[#This Row],[Rs(ao)]])</f>
        <v>0</v>
      </c>
      <c r="O2588" s="3">
        <f>LN(Table14[[#This Row],[dens]])</f>
        <v>1.5051878910603007</v>
      </c>
      <c r="P2588" s="3">
        <f>1/Table14[[#This Row],[Rs(ao)]]</f>
        <v>1</v>
      </c>
    </row>
    <row r="2589" spans="1:16" hidden="1" x14ac:dyDescent="0.3">
      <c r="A2589">
        <v>4</v>
      </c>
      <c r="B2589">
        <v>1500</v>
      </c>
      <c r="C2589" t="s">
        <v>11</v>
      </c>
      <c r="D2589">
        <v>1</v>
      </c>
      <c r="E2589" t="s">
        <v>12</v>
      </c>
      <c r="F2589">
        <v>4</v>
      </c>
      <c r="G2589">
        <v>137.32675</v>
      </c>
      <c r="H2589">
        <v>654638.7546000001</v>
      </c>
      <c r="I2589">
        <v>51.965000000000003</v>
      </c>
      <c r="J2589">
        <v>10</v>
      </c>
      <c r="K2589" t="s">
        <v>15</v>
      </c>
      <c r="L2589">
        <f>Table14[[#This Row],[maxPHe]]/Table14[[#This Row],[nv]]</f>
        <v>5.1965000000000003</v>
      </c>
      <c r="M2589">
        <f>LN(Table14[[#This Row],[maxPress(bar)]])</f>
        <v>13.391838842779803</v>
      </c>
      <c r="N2589">
        <f>LN(Table14[[#This Row],[Rs(ao)]])</f>
        <v>0</v>
      </c>
      <c r="O2589" s="3">
        <f>LN(Table14[[#This Row],[dens]])</f>
        <v>1.6479853220463394</v>
      </c>
      <c r="P2589" s="3">
        <f>1/Table14[[#This Row],[Rs(ao)]]</f>
        <v>1</v>
      </c>
    </row>
    <row r="2590" spans="1:16" hidden="1" x14ac:dyDescent="0.3">
      <c r="A2590">
        <v>4</v>
      </c>
      <c r="B2590">
        <v>1500</v>
      </c>
      <c r="C2590" t="s">
        <v>11</v>
      </c>
      <c r="D2590">
        <v>1</v>
      </c>
      <c r="E2590" t="s">
        <v>12</v>
      </c>
      <c r="F2590">
        <v>5</v>
      </c>
      <c r="G2590">
        <v>86.782250000000005</v>
      </c>
      <c r="H2590">
        <v>738451.57025000022</v>
      </c>
      <c r="I2590">
        <v>36.85499999999999</v>
      </c>
      <c r="J2590">
        <v>7</v>
      </c>
      <c r="K2590" t="s">
        <v>15</v>
      </c>
      <c r="L2590">
        <f>Table14[[#This Row],[maxPHe]]/Table14[[#This Row],[nv]]</f>
        <v>5.2649999999999988</v>
      </c>
      <c r="M2590">
        <f>LN(Table14[[#This Row],[maxPress(bar)]])</f>
        <v>13.512310800265629</v>
      </c>
      <c r="N2590">
        <f>LN(Table14[[#This Row],[Rs(ao)]])</f>
        <v>0</v>
      </c>
      <c r="O2590" s="3">
        <f>LN(Table14[[#This Row],[dens]])</f>
        <v>1.6610811455859387</v>
      </c>
      <c r="P2590" s="3">
        <f>1/Table14[[#This Row],[Rs(ao)]]</f>
        <v>1</v>
      </c>
    </row>
    <row r="2591" spans="1:16" hidden="1" x14ac:dyDescent="0.3">
      <c r="A2591">
        <v>4</v>
      </c>
      <c r="B2591">
        <v>1500</v>
      </c>
      <c r="C2591" t="s">
        <v>11</v>
      </c>
      <c r="D2591">
        <v>1</v>
      </c>
      <c r="E2591" t="s">
        <v>12</v>
      </c>
      <c r="F2591">
        <v>6</v>
      </c>
      <c r="G2591">
        <v>125.69325000000001</v>
      </c>
      <c r="H2591">
        <v>654652.5547000001</v>
      </c>
      <c r="I2591">
        <v>52.635000000000034</v>
      </c>
      <c r="J2591">
        <v>10</v>
      </c>
      <c r="K2591" t="s">
        <v>15</v>
      </c>
      <c r="L2591">
        <f>Table14[[#This Row],[maxPHe]]/Table14[[#This Row],[nv]]</f>
        <v>5.2635000000000032</v>
      </c>
      <c r="M2591">
        <f>LN(Table14[[#This Row],[maxPress(bar)]])</f>
        <v>13.391859923038876</v>
      </c>
      <c r="N2591">
        <f>LN(Table14[[#This Row],[Rs(ao)]])</f>
        <v>0</v>
      </c>
      <c r="O2591" s="3">
        <f>LN(Table14[[#This Row],[dens]])</f>
        <v>1.6607962047092431</v>
      </c>
      <c r="P2591" s="3">
        <f>1/Table14[[#This Row],[Rs(ao)]]</f>
        <v>1</v>
      </c>
    </row>
    <row r="2592" spans="1:16" hidden="1" x14ac:dyDescent="0.3">
      <c r="A2592">
        <v>4</v>
      </c>
      <c r="B2592">
        <v>1500</v>
      </c>
      <c r="C2592" t="s">
        <v>11</v>
      </c>
      <c r="D2592">
        <v>1</v>
      </c>
      <c r="E2592" t="s">
        <v>12</v>
      </c>
      <c r="F2592">
        <v>7</v>
      </c>
      <c r="G2592">
        <v>50.594250000000009</v>
      </c>
      <c r="H2592">
        <v>805093.09769999993</v>
      </c>
      <c r="I2592">
        <v>27.614999999999991</v>
      </c>
      <c r="J2592">
        <v>6</v>
      </c>
      <c r="K2592" t="s">
        <v>15</v>
      </c>
      <c r="L2592">
        <f>Table14[[#This Row],[maxPHe]]/Table14[[#This Row],[nv]]</f>
        <v>4.6024999999999983</v>
      </c>
      <c r="M2592">
        <f>LN(Table14[[#This Row],[maxPress(bar)]])</f>
        <v>13.598713199030604</v>
      </c>
      <c r="N2592">
        <f>LN(Table14[[#This Row],[Rs(ao)]])</f>
        <v>0</v>
      </c>
      <c r="O2592" s="3">
        <f>LN(Table14[[#This Row],[dens]])</f>
        <v>1.5265996341250956</v>
      </c>
      <c r="P2592" s="3">
        <f>1/Table14[[#This Row],[Rs(ao)]]</f>
        <v>1</v>
      </c>
    </row>
    <row r="2593" spans="1:16" hidden="1" x14ac:dyDescent="0.3">
      <c r="A2593">
        <v>4</v>
      </c>
      <c r="B2593">
        <v>1500</v>
      </c>
      <c r="C2593" t="s">
        <v>11</v>
      </c>
      <c r="D2593">
        <v>1</v>
      </c>
      <c r="E2593" t="s">
        <v>12</v>
      </c>
      <c r="F2593">
        <v>8</v>
      </c>
      <c r="G2593">
        <v>76.980249999999998</v>
      </c>
      <c r="H2593">
        <v>670431.35700000008</v>
      </c>
      <c r="I2593">
        <v>39.894999999999982</v>
      </c>
      <c r="J2593">
        <v>9</v>
      </c>
      <c r="K2593" t="s">
        <v>15</v>
      </c>
      <c r="L2593">
        <f>Table14[[#This Row],[maxPHe]]/Table14[[#This Row],[nv]]</f>
        <v>4.4327777777777762</v>
      </c>
      <c r="M2593">
        <f>LN(Table14[[#This Row],[maxPress(bar)]])</f>
        <v>13.415676600624181</v>
      </c>
      <c r="N2593">
        <f>LN(Table14[[#This Row],[Rs(ao)]])</f>
        <v>0</v>
      </c>
      <c r="O2593" s="3">
        <f>LN(Table14[[#This Row],[dens]])</f>
        <v>1.4890264254240244</v>
      </c>
      <c r="P2593" s="3">
        <f>1/Table14[[#This Row],[Rs(ao)]]</f>
        <v>1</v>
      </c>
    </row>
    <row r="2594" spans="1:16" hidden="1" x14ac:dyDescent="0.3">
      <c r="A2594">
        <v>4</v>
      </c>
      <c r="B2594">
        <v>1500</v>
      </c>
      <c r="C2594" t="s">
        <v>11</v>
      </c>
      <c r="D2594">
        <v>1</v>
      </c>
      <c r="E2594" t="s">
        <v>12</v>
      </c>
      <c r="F2594">
        <v>9</v>
      </c>
      <c r="G2594">
        <v>83.762249999999995</v>
      </c>
      <c r="H2594">
        <v>739139.12770000019</v>
      </c>
      <c r="I2594">
        <v>36.255000000000017</v>
      </c>
      <c r="J2594">
        <v>7</v>
      </c>
      <c r="K2594" t="s">
        <v>16</v>
      </c>
      <c r="L2594">
        <f>Table14[[#This Row],[maxPHe]]/Table14[[#This Row],[nv]]</f>
        <v>5.1792857142857169</v>
      </c>
      <c r="M2594">
        <f>LN(Table14[[#This Row],[maxPress(bar)]])</f>
        <v>13.513241447028063</v>
      </c>
      <c r="N2594">
        <f>LN(Table14[[#This Row],[Rs(ao)]])</f>
        <v>0</v>
      </c>
      <c r="O2594" s="3">
        <f>LN(Table14[[#This Row],[dens]])</f>
        <v>1.6446671537682431</v>
      </c>
      <c r="P2594" s="3">
        <f>1/Table14[[#This Row],[Rs(ao)]]</f>
        <v>1</v>
      </c>
    </row>
    <row r="2595" spans="1:16" hidden="1" x14ac:dyDescent="0.3">
      <c r="A2595">
        <v>4</v>
      </c>
      <c r="B2595">
        <v>1500</v>
      </c>
      <c r="C2595" t="s">
        <v>11</v>
      </c>
      <c r="D2595">
        <v>2</v>
      </c>
      <c r="E2595" t="s">
        <v>12</v>
      </c>
      <c r="F2595">
        <v>0.5</v>
      </c>
      <c r="G2595">
        <v>177.92075</v>
      </c>
      <c r="H2595">
        <v>196224.19154999999</v>
      </c>
      <c r="I2595">
        <v>127.08499999999999</v>
      </c>
      <c r="J2595">
        <v>70</v>
      </c>
      <c r="K2595" t="s">
        <v>13</v>
      </c>
      <c r="L2595">
        <f>Table14[[#This Row],[maxPHe]]/Table14[[#This Row],[nv]]</f>
        <v>1.8154999999999999</v>
      </c>
      <c r="M2595">
        <f>LN(Table14[[#This Row],[maxPress(bar)]])</f>
        <v>12.187013118971239</v>
      </c>
      <c r="N2595">
        <f>LN(Table14[[#This Row],[Rs(ao)]])</f>
        <v>0.69314718055994529</v>
      </c>
      <c r="O2595" s="3">
        <f>LN(Table14[[#This Row],[dens]])</f>
        <v>0.59636091187225337</v>
      </c>
      <c r="P2595" s="3">
        <f>1/Table14[[#This Row],[Rs(ao)]]</f>
        <v>0.5</v>
      </c>
    </row>
    <row r="2596" spans="1:16" hidden="1" x14ac:dyDescent="0.3">
      <c r="A2596">
        <v>4</v>
      </c>
      <c r="B2596">
        <v>1500</v>
      </c>
      <c r="C2596" t="s">
        <v>11</v>
      </c>
      <c r="D2596">
        <v>2</v>
      </c>
      <c r="E2596" t="s">
        <v>12</v>
      </c>
      <c r="F2596">
        <v>1</v>
      </c>
      <c r="G2596">
        <v>630.64374999999995</v>
      </c>
      <c r="H2596">
        <v>254217.06695000001</v>
      </c>
      <c r="I2596">
        <v>156.62499999999989</v>
      </c>
      <c r="J2596">
        <v>69</v>
      </c>
      <c r="K2596" t="s">
        <v>13</v>
      </c>
      <c r="L2596">
        <f>Table14[[#This Row],[maxPHe]]/Table14[[#This Row],[nv]]</f>
        <v>2.2699275362318825</v>
      </c>
      <c r="M2596">
        <f>LN(Table14[[#This Row],[maxPress(bar)]])</f>
        <v>12.445943775334223</v>
      </c>
      <c r="N2596">
        <f>LN(Table14[[#This Row],[Rs(ao)]])</f>
        <v>0.69314718055994529</v>
      </c>
      <c r="O2596" s="3">
        <f>LN(Table14[[#This Row],[dens]])</f>
        <v>0.81974790861897229</v>
      </c>
      <c r="P2596" s="3">
        <f>1/Table14[[#This Row],[Rs(ao)]]</f>
        <v>0.5</v>
      </c>
    </row>
    <row r="2597" spans="1:16" hidden="1" x14ac:dyDescent="0.3">
      <c r="A2597">
        <v>4</v>
      </c>
      <c r="B2597">
        <v>1500</v>
      </c>
      <c r="C2597" t="s">
        <v>11</v>
      </c>
      <c r="D2597">
        <v>3</v>
      </c>
      <c r="E2597" t="s">
        <v>12</v>
      </c>
      <c r="F2597">
        <v>1</v>
      </c>
      <c r="G2597">
        <v>1807.2772500000001</v>
      </c>
      <c r="H2597">
        <v>137683.22325000001</v>
      </c>
      <c r="I2597">
        <v>448.95499999999998</v>
      </c>
      <c r="J2597">
        <v>228</v>
      </c>
      <c r="K2597" t="s">
        <v>13</v>
      </c>
      <c r="L2597">
        <f>Table14[[#This Row],[maxPHe]]/Table14[[#This Row],[nv]]</f>
        <v>1.9691008771929823</v>
      </c>
      <c r="M2597">
        <f>LN(Table14[[#This Row],[maxPress(bar)]])</f>
        <v>11.832710841782214</v>
      </c>
      <c r="N2597">
        <f>LN(Table14[[#This Row],[Rs(ao)]])</f>
        <v>1.0986122886681098</v>
      </c>
      <c r="O2597" s="3">
        <f>LN(Table14[[#This Row],[dens]])</f>
        <v>0.67757703104803213</v>
      </c>
      <c r="P2597" s="3">
        <f>1/Table14[[#This Row],[Rs(ao)]]</f>
        <v>0.33333333333333331</v>
      </c>
    </row>
    <row r="2598" spans="1:16" hidden="1" x14ac:dyDescent="0.3">
      <c r="A2598">
        <v>4</v>
      </c>
      <c r="B2598">
        <v>1500</v>
      </c>
      <c r="C2598" t="s">
        <v>11</v>
      </c>
      <c r="D2598">
        <v>4</v>
      </c>
      <c r="E2598" t="s">
        <v>12</v>
      </c>
      <c r="F2598">
        <v>1</v>
      </c>
      <c r="G2598">
        <v>3369.0097500000002</v>
      </c>
      <c r="H2598">
        <v>108011.862075</v>
      </c>
      <c r="I2598">
        <v>860.30499999999961</v>
      </c>
      <c r="J2598">
        <v>539</v>
      </c>
      <c r="K2598" t="s">
        <v>13</v>
      </c>
      <c r="L2598">
        <f>Table14[[#This Row],[maxPHe]]/Table14[[#This Row],[nv]]</f>
        <v>1.5961131725417432</v>
      </c>
      <c r="M2598">
        <f>LN(Table14[[#This Row],[maxPress(bar)]])</f>
        <v>11.589996334102819</v>
      </c>
      <c r="N2598">
        <f>LN(Table14[[#This Row],[Rs(ao)]])</f>
        <v>1.3862943611198906</v>
      </c>
      <c r="O2598" s="3">
        <f>LN(Table14[[#This Row],[dens]])</f>
        <v>0.46757140662748797</v>
      </c>
      <c r="P2598" s="3">
        <f>1/Table14[[#This Row],[Rs(ao)]]</f>
        <v>0.25</v>
      </c>
    </row>
    <row r="2599" spans="1:16" hidden="1" x14ac:dyDescent="0.3">
      <c r="A2599">
        <v>4</v>
      </c>
      <c r="B2599">
        <v>2000</v>
      </c>
      <c r="C2599" t="s">
        <v>14</v>
      </c>
      <c r="D2599">
        <v>1</v>
      </c>
      <c r="E2599" t="s">
        <v>12</v>
      </c>
      <c r="F2599">
        <v>10</v>
      </c>
      <c r="G2599">
        <v>109.20775</v>
      </c>
      <c r="H2599">
        <v>657963.38930000004</v>
      </c>
      <c r="I2599">
        <v>42.34500000000002</v>
      </c>
      <c r="J2599">
        <v>8</v>
      </c>
      <c r="K2599" t="s">
        <v>15</v>
      </c>
      <c r="L2599">
        <f>Table14[[#This Row],[maxPHe]]/Table14[[#This Row],[nv]]</f>
        <v>5.2931250000000025</v>
      </c>
      <c r="M2599">
        <f>LN(Table14[[#This Row],[maxPress(bar)]])</f>
        <v>13.396904569397826</v>
      </c>
      <c r="N2599">
        <f>LN(Table14[[#This Row],[Rs(ao)]])</f>
        <v>0</v>
      </c>
      <c r="O2599" s="3">
        <f>LN(Table14[[#This Row],[dens]])</f>
        <v>1.666408808693727</v>
      </c>
      <c r="P2599" s="3">
        <f>1/Table14[[#This Row],[Rs(ao)]]</f>
        <v>1</v>
      </c>
    </row>
    <row r="2600" spans="1:16" hidden="1" x14ac:dyDescent="0.3">
      <c r="A2600">
        <v>4</v>
      </c>
      <c r="B2600">
        <v>2000</v>
      </c>
      <c r="C2600" t="s">
        <v>14</v>
      </c>
      <c r="D2600">
        <v>1</v>
      </c>
      <c r="E2600" t="s">
        <v>12</v>
      </c>
      <c r="F2600">
        <v>11</v>
      </c>
      <c r="G2600">
        <v>97.22775</v>
      </c>
      <c r="H2600">
        <v>654324.45405000017</v>
      </c>
      <c r="I2600">
        <v>39.944999999999979</v>
      </c>
      <c r="J2600">
        <v>8</v>
      </c>
      <c r="K2600" t="s">
        <v>15</v>
      </c>
      <c r="L2600">
        <f>Table14[[#This Row],[maxPHe]]/Table14[[#This Row],[nv]]</f>
        <v>4.9931249999999974</v>
      </c>
      <c r="M2600">
        <f>LN(Table14[[#This Row],[maxPress(bar)]])</f>
        <v>13.391358614528981</v>
      </c>
      <c r="N2600">
        <f>LN(Table14[[#This Row],[Rs(ao)]])</f>
        <v>0</v>
      </c>
      <c r="O2600" s="3">
        <f>LN(Table14[[#This Row],[dens]])</f>
        <v>1.6080619662541689</v>
      </c>
      <c r="P2600" s="3">
        <f>1/Table14[[#This Row],[Rs(ao)]]</f>
        <v>1</v>
      </c>
    </row>
    <row r="2601" spans="1:16" hidden="1" x14ac:dyDescent="0.3">
      <c r="A2601">
        <v>4</v>
      </c>
      <c r="B2601">
        <v>2000</v>
      </c>
      <c r="C2601" t="s">
        <v>14</v>
      </c>
      <c r="D2601">
        <v>1</v>
      </c>
      <c r="E2601" t="s">
        <v>12</v>
      </c>
      <c r="F2601">
        <v>12</v>
      </c>
      <c r="G2601">
        <v>69.801750000000013</v>
      </c>
      <c r="H2601">
        <v>727568.12569999986</v>
      </c>
      <c r="I2601">
        <v>29.464999999999979</v>
      </c>
      <c r="J2601">
        <v>6</v>
      </c>
      <c r="K2601" t="s">
        <v>15</v>
      </c>
      <c r="L2601">
        <f>Table14[[#This Row],[maxPHe]]/Table14[[#This Row],[nv]]</f>
        <v>4.9108333333333301</v>
      </c>
      <c r="M2601">
        <f>LN(Table14[[#This Row],[maxPress(bar)]])</f>
        <v>13.497462917217382</v>
      </c>
      <c r="N2601">
        <f>LN(Table14[[#This Row],[Rs(ao)]])</f>
        <v>0</v>
      </c>
      <c r="O2601" s="3">
        <f>LN(Table14[[#This Row],[dens]])</f>
        <v>1.5914436490618209</v>
      </c>
      <c r="P2601" s="3">
        <f>1/Table14[[#This Row],[Rs(ao)]]</f>
        <v>1</v>
      </c>
    </row>
    <row r="2602" spans="1:16" hidden="1" x14ac:dyDescent="0.3">
      <c r="A2602">
        <v>4</v>
      </c>
      <c r="B2602">
        <v>2000</v>
      </c>
      <c r="C2602" t="s">
        <v>14</v>
      </c>
      <c r="D2602">
        <v>1</v>
      </c>
      <c r="E2602" t="s">
        <v>12</v>
      </c>
      <c r="F2602">
        <v>13</v>
      </c>
      <c r="G2602">
        <v>95.198250000000002</v>
      </c>
      <c r="H2602">
        <v>598027.84620000003</v>
      </c>
      <c r="I2602">
        <v>44.534999999999997</v>
      </c>
      <c r="J2602">
        <v>10</v>
      </c>
      <c r="K2602" t="s">
        <v>15</v>
      </c>
      <c r="L2602">
        <f>Table14[[#This Row],[maxPHe]]/Table14[[#This Row],[nv]]</f>
        <v>4.4535</v>
      </c>
      <c r="M2602">
        <f>LN(Table14[[#This Row],[maxPress(bar)]])</f>
        <v>13.301392597400467</v>
      </c>
      <c r="N2602">
        <f>LN(Table14[[#This Row],[Rs(ao)]])</f>
        <v>0</v>
      </c>
      <c r="O2602" s="3">
        <f>LN(Table14[[#This Row],[dens]])</f>
        <v>1.4936903038897871</v>
      </c>
      <c r="P2602" s="3">
        <f>1/Table14[[#This Row],[Rs(ao)]]</f>
        <v>1</v>
      </c>
    </row>
    <row r="2603" spans="1:16" hidden="1" x14ac:dyDescent="0.3">
      <c r="A2603">
        <v>4</v>
      </c>
      <c r="B2603">
        <v>2000</v>
      </c>
      <c r="C2603" t="s">
        <v>14</v>
      </c>
      <c r="D2603">
        <v>1</v>
      </c>
      <c r="E2603" t="s">
        <v>12</v>
      </c>
      <c r="F2603">
        <v>14</v>
      </c>
      <c r="G2603">
        <v>100.99025</v>
      </c>
      <c r="H2603">
        <v>604654.66495000001</v>
      </c>
      <c r="I2603">
        <v>42.694999999999993</v>
      </c>
      <c r="J2603">
        <v>9</v>
      </c>
      <c r="K2603" t="s">
        <v>15</v>
      </c>
      <c r="L2603">
        <f>Table14[[#This Row],[maxPHe]]/Table14[[#This Row],[nv]]</f>
        <v>4.7438888888888879</v>
      </c>
      <c r="M2603">
        <f>LN(Table14[[#This Row],[maxPress(bar)]])</f>
        <v>13.312412772308113</v>
      </c>
      <c r="N2603">
        <f>LN(Table14[[#This Row],[Rs(ao)]])</f>
        <v>0</v>
      </c>
      <c r="O2603" s="3">
        <f>LN(Table14[[#This Row],[dens]])</f>
        <v>1.5568572400233498</v>
      </c>
      <c r="P2603" s="3">
        <f>1/Table14[[#This Row],[Rs(ao)]]</f>
        <v>1</v>
      </c>
    </row>
    <row r="2604" spans="1:16" hidden="1" x14ac:dyDescent="0.3">
      <c r="A2604">
        <v>4</v>
      </c>
      <c r="B2604">
        <v>2000</v>
      </c>
      <c r="C2604" t="s">
        <v>14</v>
      </c>
      <c r="D2604">
        <v>1</v>
      </c>
      <c r="E2604" t="s">
        <v>12</v>
      </c>
      <c r="F2604">
        <v>15</v>
      </c>
      <c r="G2604">
        <v>72.425750000000008</v>
      </c>
      <c r="H2604">
        <v>579202.4439500001</v>
      </c>
      <c r="I2604">
        <v>39.984999999999992</v>
      </c>
      <c r="J2604">
        <v>10</v>
      </c>
      <c r="K2604" t="s">
        <v>16</v>
      </c>
      <c r="L2604">
        <f>Table14[[#This Row],[maxPHe]]/Table14[[#This Row],[nv]]</f>
        <v>3.9984999999999991</v>
      </c>
      <c r="M2604">
        <f>LN(Table14[[#This Row],[maxPress(bar)]])</f>
        <v>13.269407339571675</v>
      </c>
      <c r="N2604">
        <f>LN(Table14[[#This Row],[Rs(ao)]])</f>
        <v>0</v>
      </c>
      <c r="O2604" s="3">
        <f>LN(Table14[[#This Row],[dens]])</f>
        <v>1.3859192907898072</v>
      </c>
      <c r="P2604" s="3">
        <f>1/Table14[[#This Row],[Rs(ao)]]</f>
        <v>1</v>
      </c>
    </row>
    <row r="2605" spans="1:16" hidden="1" x14ac:dyDescent="0.3">
      <c r="A2605">
        <v>4</v>
      </c>
      <c r="B2605">
        <v>2000</v>
      </c>
      <c r="C2605" t="s">
        <v>14</v>
      </c>
      <c r="D2605">
        <v>1</v>
      </c>
      <c r="E2605" t="s">
        <v>12</v>
      </c>
      <c r="F2605">
        <v>16</v>
      </c>
      <c r="G2605">
        <v>55.198249999999987</v>
      </c>
      <c r="H2605">
        <v>596401.97695000004</v>
      </c>
      <c r="I2605">
        <v>33.534999999999997</v>
      </c>
      <c r="J2605">
        <v>9</v>
      </c>
      <c r="K2605" t="s">
        <v>15</v>
      </c>
      <c r="L2605">
        <f>Table14[[#This Row],[maxPHe]]/Table14[[#This Row],[nv]]</f>
        <v>3.7261111111111109</v>
      </c>
      <c r="M2605">
        <f>LN(Table14[[#This Row],[maxPress(bar)]])</f>
        <v>13.298670176672726</v>
      </c>
      <c r="N2605">
        <f>LN(Table14[[#This Row],[Rs(ao)]])</f>
        <v>0</v>
      </c>
      <c r="O2605" s="3">
        <f>LN(Table14[[#This Row],[dens]])</f>
        <v>1.3153650922154811</v>
      </c>
      <c r="P2605" s="3">
        <f>1/Table14[[#This Row],[Rs(ao)]]</f>
        <v>1</v>
      </c>
    </row>
    <row r="2606" spans="1:16" hidden="1" x14ac:dyDescent="0.3">
      <c r="A2606">
        <v>4</v>
      </c>
      <c r="B2606">
        <v>2000</v>
      </c>
      <c r="C2606" t="s">
        <v>14</v>
      </c>
      <c r="D2606">
        <v>1</v>
      </c>
      <c r="E2606" t="s">
        <v>12</v>
      </c>
      <c r="F2606">
        <v>17</v>
      </c>
      <c r="G2606">
        <v>86.881250000000009</v>
      </c>
      <c r="H2606">
        <v>640324.58904999983</v>
      </c>
      <c r="I2606">
        <v>37.875</v>
      </c>
      <c r="J2606">
        <v>8</v>
      </c>
      <c r="K2606" t="s">
        <v>16</v>
      </c>
      <c r="L2606">
        <f>Table14[[#This Row],[maxPHe]]/Table14[[#This Row],[nv]]</f>
        <v>4.734375</v>
      </c>
      <c r="M2606">
        <f>LN(Table14[[#This Row],[maxPress(bar)]])</f>
        <v>13.369730497159045</v>
      </c>
      <c r="N2606">
        <f>LN(Table14[[#This Row],[Rs(ao)]])</f>
        <v>0</v>
      </c>
      <c r="O2606" s="3">
        <f>LN(Table14[[#This Row],[dens]])</f>
        <v>1.5548497221496973</v>
      </c>
      <c r="P2606" s="3">
        <f>1/Table14[[#This Row],[Rs(ao)]]</f>
        <v>1</v>
      </c>
    </row>
    <row r="2607" spans="1:16" hidden="1" x14ac:dyDescent="0.3">
      <c r="A2607">
        <v>4</v>
      </c>
      <c r="B2607">
        <v>2000</v>
      </c>
      <c r="C2607" t="s">
        <v>14</v>
      </c>
      <c r="D2607">
        <v>1</v>
      </c>
      <c r="E2607" t="s">
        <v>12</v>
      </c>
      <c r="F2607">
        <v>18</v>
      </c>
      <c r="G2607">
        <v>79.65325</v>
      </c>
      <c r="H2607">
        <v>587535.29904999991</v>
      </c>
      <c r="I2607">
        <v>41.435000000000002</v>
      </c>
      <c r="J2607">
        <v>10</v>
      </c>
      <c r="K2607" t="s">
        <v>15</v>
      </c>
      <c r="L2607">
        <f>Table14[[#This Row],[maxPHe]]/Table14[[#This Row],[nv]]</f>
        <v>4.1435000000000004</v>
      </c>
      <c r="M2607">
        <f>LN(Table14[[#This Row],[maxPress(bar)]])</f>
        <v>13.283691606684872</v>
      </c>
      <c r="N2607">
        <f>LN(Table14[[#This Row],[Rs(ao)]])</f>
        <v>0</v>
      </c>
      <c r="O2607" s="3">
        <f>LN(Table14[[#This Row],[dens]])</f>
        <v>1.4215408413069601</v>
      </c>
      <c r="P2607" s="3">
        <f>1/Table14[[#This Row],[Rs(ao)]]</f>
        <v>1</v>
      </c>
    </row>
    <row r="2608" spans="1:16" hidden="1" x14ac:dyDescent="0.3">
      <c r="A2608">
        <v>4</v>
      </c>
      <c r="B2608">
        <v>2000</v>
      </c>
      <c r="C2608" t="s">
        <v>14</v>
      </c>
      <c r="D2608">
        <v>1</v>
      </c>
      <c r="E2608" t="s">
        <v>12</v>
      </c>
      <c r="F2608">
        <v>19</v>
      </c>
      <c r="G2608">
        <v>61.08925</v>
      </c>
      <c r="H2608">
        <v>551690.7444000002</v>
      </c>
      <c r="I2608">
        <v>37.715000000000003</v>
      </c>
      <c r="J2608">
        <v>10</v>
      </c>
      <c r="K2608" t="s">
        <v>15</v>
      </c>
      <c r="L2608">
        <f>Table14[[#This Row],[maxPHe]]/Table14[[#This Row],[nv]]</f>
        <v>3.7715000000000005</v>
      </c>
      <c r="M2608">
        <f>LN(Table14[[#This Row],[maxPress(bar)]])</f>
        <v>13.220742922610823</v>
      </c>
      <c r="N2608">
        <f>LN(Table14[[#This Row],[Rs(ao)]])</f>
        <v>0</v>
      </c>
      <c r="O2608" s="3">
        <f>LN(Table14[[#This Row],[dens]])</f>
        <v>1.3274728003115486</v>
      </c>
      <c r="P2608" s="3">
        <f>1/Table14[[#This Row],[Rs(ao)]]</f>
        <v>1</v>
      </c>
    </row>
    <row r="2609" spans="1:16" hidden="1" x14ac:dyDescent="0.3">
      <c r="A2609">
        <v>4</v>
      </c>
      <c r="B2609">
        <v>2000</v>
      </c>
      <c r="C2609" t="s">
        <v>14</v>
      </c>
      <c r="D2609">
        <v>1</v>
      </c>
      <c r="E2609" t="s">
        <v>12</v>
      </c>
      <c r="F2609">
        <v>1</v>
      </c>
      <c r="G2609">
        <v>19.455249999999999</v>
      </c>
      <c r="H2609">
        <v>405078.90840000001</v>
      </c>
      <c r="I2609">
        <v>16.395</v>
      </c>
      <c r="J2609">
        <v>8</v>
      </c>
      <c r="K2609" t="s">
        <v>13</v>
      </c>
      <c r="L2609">
        <f>Table14[[#This Row],[maxPHe]]/Table14[[#This Row],[nv]]</f>
        <v>2.0493749999999999</v>
      </c>
      <c r="M2609">
        <f>LN(Table14[[#This Row],[maxPress(bar)]])</f>
        <v>12.91183716266625</v>
      </c>
      <c r="N2609">
        <f>LN(Table14[[#This Row],[Rs(ao)]])</f>
        <v>0</v>
      </c>
      <c r="O2609" s="3">
        <f>LN(Table14[[#This Row],[dens]])</f>
        <v>0.71753486861677562</v>
      </c>
      <c r="P2609" s="3">
        <f>1/Table14[[#This Row],[Rs(ao)]]</f>
        <v>1</v>
      </c>
    </row>
    <row r="2610" spans="1:16" hidden="1" x14ac:dyDescent="0.3">
      <c r="A2610">
        <v>4</v>
      </c>
      <c r="B2610">
        <v>2000</v>
      </c>
      <c r="C2610" t="s">
        <v>14</v>
      </c>
      <c r="D2610">
        <v>1</v>
      </c>
      <c r="E2610" t="s">
        <v>12</v>
      </c>
      <c r="F2610">
        <v>20</v>
      </c>
      <c r="G2610">
        <v>90.594250000000002</v>
      </c>
      <c r="H2610">
        <v>641781.79610000004</v>
      </c>
      <c r="I2610">
        <v>38.61500000000003</v>
      </c>
      <c r="J2610">
        <v>8</v>
      </c>
      <c r="K2610" t="s">
        <v>15</v>
      </c>
      <c r="L2610">
        <f>Table14[[#This Row],[maxPHe]]/Table14[[#This Row],[nv]]</f>
        <v>4.8268750000000038</v>
      </c>
      <c r="M2610">
        <f>LN(Table14[[#This Row],[maxPress(bar)]])</f>
        <v>13.372003643435129</v>
      </c>
      <c r="N2610">
        <f>LN(Table14[[#This Row],[Rs(ao)]])</f>
        <v>0</v>
      </c>
      <c r="O2610" s="3">
        <f>LN(Table14[[#This Row],[dens]])</f>
        <v>1.5741992603413921</v>
      </c>
      <c r="P2610" s="3">
        <f>1/Table14[[#This Row],[Rs(ao)]]</f>
        <v>1</v>
      </c>
    </row>
    <row r="2611" spans="1:16" hidden="1" x14ac:dyDescent="0.3">
      <c r="A2611">
        <v>4</v>
      </c>
      <c r="B2611">
        <v>2000</v>
      </c>
      <c r="C2611" t="s">
        <v>14</v>
      </c>
      <c r="D2611">
        <v>1</v>
      </c>
      <c r="E2611" t="s">
        <v>12</v>
      </c>
      <c r="F2611">
        <v>2</v>
      </c>
      <c r="G2611">
        <v>85.742750000000001</v>
      </c>
      <c r="H2611">
        <v>567954.92489999998</v>
      </c>
      <c r="I2611">
        <v>29.645</v>
      </c>
      <c r="J2611">
        <v>8</v>
      </c>
      <c r="K2611" t="s">
        <v>13</v>
      </c>
      <c r="L2611">
        <f>Table14[[#This Row],[maxPHe]]/Table14[[#This Row],[nv]]</f>
        <v>3.7056249999999999</v>
      </c>
      <c r="M2611">
        <f>LN(Table14[[#This Row],[maxPress(bar)]])</f>
        <v>13.249797336983887</v>
      </c>
      <c r="N2611">
        <f>LN(Table14[[#This Row],[Rs(ao)]])</f>
        <v>0</v>
      </c>
      <c r="O2611" s="3">
        <f>LN(Table14[[#This Row],[dens]])</f>
        <v>1.3098519354794951</v>
      </c>
      <c r="P2611" s="3">
        <f>1/Table14[[#This Row],[Rs(ao)]]</f>
        <v>1</v>
      </c>
    </row>
    <row r="2612" spans="1:16" hidden="1" x14ac:dyDescent="0.3">
      <c r="A2612">
        <v>4</v>
      </c>
      <c r="B2612">
        <v>2000</v>
      </c>
      <c r="C2612" t="s">
        <v>14</v>
      </c>
      <c r="D2612">
        <v>1</v>
      </c>
      <c r="E2612" t="s">
        <v>12</v>
      </c>
      <c r="F2612">
        <v>3</v>
      </c>
      <c r="G2612">
        <v>89.900750000000002</v>
      </c>
      <c r="H2612">
        <v>584490.1969000001</v>
      </c>
      <c r="I2612">
        <v>38.485000000000007</v>
      </c>
      <c r="J2612">
        <v>9</v>
      </c>
      <c r="K2612" t="s">
        <v>15</v>
      </c>
      <c r="L2612">
        <f>Table14[[#This Row],[maxPHe]]/Table14[[#This Row],[nv]]</f>
        <v>4.2761111111111116</v>
      </c>
      <c r="M2612">
        <f>LN(Table14[[#This Row],[maxPress(bar)]])</f>
        <v>13.278495287982869</v>
      </c>
      <c r="N2612">
        <f>LN(Table14[[#This Row],[Rs(ao)]])</f>
        <v>0</v>
      </c>
      <c r="O2612" s="3">
        <f>LN(Table14[[#This Row],[dens]])</f>
        <v>1.4530439776500614</v>
      </c>
      <c r="P2612" s="3">
        <f>1/Table14[[#This Row],[Rs(ao)]]</f>
        <v>1</v>
      </c>
    </row>
    <row r="2613" spans="1:16" hidden="1" x14ac:dyDescent="0.3">
      <c r="A2613">
        <v>4</v>
      </c>
      <c r="B2613">
        <v>2000</v>
      </c>
      <c r="C2613" t="s">
        <v>14</v>
      </c>
      <c r="D2613">
        <v>1</v>
      </c>
      <c r="E2613" t="s">
        <v>12</v>
      </c>
      <c r="F2613">
        <v>4</v>
      </c>
      <c r="G2613">
        <v>118.61375</v>
      </c>
      <c r="H2613">
        <v>570642.44565000001</v>
      </c>
      <c r="I2613">
        <v>46.224999999999987</v>
      </c>
      <c r="J2613">
        <v>10</v>
      </c>
      <c r="K2613" t="s">
        <v>15</v>
      </c>
      <c r="L2613">
        <f>Table14[[#This Row],[maxPHe]]/Table14[[#This Row],[nv]]</f>
        <v>4.6224999999999987</v>
      </c>
      <c r="M2613">
        <f>LN(Table14[[#This Row],[maxPress(bar)]])</f>
        <v>13.254518102744642</v>
      </c>
      <c r="N2613">
        <f>LN(Table14[[#This Row],[Rs(ao)]])</f>
        <v>0</v>
      </c>
      <c r="O2613" s="3">
        <f>LN(Table14[[#This Row],[dens]])</f>
        <v>1.5309356842791426</v>
      </c>
      <c r="P2613" s="3">
        <f>1/Table14[[#This Row],[Rs(ao)]]</f>
        <v>1</v>
      </c>
    </row>
    <row r="2614" spans="1:16" hidden="1" x14ac:dyDescent="0.3">
      <c r="A2614">
        <v>4</v>
      </c>
      <c r="B2614">
        <v>2000</v>
      </c>
      <c r="C2614" t="s">
        <v>14</v>
      </c>
      <c r="D2614">
        <v>1</v>
      </c>
      <c r="E2614" t="s">
        <v>12</v>
      </c>
      <c r="F2614">
        <v>5</v>
      </c>
      <c r="G2614">
        <v>79.801750000000013</v>
      </c>
      <c r="H2614">
        <v>640651.56225000008</v>
      </c>
      <c r="I2614">
        <v>36.465000000000018</v>
      </c>
      <c r="J2614">
        <v>8</v>
      </c>
      <c r="K2614" t="s">
        <v>15</v>
      </c>
      <c r="L2614">
        <f>Table14[[#This Row],[maxPHe]]/Table14[[#This Row],[nv]]</f>
        <v>4.5581250000000022</v>
      </c>
      <c r="M2614">
        <f>LN(Table14[[#This Row],[maxPress(bar)]])</f>
        <v>13.370241003473733</v>
      </c>
      <c r="N2614">
        <f>LN(Table14[[#This Row],[Rs(ao)]])</f>
        <v>0</v>
      </c>
      <c r="O2614" s="3">
        <f>LN(Table14[[#This Row],[dens]])</f>
        <v>1.5169113547563609</v>
      </c>
      <c r="P2614" s="3">
        <f>1/Table14[[#This Row],[Rs(ao)]]</f>
        <v>1</v>
      </c>
    </row>
    <row r="2615" spans="1:16" hidden="1" x14ac:dyDescent="0.3">
      <c r="A2615">
        <v>4</v>
      </c>
      <c r="B2615">
        <v>2000</v>
      </c>
      <c r="C2615" t="s">
        <v>14</v>
      </c>
      <c r="D2615">
        <v>1</v>
      </c>
      <c r="E2615" t="s">
        <v>12</v>
      </c>
      <c r="F2615">
        <v>6</v>
      </c>
      <c r="G2615">
        <v>72.128750000000011</v>
      </c>
      <c r="H2615">
        <v>639574.29289999988</v>
      </c>
      <c r="I2615">
        <v>34.924999999999997</v>
      </c>
      <c r="J2615">
        <v>8</v>
      </c>
      <c r="K2615" t="s">
        <v>15</v>
      </c>
      <c r="L2615">
        <f>Table14[[#This Row],[maxPHe]]/Table14[[#This Row],[nv]]</f>
        <v>4.3656249999999996</v>
      </c>
      <c r="M2615">
        <f>LN(Table14[[#This Row],[maxPress(bar)]])</f>
        <v>13.368558066670158</v>
      </c>
      <c r="N2615">
        <f>LN(Table14[[#This Row],[Rs(ao)]])</f>
        <v>0</v>
      </c>
      <c r="O2615" s="3">
        <f>LN(Table14[[#This Row],[dens]])</f>
        <v>1.4737613634631894</v>
      </c>
      <c r="P2615" s="3">
        <f>1/Table14[[#This Row],[Rs(ao)]]</f>
        <v>1</v>
      </c>
    </row>
    <row r="2616" spans="1:16" hidden="1" x14ac:dyDescent="0.3">
      <c r="A2616">
        <v>4</v>
      </c>
      <c r="B2616">
        <v>2000</v>
      </c>
      <c r="C2616" t="s">
        <v>14</v>
      </c>
      <c r="D2616">
        <v>1</v>
      </c>
      <c r="E2616" t="s">
        <v>12</v>
      </c>
      <c r="F2616">
        <v>7</v>
      </c>
      <c r="G2616">
        <v>67.920750000000012</v>
      </c>
      <c r="H2616">
        <v>621199.06575000007</v>
      </c>
      <c r="I2616">
        <v>34.08499999999998</v>
      </c>
      <c r="J2616">
        <v>8</v>
      </c>
      <c r="K2616" t="s">
        <v>15</v>
      </c>
      <c r="L2616">
        <f>Table14[[#This Row],[maxPHe]]/Table14[[#This Row],[nv]]</f>
        <v>4.2606249999999974</v>
      </c>
      <c r="M2616">
        <f>LN(Table14[[#This Row],[maxPress(bar)]])</f>
        <v>13.33940686631156</v>
      </c>
      <c r="N2616">
        <f>LN(Table14[[#This Row],[Rs(ao)]])</f>
        <v>0</v>
      </c>
      <c r="O2616" s="3">
        <f>LN(Table14[[#This Row],[dens]])</f>
        <v>1.4494158631349121</v>
      </c>
      <c r="P2616" s="3">
        <f>1/Table14[[#This Row],[Rs(ao)]]</f>
        <v>1</v>
      </c>
    </row>
    <row r="2617" spans="1:16" hidden="1" x14ac:dyDescent="0.3">
      <c r="A2617">
        <v>4</v>
      </c>
      <c r="B2617">
        <v>2000</v>
      </c>
      <c r="C2617" t="s">
        <v>14</v>
      </c>
      <c r="D2617">
        <v>1</v>
      </c>
      <c r="E2617" t="s">
        <v>12</v>
      </c>
      <c r="F2617">
        <v>8</v>
      </c>
      <c r="G2617">
        <v>71.831750000000014</v>
      </c>
      <c r="H2617">
        <v>627330.42549999978</v>
      </c>
      <c r="I2617">
        <v>34.865000000000002</v>
      </c>
      <c r="J2617">
        <v>8</v>
      </c>
      <c r="K2617" t="s">
        <v>15</v>
      </c>
      <c r="L2617">
        <f>Table14[[#This Row],[maxPHe]]/Table14[[#This Row],[nv]]</f>
        <v>4.3581250000000002</v>
      </c>
      <c r="M2617">
        <f>LN(Table14[[#This Row],[maxPress(bar)]])</f>
        <v>13.349228675220129</v>
      </c>
      <c r="N2617">
        <f>LN(Table14[[#This Row],[Rs(ao)]])</f>
        <v>0</v>
      </c>
      <c r="O2617" s="3">
        <f>LN(Table14[[#This Row],[dens]])</f>
        <v>1.4720419189931382</v>
      </c>
      <c r="P2617" s="3">
        <f>1/Table14[[#This Row],[Rs(ao)]]</f>
        <v>1</v>
      </c>
    </row>
    <row r="2618" spans="1:16" hidden="1" x14ac:dyDescent="0.3">
      <c r="A2618">
        <v>4</v>
      </c>
      <c r="B2618">
        <v>2000</v>
      </c>
      <c r="C2618" t="s">
        <v>14</v>
      </c>
      <c r="D2618">
        <v>1</v>
      </c>
      <c r="E2618" t="s">
        <v>12</v>
      </c>
      <c r="F2618">
        <v>9</v>
      </c>
      <c r="G2618">
        <v>89.158249999999995</v>
      </c>
      <c r="H2618">
        <v>648509.14899999998</v>
      </c>
      <c r="I2618">
        <v>38.335000000000008</v>
      </c>
      <c r="J2618">
        <v>8</v>
      </c>
      <c r="K2618" t="s">
        <v>15</v>
      </c>
      <c r="L2618">
        <f>Table14[[#This Row],[maxPHe]]/Table14[[#This Row],[nv]]</f>
        <v>4.791875000000001</v>
      </c>
      <c r="M2618">
        <f>LN(Table14[[#This Row],[maxPress(bar)]])</f>
        <v>13.382431390580523</v>
      </c>
      <c r="N2618">
        <f>LN(Table14[[#This Row],[Rs(ao)]])</f>
        <v>0</v>
      </c>
      <c r="O2618" s="3">
        <f>LN(Table14[[#This Row],[dens]])</f>
        <v>1.5669217753310221</v>
      </c>
      <c r="P2618" s="3">
        <f>1/Table14[[#This Row],[Rs(ao)]]</f>
        <v>1</v>
      </c>
    </row>
    <row r="2619" spans="1:16" hidden="1" x14ac:dyDescent="0.3">
      <c r="A2619">
        <v>4</v>
      </c>
      <c r="B2619">
        <v>2000</v>
      </c>
      <c r="C2619" t="s">
        <v>14</v>
      </c>
      <c r="D2619">
        <v>3</v>
      </c>
      <c r="E2619" t="s">
        <v>12</v>
      </c>
      <c r="F2619">
        <v>1</v>
      </c>
      <c r="G2619">
        <v>647.37625000000014</v>
      </c>
      <c r="H2619">
        <v>60946.418554999997</v>
      </c>
      <c r="I2619">
        <v>207.97499999999991</v>
      </c>
      <c r="J2619">
        <v>223</v>
      </c>
      <c r="K2619" t="s">
        <v>13</v>
      </c>
      <c r="L2619">
        <f>Table14[[#This Row],[maxPHe]]/Table14[[#This Row],[nv]]</f>
        <v>0.93262331838564982</v>
      </c>
      <c r="M2619">
        <f>LN(Table14[[#This Row],[maxPress(bar)]])</f>
        <v>11.017750372805601</v>
      </c>
      <c r="N2619">
        <f>LN(Table14[[#This Row],[Rs(ao)]])</f>
        <v>1.0986122886681098</v>
      </c>
      <c r="O2619" s="3">
        <f>LN(Table14[[#This Row],[dens]])</f>
        <v>-6.9753891290167763E-2</v>
      </c>
      <c r="P2619" s="3">
        <f>1/Table14[[#This Row],[Rs(ao)]]</f>
        <v>0.33333333333333331</v>
      </c>
    </row>
    <row r="2620" spans="1:16" hidden="1" x14ac:dyDescent="0.3">
      <c r="A2620">
        <v>4</v>
      </c>
      <c r="B2620">
        <v>2000</v>
      </c>
      <c r="C2620" t="s">
        <v>11</v>
      </c>
      <c r="D2620">
        <v>1</v>
      </c>
      <c r="E2620" t="s">
        <v>12</v>
      </c>
      <c r="F2620">
        <v>0.5</v>
      </c>
      <c r="G2620">
        <v>22.97025</v>
      </c>
      <c r="H2620">
        <v>483072.57819999999</v>
      </c>
      <c r="I2620">
        <v>14.09499999999999</v>
      </c>
      <c r="J2620">
        <v>6</v>
      </c>
      <c r="K2620" t="s">
        <v>13</v>
      </c>
      <c r="L2620">
        <f>Table14[[#This Row],[maxPHe]]/Table14[[#This Row],[nv]]</f>
        <v>2.3491666666666648</v>
      </c>
      <c r="M2620">
        <f>LN(Table14[[#This Row],[maxPress(bar)]])</f>
        <v>13.087922186770422</v>
      </c>
      <c r="N2620">
        <f>LN(Table14[[#This Row],[Rs(ao)]])</f>
        <v>0</v>
      </c>
      <c r="O2620" s="3">
        <f>LN(Table14[[#This Row],[dens]])</f>
        <v>0.85406065533802011</v>
      </c>
      <c r="P2620" s="3">
        <f>1/Table14[[#This Row],[Rs(ao)]]</f>
        <v>1</v>
      </c>
    </row>
    <row r="2621" spans="1:16" hidden="1" x14ac:dyDescent="0.3">
      <c r="A2621">
        <v>4</v>
      </c>
      <c r="B2621">
        <v>2000</v>
      </c>
      <c r="C2621" t="s">
        <v>11</v>
      </c>
      <c r="D2621">
        <v>1</v>
      </c>
      <c r="E2621" t="s">
        <v>12</v>
      </c>
      <c r="F2621">
        <v>10</v>
      </c>
      <c r="G2621">
        <v>104.40575</v>
      </c>
      <c r="H2621">
        <v>581059.34899999993</v>
      </c>
      <c r="I2621">
        <v>46.384999999999991</v>
      </c>
      <c r="J2621">
        <v>10</v>
      </c>
      <c r="K2621" t="s">
        <v>16</v>
      </c>
      <c r="L2621">
        <f>Table14[[#This Row],[maxPHe]]/Table14[[#This Row],[nv]]</f>
        <v>4.6384999999999987</v>
      </c>
      <c r="M2621">
        <f>LN(Table14[[#This Row],[maxPress(bar)]])</f>
        <v>13.272608180358944</v>
      </c>
      <c r="N2621">
        <f>LN(Table14[[#This Row],[Rs(ao)]])</f>
        <v>0</v>
      </c>
      <c r="O2621" s="3">
        <f>LN(Table14[[#This Row],[dens]])</f>
        <v>1.5343910381111889</v>
      </c>
      <c r="P2621" s="3">
        <f>1/Table14[[#This Row],[Rs(ao)]]</f>
        <v>1</v>
      </c>
    </row>
    <row r="2622" spans="1:16" hidden="1" x14ac:dyDescent="0.3">
      <c r="A2622">
        <v>4</v>
      </c>
      <c r="B2622">
        <v>2000</v>
      </c>
      <c r="C2622" t="s">
        <v>11</v>
      </c>
      <c r="D2622">
        <v>1</v>
      </c>
      <c r="E2622" t="s">
        <v>12</v>
      </c>
      <c r="F2622">
        <v>11</v>
      </c>
      <c r="G2622">
        <v>96.633750000000006</v>
      </c>
      <c r="H2622">
        <v>619107.44499999995</v>
      </c>
      <c r="I2622">
        <v>41.825000000000017</v>
      </c>
      <c r="J2622">
        <v>9</v>
      </c>
      <c r="K2622" t="s">
        <v>15</v>
      </c>
      <c r="L2622">
        <f>Table14[[#This Row],[maxPHe]]/Table14[[#This Row],[nv]]</f>
        <v>4.6472222222222239</v>
      </c>
      <c r="M2622">
        <f>LN(Table14[[#This Row],[maxPress(bar)]])</f>
        <v>13.336034114955934</v>
      </c>
      <c r="N2622">
        <f>LN(Table14[[#This Row],[Rs(ao)]])</f>
        <v>0</v>
      </c>
      <c r="O2622" s="3">
        <f>LN(Table14[[#This Row],[dens]])</f>
        <v>1.5362696695366687</v>
      </c>
      <c r="P2622" s="3">
        <f>1/Table14[[#This Row],[Rs(ao)]]</f>
        <v>1</v>
      </c>
    </row>
    <row r="2623" spans="1:16" hidden="1" x14ac:dyDescent="0.3">
      <c r="A2623">
        <v>4</v>
      </c>
      <c r="B2623">
        <v>2000</v>
      </c>
      <c r="C2623" t="s">
        <v>11</v>
      </c>
      <c r="D2623">
        <v>1</v>
      </c>
      <c r="E2623" t="s">
        <v>12</v>
      </c>
      <c r="F2623">
        <v>12</v>
      </c>
      <c r="G2623">
        <v>66.485250000000008</v>
      </c>
      <c r="H2623">
        <v>622683.84895000013</v>
      </c>
      <c r="I2623">
        <v>33.794999999999973</v>
      </c>
      <c r="J2623">
        <v>8</v>
      </c>
      <c r="K2623" t="s">
        <v>16</v>
      </c>
      <c r="L2623">
        <f>Table14[[#This Row],[maxPHe]]/Table14[[#This Row],[nv]]</f>
        <v>4.2243749999999967</v>
      </c>
      <c r="M2623">
        <f>LN(Table14[[#This Row],[maxPress(bar)]])</f>
        <v>13.341794203395537</v>
      </c>
      <c r="N2623">
        <f>LN(Table14[[#This Row],[Rs(ao)]])</f>
        <v>0</v>
      </c>
      <c r="O2623" s="3">
        <f>LN(Table14[[#This Row],[dens]])</f>
        <v>1.4408713208724808</v>
      </c>
      <c r="P2623" s="3">
        <f>1/Table14[[#This Row],[Rs(ao)]]</f>
        <v>1</v>
      </c>
    </row>
    <row r="2624" spans="1:16" hidden="1" x14ac:dyDescent="0.3">
      <c r="A2624">
        <v>4</v>
      </c>
      <c r="B2624">
        <v>2000</v>
      </c>
      <c r="C2624" t="s">
        <v>11</v>
      </c>
      <c r="D2624">
        <v>1</v>
      </c>
      <c r="E2624" t="s">
        <v>12</v>
      </c>
      <c r="F2624">
        <v>13</v>
      </c>
      <c r="G2624">
        <v>69.801750000000013</v>
      </c>
      <c r="H2624">
        <v>694626.09759999986</v>
      </c>
      <c r="I2624">
        <v>32.465000000000003</v>
      </c>
      <c r="J2624">
        <v>7</v>
      </c>
      <c r="K2624" t="s">
        <v>16</v>
      </c>
      <c r="L2624">
        <f>Table14[[#This Row],[maxPHe]]/Table14[[#This Row],[nv]]</f>
        <v>4.6378571428571433</v>
      </c>
      <c r="M2624">
        <f>LN(Table14[[#This Row],[maxPress(bar)]])</f>
        <v>13.451128990714139</v>
      </c>
      <c r="N2624">
        <f>LN(Table14[[#This Row],[Rs(ao)]])</f>
        <v>0</v>
      </c>
      <c r="O2624" s="3">
        <f>LN(Table14[[#This Row],[dens]])</f>
        <v>1.5342524369051369</v>
      </c>
      <c r="P2624" s="3">
        <f>1/Table14[[#This Row],[Rs(ao)]]</f>
        <v>1</v>
      </c>
    </row>
    <row r="2625" spans="1:16" hidden="1" x14ac:dyDescent="0.3">
      <c r="A2625">
        <v>4</v>
      </c>
      <c r="B2625">
        <v>2000</v>
      </c>
      <c r="C2625" t="s">
        <v>11</v>
      </c>
      <c r="D2625">
        <v>1</v>
      </c>
      <c r="E2625" t="s">
        <v>12</v>
      </c>
      <c r="F2625">
        <v>14</v>
      </c>
      <c r="G2625">
        <v>88.910750000000007</v>
      </c>
      <c r="H2625">
        <v>611118.64859999996</v>
      </c>
      <c r="I2625">
        <v>40.284999999999989</v>
      </c>
      <c r="J2625">
        <v>9</v>
      </c>
      <c r="K2625" t="s">
        <v>16</v>
      </c>
      <c r="L2625">
        <f>Table14[[#This Row],[maxPHe]]/Table14[[#This Row],[nv]]</f>
        <v>4.47611111111111</v>
      </c>
      <c r="M2625">
        <f>LN(Table14[[#This Row],[maxPress(bar)]])</f>
        <v>13.323046406863144</v>
      </c>
      <c r="N2625">
        <f>LN(Table14[[#This Row],[Rs(ao)]])</f>
        <v>0</v>
      </c>
      <c r="O2625" s="3">
        <f>LN(Table14[[#This Row],[dens]])</f>
        <v>1.4987546138929397</v>
      </c>
      <c r="P2625" s="3">
        <f>1/Table14[[#This Row],[Rs(ao)]]</f>
        <v>1</v>
      </c>
    </row>
    <row r="2626" spans="1:16" hidden="1" x14ac:dyDescent="0.3">
      <c r="A2626">
        <v>4</v>
      </c>
      <c r="B2626">
        <v>2000</v>
      </c>
      <c r="C2626" t="s">
        <v>11</v>
      </c>
      <c r="D2626">
        <v>1</v>
      </c>
      <c r="E2626" t="s">
        <v>12</v>
      </c>
      <c r="F2626">
        <v>15</v>
      </c>
      <c r="G2626">
        <v>104.20775</v>
      </c>
      <c r="H2626">
        <v>650333.28834999993</v>
      </c>
      <c r="I2626">
        <v>41.345000000000013</v>
      </c>
      <c r="J2626">
        <v>8</v>
      </c>
      <c r="K2626" t="s">
        <v>16</v>
      </c>
      <c r="L2626">
        <f>Table14[[#This Row],[maxPHe]]/Table14[[#This Row],[nv]]</f>
        <v>5.1681250000000016</v>
      </c>
      <c r="M2626">
        <f>LN(Table14[[#This Row],[maxPress(bar)]])</f>
        <v>13.38524026176748</v>
      </c>
      <c r="N2626">
        <f>LN(Table14[[#This Row],[Rs(ao)]])</f>
        <v>0</v>
      </c>
      <c r="O2626" s="3">
        <f>LN(Table14[[#This Row],[dens]])</f>
        <v>1.6425099534942944</v>
      </c>
      <c r="P2626" s="3">
        <f>1/Table14[[#This Row],[Rs(ao)]]</f>
        <v>1</v>
      </c>
    </row>
    <row r="2627" spans="1:16" hidden="1" x14ac:dyDescent="0.3">
      <c r="A2627">
        <v>4</v>
      </c>
      <c r="B2627">
        <v>2000</v>
      </c>
      <c r="C2627" t="s">
        <v>11</v>
      </c>
      <c r="D2627">
        <v>1</v>
      </c>
      <c r="E2627" t="s">
        <v>12</v>
      </c>
      <c r="F2627">
        <v>16</v>
      </c>
      <c r="G2627">
        <v>89.108750000000015</v>
      </c>
      <c r="H2627">
        <v>647226.49179999996</v>
      </c>
      <c r="I2627">
        <v>38.325000000000003</v>
      </c>
      <c r="J2627">
        <v>8</v>
      </c>
      <c r="K2627" t="s">
        <v>15</v>
      </c>
      <c r="L2627">
        <f>Table14[[#This Row],[maxPHe]]/Table14[[#This Row],[nv]]</f>
        <v>4.7906250000000004</v>
      </c>
      <c r="M2627">
        <f>LN(Table14[[#This Row],[maxPress(bar)]])</f>
        <v>13.380451576830593</v>
      </c>
      <c r="N2627">
        <f>LN(Table14[[#This Row],[Rs(ao)]])</f>
        <v>0</v>
      </c>
      <c r="O2627" s="3">
        <f>LN(Table14[[#This Row],[dens]])</f>
        <v>1.566660883078042</v>
      </c>
      <c r="P2627" s="3">
        <f>1/Table14[[#This Row],[Rs(ao)]]</f>
        <v>1</v>
      </c>
    </row>
    <row r="2628" spans="1:16" hidden="1" x14ac:dyDescent="0.3">
      <c r="A2628">
        <v>4</v>
      </c>
      <c r="B2628">
        <v>2000</v>
      </c>
      <c r="C2628" t="s">
        <v>11</v>
      </c>
      <c r="D2628">
        <v>1</v>
      </c>
      <c r="E2628" t="s">
        <v>12</v>
      </c>
      <c r="F2628">
        <v>17</v>
      </c>
      <c r="G2628">
        <v>91.584249999999997</v>
      </c>
      <c r="H2628">
        <v>699590.91639999999</v>
      </c>
      <c r="I2628">
        <v>33.814999999999969</v>
      </c>
      <c r="J2628">
        <v>6</v>
      </c>
      <c r="K2628" t="s">
        <v>16</v>
      </c>
      <c r="L2628">
        <f>Table14[[#This Row],[maxPHe]]/Table14[[#This Row],[nv]]</f>
        <v>5.6358333333333279</v>
      </c>
      <c r="M2628">
        <f>LN(Table14[[#This Row],[maxPress(bar)]])</f>
        <v>13.45825103805144</v>
      </c>
      <c r="N2628">
        <f>LN(Table14[[#This Row],[Rs(ao)]])</f>
        <v>0</v>
      </c>
      <c r="O2628" s="3">
        <f>LN(Table14[[#This Row],[dens]])</f>
        <v>1.7291450217988473</v>
      </c>
      <c r="P2628" s="3">
        <f>1/Table14[[#This Row],[Rs(ao)]]</f>
        <v>1</v>
      </c>
    </row>
    <row r="2629" spans="1:16" hidden="1" x14ac:dyDescent="0.3">
      <c r="A2629">
        <v>4</v>
      </c>
      <c r="B2629">
        <v>2000</v>
      </c>
      <c r="C2629" t="s">
        <v>11</v>
      </c>
      <c r="D2629">
        <v>1</v>
      </c>
      <c r="E2629" t="s">
        <v>12</v>
      </c>
      <c r="F2629">
        <v>18</v>
      </c>
      <c r="G2629">
        <v>106.98025</v>
      </c>
      <c r="H2629">
        <v>626231.81169999996</v>
      </c>
      <c r="I2629">
        <v>43.895000000000017</v>
      </c>
      <c r="J2629">
        <v>9</v>
      </c>
      <c r="K2629" t="s">
        <v>16</v>
      </c>
      <c r="L2629">
        <f>Table14[[#This Row],[maxPHe]]/Table14[[#This Row],[nv]]</f>
        <v>4.8772222222222243</v>
      </c>
      <c r="M2629">
        <f>LN(Table14[[#This Row],[maxPress(bar)]])</f>
        <v>13.347475887765837</v>
      </c>
      <c r="N2629">
        <f>LN(Table14[[#This Row],[Rs(ao)]])</f>
        <v>0</v>
      </c>
      <c r="O2629" s="3">
        <f>LN(Table14[[#This Row],[dens]])</f>
        <v>1.584575841041953</v>
      </c>
      <c r="P2629" s="3">
        <f>1/Table14[[#This Row],[Rs(ao)]]</f>
        <v>1</v>
      </c>
    </row>
    <row r="2630" spans="1:16" hidden="1" x14ac:dyDescent="0.3">
      <c r="A2630">
        <v>4</v>
      </c>
      <c r="B2630">
        <v>2000</v>
      </c>
      <c r="C2630" t="s">
        <v>11</v>
      </c>
      <c r="D2630">
        <v>1</v>
      </c>
      <c r="E2630" t="s">
        <v>12</v>
      </c>
      <c r="F2630">
        <v>19</v>
      </c>
      <c r="G2630">
        <v>84.207750000000004</v>
      </c>
      <c r="H2630">
        <v>610547.56204999995</v>
      </c>
      <c r="I2630">
        <v>37.344999999999978</v>
      </c>
      <c r="J2630">
        <v>8</v>
      </c>
      <c r="K2630" t="s">
        <v>16</v>
      </c>
      <c r="L2630">
        <f>Table14[[#This Row],[maxPHe]]/Table14[[#This Row],[nv]]</f>
        <v>4.6681249999999972</v>
      </c>
      <c r="M2630">
        <f>LN(Table14[[#This Row],[maxPress(bar)]])</f>
        <v>13.322111476214133</v>
      </c>
      <c r="N2630">
        <f>LN(Table14[[#This Row],[Rs(ao)]])</f>
        <v>0</v>
      </c>
      <c r="O2630" s="3">
        <f>LN(Table14[[#This Row],[dens]])</f>
        <v>1.5407574921291936</v>
      </c>
      <c r="P2630" s="3">
        <f>1/Table14[[#This Row],[Rs(ao)]]</f>
        <v>1</v>
      </c>
    </row>
    <row r="2631" spans="1:16" hidden="1" x14ac:dyDescent="0.3">
      <c r="A2631">
        <v>4</v>
      </c>
      <c r="B2631">
        <v>2000</v>
      </c>
      <c r="C2631" t="s">
        <v>11</v>
      </c>
      <c r="D2631">
        <v>1</v>
      </c>
      <c r="E2631" t="s">
        <v>12</v>
      </c>
      <c r="F2631">
        <v>1</v>
      </c>
      <c r="G2631">
        <v>48.019750000000002</v>
      </c>
      <c r="H2631">
        <v>518374.64455000003</v>
      </c>
      <c r="I2631">
        <v>20.105</v>
      </c>
      <c r="J2631">
        <v>7</v>
      </c>
      <c r="K2631" t="s">
        <v>13</v>
      </c>
      <c r="L2631">
        <f>Table14[[#This Row],[maxPHe]]/Table14[[#This Row],[nv]]</f>
        <v>2.8721428571428573</v>
      </c>
      <c r="M2631">
        <f>LN(Table14[[#This Row],[maxPress(bar)]])</f>
        <v>13.158453511847942</v>
      </c>
      <c r="N2631">
        <f>LN(Table14[[#This Row],[Rs(ao)]])</f>
        <v>0</v>
      </c>
      <c r="O2631" s="3">
        <f>LN(Table14[[#This Row],[dens]])</f>
        <v>1.0550583912939242</v>
      </c>
      <c r="P2631" s="3">
        <f>1/Table14[[#This Row],[Rs(ao)]]</f>
        <v>1</v>
      </c>
    </row>
    <row r="2632" spans="1:16" hidden="1" x14ac:dyDescent="0.3">
      <c r="A2632">
        <v>4</v>
      </c>
      <c r="B2632">
        <v>2000</v>
      </c>
      <c r="C2632" t="s">
        <v>11</v>
      </c>
      <c r="D2632">
        <v>1</v>
      </c>
      <c r="E2632" t="s">
        <v>12</v>
      </c>
      <c r="F2632">
        <v>20</v>
      </c>
      <c r="G2632">
        <v>81.534750000000003</v>
      </c>
      <c r="H2632">
        <v>690426.95514999994</v>
      </c>
      <c r="I2632">
        <v>34.805000000000007</v>
      </c>
      <c r="J2632">
        <v>7</v>
      </c>
      <c r="K2632" t="s">
        <v>16</v>
      </c>
      <c r="L2632">
        <f>Table14[[#This Row],[maxPHe]]/Table14[[#This Row],[nv]]</f>
        <v>4.9721428571428579</v>
      </c>
      <c r="M2632">
        <f>LN(Table14[[#This Row],[maxPress(bar)]])</f>
        <v>13.445065460790479</v>
      </c>
      <c r="N2632">
        <f>LN(Table14[[#This Row],[Rs(ao)]])</f>
        <v>0</v>
      </c>
      <c r="O2632" s="3">
        <f>LN(Table14[[#This Row],[dens]])</f>
        <v>1.6038509055653167</v>
      </c>
      <c r="P2632" s="3">
        <f>1/Table14[[#This Row],[Rs(ao)]]</f>
        <v>1</v>
      </c>
    </row>
    <row r="2633" spans="1:16" hidden="1" x14ac:dyDescent="0.3">
      <c r="A2633">
        <v>4</v>
      </c>
      <c r="B2633">
        <v>2000</v>
      </c>
      <c r="C2633" t="s">
        <v>11</v>
      </c>
      <c r="D2633">
        <v>1</v>
      </c>
      <c r="E2633" t="s">
        <v>12</v>
      </c>
      <c r="F2633">
        <v>2</v>
      </c>
      <c r="G2633">
        <v>80.594250000000002</v>
      </c>
      <c r="H2633">
        <v>587597.55505000008</v>
      </c>
      <c r="I2633">
        <v>28.614999999999991</v>
      </c>
      <c r="J2633">
        <v>8</v>
      </c>
      <c r="K2633" t="s">
        <v>15</v>
      </c>
      <c r="L2633">
        <f>Table14[[#This Row],[maxPHe]]/Table14[[#This Row],[nv]]</f>
        <v>3.5768749999999989</v>
      </c>
      <c r="M2633">
        <f>LN(Table14[[#This Row],[maxPress(bar)]])</f>
        <v>13.283797562364422</v>
      </c>
      <c r="N2633">
        <f>LN(Table14[[#This Row],[Rs(ao)]])</f>
        <v>0</v>
      </c>
      <c r="O2633" s="3">
        <f>LN(Table14[[#This Row],[dens]])</f>
        <v>1.2744895141812294</v>
      </c>
      <c r="P2633" s="3">
        <f>1/Table14[[#This Row],[Rs(ao)]]</f>
        <v>1</v>
      </c>
    </row>
    <row r="2634" spans="1:16" hidden="1" x14ac:dyDescent="0.3">
      <c r="A2634">
        <v>4</v>
      </c>
      <c r="B2634">
        <v>2000</v>
      </c>
      <c r="C2634" t="s">
        <v>11</v>
      </c>
      <c r="D2634">
        <v>1</v>
      </c>
      <c r="E2634" t="s">
        <v>12</v>
      </c>
      <c r="F2634">
        <v>3</v>
      </c>
      <c r="G2634">
        <v>67.128749999999997</v>
      </c>
      <c r="H2634">
        <v>662935.81134999997</v>
      </c>
      <c r="I2634">
        <v>29.925000000000011</v>
      </c>
      <c r="J2634">
        <v>7</v>
      </c>
      <c r="K2634" t="s">
        <v>15</v>
      </c>
      <c r="L2634">
        <f>Table14[[#This Row],[maxPHe]]/Table14[[#This Row],[nv]]</f>
        <v>4.2750000000000012</v>
      </c>
      <c r="M2634">
        <f>LN(Table14[[#This Row],[maxPress(bar)]])</f>
        <v>13.404433449021051</v>
      </c>
      <c r="N2634">
        <f>LN(Table14[[#This Row],[Rs(ao)]])</f>
        <v>0</v>
      </c>
      <c r="O2634" s="3">
        <f>LN(Table14[[#This Row],[dens]])</f>
        <v>1.4527841023887238</v>
      </c>
      <c r="P2634" s="3">
        <f>1/Table14[[#This Row],[Rs(ao)]]</f>
        <v>1</v>
      </c>
    </row>
    <row r="2635" spans="1:16" hidden="1" x14ac:dyDescent="0.3">
      <c r="A2635">
        <v>4</v>
      </c>
      <c r="B2635">
        <v>2000</v>
      </c>
      <c r="C2635" t="s">
        <v>11</v>
      </c>
      <c r="D2635">
        <v>1</v>
      </c>
      <c r="E2635" t="s">
        <v>12</v>
      </c>
      <c r="F2635">
        <v>4</v>
      </c>
      <c r="G2635">
        <v>75.148750000000021</v>
      </c>
      <c r="H2635">
        <v>597667.26960000012</v>
      </c>
      <c r="I2635">
        <v>35.525000000000013</v>
      </c>
      <c r="J2635">
        <v>9</v>
      </c>
      <c r="K2635" t="s">
        <v>15</v>
      </c>
      <c r="L2635">
        <f>Table14[[#This Row],[maxPHe]]/Table14[[#This Row],[nv]]</f>
        <v>3.9472222222222237</v>
      </c>
      <c r="M2635">
        <f>LN(Table14[[#This Row],[maxPress(bar)]])</f>
        <v>13.300789472730699</v>
      </c>
      <c r="N2635">
        <f>LN(Table14[[#This Row],[Rs(ao)]])</f>
        <v>0</v>
      </c>
      <c r="O2635" s="3">
        <f>LN(Table14[[#This Row],[dens]])</f>
        <v>1.3730120966469452</v>
      </c>
      <c r="P2635" s="3">
        <f>1/Table14[[#This Row],[Rs(ao)]]</f>
        <v>1</v>
      </c>
    </row>
    <row r="2636" spans="1:16" hidden="1" x14ac:dyDescent="0.3">
      <c r="A2636">
        <v>4</v>
      </c>
      <c r="B2636">
        <v>2000</v>
      </c>
      <c r="C2636" t="s">
        <v>11</v>
      </c>
      <c r="D2636">
        <v>1</v>
      </c>
      <c r="E2636" t="s">
        <v>12</v>
      </c>
      <c r="F2636">
        <v>5</v>
      </c>
      <c r="G2636">
        <v>60.346750000000007</v>
      </c>
      <c r="H2636">
        <v>590591.23834999988</v>
      </c>
      <c r="I2636">
        <v>34.564999999999998</v>
      </c>
      <c r="J2636">
        <v>9</v>
      </c>
      <c r="K2636" t="s">
        <v>15</v>
      </c>
      <c r="L2636">
        <f>Table14[[#This Row],[maxPHe]]/Table14[[#This Row],[nv]]</f>
        <v>3.8405555555555555</v>
      </c>
      <c r="M2636">
        <f>LN(Table14[[#This Row],[maxPress(bar)]])</f>
        <v>13.288879413014291</v>
      </c>
      <c r="N2636">
        <f>LN(Table14[[#This Row],[Rs(ao)]])</f>
        <v>0</v>
      </c>
      <c r="O2636" s="3">
        <f>LN(Table14[[#This Row],[dens]])</f>
        <v>1.345617032061009</v>
      </c>
      <c r="P2636" s="3">
        <f>1/Table14[[#This Row],[Rs(ao)]]</f>
        <v>1</v>
      </c>
    </row>
    <row r="2637" spans="1:16" hidden="1" x14ac:dyDescent="0.3">
      <c r="A2637">
        <v>4</v>
      </c>
      <c r="B2637">
        <v>2000</v>
      </c>
      <c r="C2637" t="s">
        <v>11</v>
      </c>
      <c r="D2637">
        <v>1</v>
      </c>
      <c r="E2637" t="s">
        <v>12</v>
      </c>
      <c r="F2637">
        <v>6</v>
      </c>
      <c r="G2637">
        <v>93.366249999999994</v>
      </c>
      <c r="H2637">
        <v>664860.82699999982</v>
      </c>
      <c r="I2637">
        <v>37.174999999999983</v>
      </c>
      <c r="J2637">
        <v>7</v>
      </c>
      <c r="K2637" t="s">
        <v>15</v>
      </c>
      <c r="L2637">
        <f>Table14[[#This Row],[maxPHe]]/Table14[[#This Row],[nv]]</f>
        <v>5.3107142857142833</v>
      </c>
      <c r="M2637">
        <f>LN(Table14[[#This Row],[maxPress(bar)]])</f>
        <v>13.407333015028543</v>
      </c>
      <c r="N2637">
        <f>LN(Table14[[#This Row],[Rs(ao)]])</f>
        <v>0</v>
      </c>
      <c r="O2637" s="3">
        <f>LN(Table14[[#This Row],[dens]])</f>
        <v>1.6697263432909051</v>
      </c>
      <c r="P2637" s="3">
        <f>1/Table14[[#This Row],[Rs(ao)]]</f>
        <v>1</v>
      </c>
    </row>
    <row r="2638" spans="1:16" hidden="1" x14ac:dyDescent="0.3">
      <c r="A2638">
        <v>4</v>
      </c>
      <c r="B2638">
        <v>2000</v>
      </c>
      <c r="C2638" t="s">
        <v>11</v>
      </c>
      <c r="D2638">
        <v>1</v>
      </c>
      <c r="E2638" t="s">
        <v>12</v>
      </c>
      <c r="F2638">
        <v>7</v>
      </c>
      <c r="G2638">
        <v>94.950250000000011</v>
      </c>
      <c r="H2638">
        <v>597376.39214999985</v>
      </c>
      <c r="I2638">
        <v>44.495000000000019</v>
      </c>
      <c r="J2638">
        <v>10</v>
      </c>
      <c r="K2638" t="s">
        <v>15</v>
      </c>
      <c r="L2638">
        <f>Table14[[#This Row],[maxPHe]]/Table14[[#This Row],[nv]]</f>
        <v>4.4495000000000022</v>
      </c>
      <c r="M2638">
        <f>LN(Table14[[#This Row],[maxPress(bar)]])</f>
        <v>13.300302666323443</v>
      </c>
      <c r="N2638">
        <f>LN(Table14[[#This Row],[Rs(ao)]])</f>
        <v>0</v>
      </c>
      <c r="O2638" s="3">
        <f>LN(Table14[[#This Row],[dens]])</f>
        <v>1.4927917303147804</v>
      </c>
      <c r="P2638" s="3">
        <f>1/Table14[[#This Row],[Rs(ao)]]</f>
        <v>1</v>
      </c>
    </row>
    <row r="2639" spans="1:16" hidden="1" x14ac:dyDescent="0.3">
      <c r="A2639">
        <v>4</v>
      </c>
      <c r="B2639">
        <v>2000</v>
      </c>
      <c r="C2639" t="s">
        <v>11</v>
      </c>
      <c r="D2639">
        <v>1</v>
      </c>
      <c r="E2639" t="s">
        <v>12</v>
      </c>
      <c r="F2639">
        <v>8</v>
      </c>
      <c r="G2639">
        <v>72.425750000000008</v>
      </c>
      <c r="H2639">
        <v>730230.09770000016</v>
      </c>
      <c r="I2639">
        <v>29.98500000000001</v>
      </c>
      <c r="J2639">
        <v>6</v>
      </c>
      <c r="K2639" t="s">
        <v>15</v>
      </c>
      <c r="L2639">
        <f>Table14[[#This Row],[maxPHe]]/Table14[[#This Row],[nv]]</f>
        <v>4.9975000000000014</v>
      </c>
      <c r="M2639">
        <f>LN(Table14[[#This Row],[maxPress(bar)]])</f>
        <v>13.501114965787524</v>
      </c>
      <c r="N2639">
        <f>LN(Table14[[#This Row],[Rs(ao)]])</f>
        <v>0</v>
      </c>
      <c r="O2639" s="3">
        <f>LN(Table14[[#This Row],[dens]])</f>
        <v>1.6089377873924184</v>
      </c>
      <c r="P2639" s="3">
        <f>1/Table14[[#This Row],[Rs(ao)]]</f>
        <v>1</v>
      </c>
    </row>
    <row r="2640" spans="1:16" hidden="1" x14ac:dyDescent="0.3">
      <c r="A2640">
        <v>4</v>
      </c>
      <c r="B2640">
        <v>2000</v>
      </c>
      <c r="C2640" t="s">
        <v>11</v>
      </c>
      <c r="D2640">
        <v>1</v>
      </c>
      <c r="E2640" t="s">
        <v>12</v>
      </c>
      <c r="F2640">
        <v>9</v>
      </c>
      <c r="G2640">
        <v>63.16825</v>
      </c>
      <c r="H2640">
        <v>680739.28324999998</v>
      </c>
      <c r="I2640">
        <v>31.135000000000002</v>
      </c>
      <c r="J2640">
        <v>7</v>
      </c>
      <c r="K2640" t="s">
        <v>15</v>
      </c>
      <c r="L2640">
        <f>Table14[[#This Row],[maxPHe]]/Table14[[#This Row],[nv]]</f>
        <v>4.447857142857143</v>
      </c>
      <c r="M2640">
        <f>LN(Table14[[#This Row],[maxPress(bar)]])</f>
        <v>13.43093466784874</v>
      </c>
      <c r="N2640">
        <f>LN(Table14[[#This Row],[Rs(ao)]])</f>
        <v>0</v>
      </c>
      <c r="O2640" s="3">
        <f>LN(Table14[[#This Row],[dens]])</f>
        <v>1.4924224392691021</v>
      </c>
      <c r="P2640" s="3">
        <f>1/Table14[[#This Row],[Rs(ao)]]</f>
        <v>1</v>
      </c>
    </row>
    <row r="2641" spans="1:16" hidden="1" x14ac:dyDescent="0.3">
      <c r="A2641">
        <v>4</v>
      </c>
      <c r="B2641">
        <v>2000</v>
      </c>
      <c r="C2641" t="s">
        <v>11</v>
      </c>
      <c r="D2641">
        <v>2</v>
      </c>
      <c r="E2641" t="s">
        <v>12</v>
      </c>
      <c r="F2641">
        <v>0.5</v>
      </c>
      <c r="G2641">
        <v>244.00975</v>
      </c>
      <c r="H2641">
        <v>206308.70170000001</v>
      </c>
      <c r="I2641">
        <v>132.30500000000001</v>
      </c>
      <c r="J2641">
        <v>68</v>
      </c>
      <c r="K2641" t="s">
        <v>13</v>
      </c>
      <c r="L2641">
        <f>Table14[[#This Row],[maxPHe]]/Table14[[#This Row],[nv]]</f>
        <v>1.9456617647058825</v>
      </c>
      <c r="M2641">
        <f>LN(Table14[[#This Row],[maxPress(bar)]])</f>
        <v>12.23712887800499</v>
      </c>
      <c r="N2641">
        <f>LN(Table14[[#This Row],[Rs(ao)]])</f>
        <v>0.69314718055994529</v>
      </c>
      <c r="O2641" s="3">
        <f>LN(Table14[[#This Row],[dens]])</f>
        <v>0.66560215812560564</v>
      </c>
      <c r="P2641" s="3">
        <f>1/Table14[[#This Row],[Rs(ao)]]</f>
        <v>0.5</v>
      </c>
    </row>
    <row r="2642" spans="1:16" hidden="1" x14ac:dyDescent="0.3">
      <c r="A2642">
        <v>4</v>
      </c>
      <c r="B2642">
        <v>2000</v>
      </c>
      <c r="C2642" t="s">
        <v>11</v>
      </c>
      <c r="D2642">
        <v>4</v>
      </c>
      <c r="E2642" t="s">
        <v>12</v>
      </c>
      <c r="F2642">
        <v>0.5</v>
      </c>
      <c r="G2642">
        <v>1104.0097499999999</v>
      </c>
      <c r="H2642">
        <v>86436.009304999985</v>
      </c>
      <c r="I2642">
        <v>729.30499999999972</v>
      </c>
      <c r="J2642">
        <v>534</v>
      </c>
      <c r="K2642" t="s">
        <v>13</v>
      </c>
      <c r="L2642">
        <f>Table14[[#This Row],[maxPHe]]/Table14[[#This Row],[nv]]</f>
        <v>1.3657397003745313</v>
      </c>
      <c r="M2642">
        <f>LN(Table14[[#This Row],[maxPress(bar)]])</f>
        <v>11.367159642329261</v>
      </c>
      <c r="N2642">
        <f>LN(Table14[[#This Row],[Rs(ao)]])</f>
        <v>1.3862943611198906</v>
      </c>
      <c r="O2642" s="3">
        <f>LN(Table14[[#This Row],[dens]])</f>
        <v>0.31169618689569945</v>
      </c>
      <c r="P2642" s="3">
        <f>1/Table14[[#This Row],[Rs(ao)]]</f>
        <v>0.25</v>
      </c>
    </row>
    <row r="2643" spans="1:16" hidden="1" x14ac:dyDescent="0.3">
      <c r="A2643">
        <v>4</v>
      </c>
      <c r="B2643">
        <v>2500</v>
      </c>
      <c r="C2643" t="s">
        <v>14</v>
      </c>
      <c r="D2643">
        <v>1</v>
      </c>
      <c r="E2643" t="s">
        <v>12</v>
      </c>
      <c r="F2643">
        <v>10</v>
      </c>
      <c r="G2643">
        <v>82.821750000000023</v>
      </c>
      <c r="H2643">
        <v>479689.67589999997</v>
      </c>
      <c r="I2643">
        <v>44.065000000000012</v>
      </c>
      <c r="J2643">
        <v>12</v>
      </c>
      <c r="K2643" t="s">
        <v>15</v>
      </c>
      <c r="L2643">
        <f>Table14[[#This Row],[maxPHe]]/Table14[[#This Row],[nv]]</f>
        <v>3.6720833333333345</v>
      </c>
      <c r="M2643">
        <f>LN(Table14[[#This Row],[maxPress(bar)]])</f>
        <v>13.080894665265642</v>
      </c>
      <c r="N2643">
        <f>LN(Table14[[#This Row],[Rs(ao)]])</f>
        <v>0</v>
      </c>
      <c r="O2643" s="3">
        <f>LN(Table14[[#This Row],[dens]])</f>
        <v>1.3007591667636238</v>
      </c>
      <c r="P2643" s="3">
        <f>1/Table14[[#This Row],[Rs(ao)]]</f>
        <v>1</v>
      </c>
    </row>
    <row r="2644" spans="1:16" hidden="1" x14ac:dyDescent="0.3">
      <c r="A2644">
        <v>4</v>
      </c>
      <c r="B2644">
        <v>2500</v>
      </c>
      <c r="C2644" t="s">
        <v>14</v>
      </c>
      <c r="D2644">
        <v>1</v>
      </c>
      <c r="E2644" t="s">
        <v>12</v>
      </c>
      <c r="F2644">
        <v>11</v>
      </c>
      <c r="G2644">
        <v>45.594250000000002</v>
      </c>
      <c r="H2644">
        <v>658348.23344999994</v>
      </c>
      <c r="I2644">
        <v>23.615000000000009</v>
      </c>
      <c r="J2644">
        <v>6</v>
      </c>
      <c r="K2644" t="s">
        <v>15</v>
      </c>
      <c r="L2644">
        <f>Table14[[#This Row],[maxPHe]]/Table14[[#This Row],[nv]]</f>
        <v>3.9358333333333348</v>
      </c>
      <c r="M2644">
        <f>LN(Table14[[#This Row],[maxPress(bar)]])</f>
        <v>13.397489300481732</v>
      </c>
      <c r="N2644">
        <f>LN(Table14[[#This Row],[Rs(ao)]])</f>
        <v>0</v>
      </c>
      <c r="O2644" s="3">
        <f>LN(Table14[[#This Row],[dens]])</f>
        <v>1.3701226341200259</v>
      </c>
      <c r="P2644" s="3">
        <f>1/Table14[[#This Row],[Rs(ao)]]</f>
        <v>1</v>
      </c>
    </row>
    <row r="2645" spans="1:16" hidden="1" x14ac:dyDescent="0.3">
      <c r="A2645">
        <v>4</v>
      </c>
      <c r="B2645">
        <v>2500</v>
      </c>
      <c r="C2645" t="s">
        <v>14</v>
      </c>
      <c r="D2645">
        <v>1</v>
      </c>
      <c r="E2645" t="s">
        <v>12</v>
      </c>
      <c r="F2645">
        <v>12</v>
      </c>
      <c r="G2645">
        <v>59.504750000000001</v>
      </c>
      <c r="H2645">
        <v>529473.83235000004</v>
      </c>
      <c r="I2645">
        <v>35.405000000000001</v>
      </c>
      <c r="J2645">
        <v>10</v>
      </c>
      <c r="K2645" t="s">
        <v>15</v>
      </c>
      <c r="L2645">
        <f>Table14[[#This Row],[maxPHe]]/Table14[[#This Row],[nv]]</f>
        <v>3.5405000000000002</v>
      </c>
      <c r="M2645">
        <f>LN(Table14[[#This Row],[maxPress(bar)]])</f>
        <v>13.179639023255669</v>
      </c>
      <c r="N2645">
        <f>LN(Table14[[#This Row],[Rs(ao)]])</f>
        <v>0</v>
      </c>
      <c r="O2645" s="3">
        <f>LN(Table14[[#This Row],[dens]])</f>
        <v>1.2642679601096916</v>
      </c>
      <c r="P2645" s="3">
        <f>1/Table14[[#This Row],[Rs(ao)]]</f>
        <v>1</v>
      </c>
    </row>
    <row r="2646" spans="1:16" hidden="1" x14ac:dyDescent="0.3">
      <c r="A2646">
        <v>4</v>
      </c>
      <c r="B2646">
        <v>2500</v>
      </c>
      <c r="C2646" t="s">
        <v>14</v>
      </c>
      <c r="D2646">
        <v>1</v>
      </c>
      <c r="E2646" t="s">
        <v>12</v>
      </c>
      <c r="F2646">
        <v>13</v>
      </c>
      <c r="G2646">
        <v>51.831749999999992</v>
      </c>
      <c r="H2646">
        <v>576850.86955000006</v>
      </c>
      <c r="I2646">
        <v>29.865000000000009</v>
      </c>
      <c r="J2646">
        <v>8</v>
      </c>
      <c r="K2646" t="s">
        <v>16</v>
      </c>
      <c r="L2646">
        <f>Table14[[#This Row],[maxPHe]]/Table14[[#This Row],[nv]]</f>
        <v>3.7331250000000011</v>
      </c>
      <c r="M2646">
        <f>LN(Table14[[#This Row],[maxPress(bar)]])</f>
        <v>13.265339053765238</v>
      </c>
      <c r="N2646">
        <f>LN(Table14[[#This Row],[Rs(ao)]])</f>
        <v>0</v>
      </c>
      <c r="O2646" s="3">
        <f>LN(Table14[[#This Row],[dens]])</f>
        <v>1.3172456845044336</v>
      </c>
      <c r="P2646" s="3">
        <f>1/Table14[[#This Row],[Rs(ao)]]</f>
        <v>1</v>
      </c>
    </row>
    <row r="2647" spans="1:16" hidden="1" x14ac:dyDescent="0.3">
      <c r="A2647">
        <v>4</v>
      </c>
      <c r="B2647">
        <v>2500</v>
      </c>
      <c r="C2647" t="s">
        <v>14</v>
      </c>
      <c r="D2647">
        <v>1</v>
      </c>
      <c r="E2647" t="s">
        <v>12</v>
      </c>
      <c r="F2647">
        <v>14</v>
      </c>
      <c r="G2647">
        <v>70.396249999999981</v>
      </c>
      <c r="H2647">
        <v>600315.83034999995</v>
      </c>
      <c r="I2647">
        <v>33.574999999999967</v>
      </c>
      <c r="J2647">
        <v>8</v>
      </c>
      <c r="K2647" t="s">
        <v>15</v>
      </c>
      <c r="L2647">
        <f>Table14[[#This Row],[maxPHe]]/Table14[[#This Row],[nv]]</f>
        <v>4.1968749999999959</v>
      </c>
      <c r="M2647">
        <f>LN(Table14[[#This Row],[maxPress(bar)]])</f>
        <v>13.305211179623534</v>
      </c>
      <c r="N2647">
        <f>LN(Table14[[#This Row],[Rs(ao)]])</f>
        <v>0</v>
      </c>
      <c r="O2647" s="3">
        <f>LN(Table14[[#This Row],[dens]])</f>
        <v>1.4343402007294643</v>
      </c>
      <c r="P2647" s="3">
        <f>1/Table14[[#This Row],[Rs(ao)]]</f>
        <v>1</v>
      </c>
    </row>
    <row r="2648" spans="1:16" hidden="1" x14ac:dyDescent="0.3">
      <c r="A2648">
        <v>4</v>
      </c>
      <c r="B2648">
        <v>2500</v>
      </c>
      <c r="C2648" t="s">
        <v>14</v>
      </c>
      <c r="D2648">
        <v>1</v>
      </c>
      <c r="E2648" t="s">
        <v>12</v>
      </c>
      <c r="F2648">
        <v>15</v>
      </c>
      <c r="G2648">
        <v>93.118749999999991</v>
      </c>
      <c r="H2648">
        <v>552420.50725000014</v>
      </c>
      <c r="I2648">
        <v>40.124999999999993</v>
      </c>
      <c r="J2648">
        <v>9</v>
      </c>
      <c r="K2648" t="s">
        <v>15</v>
      </c>
      <c r="L2648">
        <f>Table14[[#This Row],[maxPHe]]/Table14[[#This Row],[nv]]</f>
        <v>4.4583333333333321</v>
      </c>
      <c r="M2648">
        <f>LN(Table14[[#This Row],[maxPress(bar)]])</f>
        <v>13.222064823742029</v>
      </c>
      <c r="N2648">
        <f>LN(Table14[[#This Row],[Rs(ao)]])</f>
        <v>0</v>
      </c>
      <c r="O2648" s="3">
        <f>LN(Table14[[#This Row],[dens]])</f>
        <v>1.4947750041139602</v>
      </c>
      <c r="P2648" s="3">
        <f>1/Table14[[#This Row],[Rs(ao)]]</f>
        <v>1</v>
      </c>
    </row>
    <row r="2649" spans="1:16" hidden="1" x14ac:dyDescent="0.3">
      <c r="A2649">
        <v>4</v>
      </c>
      <c r="B2649">
        <v>2500</v>
      </c>
      <c r="C2649" t="s">
        <v>14</v>
      </c>
      <c r="D2649">
        <v>1</v>
      </c>
      <c r="E2649" t="s">
        <v>12</v>
      </c>
      <c r="F2649">
        <v>16</v>
      </c>
      <c r="G2649">
        <v>92.079250000000002</v>
      </c>
      <c r="H2649">
        <v>577500.94815000007</v>
      </c>
      <c r="I2649">
        <v>39.914999999999978</v>
      </c>
      <c r="J2649">
        <v>9</v>
      </c>
      <c r="K2649" t="s">
        <v>16</v>
      </c>
      <c r="L2649">
        <f>Table14[[#This Row],[maxPHe]]/Table14[[#This Row],[nv]]</f>
        <v>4.4349999999999978</v>
      </c>
      <c r="M2649">
        <f>LN(Table14[[#This Row],[maxPress(bar)]])</f>
        <v>13.26646536319492</v>
      </c>
      <c r="N2649">
        <f>LN(Table14[[#This Row],[Rs(ao)]])</f>
        <v>0</v>
      </c>
      <c r="O2649" s="3">
        <f>LN(Table14[[#This Row],[dens]])</f>
        <v>1.4895276157615422</v>
      </c>
      <c r="P2649" s="3">
        <f>1/Table14[[#This Row],[Rs(ao)]]</f>
        <v>1</v>
      </c>
    </row>
    <row r="2650" spans="1:16" hidden="1" x14ac:dyDescent="0.3">
      <c r="A2650">
        <v>4</v>
      </c>
      <c r="B2650">
        <v>2500</v>
      </c>
      <c r="C2650" t="s">
        <v>14</v>
      </c>
      <c r="D2650">
        <v>1</v>
      </c>
      <c r="E2650" t="s">
        <v>12</v>
      </c>
      <c r="F2650">
        <v>17</v>
      </c>
      <c r="G2650">
        <v>73.217749999999995</v>
      </c>
      <c r="H2650">
        <v>607630.04084999999</v>
      </c>
      <c r="I2650">
        <v>34.144999999999968</v>
      </c>
      <c r="J2650">
        <v>8</v>
      </c>
      <c r="K2650" t="s">
        <v>16</v>
      </c>
      <c r="L2650">
        <f>Table14[[#This Row],[maxPHe]]/Table14[[#This Row],[nv]]</f>
        <v>4.2681249999999959</v>
      </c>
      <c r="M2650">
        <f>LN(Table14[[#This Row],[maxPress(bar)]])</f>
        <v>13.317321490301826</v>
      </c>
      <c r="N2650">
        <f>LN(Table14[[#This Row],[Rs(ao)]])</f>
        <v>0</v>
      </c>
      <c r="O2650" s="3">
        <f>LN(Table14[[#This Row],[dens]])</f>
        <v>1.4511746207332157</v>
      </c>
      <c r="P2650" s="3">
        <f>1/Table14[[#This Row],[Rs(ao)]]</f>
        <v>1</v>
      </c>
    </row>
    <row r="2651" spans="1:16" hidden="1" x14ac:dyDescent="0.3">
      <c r="A2651">
        <v>4</v>
      </c>
      <c r="B2651">
        <v>2500</v>
      </c>
      <c r="C2651" t="s">
        <v>14</v>
      </c>
      <c r="D2651">
        <v>1</v>
      </c>
      <c r="E2651" t="s">
        <v>12</v>
      </c>
      <c r="F2651">
        <v>18</v>
      </c>
      <c r="G2651">
        <v>52.722749999999998</v>
      </c>
      <c r="H2651">
        <v>626241.88624999986</v>
      </c>
      <c r="I2651">
        <v>28.044999999999991</v>
      </c>
      <c r="J2651">
        <v>7</v>
      </c>
      <c r="K2651" t="s">
        <v>16</v>
      </c>
      <c r="L2651">
        <f>Table14[[#This Row],[maxPHe]]/Table14[[#This Row],[nv]]</f>
        <v>4.0064285714285699</v>
      </c>
      <c r="M2651">
        <f>LN(Table14[[#This Row],[maxPress(bar)]])</f>
        <v>13.347491975209456</v>
      </c>
      <c r="N2651">
        <f>LN(Table14[[#This Row],[Rs(ao)]])</f>
        <v>0</v>
      </c>
      <c r="O2651" s="3">
        <f>LN(Table14[[#This Row],[dens]])</f>
        <v>1.3879002139049865</v>
      </c>
      <c r="P2651" s="3">
        <f>1/Table14[[#This Row],[Rs(ao)]]</f>
        <v>1</v>
      </c>
    </row>
    <row r="2652" spans="1:16" hidden="1" x14ac:dyDescent="0.3">
      <c r="A2652">
        <v>4</v>
      </c>
      <c r="B2652">
        <v>2500</v>
      </c>
      <c r="C2652" t="s">
        <v>14</v>
      </c>
      <c r="D2652">
        <v>1</v>
      </c>
      <c r="E2652" t="s">
        <v>12</v>
      </c>
      <c r="F2652">
        <v>19</v>
      </c>
      <c r="G2652">
        <v>86.782250000000005</v>
      </c>
      <c r="H2652">
        <v>570223.60895000026</v>
      </c>
      <c r="I2652">
        <v>38.855000000000032</v>
      </c>
      <c r="J2652">
        <v>9</v>
      </c>
      <c r="K2652" t="s">
        <v>16</v>
      </c>
      <c r="L2652">
        <f>Table14[[#This Row],[maxPHe]]/Table14[[#This Row],[nv]]</f>
        <v>4.3172222222222256</v>
      </c>
      <c r="M2652">
        <f>LN(Table14[[#This Row],[maxPress(bar)]])</f>
        <v>13.253783859286127</v>
      </c>
      <c r="N2652">
        <f>LN(Table14[[#This Row],[Rs(ao)]])</f>
        <v>0</v>
      </c>
      <c r="O2652" s="3">
        <f>LN(Table14[[#This Row],[dens]])</f>
        <v>1.462612191324987</v>
      </c>
      <c r="P2652" s="3">
        <f>1/Table14[[#This Row],[Rs(ao)]]</f>
        <v>1</v>
      </c>
    </row>
    <row r="2653" spans="1:16" hidden="1" x14ac:dyDescent="0.3">
      <c r="A2653">
        <v>4</v>
      </c>
      <c r="B2653">
        <v>2500</v>
      </c>
      <c r="C2653" t="s">
        <v>14</v>
      </c>
      <c r="D2653">
        <v>1</v>
      </c>
      <c r="E2653" t="s">
        <v>12</v>
      </c>
      <c r="F2653">
        <v>20</v>
      </c>
      <c r="G2653">
        <v>105.69325000000001</v>
      </c>
      <c r="H2653">
        <v>538540.29589999991</v>
      </c>
      <c r="I2653">
        <v>46.635000000000019</v>
      </c>
      <c r="J2653">
        <v>11</v>
      </c>
      <c r="K2653" t="s">
        <v>15</v>
      </c>
      <c r="L2653">
        <f>Table14[[#This Row],[maxPHe]]/Table14[[#This Row],[nv]]</f>
        <v>4.2395454545454561</v>
      </c>
      <c r="M2653">
        <f>LN(Table14[[#This Row],[maxPress(bar)]])</f>
        <v>13.196617602676827</v>
      </c>
      <c r="N2653">
        <f>LN(Table14[[#This Row],[Rs(ao)]])</f>
        <v>0</v>
      </c>
      <c r="O2653" s="3">
        <f>LN(Table14[[#This Row],[dens]])</f>
        <v>1.4444560593804567</v>
      </c>
      <c r="P2653" s="3">
        <f>1/Table14[[#This Row],[Rs(ao)]]</f>
        <v>1</v>
      </c>
    </row>
    <row r="2654" spans="1:16" hidden="1" x14ac:dyDescent="0.3">
      <c r="A2654">
        <v>4</v>
      </c>
      <c r="B2654">
        <v>2500</v>
      </c>
      <c r="C2654" t="s">
        <v>14</v>
      </c>
      <c r="D2654">
        <v>1</v>
      </c>
      <c r="E2654" t="s">
        <v>12</v>
      </c>
      <c r="F2654">
        <v>2</v>
      </c>
      <c r="G2654">
        <v>18.267250000000001</v>
      </c>
      <c r="H2654">
        <v>380725.97610000003</v>
      </c>
      <c r="I2654">
        <v>14.15499999999999</v>
      </c>
      <c r="J2654">
        <v>7</v>
      </c>
      <c r="K2654" t="s">
        <v>13</v>
      </c>
      <c r="L2654">
        <f>Table14[[#This Row],[maxPHe]]/Table14[[#This Row],[nv]]</f>
        <v>2.0221428571428559</v>
      </c>
      <c r="M2654">
        <f>LN(Table14[[#This Row],[maxPress(bar)]])</f>
        <v>12.849835172509369</v>
      </c>
      <c r="N2654">
        <f>LN(Table14[[#This Row],[Rs(ao)]])</f>
        <v>0</v>
      </c>
      <c r="O2654" s="3">
        <f>LN(Table14[[#This Row],[dens]])</f>
        <v>0.70415776950854903</v>
      </c>
      <c r="P2654" s="3">
        <f>1/Table14[[#This Row],[Rs(ao)]]</f>
        <v>1</v>
      </c>
    </row>
    <row r="2655" spans="1:16" hidden="1" x14ac:dyDescent="0.3">
      <c r="A2655">
        <v>4</v>
      </c>
      <c r="B2655">
        <v>2500</v>
      </c>
      <c r="C2655" t="s">
        <v>14</v>
      </c>
      <c r="D2655">
        <v>1</v>
      </c>
      <c r="E2655" t="s">
        <v>12</v>
      </c>
      <c r="F2655">
        <v>3</v>
      </c>
      <c r="G2655">
        <v>34.108750000000001</v>
      </c>
      <c r="H2655">
        <v>535453.05550000013</v>
      </c>
      <c r="I2655">
        <v>24.324999999999999</v>
      </c>
      <c r="J2655">
        <v>8</v>
      </c>
      <c r="K2655" t="s">
        <v>13</v>
      </c>
      <c r="L2655">
        <f>Table14[[#This Row],[maxPHe]]/Table14[[#This Row],[nv]]</f>
        <v>3.0406249999999999</v>
      </c>
      <c r="M2655">
        <f>LN(Table14[[#This Row],[maxPress(bar)]])</f>
        <v>13.190868500227905</v>
      </c>
      <c r="N2655">
        <f>LN(Table14[[#This Row],[Rs(ao)]])</f>
        <v>0</v>
      </c>
      <c r="O2655" s="3">
        <f>LN(Table14[[#This Row],[dens]])</f>
        <v>1.1120630863922327</v>
      </c>
      <c r="P2655" s="3">
        <f>1/Table14[[#This Row],[Rs(ao)]]</f>
        <v>1</v>
      </c>
    </row>
    <row r="2656" spans="1:16" hidden="1" x14ac:dyDescent="0.3">
      <c r="A2656">
        <v>4</v>
      </c>
      <c r="B2656">
        <v>2500</v>
      </c>
      <c r="C2656" t="s">
        <v>14</v>
      </c>
      <c r="D2656">
        <v>1</v>
      </c>
      <c r="E2656" t="s">
        <v>12</v>
      </c>
      <c r="F2656">
        <v>4</v>
      </c>
      <c r="G2656">
        <v>69.603749999999991</v>
      </c>
      <c r="H2656">
        <v>578197.14165000001</v>
      </c>
      <c r="I2656">
        <v>31.425000000000001</v>
      </c>
      <c r="J2656">
        <v>8</v>
      </c>
      <c r="K2656" t="s">
        <v>13</v>
      </c>
      <c r="L2656">
        <f>Table14[[#This Row],[maxPHe]]/Table14[[#This Row],[nv]]</f>
        <v>3.9281250000000001</v>
      </c>
      <c r="M2656">
        <f>LN(Table14[[#This Row],[maxPress(bar)]])</f>
        <v>13.267670165020514</v>
      </c>
      <c r="N2656">
        <f>LN(Table14[[#This Row],[Rs(ao)]])</f>
        <v>0</v>
      </c>
      <c r="O2656" s="3">
        <f>LN(Table14[[#This Row],[dens]])</f>
        <v>1.3681622127964752</v>
      </c>
      <c r="P2656" s="3">
        <f>1/Table14[[#This Row],[Rs(ao)]]</f>
        <v>1</v>
      </c>
    </row>
    <row r="2657" spans="1:16" hidden="1" x14ac:dyDescent="0.3">
      <c r="A2657">
        <v>4</v>
      </c>
      <c r="B2657">
        <v>2500</v>
      </c>
      <c r="C2657" t="s">
        <v>14</v>
      </c>
      <c r="D2657">
        <v>1</v>
      </c>
      <c r="E2657" t="s">
        <v>12</v>
      </c>
      <c r="F2657">
        <v>5</v>
      </c>
      <c r="G2657">
        <v>83.61375000000001</v>
      </c>
      <c r="H2657">
        <v>608985.08929999999</v>
      </c>
      <c r="I2657">
        <v>34.22499999999998</v>
      </c>
      <c r="J2657">
        <v>7</v>
      </c>
      <c r="K2657" t="s">
        <v>13</v>
      </c>
      <c r="L2657">
        <f>Table14[[#This Row],[maxPHe]]/Table14[[#This Row],[nv]]</f>
        <v>4.8892857142857116</v>
      </c>
      <c r="M2657">
        <f>LN(Table14[[#This Row],[maxPress(bar)]])</f>
        <v>13.319549062484253</v>
      </c>
      <c r="N2657">
        <f>LN(Table14[[#This Row],[Rs(ao)]])</f>
        <v>0</v>
      </c>
      <c r="O2657" s="3">
        <f>LN(Table14[[#This Row],[dens]])</f>
        <v>1.5870462221191988</v>
      </c>
      <c r="P2657" s="3">
        <f>1/Table14[[#This Row],[Rs(ao)]]</f>
        <v>1</v>
      </c>
    </row>
    <row r="2658" spans="1:16" hidden="1" x14ac:dyDescent="0.3">
      <c r="A2658">
        <v>4</v>
      </c>
      <c r="B2658">
        <v>2500</v>
      </c>
      <c r="C2658" t="s">
        <v>14</v>
      </c>
      <c r="D2658">
        <v>1</v>
      </c>
      <c r="E2658" t="s">
        <v>12</v>
      </c>
      <c r="F2658">
        <v>6</v>
      </c>
      <c r="G2658">
        <v>75.198250000000002</v>
      </c>
      <c r="H2658">
        <v>592708.70820000011</v>
      </c>
      <c r="I2658">
        <v>34.534999999999989</v>
      </c>
      <c r="J2658">
        <v>8</v>
      </c>
      <c r="K2658" t="s">
        <v>13</v>
      </c>
      <c r="L2658">
        <f>Table14[[#This Row],[maxPHe]]/Table14[[#This Row],[nv]]</f>
        <v>4.3168749999999987</v>
      </c>
      <c r="M2658">
        <f>LN(Table14[[#This Row],[maxPress(bar)]])</f>
        <v>13.292458340092494</v>
      </c>
      <c r="N2658">
        <f>LN(Table14[[#This Row],[Rs(ao)]])</f>
        <v>0</v>
      </c>
      <c r="O2658" s="3">
        <f>LN(Table14[[#This Row],[dens]])</f>
        <v>1.4625317608610999</v>
      </c>
      <c r="P2658" s="3">
        <f>1/Table14[[#This Row],[Rs(ao)]]</f>
        <v>1</v>
      </c>
    </row>
    <row r="2659" spans="1:16" hidden="1" x14ac:dyDescent="0.3">
      <c r="A2659">
        <v>4</v>
      </c>
      <c r="B2659">
        <v>2500</v>
      </c>
      <c r="C2659" t="s">
        <v>14</v>
      </c>
      <c r="D2659">
        <v>1</v>
      </c>
      <c r="E2659" t="s">
        <v>12</v>
      </c>
      <c r="F2659">
        <v>7</v>
      </c>
      <c r="G2659">
        <v>99.900750000000002</v>
      </c>
      <c r="H2659">
        <v>494610.48234999989</v>
      </c>
      <c r="I2659">
        <v>45.484999999999978</v>
      </c>
      <c r="J2659">
        <v>11</v>
      </c>
      <c r="K2659" t="s">
        <v>15</v>
      </c>
      <c r="L2659">
        <f>Table14[[#This Row],[maxPHe]]/Table14[[#This Row],[nv]]</f>
        <v>4.134999999999998</v>
      </c>
      <c r="M2659">
        <f>LN(Table14[[#This Row],[maxPress(bar)]])</f>
        <v>13.111525827435653</v>
      </c>
      <c r="N2659">
        <f>LN(Table14[[#This Row],[Rs(ao)]])</f>
        <v>0</v>
      </c>
      <c r="O2659" s="3">
        <f>LN(Table14[[#This Row],[dens]])</f>
        <v>1.4194873284756542</v>
      </c>
      <c r="P2659" s="3">
        <f>1/Table14[[#This Row],[Rs(ao)]]</f>
        <v>1</v>
      </c>
    </row>
    <row r="2660" spans="1:16" hidden="1" x14ac:dyDescent="0.3">
      <c r="A2660">
        <v>4</v>
      </c>
      <c r="B2660">
        <v>2500</v>
      </c>
      <c r="C2660" t="s">
        <v>14</v>
      </c>
      <c r="D2660">
        <v>1</v>
      </c>
      <c r="E2660" t="s">
        <v>12</v>
      </c>
      <c r="F2660">
        <v>8</v>
      </c>
      <c r="G2660">
        <v>66.485250000000008</v>
      </c>
      <c r="H2660">
        <v>619999.89255000022</v>
      </c>
      <c r="I2660">
        <v>30.795000000000002</v>
      </c>
      <c r="J2660">
        <v>7</v>
      </c>
      <c r="K2660" t="s">
        <v>15</v>
      </c>
      <c r="L2660">
        <f>Table14[[#This Row],[maxPHe]]/Table14[[#This Row],[nv]]</f>
        <v>4.3992857142857149</v>
      </c>
      <c r="M2660">
        <f>LN(Table14[[#This Row],[maxPress(bar)]])</f>
        <v>13.337474583714808</v>
      </c>
      <c r="N2660">
        <f>LN(Table14[[#This Row],[Rs(ao)]])</f>
        <v>0</v>
      </c>
      <c r="O2660" s="3">
        <f>LN(Table14[[#This Row],[dens]])</f>
        <v>1.4814421900836934</v>
      </c>
      <c r="P2660" s="3">
        <f>1/Table14[[#This Row],[Rs(ao)]]</f>
        <v>1</v>
      </c>
    </row>
    <row r="2661" spans="1:16" hidden="1" x14ac:dyDescent="0.3">
      <c r="A2661">
        <v>4</v>
      </c>
      <c r="B2661">
        <v>2500</v>
      </c>
      <c r="C2661" t="s">
        <v>14</v>
      </c>
      <c r="D2661">
        <v>1</v>
      </c>
      <c r="E2661" t="s">
        <v>12</v>
      </c>
      <c r="F2661">
        <v>9</v>
      </c>
      <c r="G2661">
        <v>85.69325000000002</v>
      </c>
      <c r="H2661">
        <v>538085.39375000016</v>
      </c>
      <c r="I2661">
        <v>40.635000000000012</v>
      </c>
      <c r="J2661">
        <v>10</v>
      </c>
      <c r="K2661" t="s">
        <v>16</v>
      </c>
      <c r="L2661">
        <f>Table14[[#This Row],[maxPHe]]/Table14[[#This Row],[nv]]</f>
        <v>4.0635000000000012</v>
      </c>
      <c r="M2661">
        <f>LN(Table14[[#This Row],[maxPress(bar)]])</f>
        <v>13.19577255099091</v>
      </c>
      <c r="N2661">
        <f>LN(Table14[[#This Row],[Rs(ao)]])</f>
        <v>0</v>
      </c>
      <c r="O2661" s="3">
        <f>LN(Table14[[#This Row],[dens]])</f>
        <v>1.4020446712111228</v>
      </c>
      <c r="P2661" s="3">
        <f>1/Table14[[#This Row],[Rs(ao)]]</f>
        <v>1</v>
      </c>
    </row>
    <row r="2662" spans="1:16" hidden="1" x14ac:dyDescent="0.3">
      <c r="A2662">
        <v>4</v>
      </c>
      <c r="B2662">
        <v>2500</v>
      </c>
      <c r="C2662" t="s">
        <v>14</v>
      </c>
      <c r="D2662">
        <v>2</v>
      </c>
      <c r="E2662" t="s">
        <v>12</v>
      </c>
      <c r="F2662">
        <v>2</v>
      </c>
      <c r="G2662">
        <v>70.396249999999981</v>
      </c>
      <c r="H2662">
        <v>144137.51790000001</v>
      </c>
      <c r="I2662">
        <v>91.575000000000017</v>
      </c>
      <c r="J2662">
        <v>68</v>
      </c>
      <c r="K2662" t="s">
        <v>13</v>
      </c>
      <c r="L2662">
        <f>Table14[[#This Row],[maxPHe]]/Table14[[#This Row],[nv]]</f>
        <v>1.3466911764705884</v>
      </c>
      <c r="M2662">
        <f>LN(Table14[[#This Row],[maxPress(bar)]])</f>
        <v>11.878523108266338</v>
      </c>
      <c r="N2662">
        <f>LN(Table14[[#This Row],[Rs(ao)]])</f>
        <v>0.69314718055994529</v>
      </c>
      <c r="O2662" s="3">
        <f>LN(Table14[[#This Row],[dens]])</f>
        <v>0.29765060348877154</v>
      </c>
      <c r="P2662" s="3">
        <f>1/Table14[[#This Row],[Rs(ao)]]</f>
        <v>0.5</v>
      </c>
    </row>
    <row r="2663" spans="1:16" x14ac:dyDescent="0.3">
      <c r="A2663">
        <v>4</v>
      </c>
      <c r="B2663">
        <v>2500</v>
      </c>
      <c r="C2663" t="s">
        <v>11</v>
      </c>
      <c r="D2663">
        <v>1</v>
      </c>
      <c r="E2663" t="s">
        <v>12</v>
      </c>
      <c r="F2663">
        <v>10</v>
      </c>
      <c r="G2663">
        <v>75.891249999999985</v>
      </c>
      <c r="H2663">
        <v>613802.65090000012</v>
      </c>
      <c r="I2663">
        <v>32.675000000000011</v>
      </c>
      <c r="J2663">
        <v>7</v>
      </c>
      <c r="K2663" t="s">
        <v>15</v>
      </c>
      <c r="L2663">
        <f>Table14[[#This Row],[maxPHe]]/Table14[[#This Row],[nv]]</f>
        <v>4.6678571428571445</v>
      </c>
      <c r="M2663">
        <f>LN(Table14[[#This Row],[maxPress(bar)]])</f>
        <v>13.327428739991943</v>
      </c>
      <c r="N2663">
        <f>LN(Table14[[#This Row],[Rs(ao)]])</f>
        <v>0</v>
      </c>
      <c r="O2663" s="3">
        <f>LN(Table14[[#This Row],[dens]])</f>
        <v>1.5407001104549727</v>
      </c>
      <c r="P2663" s="3">
        <f>1/Table14[[#This Row],[Rs(ao)]]</f>
        <v>1</v>
      </c>
    </row>
    <row r="2664" spans="1:16" x14ac:dyDescent="0.3">
      <c r="A2664">
        <v>4</v>
      </c>
      <c r="B2664">
        <v>2500</v>
      </c>
      <c r="C2664" t="s">
        <v>11</v>
      </c>
      <c r="D2664">
        <v>1</v>
      </c>
      <c r="E2664" t="s">
        <v>12</v>
      </c>
      <c r="F2664">
        <v>11</v>
      </c>
      <c r="G2664">
        <v>72.970250000000007</v>
      </c>
      <c r="H2664">
        <v>635327.02505000005</v>
      </c>
      <c r="I2664">
        <v>29.094999999999981</v>
      </c>
      <c r="J2664">
        <v>6</v>
      </c>
      <c r="K2664" t="s">
        <v>16</v>
      </c>
      <c r="L2664">
        <f>Table14[[#This Row],[maxPHe]]/Table14[[#This Row],[nv]]</f>
        <v>4.8491666666666635</v>
      </c>
      <c r="M2664">
        <f>LN(Table14[[#This Row],[maxPress(bar)]])</f>
        <v>13.361895145386541</v>
      </c>
      <c r="N2664">
        <f>LN(Table14[[#This Row],[Rs(ao)]])</f>
        <v>0</v>
      </c>
      <c r="O2664" s="3">
        <f>LN(Table14[[#This Row],[dens]])</f>
        <v>1.5788068688805776</v>
      </c>
      <c r="P2664" s="3">
        <f>1/Table14[[#This Row],[Rs(ao)]]</f>
        <v>1</v>
      </c>
    </row>
    <row r="2665" spans="1:16" x14ac:dyDescent="0.3">
      <c r="A2665">
        <v>4</v>
      </c>
      <c r="B2665">
        <v>2500</v>
      </c>
      <c r="C2665" t="s">
        <v>11</v>
      </c>
      <c r="D2665">
        <v>1</v>
      </c>
      <c r="E2665" t="s">
        <v>12</v>
      </c>
      <c r="F2665">
        <v>12</v>
      </c>
      <c r="G2665">
        <v>66.633749999999992</v>
      </c>
      <c r="H2665">
        <v>519480.70069999999</v>
      </c>
      <c r="I2665">
        <v>36.824999999999989</v>
      </c>
      <c r="J2665">
        <v>10</v>
      </c>
      <c r="K2665" t="s">
        <v>16</v>
      </c>
      <c r="L2665">
        <f>Table14[[#This Row],[maxPHe]]/Table14[[#This Row],[nv]]</f>
        <v>3.6824999999999988</v>
      </c>
      <c r="M2665">
        <f>LN(Table14[[#This Row],[maxPress(bar)]])</f>
        <v>13.160584939071965</v>
      </c>
      <c r="N2665">
        <f>LN(Table14[[#This Row],[Rs(ao)]])</f>
        <v>0</v>
      </c>
      <c r="O2665" s="3">
        <f>LN(Table14[[#This Row],[dens]])</f>
        <v>1.303591869354648</v>
      </c>
      <c r="P2665" s="3">
        <f>1/Table14[[#This Row],[Rs(ao)]]</f>
        <v>1</v>
      </c>
    </row>
    <row r="2666" spans="1:16" x14ac:dyDescent="0.3">
      <c r="A2666">
        <v>4</v>
      </c>
      <c r="B2666">
        <v>2500</v>
      </c>
      <c r="C2666" t="s">
        <v>11</v>
      </c>
      <c r="D2666">
        <v>1</v>
      </c>
      <c r="E2666" t="s">
        <v>12</v>
      </c>
      <c r="F2666">
        <v>13</v>
      </c>
      <c r="G2666">
        <v>69.702749999999995</v>
      </c>
      <c r="H2666">
        <v>554575.15730000008</v>
      </c>
      <c r="I2666">
        <v>35.445</v>
      </c>
      <c r="J2666">
        <v>9</v>
      </c>
      <c r="K2666" t="s">
        <v>16</v>
      </c>
      <c r="L2666">
        <f>Table14[[#This Row],[maxPHe]]/Table14[[#This Row],[nv]]</f>
        <v>3.9383333333333335</v>
      </c>
      <c r="M2666">
        <f>LN(Table14[[#This Row],[maxPress(bar)]])</f>
        <v>13.22595761725502</v>
      </c>
      <c r="N2666">
        <f>LN(Table14[[#This Row],[Rs(ao)]])</f>
        <v>0</v>
      </c>
      <c r="O2666" s="3">
        <f>LN(Table14[[#This Row],[dens]])</f>
        <v>1.3707576219707616</v>
      </c>
      <c r="P2666" s="3">
        <f>1/Table14[[#This Row],[Rs(ao)]]</f>
        <v>1</v>
      </c>
    </row>
    <row r="2667" spans="1:16" x14ac:dyDescent="0.3">
      <c r="A2667">
        <v>4</v>
      </c>
      <c r="B2667">
        <v>2500</v>
      </c>
      <c r="C2667" t="s">
        <v>11</v>
      </c>
      <c r="D2667">
        <v>1</v>
      </c>
      <c r="E2667" t="s">
        <v>12</v>
      </c>
      <c r="F2667">
        <v>14</v>
      </c>
      <c r="G2667">
        <v>64.801749999999998</v>
      </c>
      <c r="H2667">
        <v>617074.35245000001</v>
      </c>
      <c r="I2667">
        <v>30.465000000000011</v>
      </c>
      <c r="J2667">
        <v>7</v>
      </c>
      <c r="K2667" t="s">
        <v>16</v>
      </c>
      <c r="L2667">
        <f>Table14[[#This Row],[maxPHe]]/Table14[[#This Row],[nv]]</f>
        <v>4.3521428571428586</v>
      </c>
      <c r="M2667">
        <f>LN(Table14[[#This Row],[maxPress(bar)]])</f>
        <v>13.332744802029156</v>
      </c>
      <c r="N2667">
        <f>LN(Table14[[#This Row],[Rs(ao)]])</f>
        <v>0</v>
      </c>
      <c r="O2667" s="3">
        <f>LN(Table14[[#This Row],[dens]])</f>
        <v>1.4706683346451448</v>
      </c>
      <c r="P2667" s="3">
        <f>1/Table14[[#This Row],[Rs(ao)]]</f>
        <v>1</v>
      </c>
    </row>
    <row r="2668" spans="1:16" x14ac:dyDescent="0.3">
      <c r="A2668">
        <v>4</v>
      </c>
      <c r="B2668">
        <v>2500</v>
      </c>
      <c r="C2668" t="s">
        <v>11</v>
      </c>
      <c r="D2668">
        <v>1</v>
      </c>
      <c r="E2668" t="s">
        <v>12</v>
      </c>
      <c r="F2668">
        <v>15</v>
      </c>
      <c r="G2668">
        <v>48.168250000000008</v>
      </c>
      <c r="H2668">
        <v>571258.14124999999</v>
      </c>
      <c r="I2668">
        <v>27.135000000000002</v>
      </c>
      <c r="J2668">
        <v>7</v>
      </c>
      <c r="K2668" t="s">
        <v>16</v>
      </c>
      <c r="L2668">
        <f>Table14[[#This Row],[maxPHe]]/Table14[[#This Row],[nv]]</f>
        <v>3.8764285714285718</v>
      </c>
      <c r="M2668">
        <f>LN(Table14[[#This Row],[maxPress(bar)]])</f>
        <v>13.255596472730137</v>
      </c>
      <c r="N2668">
        <f>LN(Table14[[#This Row],[Rs(ao)]])</f>
        <v>0</v>
      </c>
      <c r="O2668" s="3">
        <f>LN(Table14[[#This Row],[dens]])</f>
        <v>1.3549142584600549</v>
      </c>
      <c r="P2668" s="3">
        <f>1/Table14[[#This Row],[Rs(ao)]]</f>
        <v>1</v>
      </c>
    </row>
    <row r="2669" spans="1:16" x14ac:dyDescent="0.3">
      <c r="A2669">
        <v>4</v>
      </c>
      <c r="B2669">
        <v>2500</v>
      </c>
      <c r="C2669" t="s">
        <v>11</v>
      </c>
      <c r="D2669">
        <v>1</v>
      </c>
      <c r="E2669" t="s">
        <v>12</v>
      </c>
      <c r="F2669">
        <v>16</v>
      </c>
      <c r="G2669">
        <v>75.29725000000002</v>
      </c>
      <c r="H2669">
        <v>614379.19920000015</v>
      </c>
      <c r="I2669">
        <v>32.555000000000007</v>
      </c>
      <c r="J2669">
        <v>7</v>
      </c>
      <c r="K2669" t="s">
        <v>16</v>
      </c>
      <c r="L2669">
        <f>Table14[[#This Row],[maxPHe]]/Table14[[#This Row],[nv]]</f>
        <v>4.6507142857142867</v>
      </c>
      <c r="M2669">
        <f>LN(Table14[[#This Row],[maxPress(bar)]])</f>
        <v>13.32836760477374</v>
      </c>
      <c r="N2669">
        <f>LN(Table14[[#This Row],[Rs(ao)]])</f>
        <v>0</v>
      </c>
      <c r="O2669" s="3">
        <f>LN(Table14[[#This Row],[dens]])</f>
        <v>1.5370208176335123</v>
      </c>
      <c r="P2669" s="3">
        <f>1/Table14[[#This Row],[Rs(ao)]]</f>
        <v>1</v>
      </c>
    </row>
    <row r="2670" spans="1:16" x14ac:dyDescent="0.3">
      <c r="A2670">
        <v>4</v>
      </c>
      <c r="B2670">
        <v>2500</v>
      </c>
      <c r="C2670" t="s">
        <v>11</v>
      </c>
      <c r="D2670">
        <v>1</v>
      </c>
      <c r="E2670" t="s">
        <v>12</v>
      </c>
      <c r="F2670">
        <v>17</v>
      </c>
      <c r="G2670">
        <v>90.643750000000011</v>
      </c>
      <c r="H2670">
        <v>582018.23790000007</v>
      </c>
      <c r="I2670">
        <v>39.624999999999993</v>
      </c>
      <c r="J2670">
        <v>9</v>
      </c>
      <c r="K2670" t="s">
        <v>16</v>
      </c>
      <c r="L2670">
        <f>Table14[[#This Row],[maxPHe]]/Table14[[#This Row],[nv]]</f>
        <v>4.4027777777777768</v>
      </c>
      <c r="M2670">
        <f>LN(Table14[[#This Row],[maxPress(bar)]])</f>
        <v>13.274257062820531</v>
      </c>
      <c r="N2670">
        <f>LN(Table14[[#This Row],[Rs(ao)]])</f>
        <v>0</v>
      </c>
      <c r="O2670" s="3">
        <f>LN(Table14[[#This Row],[dens]])</f>
        <v>1.482235654861225</v>
      </c>
      <c r="P2670" s="3">
        <f>1/Table14[[#This Row],[Rs(ao)]]</f>
        <v>1</v>
      </c>
    </row>
    <row r="2671" spans="1:16" x14ac:dyDescent="0.3">
      <c r="A2671">
        <v>4</v>
      </c>
      <c r="B2671">
        <v>2500</v>
      </c>
      <c r="C2671" t="s">
        <v>11</v>
      </c>
      <c r="D2671">
        <v>1</v>
      </c>
      <c r="E2671" t="s">
        <v>12</v>
      </c>
      <c r="F2671">
        <v>18</v>
      </c>
      <c r="G2671">
        <v>71.336750000000009</v>
      </c>
      <c r="H2671">
        <v>614306.79559999995</v>
      </c>
      <c r="I2671">
        <v>31.76499999999999</v>
      </c>
      <c r="J2671">
        <v>7</v>
      </c>
      <c r="K2671" t="s">
        <v>16</v>
      </c>
      <c r="L2671">
        <f>Table14[[#This Row],[maxPHe]]/Table14[[#This Row],[nv]]</f>
        <v>4.537857142857141</v>
      </c>
      <c r="M2671">
        <f>LN(Table14[[#This Row],[maxPress(bar)]])</f>
        <v>13.328249749438219</v>
      </c>
      <c r="N2671">
        <f>LN(Table14[[#This Row],[Rs(ao)]])</f>
        <v>0</v>
      </c>
      <c r="O2671" s="3">
        <f>LN(Table14[[#This Row],[dens]])</f>
        <v>1.5124549056631829</v>
      </c>
      <c r="P2671" s="3">
        <f>1/Table14[[#This Row],[Rs(ao)]]</f>
        <v>1</v>
      </c>
    </row>
    <row r="2672" spans="1:16" x14ac:dyDescent="0.3">
      <c r="A2672">
        <v>4</v>
      </c>
      <c r="B2672">
        <v>2500</v>
      </c>
      <c r="C2672" t="s">
        <v>11</v>
      </c>
      <c r="D2672">
        <v>1</v>
      </c>
      <c r="E2672" t="s">
        <v>12</v>
      </c>
      <c r="F2672">
        <v>19</v>
      </c>
      <c r="G2672">
        <v>57.425750000000008</v>
      </c>
      <c r="H2672">
        <v>623991.31330000027</v>
      </c>
      <c r="I2672">
        <v>28.984999999999989</v>
      </c>
      <c r="J2672">
        <v>7</v>
      </c>
      <c r="K2672" t="s">
        <v>16</v>
      </c>
      <c r="L2672">
        <f>Table14[[#This Row],[maxPHe]]/Table14[[#This Row],[nv]]</f>
        <v>4.1407142857142842</v>
      </c>
      <c r="M2672">
        <f>LN(Table14[[#This Row],[maxPress(bar)]])</f>
        <v>13.343891726261077</v>
      </c>
      <c r="N2672">
        <f>LN(Table14[[#This Row],[Rs(ao)]])</f>
        <v>0</v>
      </c>
      <c r="O2672" s="3">
        <f>LN(Table14[[#This Row],[dens]])</f>
        <v>1.4208683057363825</v>
      </c>
      <c r="P2672" s="3">
        <f>1/Table14[[#This Row],[Rs(ao)]]</f>
        <v>1</v>
      </c>
    </row>
    <row r="2673" spans="1:16" x14ac:dyDescent="0.3">
      <c r="A2673">
        <v>4</v>
      </c>
      <c r="B2673">
        <v>2500</v>
      </c>
      <c r="C2673" t="s">
        <v>11</v>
      </c>
      <c r="D2673">
        <v>1</v>
      </c>
      <c r="E2673" t="s">
        <v>12</v>
      </c>
      <c r="F2673">
        <v>1</v>
      </c>
      <c r="G2673">
        <v>50</v>
      </c>
      <c r="H2673">
        <v>402261.69504999998</v>
      </c>
      <c r="I2673">
        <v>21.5</v>
      </c>
      <c r="J2673">
        <v>8</v>
      </c>
      <c r="K2673" t="s">
        <v>13</v>
      </c>
      <c r="L2673">
        <f>Table14[[#This Row],[maxPHe]]/Table14[[#This Row],[nv]]</f>
        <v>2.6875</v>
      </c>
      <c r="M2673">
        <f>LN(Table14[[#This Row],[maxPress(bar)]])</f>
        <v>12.904858138515268</v>
      </c>
      <c r="N2673">
        <f>LN(Table14[[#This Row],[Rs(ao)]])</f>
        <v>0</v>
      </c>
      <c r="O2673" s="3">
        <f>LN(Table14[[#This Row],[dens]])</f>
        <v>0.98861139345378124</v>
      </c>
      <c r="P2673" s="3">
        <f>1/Table14[[#This Row],[Rs(ao)]]</f>
        <v>1</v>
      </c>
    </row>
    <row r="2674" spans="1:16" x14ac:dyDescent="0.3">
      <c r="A2674">
        <v>4</v>
      </c>
      <c r="B2674">
        <v>2500</v>
      </c>
      <c r="C2674" t="s">
        <v>11</v>
      </c>
      <c r="D2674">
        <v>1</v>
      </c>
      <c r="E2674" t="s">
        <v>12</v>
      </c>
      <c r="F2674">
        <v>20</v>
      </c>
      <c r="G2674">
        <v>94.059249999999992</v>
      </c>
      <c r="H2674">
        <v>539880.61300000001</v>
      </c>
      <c r="I2674">
        <v>40.314999999999984</v>
      </c>
      <c r="J2674">
        <v>9</v>
      </c>
      <c r="K2674" t="s">
        <v>16</v>
      </c>
      <c r="L2674">
        <f>Table14[[#This Row],[maxPHe]]/Table14[[#This Row],[nv]]</f>
        <v>4.479444444444443</v>
      </c>
      <c r="M2674">
        <f>LN(Table14[[#This Row],[maxPress(bar)]])</f>
        <v>13.199103307060078</v>
      </c>
      <c r="N2674">
        <f>LN(Table14[[#This Row],[Rs(ao)]])</f>
        <v>0</v>
      </c>
      <c r="O2674" s="3">
        <f>LN(Table14[[#This Row],[dens]])</f>
        <v>1.4994990308007656</v>
      </c>
      <c r="P2674" s="3">
        <f>1/Table14[[#This Row],[Rs(ao)]]</f>
        <v>1</v>
      </c>
    </row>
    <row r="2675" spans="1:16" x14ac:dyDescent="0.3">
      <c r="A2675">
        <v>4</v>
      </c>
      <c r="B2675">
        <v>2500</v>
      </c>
      <c r="C2675" t="s">
        <v>11</v>
      </c>
      <c r="D2675">
        <v>1</v>
      </c>
      <c r="E2675" t="s">
        <v>12</v>
      </c>
      <c r="F2675">
        <v>2</v>
      </c>
      <c r="G2675">
        <v>42.02975</v>
      </c>
      <c r="H2675">
        <v>410371.78055000002</v>
      </c>
      <c r="I2675">
        <v>20.905000000000001</v>
      </c>
      <c r="J2675">
        <v>9</v>
      </c>
      <c r="K2675" t="s">
        <v>15</v>
      </c>
      <c r="L2675">
        <f>Table14[[#This Row],[maxPHe]]/Table14[[#This Row],[nv]]</f>
        <v>2.3227777777777781</v>
      </c>
      <c r="M2675">
        <f>LN(Table14[[#This Row],[maxPress(bar)]])</f>
        <v>12.924818809631482</v>
      </c>
      <c r="N2675">
        <f>LN(Table14[[#This Row],[Rs(ao)]])</f>
        <v>0</v>
      </c>
      <c r="O2675" s="3">
        <f>LN(Table14[[#This Row],[dens]])</f>
        <v>0.84276378747230907</v>
      </c>
      <c r="P2675" s="3">
        <f>1/Table14[[#This Row],[Rs(ao)]]</f>
        <v>1</v>
      </c>
    </row>
    <row r="2676" spans="1:16" x14ac:dyDescent="0.3">
      <c r="A2676">
        <v>4</v>
      </c>
      <c r="B2676">
        <v>2500</v>
      </c>
      <c r="C2676" t="s">
        <v>11</v>
      </c>
      <c r="D2676">
        <v>1</v>
      </c>
      <c r="E2676" t="s">
        <v>12</v>
      </c>
      <c r="F2676">
        <v>3</v>
      </c>
      <c r="G2676">
        <v>60.544750000000001</v>
      </c>
      <c r="H2676">
        <v>575573.48864999996</v>
      </c>
      <c r="I2676">
        <v>29.605</v>
      </c>
      <c r="J2676">
        <v>8</v>
      </c>
      <c r="K2676" t="s">
        <v>15</v>
      </c>
      <c r="L2676">
        <f>Table14[[#This Row],[maxPHe]]/Table14[[#This Row],[nv]]</f>
        <v>3.7006250000000001</v>
      </c>
      <c r="M2676">
        <f>LN(Table14[[#This Row],[maxPress(bar)]])</f>
        <v>13.26312219430015</v>
      </c>
      <c r="N2676">
        <f>LN(Table14[[#This Row],[Rs(ao)]])</f>
        <v>0</v>
      </c>
      <c r="O2676" s="3">
        <f>LN(Table14[[#This Row],[dens]])</f>
        <v>1.3085017243039034</v>
      </c>
      <c r="P2676" s="3">
        <f>1/Table14[[#This Row],[Rs(ao)]]</f>
        <v>1</v>
      </c>
    </row>
    <row r="2677" spans="1:16" x14ac:dyDescent="0.3">
      <c r="A2677">
        <v>4</v>
      </c>
      <c r="B2677">
        <v>2500</v>
      </c>
      <c r="C2677" t="s">
        <v>11</v>
      </c>
      <c r="D2677">
        <v>1</v>
      </c>
      <c r="E2677" t="s">
        <v>12</v>
      </c>
      <c r="F2677">
        <v>4</v>
      </c>
      <c r="G2677">
        <v>91.336750000000009</v>
      </c>
      <c r="H2677">
        <v>595391.91830000014</v>
      </c>
      <c r="I2677">
        <v>35.765000000000008</v>
      </c>
      <c r="J2677">
        <v>8</v>
      </c>
      <c r="K2677" t="s">
        <v>15</v>
      </c>
      <c r="L2677">
        <f>Table14[[#This Row],[maxPHe]]/Table14[[#This Row],[nv]]</f>
        <v>4.470625000000001</v>
      </c>
      <c r="M2677">
        <f>LN(Table14[[#This Row],[maxPress(bar)]])</f>
        <v>13.296975153907701</v>
      </c>
      <c r="N2677">
        <f>LN(Table14[[#This Row],[Rs(ao)]])</f>
        <v>0</v>
      </c>
      <c r="O2677" s="3">
        <f>LN(Table14[[#This Row],[dens]])</f>
        <v>1.4975282198805113</v>
      </c>
      <c r="P2677" s="3">
        <f>1/Table14[[#This Row],[Rs(ao)]]</f>
        <v>1</v>
      </c>
    </row>
    <row r="2678" spans="1:16" x14ac:dyDescent="0.3">
      <c r="A2678">
        <v>4</v>
      </c>
      <c r="B2678">
        <v>2500</v>
      </c>
      <c r="C2678" t="s">
        <v>11</v>
      </c>
      <c r="D2678">
        <v>1</v>
      </c>
      <c r="E2678" t="s">
        <v>12</v>
      </c>
      <c r="F2678">
        <v>5</v>
      </c>
      <c r="G2678">
        <v>90.792249999999996</v>
      </c>
      <c r="H2678">
        <v>589203.74749999982</v>
      </c>
      <c r="I2678">
        <v>37.655000000000001</v>
      </c>
      <c r="J2678">
        <v>8</v>
      </c>
      <c r="K2678" t="s">
        <v>15</v>
      </c>
      <c r="L2678">
        <f>Table14[[#This Row],[maxPHe]]/Table14[[#This Row],[nv]]</f>
        <v>4.7068750000000001</v>
      </c>
      <c r="M2678">
        <f>LN(Table14[[#This Row],[maxPress(bar)]])</f>
        <v>13.286527323869462</v>
      </c>
      <c r="N2678">
        <f>LN(Table14[[#This Row],[Rs(ao)]])</f>
        <v>0</v>
      </c>
      <c r="O2678" s="3">
        <f>LN(Table14[[#This Row],[dens]])</f>
        <v>1.5490242058734791</v>
      </c>
      <c r="P2678" s="3">
        <f>1/Table14[[#This Row],[Rs(ao)]]</f>
        <v>1</v>
      </c>
    </row>
    <row r="2679" spans="1:16" x14ac:dyDescent="0.3">
      <c r="A2679">
        <v>4</v>
      </c>
      <c r="B2679">
        <v>2500</v>
      </c>
      <c r="C2679" t="s">
        <v>11</v>
      </c>
      <c r="D2679">
        <v>1</v>
      </c>
      <c r="E2679" t="s">
        <v>12</v>
      </c>
      <c r="F2679">
        <v>6</v>
      </c>
      <c r="G2679">
        <v>49.900750000000002</v>
      </c>
      <c r="H2679">
        <v>651834.48635000014</v>
      </c>
      <c r="I2679">
        <v>24.484999999999999</v>
      </c>
      <c r="J2679">
        <v>6</v>
      </c>
      <c r="K2679" t="s">
        <v>15</v>
      </c>
      <c r="L2679">
        <f>Table14[[#This Row],[maxPHe]]/Table14[[#This Row],[nv]]</f>
        <v>4.0808333333333335</v>
      </c>
      <c r="M2679">
        <f>LN(Table14[[#This Row],[maxPress(bar)]])</f>
        <v>13.387545953390671</v>
      </c>
      <c r="N2679">
        <f>LN(Table14[[#This Row],[Rs(ao)]])</f>
        <v>0</v>
      </c>
      <c r="O2679" s="3">
        <f>LN(Table14[[#This Row],[dens]])</f>
        <v>1.4063012159262258</v>
      </c>
      <c r="P2679" s="3">
        <f>1/Table14[[#This Row],[Rs(ao)]]</f>
        <v>1</v>
      </c>
    </row>
    <row r="2680" spans="1:16" x14ac:dyDescent="0.3">
      <c r="A2680">
        <v>4</v>
      </c>
      <c r="B2680">
        <v>2500</v>
      </c>
      <c r="C2680" t="s">
        <v>11</v>
      </c>
      <c r="D2680">
        <v>1</v>
      </c>
      <c r="E2680" t="s">
        <v>12</v>
      </c>
      <c r="F2680">
        <v>7</v>
      </c>
      <c r="G2680">
        <v>121.28725</v>
      </c>
      <c r="H2680">
        <v>530084.57640000002</v>
      </c>
      <c r="I2680">
        <v>45.755000000000003</v>
      </c>
      <c r="J2680">
        <v>9</v>
      </c>
      <c r="K2680" t="s">
        <v>15</v>
      </c>
      <c r="L2680">
        <f>Table14[[#This Row],[maxPHe]]/Table14[[#This Row],[nv]]</f>
        <v>5.0838888888888896</v>
      </c>
      <c r="M2680">
        <f>LN(Table14[[#This Row],[maxPress(bar)]])</f>
        <v>13.18079185091028</v>
      </c>
      <c r="N2680">
        <f>LN(Table14[[#This Row],[Rs(ao)]])</f>
        <v>0</v>
      </c>
      <c r="O2680" s="3">
        <f>LN(Table14[[#This Row],[dens]])</f>
        <v>1.6260764980311222</v>
      </c>
      <c r="P2680" s="3">
        <f>1/Table14[[#This Row],[Rs(ao)]]</f>
        <v>1</v>
      </c>
    </row>
    <row r="2681" spans="1:16" x14ac:dyDescent="0.3">
      <c r="A2681">
        <v>4</v>
      </c>
      <c r="B2681">
        <v>2500</v>
      </c>
      <c r="C2681" t="s">
        <v>11</v>
      </c>
      <c r="D2681">
        <v>1</v>
      </c>
      <c r="E2681" t="s">
        <v>12</v>
      </c>
      <c r="F2681">
        <v>8</v>
      </c>
      <c r="G2681">
        <v>105.24775</v>
      </c>
      <c r="H2681">
        <v>595276.96079999988</v>
      </c>
      <c r="I2681">
        <v>40.545000000000002</v>
      </c>
      <c r="J2681">
        <v>8</v>
      </c>
      <c r="K2681" t="s">
        <v>15</v>
      </c>
      <c r="L2681">
        <f>Table14[[#This Row],[maxPHe]]/Table14[[#This Row],[nv]]</f>
        <v>5.0681250000000002</v>
      </c>
      <c r="M2681">
        <f>LN(Table14[[#This Row],[maxPress(bar)]])</f>
        <v>13.296782056561536</v>
      </c>
      <c r="N2681">
        <f>LN(Table14[[#This Row],[Rs(ao)]])</f>
        <v>0</v>
      </c>
      <c r="O2681" s="3">
        <f>LN(Table14[[#This Row],[dens]])</f>
        <v>1.6229709267166847</v>
      </c>
      <c r="P2681" s="3">
        <f>1/Table14[[#This Row],[Rs(ao)]]</f>
        <v>1</v>
      </c>
    </row>
    <row r="2682" spans="1:16" x14ac:dyDescent="0.3">
      <c r="A2682">
        <v>4</v>
      </c>
      <c r="B2682">
        <v>2500</v>
      </c>
      <c r="C2682" t="s">
        <v>11</v>
      </c>
      <c r="D2682">
        <v>1</v>
      </c>
      <c r="E2682" t="s">
        <v>12</v>
      </c>
      <c r="F2682">
        <v>9</v>
      </c>
      <c r="G2682">
        <v>66.28725</v>
      </c>
      <c r="H2682">
        <v>598630.45795000007</v>
      </c>
      <c r="I2682">
        <v>32.755000000000017</v>
      </c>
      <c r="J2682">
        <v>8</v>
      </c>
      <c r="K2682" t="s">
        <v>16</v>
      </c>
      <c r="L2682">
        <f>Table14[[#This Row],[maxPHe]]/Table14[[#This Row],[nv]]</f>
        <v>4.0943750000000021</v>
      </c>
      <c r="M2682">
        <f>LN(Table14[[#This Row],[maxPress(bar)]])</f>
        <v>13.302399755080899</v>
      </c>
      <c r="N2682">
        <f>LN(Table14[[#This Row],[Rs(ao)]])</f>
        <v>0</v>
      </c>
      <c r="O2682" s="3">
        <f>LN(Table14[[#This Row],[dens]])</f>
        <v>1.4096140805040043</v>
      </c>
      <c r="P2682" s="3">
        <f>1/Table14[[#This Row],[Rs(ao)]]</f>
        <v>1</v>
      </c>
    </row>
    <row r="2683" spans="1:16" x14ac:dyDescent="0.3">
      <c r="A2683">
        <v>4</v>
      </c>
      <c r="B2683">
        <v>2500</v>
      </c>
      <c r="C2683" t="s">
        <v>11</v>
      </c>
      <c r="D2683">
        <v>2</v>
      </c>
      <c r="E2683" t="s">
        <v>12</v>
      </c>
      <c r="F2683">
        <v>0.5</v>
      </c>
      <c r="G2683">
        <v>191.13874999999999</v>
      </c>
      <c r="H2683">
        <v>175068.44270000001</v>
      </c>
      <c r="I2683">
        <v>117.72499999999999</v>
      </c>
      <c r="J2683">
        <v>70</v>
      </c>
      <c r="K2683" t="s">
        <v>13</v>
      </c>
      <c r="L2683">
        <f>Table14[[#This Row],[maxPHe]]/Table14[[#This Row],[nv]]</f>
        <v>1.6817857142857142</v>
      </c>
      <c r="M2683">
        <f>LN(Table14[[#This Row],[maxPress(bar)]])</f>
        <v>12.072932277588391</v>
      </c>
      <c r="N2683">
        <f>LN(Table14[[#This Row],[Rs(ao)]])</f>
        <v>0.69314718055994529</v>
      </c>
      <c r="O2683" s="3">
        <f>LN(Table14[[#This Row],[dens]])</f>
        <v>0.5198561540802592</v>
      </c>
      <c r="P2683" s="3">
        <f>1/Table14[[#This Row],[Rs(ao)]]</f>
        <v>0.5</v>
      </c>
    </row>
    <row r="2684" spans="1:16" hidden="1" x14ac:dyDescent="0.3">
      <c r="A2684">
        <v>4</v>
      </c>
      <c r="B2684">
        <v>500</v>
      </c>
      <c r="C2684" t="s">
        <v>14</v>
      </c>
      <c r="D2684">
        <v>1</v>
      </c>
      <c r="E2684" t="s">
        <v>12</v>
      </c>
      <c r="F2684">
        <v>10</v>
      </c>
      <c r="G2684">
        <v>79.70274999999998</v>
      </c>
      <c r="H2684">
        <v>870885.0965000001</v>
      </c>
      <c r="I2684">
        <v>42.445000000000022</v>
      </c>
      <c r="J2684">
        <v>8</v>
      </c>
      <c r="K2684" t="s">
        <v>16</v>
      </c>
      <c r="L2684">
        <f>Table14[[#This Row],[maxPHe]]/Table14[[#This Row],[nv]]</f>
        <v>5.3056250000000027</v>
      </c>
      <c r="M2684">
        <f>LN(Table14[[#This Row],[maxPress(bar)]])</f>
        <v>13.677265325777489</v>
      </c>
      <c r="N2684">
        <f>LN(Table14[[#This Row],[Rs(ao)]])</f>
        <v>0</v>
      </c>
      <c r="O2684" s="3">
        <f>LN(Table14[[#This Row],[dens]])</f>
        <v>1.6687675785100957</v>
      </c>
      <c r="P2684" s="3">
        <f>1/Table14[[#This Row],[Rs(ao)]]</f>
        <v>1</v>
      </c>
    </row>
    <row r="2685" spans="1:16" hidden="1" x14ac:dyDescent="0.3">
      <c r="A2685">
        <v>4</v>
      </c>
      <c r="B2685">
        <v>500</v>
      </c>
      <c r="C2685" t="s">
        <v>14</v>
      </c>
      <c r="D2685">
        <v>1</v>
      </c>
      <c r="E2685" t="s">
        <v>12</v>
      </c>
      <c r="F2685">
        <v>11</v>
      </c>
      <c r="G2685">
        <v>153.01974999999999</v>
      </c>
      <c r="H2685">
        <v>863197.80945000006</v>
      </c>
      <c r="I2685">
        <v>57.104999999999997</v>
      </c>
      <c r="J2685">
        <v>8</v>
      </c>
      <c r="K2685" t="s">
        <v>15</v>
      </c>
      <c r="L2685">
        <f>Table14[[#This Row],[maxPHe]]/Table14[[#This Row],[nv]]</f>
        <v>7.1381249999999996</v>
      </c>
      <c r="M2685">
        <f>LN(Table14[[#This Row],[maxPress(bar)]])</f>
        <v>13.668399155214315</v>
      </c>
      <c r="N2685">
        <f>LN(Table14[[#This Row],[Rs(ao)]])</f>
        <v>0</v>
      </c>
      <c r="O2685" s="3">
        <f>LN(Table14[[#This Row],[dens]])</f>
        <v>1.9654501368227344</v>
      </c>
      <c r="P2685" s="3">
        <f>1/Table14[[#This Row],[Rs(ao)]]</f>
        <v>1</v>
      </c>
    </row>
    <row r="2686" spans="1:16" hidden="1" x14ac:dyDescent="0.3">
      <c r="A2686">
        <v>4</v>
      </c>
      <c r="B2686">
        <v>500</v>
      </c>
      <c r="C2686" t="s">
        <v>14</v>
      </c>
      <c r="D2686">
        <v>1</v>
      </c>
      <c r="E2686" t="s">
        <v>12</v>
      </c>
      <c r="F2686">
        <v>12</v>
      </c>
      <c r="G2686">
        <v>161.33674999999999</v>
      </c>
      <c r="H2686">
        <v>970483.64639999997</v>
      </c>
      <c r="I2686">
        <v>52.765000000000029</v>
      </c>
      <c r="J2686">
        <v>6</v>
      </c>
      <c r="K2686" t="s">
        <v>15</v>
      </c>
      <c r="L2686">
        <f>Table14[[#This Row],[maxPHe]]/Table14[[#This Row],[nv]]</f>
        <v>8.7941666666666709</v>
      </c>
      <c r="M2686">
        <f>LN(Table14[[#This Row],[maxPress(bar)]])</f>
        <v>13.785549830753709</v>
      </c>
      <c r="N2686">
        <f>LN(Table14[[#This Row],[Rs(ao)]])</f>
        <v>0</v>
      </c>
      <c r="O2686" s="3">
        <f>LN(Table14[[#This Row],[dens]])</f>
        <v>2.1740886228949989</v>
      </c>
      <c r="P2686" s="3">
        <f>1/Table14[[#This Row],[Rs(ao)]]</f>
        <v>1</v>
      </c>
    </row>
    <row r="2687" spans="1:16" hidden="1" x14ac:dyDescent="0.3">
      <c r="A2687">
        <v>4</v>
      </c>
      <c r="B2687">
        <v>500</v>
      </c>
      <c r="C2687" t="s">
        <v>14</v>
      </c>
      <c r="D2687">
        <v>1</v>
      </c>
      <c r="E2687" t="s">
        <v>12</v>
      </c>
      <c r="F2687">
        <v>13</v>
      </c>
      <c r="G2687">
        <v>72.524749999999997</v>
      </c>
      <c r="H2687">
        <v>910182.07774999994</v>
      </c>
      <c r="I2687">
        <v>38.005000000000003</v>
      </c>
      <c r="J2687">
        <v>7</v>
      </c>
      <c r="K2687" t="s">
        <v>16</v>
      </c>
      <c r="L2687">
        <f>Table14[[#This Row],[maxPHe]]/Table14[[#This Row],[nv]]</f>
        <v>5.4292857142857143</v>
      </c>
      <c r="M2687">
        <f>LN(Table14[[#This Row],[maxPress(bar)]])</f>
        <v>13.721399943918172</v>
      </c>
      <c r="N2687">
        <f>LN(Table14[[#This Row],[Rs(ao)]])</f>
        <v>0</v>
      </c>
      <c r="O2687" s="3">
        <f>LN(Table14[[#This Row],[dens]])</f>
        <v>1.6918075809626905</v>
      </c>
      <c r="P2687" s="3">
        <f>1/Table14[[#This Row],[Rs(ao)]]</f>
        <v>1</v>
      </c>
    </row>
    <row r="2688" spans="1:16" hidden="1" x14ac:dyDescent="0.3">
      <c r="A2688">
        <v>4</v>
      </c>
      <c r="B2688">
        <v>500</v>
      </c>
      <c r="C2688" t="s">
        <v>14</v>
      </c>
      <c r="D2688">
        <v>1</v>
      </c>
      <c r="E2688" t="s">
        <v>12</v>
      </c>
      <c r="F2688">
        <v>14</v>
      </c>
      <c r="G2688">
        <v>79.009749999999997</v>
      </c>
      <c r="H2688">
        <v>870116.96530000016</v>
      </c>
      <c r="I2688">
        <v>42.305000000000021</v>
      </c>
      <c r="J2688">
        <v>8</v>
      </c>
      <c r="K2688" t="s">
        <v>15</v>
      </c>
      <c r="L2688">
        <f>Table14[[#This Row],[maxPHe]]/Table14[[#This Row],[nv]]</f>
        <v>5.2881250000000026</v>
      </c>
      <c r="M2688">
        <f>LN(Table14[[#This Row],[maxPress(bar)]])</f>
        <v>13.676382924467697</v>
      </c>
      <c r="N2688">
        <f>LN(Table14[[#This Row],[Rs(ao)]])</f>
        <v>0</v>
      </c>
      <c r="O2688" s="3">
        <f>LN(Table14[[#This Row],[dens]])</f>
        <v>1.6654637406966288</v>
      </c>
      <c r="P2688" s="3">
        <f>1/Table14[[#This Row],[Rs(ao)]]</f>
        <v>1</v>
      </c>
    </row>
    <row r="2689" spans="1:16" hidden="1" x14ac:dyDescent="0.3">
      <c r="A2689">
        <v>4</v>
      </c>
      <c r="B2689">
        <v>500</v>
      </c>
      <c r="C2689" t="s">
        <v>14</v>
      </c>
      <c r="D2689">
        <v>1</v>
      </c>
      <c r="E2689" t="s">
        <v>12</v>
      </c>
      <c r="F2689">
        <v>15</v>
      </c>
      <c r="G2689">
        <v>129.65325000000001</v>
      </c>
      <c r="H2689">
        <v>825440.06504999998</v>
      </c>
      <c r="I2689">
        <v>55.435000000000002</v>
      </c>
      <c r="J2689">
        <v>9</v>
      </c>
      <c r="K2689" t="s">
        <v>16</v>
      </c>
      <c r="L2689">
        <f>Table14[[#This Row],[maxPHe]]/Table14[[#This Row],[nv]]</f>
        <v>6.1594444444444445</v>
      </c>
      <c r="M2689">
        <f>LN(Table14[[#This Row],[maxPress(bar)]])</f>
        <v>13.623671935284928</v>
      </c>
      <c r="N2689">
        <f>LN(Table14[[#This Row],[Rs(ao)]])</f>
        <v>0</v>
      </c>
      <c r="O2689" s="3">
        <f>LN(Table14[[#This Row],[dens]])</f>
        <v>1.8179865858880955</v>
      </c>
      <c r="P2689" s="3">
        <f>1/Table14[[#This Row],[Rs(ao)]]</f>
        <v>1</v>
      </c>
    </row>
    <row r="2690" spans="1:16" hidden="1" x14ac:dyDescent="0.3">
      <c r="A2690">
        <v>4</v>
      </c>
      <c r="B2690">
        <v>500</v>
      </c>
      <c r="C2690" t="s">
        <v>14</v>
      </c>
      <c r="D2690">
        <v>1</v>
      </c>
      <c r="E2690" t="s">
        <v>12</v>
      </c>
      <c r="F2690">
        <v>16</v>
      </c>
      <c r="G2690">
        <v>50.198250000000002</v>
      </c>
      <c r="H2690">
        <v>932519.12640000018</v>
      </c>
      <c r="I2690">
        <v>33.534999999999997</v>
      </c>
      <c r="J2690">
        <v>7</v>
      </c>
      <c r="K2690" t="s">
        <v>15</v>
      </c>
      <c r="L2690">
        <f>Table14[[#This Row],[maxPHe]]/Table14[[#This Row],[nv]]</f>
        <v>4.7907142857142855</v>
      </c>
      <c r="M2690">
        <f>LN(Table14[[#This Row],[maxPress(bar)]])</f>
        <v>13.745644941174481</v>
      </c>
      <c r="N2690">
        <f>LN(Table14[[#This Row],[Rs(ao)]])</f>
        <v>0</v>
      </c>
      <c r="O2690" s="3">
        <f>LN(Table14[[#This Row],[dens]])</f>
        <v>1.5666795204963873</v>
      </c>
      <c r="P2690" s="3">
        <f>1/Table14[[#This Row],[Rs(ao)]]</f>
        <v>1</v>
      </c>
    </row>
    <row r="2691" spans="1:16" hidden="1" x14ac:dyDescent="0.3">
      <c r="A2691">
        <v>4</v>
      </c>
      <c r="B2691">
        <v>500</v>
      </c>
      <c r="C2691" t="s">
        <v>14</v>
      </c>
      <c r="D2691">
        <v>1</v>
      </c>
      <c r="E2691" t="s">
        <v>12</v>
      </c>
      <c r="F2691">
        <v>17</v>
      </c>
      <c r="G2691">
        <v>91.188249999999996</v>
      </c>
      <c r="H2691">
        <v>904729.78174999997</v>
      </c>
      <c r="I2691">
        <v>41.735000000000021</v>
      </c>
      <c r="J2691">
        <v>7</v>
      </c>
      <c r="K2691" t="s">
        <v>15</v>
      </c>
      <c r="L2691">
        <f>Table14[[#This Row],[maxPHe]]/Table14[[#This Row],[nv]]</f>
        <v>5.9621428571428599</v>
      </c>
      <c r="M2691">
        <f>LN(Table14[[#This Row],[maxPress(bar)]])</f>
        <v>13.715391594395417</v>
      </c>
      <c r="N2691">
        <f>LN(Table14[[#This Row],[Rs(ao)]])</f>
        <v>0</v>
      </c>
      <c r="O2691" s="3">
        <f>LN(Table14[[#This Row],[dens]])</f>
        <v>1.7854299562473872</v>
      </c>
      <c r="P2691" s="3">
        <f>1/Table14[[#This Row],[Rs(ao)]]</f>
        <v>1</v>
      </c>
    </row>
    <row r="2692" spans="1:16" hidden="1" x14ac:dyDescent="0.3">
      <c r="A2692">
        <v>4</v>
      </c>
      <c r="B2692">
        <v>500</v>
      </c>
      <c r="C2692" t="s">
        <v>14</v>
      </c>
      <c r="D2692">
        <v>1</v>
      </c>
      <c r="E2692" t="s">
        <v>12</v>
      </c>
      <c r="F2692">
        <v>18</v>
      </c>
      <c r="G2692">
        <v>75.396250000000009</v>
      </c>
      <c r="H2692">
        <v>859313.00009999995</v>
      </c>
      <c r="I2692">
        <v>41.575000000000017</v>
      </c>
      <c r="J2692">
        <v>8</v>
      </c>
      <c r="K2692" t="s">
        <v>16</v>
      </c>
      <c r="L2692">
        <f>Table14[[#This Row],[maxPHe]]/Table14[[#This Row],[nv]]</f>
        <v>5.1968750000000021</v>
      </c>
      <c r="M2692">
        <f>LN(Table14[[#This Row],[maxPress(bar)]])</f>
        <v>13.663888511896291</v>
      </c>
      <c r="N2692">
        <f>LN(Table14[[#This Row],[Rs(ao)]])</f>
        <v>0</v>
      </c>
      <c r="O2692" s="3">
        <f>LN(Table14[[#This Row],[dens]])</f>
        <v>1.6480574833991559</v>
      </c>
      <c r="P2692" s="3">
        <f>1/Table14[[#This Row],[Rs(ao)]]</f>
        <v>1</v>
      </c>
    </row>
    <row r="2693" spans="1:16" hidden="1" x14ac:dyDescent="0.3">
      <c r="A2693">
        <v>4</v>
      </c>
      <c r="B2693">
        <v>500</v>
      </c>
      <c r="C2693" t="s">
        <v>14</v>
      </c>
      <c r="D2693">
        <v>1</v>
      </c>
      <c r="E2693" t="s">
        <v>12</v>
      </c>
      <c r="F2693">
        <v>19</v>
      </c>
      <c r="G2693">
        <v>86.732750000000024</v>
      </c>
      <c r="H2693">
        <v>841955.07625000004</v>
      </c>
      <c r="I2693">
        <v>46.84500000000002</v>
      </c>
      <c r="J2693">
        <v>9</v>
      </c>
      <c r="K2693" t="s">
        <v>16</v>
      </c>
      <c r="L2693">
        <f>Table14[[#This Row],[maxPHe]]/Table14[[#This Row],[nv]]</f>
        <v>5.2050000000000018</v>
      </c>
      <c r="M2693">
        <f>LN(Table14[[#This Row],[maxPress(bar)]])</f>
        <v>13.64348193817878</v>
      </c>
      <c r="N2693">
        <f>LN(Table14[[#This Row],[Rs(ao)]])</f>
        <v>0</v>
      </c>
      <c r="O2693" s="3">
        <f>LN(Table14[[#This Row],[dens]])</f>
        <v>1.6496197020669325</v>
      </c>
      <c r="P2693" s="3">
        <f>1/Table14[[#This Row],[Rs(ao)]]</f>
        <v>1</v>
      </c>
    </row>
    <row r="2694" spans="1:16" hidden="1" x14ac:dyDescent="0.3">
      <c r="A2694">
        <v>4</v>
      </c>
      <c r="B2694">
        <v>500</v>
      </c>
      <c r="C2694" t="s">
        <v>14</v>
      </c>
      <c r="D2694">
        <v>1</v>
      </c>
      <c r="E2694" t="s">
        <v>12</v>
      </c>
      <c r="F2694">
        <v>1</v>
      </c>
      <c r="G2694">
        <v>37.722749999999998</v>
      </c>
      <c r="H2694">
        <v>682409.54345</v>
      </c>
      <c r="I2694">
        <v>23.045000000000009</v>
      </c>
      <c r="J2694">
        <v>8</v>
      </c>
      <c r="K2694" t="s">
        <v>13</v>
      </c>
      <c r="L2694">
        <f>Table14[[#This Row],[maxPHe]]/Table14[[#This Row],[nv]]</f>
        <v>2.8806250000000011</v>
      </c>
      <c r="M2694">
        <f>LN(Table14[[#This Row],[maxPress(bar)]])</f>
        <v>13.433385260187841</v>
      </c>
      <c r="N2694">
        <f>LN(Table14[[#This Row],[Rs(ao)]])</f>
        <v>0</v>
      </c>
      <c r="O2694" s="3">
        <f>LN(Table14[[#This Row],[dens]])</f>
        <v>1.058007284492636</v>
      </c>
      <c r="P2694" s="3">
        <f>1/Table14[[#This Row],[Rs(ao)]]</f>
        <v>1</v>
      </c>
    </row>
    <row r="2695" spans="1:16" hidden="1" x14ac:dyDescent="0.3">
      <c r="A2695">
        <v>4</v>
      </c>
      <c r="B2695">
        <v>500</v>
      </c>
      <c r="C2695" t="s">
        <v>14</v>
      </c>
      <c r="D2695">
        <v>1</v>
      </c>
      <c r="E2695" t="s">
        <v>12</v>
      </c>
      <c r="F2695">
        <v>20</v>
      </c>
      <c r="G2695">
        <v>74.306750000000008</v>
      </c>
      <c r="H2695">
        <v>844225.76864999987</v>
      </c>
      <c r="I2695">
        <v>44.365000000000023</v>
      </c>
      <c r="J2695">
        <v>9</v>
      </c>
      <c r="K2695" t="s">
        <v>16</v>
      </c>
      <c r="L2695">
        <f>Table14[[#This Row],[maxPHe]]/Table14[[#This Row],[nv]]</f>
        <v>4.9294444444444467</v>
      </c>
      <c r="M2695">
        <f>LN(Table14[[#This Row],[maxPress(bar)]])</f>
        <v>13.646175236207251</v>
      </c>
      <c r="N2695">
        <f>LN(Table14[[#This Row],[Rs(ao)]])</f>
        <v>0</v>
      </c>
      <c r="O2695" s="3">
        <f>LN(Table14[[#This Row],[dens]])</f>
        <v>1.5952262929510821</v>
      </c>
      <c r="P2695" s="3">
        <f>1/Table14[[#This Row],[Rs(ao)]]</f>
        <v>1</v>
      </c>
    </row>
    <row r="2696" spans="1:16" hidden="1" x14ac:dyDescent="0.3">
      <c r="A2696">
        <v>4</v>
      </c>
      <c r="B2696">
        <v>500</v>
      </c>
      <c r="C2696" t="s">
        <v>14</v>
      </c>
      <c r="D2696">
        <v>1</v>
      </c>
      <c r="E2696" t="s">
        <v>12</v>
      </c>
      <c r="F2696">
        <v>2</v>
      </c>
      <c r="G2696">
        <v>88.811750000000004</v>
      </c>
      <c r="H2696">
        <v>841929.72224999988</v>
      </c>
      <c r="I2696">
        <v>33.265000000000008</v>
      </c>
      <c r="J2696">
        <v>8</v>
      </c>
      <c r="K2696" t="s">
        <v>15</v>
      </c>
      <c r="L2696">
        <f>Table14[[#This Row],[maxPHe]]/Table14[[#This Row],[nv]]</f>
        <v>4.158125000000001</v>
      </c>
      <c r="M2696">
        <f>LN(Table14[[#This Row],[maxPress(bar)]])</f>
        <v>13.643451824479762</v>
      </c>
      <c r="N2696">
        <f>LN(Table14[[#This Row],[Rs(ao)]])</f>
        <v>0</v>
      </c>
      <c r="O2696" s="3">
        <f>LN(Table14[[#This Row],[dens]])</f>
        <v>1.4250642515140151</v>
      </c>
      <c r="P2696" s="3">
        <f>1/Table14[[#This Row],[Rs(ao)]]</f>
        <v>1</v>
      </c>
    </row>
    <row r="2697" spans="1:16" hidden="1" x14ac:dyDescent="0.3">
      <c r="A2697">
        <v>4</v>
      </c>
      <c r="B2697">
        <v>500</v>
      </c>
      <c r="C2697" t="s">
        <v>14</v>
      </c>
      <c r="D2697">
        <v>1</v>
      </c>
      <c r="E2697" t="s">
        <v>12</v>
      </c>
      <c r="F2697">
        <v>3</v>
      </c>
      <c r="G2697">
        <v>169.40575000000001</v>
      </c>
      <c r="H2697">
        <v>832513.61635000026</v>
      </c>
      <c r="I2697">
        <v>60.385000000000012</v>
      </c>
      <c r="J2697">
        <v>9</v>
      </c>
      <c r="K2697" t="s">
        <v>15</v>
      </c>
      <c r="L2697">
        <f>Table14[[#This Row],[maxPHe]]/Table14[[#This Row],[nv]]</f>
        <v>6.7094444444444461</v>
      </c>
      <c r="M2697">
        <f>LN(Table14[[#This Row],[maxPress(bar)]])</f>
        <v>13.632204856678955</v>
      </c>
      <c r="N2697">
        <f>LN(Table14[[#This Row],[Rs(ao)]])</f>
        <v>0</v>
      </c>
      <c r="O2697" s="3">
        <f>LN(Table14[[#This Row],[dens]])</f>
        <v>1.9035161523911195</v>
      </c>
      <c r="P2697" s="3">
        <f>1/Table14[[#This Row],[Rs(ao)]]</f>
        <v>1</v>
      </c>
    </row>
    <row r="2698" spans="1:16" hidden="1" x14ac:dyDescent="0.3">
      <c r="A2698">
        <v>4</v>
      </c>
      <c r="B2698">
        <v>500</v>
      </c>
      <c r="C2698" t="s">
        <v>14</v>
      </c>
      <c r="D2698">
        <v>1</v>
      </c>
      <c r="E2698" t="s">
        <v>12</v>
      </c>
      <c r="F2698">
        <v>4</v>
      </c>
      <c r="G2698">
        <v>59.455250000000007</v>
      </c>
      <c r="H2698">
        <v>988045.96354999987</v>
      </c>
      <c r="I2698">
        <v>30.39500000000001</v>
      </c>
      <c r="J2698">
        <v>6</v>
      </c>
      <c r="K2698" t="s">
        <v>15</v>
      </c>
      <c r="L2698">
        <f>Table14[[#This Row],[maxPHe]]/Table14[[#This Row],[nv]]</f>
        <v>5.0658333333333347</v>
      </c>
      <c r="M2698">
        <f>LN(Table14[[#This Row],[maxPress(bar)]])</f>
        <v>13.803484497459639</v>
      </c>
      <c r="N2698">
        <f>LN(Table14[[#This Row],[Rs(ao)]])</f>
        <v>0</v>
      </c>
      <c r="O2698" s="3">
        <f>LN(Table14[[#This Row],[dens]])</f>
        <v>1.6225186519726311</v>
      </c>
      <c r="P2698" s="3">
        <f>1/Table14[[#This Row],[Rs(ao)]]</f>
        <v>1</v>
      </c>
    </row>
    <row r="2699" spans="1:16" hidden="1" x14ac:dyDescent="0.3">
      <c r="A2699">
        <v>4</v>
      </c>
      <c r="B2699">
        <v>500</v>
      </c>
      <c r="C2699" t="s">
        <v>14</v>
      </c>
      <c r="D2699">
        <v>1</v>
      </c>
      <c r="E2699" t="s">
        <v>12</v>
      </c>
      <c r="F2699">
        <v>5</v>
      </c>
      <c r="G2699">
        <v>161.18825000000001</v>
      </c>
      <c r="H2699">
        <v>872719.93314999994</v>
      </c>
      <c r="I2699">
        <v>58.734999999999971</v>
      </c>
      <c r="J2699">
        <v>8</v>
      </c>
      <c r="K2699" t="s">
        <v>15</v>
      </c>
      <c r="L2699">
        <f>Table14[[#This Row],[maxPHe]]/Table14[[#This Row],[nv]]</f>
        <v>7.3418749999999964</v>
      </c>
      <c r="M2699">
        <f>LN(Table14[[#This Row],[maxPress(bar)]])</f>
        <v>13.679369973672038</v>
      </c>
      <c r="N2699">
        <f>LN(Table14[[#This Row],[Rs(ao)]])</f>
        <v>0</v>
      </c>
      <c r="O2699" s="3">
        <f>LN(Table14[[#This Row],[dens]])</f>
        <v>1.9935942595960128</v>
      </c>
      <c r="P2699" s="3">
        <f>1/Table14[[#This Row],[Rs(ao)]]</f>
        <v>1</v>
      </c>
    </row>
    <row r="2700" spans="1:16" hidden="1" x14ac:dyDescent="0.3">
      <c r="A2700">
        <v>4</v>
      </c>
      <c r="B2700">
        <v>500</v>
      </c>
      <c r="C2700" t="s">
        <v>14</v>
      </c>
      <c r="D2700">
        <v>1</v>
      </c>
      <c r="E2700" t="s">
        <v>12</v>
      </c>
      <c r="F2700">
        <v>6</v>
      </c>
      <c r="G2700">
        <v>126.68325</v>
      </c>
      <c r="H2700">
        <v>830479.87674999994</v>
      </c>
      <c r="I2700">
        <v>54.834999999999987</v>
      </c>
      <c r="J2700">
        <v>9</v>
      </c>
      <c r="K2700" t="s">
        <v>15</v>
      </c>
      <c r="L2700">
        <f>Table14[[#This Row],[maxPHe]]/Table14[[#This Row],[nv]]</f>
        <v>6.0927777777777763</v>
      </c>
      <c r="M2700">
        <f>LN(Table14[[#This Row],[maxPress(bar)]])</f>
        <v>13.629758977458966</v>
      </c>
      <c r="N2700">
        <f>LN(Table14[[#This Row],[Rs(ao)]])</f>
        <v>0</v>
      </c>
      <c r="O2700" s="3">
        <f>LN(Table14[[#This Row],[dens]])</f>
        <v>1.8071040988759526</v>
      </c>
      <c r="P2700" s="3">
        <f>1/Table14[[#This Row],[Rs(ao)]]</f>
        <v>1</v>
      </c>
    </row>
    <row r="2701" spans="1:16" hidden="1" x14ac:dyDescent="0.3">
      <c r="A2701">
        <v>4</v>
      </c>
      <c r="B2701">
        <v>500</v>
      </c>
      <c r="C2701" t="s">
        <v>14</v>
      </c>
      <c r="D2701">
        <v>1</v>
      </c>
      <c r="E2701" t="s">
        <v>12</v>
      </c>
      <c r="F2701">
        <v>7</v>
      </c>
      <c r="G2701">
        <v>66.485250000000008</v>
      </c>
      <c r="H2701">
        <v>864994.72440000006</v>
      </c>
      <c r="I2701">
        <v>39.79499999999998</v>
      </c>
      <c r="J2701">
        <v>8</v>
      </c>
      <c r="K2701" t="s">
        <v>15</v>
      </c>
      <c r="L2701">
        <f>Table14[[#This Row],[maxPHe]]/Table14[[#This Row],[nv]]</f>
        <v>4.9743749999999975</v>
      </c>
      <c r="M2701">
        <f>LN(Table14[[#This Row],[maxPress(bar)]])</f>
        <v>13.67047868693588</v>
      </c>
      <c r="N2701">
        <f>LN(Table14[[#This Row],[Rs(ao)]])</f>
        <v>0</v>
      </c>
      <c r="O2701" s="3">
        <f>LN(Table14[[#This Row],[dens]])</f>
        <v>1.6042997345779761</v>
      </c>
      <c r="P2701" s="3">
        <f>1/Table14[[#This Row],[Rs(ao)]]</f>
        <v>1</v>
      </c>
    </row>
    <row r="2702" spans="1:16" hidden="1" x14ac:dyDescent="0.3">
      <c r="A2702">
        <v>4</v>
      </c>
      <c r="B2702">
        <v>500</v>
      </c>
      <c r="C2702" t="s">
        <v>14</v>
      </c>
      <c r="D2702">
        <v>1</v>
      </c>
      <c r="E2702" t="s">
        <v>12</v>
      </c>
      <c r="F2702">
        <v>8</v>
      </c>
      <c r="G2702">
        <v>75.891249999999985</v>
      </c>
      <c r="H2702">
        <v>816973.97740000009</v>
      </c>
      <c r="I2702">
        <v>44.674999999999983</v>
      </c>
      <c r="J2702">
        <v>9</v>
      </c>
      <c r="K2702" t="s">
        <v>15</v>
      </c>
      <c r="L2702">
        <f>Table14[[#This Row],[maxPHe]]/Table14[[#This Row],[nv]]</f>
        <v>4.9638888888888868</v>
      </c>
      <c r="M2702">
        <f>LN(Table14[[#This Row],[maxPress(bar)]])</f>
        <v>13.613362521927284</v>
      </c>
      <c r="N2702">
        <f>LN(Table14[[#This Row],[Rs(ao)]])</f>
        <v>0</v>
      </c>
      <c r="O2702" s="3">
        <f>LN(Table14[[#This Row],[dens]])</f>
        <v>1.6021894837092718</v>
      </c>
      <c r="P2702" s="3">
        <f>1/Table14[[#This Row],[Rs(ao)]]</f>
        <v>1</v>
      </c>
    </row>
    <row r="2703" spans="1:16" hidden="1" x14ac:dyDescent="0.3">
      <c r="A2703">
        <v>4</v>
      </c>
      <c r="B2703">
        <v>500</v>
      </c>
      <c r="C2703" t="s">
        <v>14</v>
      </c>
      <c r="D2703">
        <v>1</v>
      </c>
      <c r="E2703" t="s">
        <v>12</v>
      </c>
      <c r="F2703">
        <v>9</v>
      </c>
      <c r="G2703">
        <v>158.91075000000001</v>
      </c>
      <c r="H2703">
        <v>859219.67229999998</v>
      </c>
      <c r="I2703">
        <v>58.285000000000011</v>
      </c>
      <c r="J2703">
        <v>8</v>
      </c>
      <c r="K2703" t="s">
        <v>15</v>
      </c>
      <c r="L2703">
        <f>Table14[[#This Row],[maxPHe]]/Table14[[#This Row],[nv]]</f>
        <v>7.2856250000000014</v>
      </c>
      <c r="M2703">
        <f>LN(Table14[[#This Row],[maxPress(bar)]])</f>
        <v>13.663779898540735</v>
      </c>
      <c r="N2703">
        <f>LN(Table14[[#This Row],[Rs(ao)]])</f>
        <v>0</v>
      </c>
      <c r="O2703" s="3">
        <f>LN(Table14[[#This Row],[dens]])</f>
        <v>1.98590322869196</v>
      </c>
      <c r="P2703" s="3">
        <f>1/Table14[[#This Row],[Rs(ao)]]</f>
        <v>1</v>
      </c>
    </row>
    <row r="2704" spans="1:16" hidden="1" x14ac:dyDescent="0.3">
      <c r="A2704">
        <v>4</v>
      </c>
      <c r="B2704">
        <v>500</v>
      </c>
      <c r="C2704" t="s">
        <v>14</v>
      </c>
      <c r="D2704">
        <v>2</v>
      </c>
      <c r="E2704" t="s">
        <v>12</v>
      </c>
      <c r="F2704">
        <v>1</v>
      </c>
      <c r="G2704">
        <v>562.97025000000008</v>
      </c>
      <c r="H2704">
        <v>266895.52</v>
      </c>
      <c r="I2704">
        <v>148.095</v>
      </c>
      <c r="J2704">
        <v>68</v>
      </c>
      <c r="K2704" t="s">
        <v>13</v>
      </c>
      <c r="L2704">
        <f>Table14[[#This Row],[maxPHe]]/Table14[[#This Row],[nv]]</f>
        <v>2.1778676470588234</v>
      </c>
      <c r="M2704">
        <f>LN(Table14[[#This Row],[maxPress(bar)]])</f>
        <v>12.494612549938889</v>
      </c>
      <c r="N2704">
        <f>LN(Table14[[#This Row],[Rs(ao)]])</f>
        <v>0.69314718055994529</v>
      </c>
      <c r="O2704" s="3">
        <f>LN(Table14[[#This Row],[dens]])</f>
        <v>0.77834625455541584</v>
      </c>
      <c r="P2704" s="3">
        <f>1/Table14[[#This Row],[Rs(ao)]]</f>
        <v>0.5</v>
      </c>
    </row>
    <row r="2705" spans="1:16" hidden="1" x14ac:dyDescent="0.3">
      <c r="A2705">
        <v>4</v>
      </c>
      <c r="B2705">
        <v>500</v>
      </c>
      <c r="C2705" t="s">
        <v>14</v>
      </c>
      <c r="D2705">
        <v>3</v>
      </c>
      <c r="E2705" t="s">
        <v>12</v>
      </c>
      <c r="F2705">
        <v>1</v>
      </c>
      <c r="G2705">
        <v>1929.8017500000001</v>
      </c>
      <c r="H2705">
        <v>169601.4356</v>
      </c>
      <c r="I2705">
        <v>492.4649999999998</v>
      </c>
      <c r="J2705">
        <v>230</v>
      </c>
      <c r="K2705" t="s">
        <v>13</v>
      </c>
      <c r="L2705">
        <f>Table14[[#This Row],[maxPHe]]/Table14[[#This Row],[nv]]</f>
        <v>2.1411521739130426</v>
      </c>
      <c r="M2705">
        <f>LN(Table14[[#This Row],[maxPress(bar)]])</f>
        <v>12.041206466926756</v>
      </c>
      <c r="N2705">
        <f>LN(Table14[[#This Row],[Rs(ao)]])</f>
        <v>1.0986122886681098</v>
      </c>
      <c r="O2705" s="3">
        <f>LN(Table14[[#This Row],[dens]])</f>
        <v>0.76134408317379298</v>
      </c>
      <c r="P2705" s="3">
        <f>1/Table14[[#This Row],[Rs(ao)]]</f>
        <v>0.33333333333333331</v>
      </c>
    </row>
    <row r="2706" spans="1:16" hidden="1" x14ac:dyDescent="0.3">
      <c r="A2706">
        <v>4</v>
      </c>
      <c r="B2706">
        <v>500</v>
      </c>
      <c r="C2706" t="s">
        <v>14</v>
      </c>
      <c r="D2706">
        <v>4</v>
      </c>
      <c r="E2706" t="s">
        <v>12</v>
      </c>
      <c r="F2706">
        <v>0.4</v>
      </c>
      <c r="G2706">
        <v>1227.1287500000001</v>
      </c>
      <c r="H2706">
        <v>93318.853690000018</v>
      </c>
      <c r="I2706">
        <v>930.92499999999973</v>
      </c>
      <c r="J2706">
        <v>538</v>
      </c>
      <c r="K2706" t="s">
        <v>13</v>
      </c>
      <c r="L2706">
        <f>Table14[[#This Row],[maxPHe]]/Table14[[#This Row],[nv]]</f>
        <v>1.7303438661710031</v>
      </c>
      <c r="M2706">
        <f>LN(Table14[[#This Row],[maxPress(bar)]])</f>
        <v>11.443777442412259</v>
      </c>
      <c r="N2706">
        <f>LN(Table14[[#This Row],[Rs(ao)]])</f>
        <v>1.3862943611198906</v>
      </c>
      <c r="O2706" s="3">
        <f>LN(Table14[[#This Row],[dens]])</f>
        <v>0.54832015533106371</v>
      </c>
      <c r="P2706" s="3">
        <f>1/Table14[[#This Row],[Rs(ao)]]</f>
        <v>0.25</v>
      </c>
    </row>
    <row r="2707" spans="1:16" hidden="1" x14ac:dyDescent="0.3">
      <c r="A2707">
        <v>4</v>
      </c>
      <c r="B2707">
        <v>500</v>
      </c>
      <c r="C2707" t="s">
        <v>14</v>
      </c>
      <c r="D2707">
        <v>4</v>
      </c>
      <c r="E2707" t="s">
        <v>12</v>
      </c>
      <c r="F2707">
        <v>1</v>
      </c>
      <c r="G2707">
        <v>4381.4357500000006</v>
      </c>
      <c r="H2707">
        <v>131872.90594999999</v>
      </c>
      <c r="I2707">
        <v>1101.785000000001</v>
      </c>
      <c r="J2707">
        <v>531</v>
      </c>
      <c r="K2707" t="s">
        <v>13</v>
      </c>
      <c r="L2707">
        <f>Table14[[#This Row],[maxPHe]]/Table14[[#This Row],[nv]]</f>
        <v>2.074924670433147</v>
      </c>
      <c r="M2707">
        <f>LN(Table14[[#This Row],[maxPress(bar)]])</f>
        <v>11.789593904034263</v>
      </c>
      <c r="N2707">
        <f>LN(Table14[[#This Row],[Rs(ao)]])</f>
        <v>1.3862943611198906</v>
      </c>
      <c r="O2707" s="3">
        <f>LN(Table14[[#This Row],[dens]])</f>
        <v>0.72992484961796478</v>
      </c>
      <c r="P2707" s="3">
        <f>1/Table14[[#This Row],[Rs(ao)]]</f>
        <v>0.25</v>
      </c>
    </row>
    <row r="2708" spans="1:16" hidden="1" x14ac:dyDescent="0.3">
      <c r="A2708">
        <v>4</v>
      </c>
      <c r="B2708">
        <v>500</v>
      </c>
      <c r="C2708" t="s">
        <v>11</v>
      </c>
      <c r="D2708">
        <v>1</v>
      </c>
      <c r="E2708" t="s">
        <v>12</v>
      </c>
      <c r="F2708">
        <v>0.5</v>
      </c>
      <c r="G2708">
        <v>26.83175</v>
      </c>
      <c r="H2708">
        <v>489010.77189999988</v>
      </c>
      <c r="I2708">
        <v>27.864999999999991</v>
      </c>
      <c r="J2708">
        <v>12</v>
      </c>
      <c r="K2708" t="s">
        <v>13</v>
      </c>
      <c r="L2708">
        <f>Table14[[#This Row],[maxPHe]]/Table14[[#This Row],[nv]]</f>
        <v>2.3220833333333326</v>
      </c>
      <c r="M2708">
        <f>LN(Table14[[#This Row],[maxPress(bar)]])</f>
        <v>13.100139796639745</v>
      </c>
      <c r="N2708">
        <f>LN(Table14[[#This Row],[Rs(ao)]])</f>
        <v>0</v>
      </c>
      <c r="O2708" s="3">
        <f>LN(Table14[[#This Row],[dens]])</f>
        <v>0.84246477123349905</v>
      </c>
      <c r="P2708" s="3">
        <f>1/Table14[[#This Row],[Rs(ao)]]</f>
        <v>1</v>
      </c>
    </row>
    <row r="2709" spans="1:16" hidden="1" x14ac:dyDescent="0.3">
      <c r="A2709">
        <v>4</v>
      </c>
      <c r="B2709">
        <v>500</v>
      </c>
      <c r="C2709" t="s">
        <v>11</v>
      </c>
      <c r="D2709">
        <v>1</v>
      </c>
      <c r="E2709" t="s">
        <v>12</v>
      </c>
      <c r="F2709">
        <v>10</v>
      </c>
      <c r="G2709">
        <v>40.594250000000002</v>
      </c>
      <c r="H2709">
        <v>980589.08345000003</v>
      </c>
      <c r="I2709">
        <v>28.614999999999991</v>
      </c>
      <c r="J2709">
        <v>6</v>
      </c>
      <c r="K2709" t="s">
        <v>16</v>
      </c>
      <c r="L2709">
        <f>Table14[[#This Row],[maxPHe]]/Table14[[#This Row],[nv]]</f>
        <v>4.7691666666666652</v>
      </c>
      <c r="M2709">
        <f>LN(Table14[[#This Row],[maxPress(bar)]])</f>
        <v>13.795908775616397</v>
      </c>
      <c r="N2709">
        <f>LN(Table14[[#This Row],[Rs(ao)]])</f>
        <v>0</v>
      </c>
      <c r="O2709" s="3">
        <f>LN(Table14[[#This Row],[dens]])</f>
        <v>1.5621715866330104</v>
      </c>
      <c r="P2709" s="3">
        <f>1/Table14[[#This Row],[Rs(ao)]]</f>
        <v>1</v>
      </c>
    </row>
    <row r="2710" spans="1:16" hidden="1" x14ac:dyDescent="0.3">
      <c r="A2710">
        <v>4</v>
      </c>
      <c r="B2710">
        <v>500</v>
      </c>
      <c r="C2710" t="s">
        <v>11</v>
      </c>
      <c r="D2710">
        <v>1</v>
      </c>
      <c r="E2710" t="s">
        <v>12</v>
      </c>
      <c r="F2710">
        <v>11</v>
      </c>
      <c r="G2710">
        <v>169.20775</v>
      </c>
      <c r="H2710">
        <v>856515.34340000013</v>
      </c>
      <c r="I2710">
        <v>66.344999999999956</v>
      </c>
      <c r="J2710">
        <v>10</v>
      </c>
      <c r="K2710" t="s">
        <v>15</v>
      </c>
      <c r="L2710">
        <f>Table14[[#This Row],[maxPHe]]/Table14[[#This Row],[nv]]</f>
        <v>6.6344999999999956</v>
      </c>
      <c r="M2710">
        <f>LN(Table14[[#This Row],[maxPress(bar)]])</f>
        <v>13.660627510654741</v>
      </c>
      <c r="N2710">
        <f>LN(Table14[[#This Row],[Rs(ao)]])</f>
        <v>0</v>
      </c>
      <c r="O2710" s="3">
        <f>LN(Table14[[#This Row],[dens]])</f>
        <v>1.8922833069943534</v>
      </c>
      <c r="P2710" s="3">
        <f>1/Table14[[#This Row],[Rs(ao)]]</f>
        <v>1</v>
      </c>
    </row>
    <row r="2711" spans="1:16" hidden="1" x14ac:dyDescent="0.3">
      <c r="A2711">
        <v>4</v>
      </c>
      <c r="B2711">
        <v>500</v>
      </c>
      <c r="C2711" t="s">
        <v>11</v>
      </c>
      <c r="D2711">
        <v>1</v>
      </c>
      <c r="E2711" t="s">
        <v>12</v>
      </c>
      <c r="F2711">
        <v>12</v>
      </c>
      <c r="G2711">
        <v>42.227750000000007</v>
      </c>
      <c r="H2711">
        <v>813396.53184999991</v>
      </c>
      <c r="I2711">
        <v>37.945</v>
      </c>
      <c r="J2711">
        <v>9</v>
      </c>
      <c r="K2711" t="s">
        <v>16</v>
      </c>
      <c r="L2711">
        <f>Table14[[#This Row],[maxPHe]]/Table14[[#This Row],[nv]]</f>
        <v>4.2161111111111111</v>
      </c>
      <c r="M2711">
        <f>LN(Table14[[#This Row],[maxPress(bar)]])</f>
        <v>13.608974008676809</v>
      </c>
      <c r="N2711">
        <f>LN(Table14[[#This Row],[Rs(ao)]])</f>
        <v>0</v>
      </c>
      <c r="O2711" s="3">
        <f>LN(Table14[[#This Row],[dens]])</f>
        <v>1.4389131655196568</v>
      </c>
      <c r="P2711" s="3">
        <f>1/Table14[[#This Row],[Rs(ao)]]</f>
        <v>1</v>
      </c>
    </row>
    <row r="2712" spans="1:16" hidden="1" x14ac:dyDescent="0.3">
      <c r="A2712">
        <v>4</v>
      </c>
      <c r="B2712">
        <v>500</v>
      </c>
      <c r="C2712" t="s">
        <v>11</v>
      </c>
      <c r="D2712">
        <v>1</v>
      </c>
      <c r="E2712" t="s">
        <v>12</v>
      </c>
      <c r="F2712">
        <v>13</v>
      </c>
      <c r="G2712">
        <v>170.44574999999989</v>
      </c>
      <c r="H2712">
        <v>863341.66185000003</v>
      </c>
      <c r="I2712">
        <v>63.585000000000008</v>
      </c>
      <c r="J2712">
        <v>9</v>
      </c>
      <c r="K2712" t="s">
        <v>15</v>
      </c>
      <c r="L2712">
        <f>Table14[[#This Row],[maxPHe]]/Table14[[#This Row],[nv]]</f>
        <v>7.0650000000000013</v>
      </c>
      <c r="M2712">
        <f>LN(Table14[[#This Row],[maxPress(bar)]])</f>
        <v>13.668565791891581</v>
      </c>
      <c r="N2712">
        <f>LN(Table14[[#This Row],[Rs(ao)]])</f>
        <v>0</v>
      </c>
      <c r="O2712" s="3">
        <f>LN(Table14[[#This Row],[dens]])</f>
        <v>1.955153016136491</v>
      </c>
      <c r="P2712" s="3">
        <f>1/Table14[[#This Row],[Rs(ao)]]</f>
        <v>1</v>
      </c>
    </row>
    <row r="2713" spans="1:16" hidden="1" x14ac:dyDescent="0.3">
      <c r="A2713">
        <v>4</v>
      </c>
      <c r="B2713">
        <v>500</v>
      </c>
      <c r="C2713" t="s">
        <v>11</v>
      </c>
      <c r="D2713">
        <v>1</v>
      </c>
      <c r="E2713" t="s">
        <v>12</v>
      </c>
      <c r="F2713">
        <v>14</v>
      </c>
      <c r="G2713">
        <v>145.99025</v>
      </c>
      <c r="H2713">
        <v>856161.19545</v>
      </c>
      <c r="I2713">
        <v>58.694999999999972</v>
      </c>
      <c r="J2713">
        <v>9</v>
      </c>
      <c r="K2713" t="s">
        <v>16</v>
      </c>
      <c r="L2713">
        <f>Table14[[#This Row],[maxPHe]]/Table14[[#This Row],[nv]]</f>
        <v>6.5216666666666638</v>
      </c>
      <c r="M2713">
        <f>LN(Table14[[#This Row],[maxPress(bar)]])</f>
        <v>13.660213949836907</v>
      </c>
      <c r="N2713">
        <f>LN(Table14[[#This Row],[Rs(ao)]])</f>
        <v>0</v>
      </c>
      <c r="O2713" s="3">
        <f>LN(Table14[[#This Row],[dens]])</f>
        <v>1.8751299669942656</v>
      </c>
      <c r="P2713" s="3">
        <f>1/Table14[[#This Row],[Rs(ao)]]</f>
        <v>1</v>
      </c>
    </row>
    <row r="2714" spans="1:16" hidden="1" x14ac:dyDescent="0.3">
      <c r="A2714">
        <v>4</v>
      </c>
      <c r="B2714">
        <v>500</v>
      </c>
      <c r="C2714" t="s">
        <v>11</v>
      </c>
      <c r="D2714">
        <v>1</v>
      </c>
      <c r="E2714" t="s">
        <v>12</v>
      </c>
      <c r="F2714">
        <v>15</v>
      </c>
      <c r="G2714">
        <v>167.02975000000001</v>
      </c>
      <c r="H2714">
        <v>868044.59499999997</v>
      </c>
      <c r="I2714">
        <v>59.904999999999987</v>
      </c>
      <c r="J2714">
        <v>8</v>
      </c>
      <c r="K2714" t="s">
        <v>16</v>
      </c>
      <c r="L2714">
        <f>Table14[[#This Row],[maxPHe]]/Table14[[#This Row],[nv]]</f>
        <v>7.4881249999999984</v>
      </c>
      <c r="M2714">
        <f>LN(Table14[[#This Row],[maxPress(bar)]])</f>
        <v>13.673998369050858</v>
      </c>
      <c r="N2714">
        <f>LN(Table14[[#This Row],[Rs(ao)]])</f>
        <v>0</v>
      </c>
      <c r="O2714" s="3">
        <f>LN(Table14[[#This Row],[dens]])</f>
        <v>2.0133184324120261</v>
      </c>
      <c r="P2714" s="3">
        <f>1/Table14[[#This Row],[Rs(ao)]]</f>
        <v>1</v>
      </c>
    </row>
    <row r="2715" spans="1:16" hidden="1" x14ac:dyDescent="0.3">
      <c r="A2715">
        <v>4</v>
      </c>
      <c r="B2715">
        <v>500</v>
      </c>
      <c r="C2715" t="s">
        <v>11</v>
      </c>
      <c r="D2715">
        <v>1</v>
      </c>
      <c r="E2715" t="s">
        <v>12</v>
      </c>
      <c r="F2715">
        <v>16</v>
      </c>
      <c r="G2715">
        <v>85.891249999999999</v>
      </c>
      <c r="H2715">
        <v>847195.70880000002</v>
      </c>
      <c r="I2715">
        <v>46.675000000000018</v>
      </c>
      <c r="J2715">
        <v>9</v>
      </c>
      <c r="K2715" t="s">
        <v>16</v>
      </c>
      <c r="L2715">
        <f>Table14[[#This Row],[maxPHe]]/Table14[[#This Row],[nv]]</f>
        <v>5.1861111111111136</v>
      </c>
      <c r="M2715">
        <f>LN(Table14[[#This Row],[maxPress(bar)]])</f>
        <v>13.649687008100699</v>
      </c>
      <c r="N2715">
        <f>LN(Table14[[#This Row],[Rs(ao)]])</f>
        <v>0</v>
      </c>
      <c r="O2715" s="3">
        <f>LN(Table14[[#This Row],[dens]])</f>
        <v>1.6459841120915675</v>
      </c>
      <c r="P2715" s="3">
        <f>1/Table14[[#This Row],[Rs(ao)]]</f>
        <v>1</v>
      </c>
    </row>
    <row r="2716" spans="1:16" hidden="1" x14ac:dyDescent="0.3">
      <c r="A2716">
        <v>4</v>
      </c>
      <c r="B2716">
        <v>500</v>
      </c>
      <c r="C2716" t="s">
        <v>11</v>
      </c>
      <c r="D2716">
        <v>1</v>
      </c>
      <c r="E2716" t="s">
        <v>12</v>
      </c>
      <c r="F2716">
        <v>17</v>
      </c>
      <c r="G2716">
        <v>143.81174999999999</v>
      </c>
      <c r="H2716">
        <v>874962.73314999987</v>
      </c>
      <c r="I2716">
        <v>55.264999999999993</v>
      </c>
      <c r="J2716">
        <v>8</v>
      </c>
      <c r="K2716" t="s">
        <v>16</v>
      </c>
      <c r="L2716">
        <f>Table14[[#This Row],[maxPHe]]/Table14[[#This Row],[nv]]</f>
        <v>6.9081249999999992</v>
      </c>
      <c r="M2716">
        <f>LN(Table14[[#This Row],[maxPress(bar)]])</f>
        <v>13.681936573747029</v>
      </c>
      <c r="N2716">
        <f>LN(Table14[[#This Row],[Rs(ao)]])</f>
        <v>0</v>
      </c>
      <c r="O2716" s="3">
        <f>LN(Table14[[#This Row],[dens]])</f>
        <v>1.9326982550830827</v>
      </c>
      <c r="P2716" s="3">
        <f>1/Table14[[#This Row],[Rs(ao)]]</f>
        <v>1</v>
      </c>
    </row>
    <row r="2717" spans="1:16" hidden="1" x14ac:dyDescent="0.3">
      <c r="A2717">
        <v>4</v>
      </c>
      <c r="B2717">
        <v>500</v>
      </c>
      <c r="C2717" t="s">
        <v>11</v>
      </c>
      <c r="D2717">
        <v>1</v>
      </c>
      <c r="E2717" t="s">
        <v>12</v>
      </c>
      <c r="F2717">
        <v>18</v>
      </c>
      <c r="G2717">
        <v>69.603749999999991</v>
      </c>
      <c r="H2717">
        <v>869291.80115000007</v>
      </c>
      <c r="I2717">
        <v>40.42499999999999</v>
      </c>
      <c r="J2717">
        <v>8</v>
      </c>
      <c r="K2717" t="s">
        <v>16</v>
      </c>
      <c r="L2717">
        <f>Table14[[#This Row],[maxPHe]]/Table14[[#This Row],[nv]]</f>
        <v>5.0531249999999988</v>
      </c>
      <c r="M2717">
        <f>LN(Table14[[#This Row],[maxPress(bar)]])</f>
        <v>13.675434137468555</v>
      </c>
      <c r="N2717">
        <f>LN(Table14[[#This Row],[Rs(ao)]])</f>
        <v>0</v>
      </c>
      <c r="O2717" s="3">
        <f>LN(Table14[[#This Row],[dens]])</f>
        <v>1.6200068637833345</v>
      </c>
      <c r="P2717" s="3">
        <f>1/Table14[[#This Row],[Rs(ao)]]</f>
        <v>1</v>
      </c>
    </row>
    <row r="2718" spans="1:16" hidden="1" x14ac:dyDescent="0.3">
      <c r="A2718">
        <v>4</v>
      </c>
      <c r="B2718">
        <v>500</v>
      </c>
      <c r="C2718" t="s">
        <v>11</v>
      </c>
      <c r="D2718">
        <v>1</v>
      </c>
      <c r="E2718" t="s">
        <v>12</v>
      </c>
      <c r="F2718">
        <v>19</v>
      </c>
      <c r="G2718">
        <v>164.00975</v>
      </c>
      <c r="H2718">
        <v>833043.27770000009</v>
      </c>
      <c r="I2718">
        <v>65.304999999999993</v>
      </c>
      <c r="J2718">
        <v>10</v>
      </c>
      <c r="K2718" t="s">
        <v>15</v>
      </c>
      <c r="L2718">
        <f>Table14[[#This Row],[maxPHe]]/Table14[[#This Row],[nv]]</f>
        <v>6.5304999999999991</v>
      </c>
      <c r="M2718">
        <f>LN(Table14[[#This Row],[maxPress(bar)]])</f>
        <v>13.632840873821024</v>
      </c>
      <c r="N2718">
        <f>LN(Table14[[#This Row],[Rs(ao)]])</f>
        <v>0</v>
      </c>
      <c r="O2718" s="3">
        <f>LN(Table14[[#This Row],[dens]])</f>
        <v>1.8764835100354387</v>
      </c>
      <c r="P2718" s="3">
        <f>1/Table14[[#This Row],[Rs(ao)]]</f>
        <v>1</v>
      </c>
    </row>
    <row r="2719" spans="1:16" hidden="1" x14ac:dyDescent="0.3">
      <c r="A2719">
        <v>4</v>
      </c>
      <c r="B2719">
        <v>500</v>
      </c>
      <c r="C2719" t="s">
        <v>11</v>
      </c>
      <c r="D2719">
        <v>1</v>
      </c>
      <c r="E2719" t="s">
        <v>12</v>
      </c>
      <c r="F2719">
        <v>1</v>
      </c>
      <c r="G2719">
        <v>46.584249999999997</v>
      </c>
      <c r="H2719">
        <v>619850.5904000001</v>
      </c>
      <c r="I2719">
        <v>26.815000000000001</v>
      </c>
      <c r="J2719">
        <v>9</v>
      </c>
      <c r="K2719" t="s">
        <v>15</v>
      </c>
      <c r="L2719">
        <f>Table14[[#This Row],[maxPHe]]/Table14[[#This Row],[nv]]</f>
        <v>2.9794444444444448</v>
      </c>
      <c r="M2719">
        <f>LN(Table14[[#This Row],[maxPress(bar)]])</f>
        <v>13.337233744754345</v>
      </c>
      <c r="N2719">
        <f>LN(Table14[[#This Row],[Rs(ao)]])</f>
        <v>0</v>
      </c>
      <c r="O2719" s="3">
        <f>LN(Table14[[#This Row],[dens]])</f>
        <v>1.0917368550986692</v>
      </c>
      <c r="P2719" s="3">
        <f>1/Table14[[#This Row],[Rs(ao)]]</f>
        <v>1</v>
      </c>
    </row>
    <row r="2720" spans="1:16" hidden="1" x14ac:dyDescent="0.3">
      <c r="A2720">
        <v>4</v>
      </c>
      <c r="B2720">
        <v>500</v>
      </c>
      <c r="C2720" t="s">
        <v>11</v>
      </c>
      <c r="D2720">
        <v>1</v>
      </c>
      <c r="E2720" t="s">
        <v>12</v>
      </c>
      <c r="F2720">
        <v>20</v>
      </c>
      <c r="G2720">
        <v>73.71275</v>
      </c>
      <c r="H2720">
        <v>836049.1764</v>
      </c>
      <c r="I2720">
        <v>44.245000000000019</v>
      </c>
      <c r="J2720">
        <v>9</v>
      </c>
      <c r="K2720" t="s">
        <v>15</v>
      </c>
      <c r="L2720">
        <f>Table14[[#This Row],[maxPHe]]/Table14[[#This Row],[nv]]</f>
        <v>4.9161111111111131</v>
      </c>
      <c r="M2720">
        <f>LN(Table14[[#This Row],[maxPress(bar)]])</f>
        <v>13.636442713781785</v>
      </c>
      <c r="N2720">
        <f>LN(Table14[[#This Row],[Rs(ao)]])</f>
        <v>0</v>
      </c>
      <c r="O2720" s="3">
        <f>LN(Table14[[#This Row],[dens]])</f>
        <v>1.5925177933830945</v>
      </c>
      <c r="P2720" s="3">
        <f>1/Table14[[#This Row],[Rs(ao)]]</f>
        <v>1</v>
      </c>
    </row>
    <row r="2721" spans="1:16" hidden="1" x14ac:dyDescent="0.3">
      <c r="A2721">
        <v>4</v>
      </c>
      <c r="B2721">
        <v>500</v>
      </c>
      <c r="C2721" t="s">
        <v>11</v>
      </c>
      <c r="D2721">
        <v>1</v>
      </c>
      <c r="E2721" t="s">
        <v>12</v>
      </c>
      <c r="F2721">
        <v>2</v>
      </c>
      <c r="G2721">
        <v>118.31675</v>
      </c>
      <c r="H2721">
        <v>779729.33614999999</v>
      </c>
      <c r="I2721">
        <v>41.165000000000013</v>
      </c>
      <c r="J2721">
        <v>9</v>
      </c>
      <c r="K2721" t="s">
        <v>13</v>
      </c>
      <c r="L2721">
        <f>Table14[[#This Row],[maxPHe]]/Table14[[#This Row],[nv]]</f>
        <v>4.5738888888888907</v>
      </c>
      <c r="M2721">
        <f>LN(Table14[[#This Row],[maxPress(bar)]])</f>
        <v>13.566702133509732</v>
      </c>
      <c r="N2721">
        <f>LN(Table14[[#This Row],[Rs(ao)]])</f>
        <v>0</v>
      </c>
      <c r="O2721" s="3">
        <f>LN(Table14[[#This Row],[dens]])</f>
        <v>1.5203638034141704</v>
      </c>
      <c r="P2721" s="3">
        <f>1/Table14[[#This Row],[Rs(ao)]]</f>
        <v>1</v>
      </c>
    </row>
    <row r="2722" spans="1:16" hidden="1" x14ac:dyDescent="0.3">
      <c r="A2722">
        <v>4</v>
      </c>
      <c r="B2722">
        <v>500</v>
      </c>
      <c r="C2722" t="s">
        <v>11</v>
      </c>
      <c r="D2722">
        <v>1</v>
      </c>
      <c r="E2722" t="s">
        <v>12</v>
      </c>
      <c r="F2722">
        <v>3</v>
      </c>
      <c r="G2722">
        <v>44.900750000000009</v>
      </c>
      <c r="H2722">
        <v>851753.97030000004</v>
      </c>
      <c r="I2722">
        <v>32.484999999999999</v>
      </c>
      <c r="J2722">
        <v>8</v>
      </c>
      <c r="K2722" t="s">
        <v>15</v>
      </c>
      <c r="L2722">
        <f>Table14[[#This Row],[maxPHe]]/Table14[[#This Row],[nv]]</f>
        <v>4.0606249999999999</v>
      </c>
      <c r="M2722">
        <f>LN(Table14[[#This Row],[maxPress(bar)]])</f>
        <v>13.655052996856639</v>
      </c>
      <c r="N2722">
        <f>LN(Table14[[#This Row],[Rs(ao)]])</f>
        <v>0</v>
      </c>
      <c r="O2722" s="3">
        <f>LN(Table14[[#This Row],[dens]])</f>
        <v>1.4013369026526583</v>
      </c>
      <c r="P2722" s="3">
        <f>1/Table14[[#This Row],[Rs(ao)]]</f>
        <v>1</v>
      </c>
    </row>
    <row r="2723" spans="1:16" hidden="1" x14ac:dyDescent="0.3">
      <c r="A2723">
        <v>4</v>
      </c>
      <c r="B2723">
        <v>500</v>
      </c>
      <c r="C2723" t="s">
        <v>11</v>
      </c>
      <c r="D2723">
        <v>1</v>
      </c>
      <c r="E2723" t="s">
        <v>12</v>
      </c>
      <c r="F2723">
        <v>4</v>
      </c>
      <c r="G2723">
        <v>90.792249999999996</v>
      </c>
      <c r="H2723">
        <v>937835.91630000016</v>
      </c>
      <c r="I2723">
        <v>41.655000000000022</v>
      </c>
      <c r="J2723">
        <v>8</v>
      </c>
      <c r="K2723" t="s">
        <v>15</v>
      </c>
      <c r="L2723">
        <f>Table14[[#This Row],[maxPHe]]/Table14[[#This Row],[nv]]</f>
        <v>5.2068750000000028</v>
      </c>
      <c r="M2723">
        <f>LN(Table14[[#This Row],[maxPress(bar)]])</f>
        <v>13.751330283368747</v>
      </c>
      <c r="N2723">
        <f>LN(Table14[[#This Row],[Rs(ao)]])</f>
        <v>0</v>
      </c>
      <c r="O2723" s="3">
        <f>LN(Table14[[#This Row],[dens]])</f>
        <v>1.6499798677470372</v>
      </c>
      <c r="P2723" s="3">
        <f>1/Table14[[#This Row],[Rs(ao)]]</f>
        <v>1</v>
      </c>
    </row>
    <row r="2724" spans="1:16" hidden="1" x14ac:dyDescent="0.3">
      <c r="A2724">
        <v>4</v>
      </c>
      <c r="B2724">
        <v>500</v>
      </c>
      <c r="C2724" t="s">
        <v>11</v>
      </c>
      <c r="D2724">
        <v>1</v>
      </c>
      <c r="E2724" t="s">
        <v>12</v>
      </c>
      <c r="F2724">
        <v>5</v>
      </c>
      <c r="G2724">
        <v>66.138749999999987</v>
      </c>
      <c r="H2724">
        <v>914345.16084999999</v>
      </c>
      <c r="I2724">
        <v>36.724999999999987</v>
      </c>
      <c r="J2724">
        <v>7</v>
      </c>
      <c r="K2724" t="s">
        <v>15</v>
      </c>
      <c r="L2724">
        <f>Table14[[#This Row],[maxPHe]]/Table14[[#This Row],[nv]]</f>
        <v>5.2464285714285692</v>
      </c>
      <c r="M2724">
        <f>LN(Table14[[#This Row],[maxPress(bar)]])</f>
        <v>13.725963416840587</v>
      </c>
      <c r="N2724">
        <f>LN(Table14[[#This Row],[Rs(ao)]])</f>
        <v>0</v>
      </c>
      <c r="O2724" s="3">
        <f>LN(Table14[[#This Row],[dens]])</f>
        <v>1.6575475730046272</v>
      </c>
      <c r="P2724" s="3">
        <f>1/Table14[[#This Row],[Rs(ao)]]</f>
        <v>1</v>
      </c>
    </row>
    <row r="2725" spans="1:16" hidden="1" x14ac:dyDescent="0.3">
      <c r="A2725">
        <v>4</v>
      </c>
      <c r="B2725">
        <v>500</v>
      </c>
      <c r="C2725" t="s">
        <v>11</v>
      </c>
      <c r="D2725">
        <v>1</v>
      </c>
      <c r="E2725" t="s">
        <v>12</v>
      </c>
      <c r="F2725">
        <v>6</v>
      </c>
      <c r="G2725">
        <v>75.29725000000002</v>
      </c>
      <c r="H2725">
        <v>837217.03699999989</v>
      </c>
      <c r="I2725">
        <v>44.554999999999993</v>
      </c>
      <c r="J2725">
        <v>9</v>
      </c>
      <c r="K2725" t="s">
        <v>15</v>
      </c>
      <c r="L2725">
        <f>Table14[[#This Row],[maxPHe]]/Table14[[#This Row],[nv]]</f>
        <v>4.9505555555555549</v>
      </c>
      <c r="M2725">
        <f>LN(Table14[[#This Row],[maxPress(bar)]])</f>
        <v>13.637838619323034</v>
      </c>
      <c r="N2725">
        <f>LN(Table14[[#This Row],[Rs(ao)]])</f>
        <v>0</v>
      </c>
      <c r="O2725" s="3">
        <f>LN(Table14[[#This Row],[dens]])</f>
        <v>1.5994998037284636</v>
      </c>
      <c r="P2725" s="3">
        <f>1/Table14[[#This Row],[Rs(ao)]]</f>
        <v>1</v>
      </c>
    </row>
    <row r="2726" spans="1:16" hidden="1" x14ac:dyDescent="0.3">
      <c r="A2726">
        <v>4</v>
      </c>
      <c r="B2726">
        <v>500</v>
      </c>
      <c r="C2726" t="s">
        <v>11</v>
      </c>
      <c r="D2726">
        <v>1</v>
      </c>
      <c r="E2726" t="s">
        <v>12</v>
      </c>
      <c r="F2726">
        <v>7</v>
      </c>
      <c r="G2726">
        <v>147.72274999999999</v>
      </c>
      <c r="H2726">
        <v>828866.36275000009</v>
      </c>
      <c r="I2726">
        <v>59.044999999999973</v>
      </c>
      <c r="J2726">
        <v>9</v>
      </c>
      <c r="K2726" t="s">
        <v>15</v>
      </c>
      <c r="L2726">
        <f>Table14[[#This Row],[maxPHe]]/Table14[[#This Row],[nv]]</f>
        <v>6.5605555555555526</v>
      </c>
      <c r="M2726">
        <f>LN(Table14[[#This Row],[maxPress(bar)]])</f>
        <v>13.627814218167471</v>
      </c>
      <c r="N2726">
        <f>LN(Table14[[#This Row],[Rs(ao)]])</f>
        <v>0</v>
      </c>
      <c r="O2726" s="3">
        <f>LN(Table14[[#This Row],[dens]])</f>
        <v>1.8810752877170251</v>
      </c>
      <c r="P2726" s="3">
        <f>1/Table14[[#This Row],[Rs(ao)]]</f>
        <v>1</v>
      </c>
    </row>
    <row r="2727" spans="1:16" hidden="1" x14ac:dyDescent="0.3">
      <c r="A2727">
        <v>4</v>
      </c>
      <c r="B2727">
        <v>500</v>
      </c>
      <c r="C2727" t="s">
        <v>11</v>
      </c>
      <c r="D2727">
        <v>1</v>
      </c>
      <c r="E2727" t="s">
        <v>12</v>
      </c>
      <c r="F2727">
        <v>8</v>
      </c>
      <c r="G2727">
        <v>57.425750000000008</v>
      </c>
      <c r="H2727">
        <v>902893.35725000012</v>
      </c>
      <c r="I2727">
        <v>34.984999999999999</v>
      </c>
      <c r="J2727">
        <v>7</v>
      </c>
      <c r="K2727" t="s">
        <v>15</v>
      </c>
      <c r="L2727">
        <f>Table14[[#This Row],[maxPHe]]/Table14[[#This Row],[nv]]</f>
        <v>4.9978571428571428</v>
      </c>
      <c r="M2727">
        <f>LN(Table14[[#This Row],[maxPress(bar)]])</f>
        <v>13.713359727141471</v>
      </c>
      <c r="N2727">
        <f>LN(Table14[[#This Row],[Rs(ao)]])</f>
        <v>0</v>
      </c>
      <c r="O2727" s="3">
        <f>LN(Table14[[#This Row],[dens]])</f>
        <v>1.6090092491425467</v>
      </c>
      <c r="P2727" s="3">
        <f>1/Table14[[#This Row],[Rs(ao)]]</f>
        <v>1</v>
      </c>
    </row>
    <row r="2728" spans="1:16" hidden="1" x14ac:dyDescent="0.3">
      <c r="A2728">
        <v>4</v>
      </c>
      <c r="B2728">
        <v>500</v>
      </c>
      <c r="C2728" t="s">
        <v>11</v>
      </c>
      <c r="D2728">
        <v>1</v>
      </c>
      <c r="E2728" t="s">
        <v>12</v>
      </c>
      <c r="F2728">
        <v>9</v>
      </c>
      <c r="G2728">
        <v>140.54474999999999</v>
      </c>
      <c r="H2728">
        <v>781652.62470000004</v>
      </c>
      <c r="I2728">
        <v>63.605000000000011</v>
      </c>
      <c r="J2728">
        <v>11</v>
      </c>
      <c r="K2728" t="s">
        <v>15</v>
      </c>
      <c r="L2728">
        <f>Table14[[#This Row],[maxPHe]]/Table14[[#This Row],[nv]]</f>
        <v>5.7822727272727281</v>
      </c>
      <c r="M2728">
        <f>LN(Table14[[#This Row],[maxPress(bar)]])</f>
        <v>13.569165706896589</v>
      </c>
      <c r="N2728">
        <f>LN(Table14[[#This Row],[Rs(ao)]])</f>
        <v>0</v>
      </c>
      <c r="O2728" s="3">
        <f>LN(Table14[[#This Row],[dens]])</f>
        <v>1.7547968108098038</v>
      </c>
      <c r="P2728" s="3">
        <f>1/Table14[[#This Row],[Rs(ao)]]</f>
        <v>1</v>
      </c>
    </row>
    <row r="2729" spans="1:16" hidden="1" x14ac:dyDescent="0.3">
      <c r="A2729">
        <v>4</v>
      </c>
      <c r="B2729">
        <v>500</v>
      </c>
      <c r="C2729" t="s">
        <v>11</v>
      </c>
      <c r="D2729">
        <v>2</v>
      </c>
      <c r="E2729" t="s">
        <v>12</v>
      </c>
      <c r="F2729">
        <v>0.5</v>
      </c>
      <c r="G2729">
        <v>213.81174999999999</v>
      </c>
      <c r="H2729">
        <v>271036.88335000002</v>
      </c>
      <c r="I2729">
        <v>150.26499999999999</v>
      </c>
      <c r="J2729">
        <v>68</v>
      </c>
      <c r="K2729" t="s">
        <v>13</v>
      </c>
      <c r="L2729">
        <f>Table14[[#This Row],[maxPHe]]/Table14[[#This Row],[nv]]</f>
        <v>2.2097794117647056</v>
      </c>
      <c r="M2729">
        <f>LN(Table14[[#This Row],[maxPress(bar)]])</f>
        <v>12.510010191523458</v>
      </c>
      <c r="N2729">
        <f>LN(Table14[[#This Row],[Rs(ao)]])</f>
        <v>0.69314718055994529</v>
      </c>
      <c r="O2729" s="3">
        <f>LN(Table14[[#This Row],[dens]])</f>
        <v>0.79289269686681574</v>
      </c>
      <c r="P2729" s="3">
        <f>1/Table14[[#This Row],[Rs(ao)]]</f>
        <v>0.5</v>
      </c>
    </row>
    <row r="2730" spans="1:16" hidden="1" x14ac:dyDescent="0.3">
      <c r="A2730">
        <v>4</v>
      </c>
      <c r="B2730">
        <v>500</v>
      </c>
      <c r="C2730" t="s">
        <v>11</v>
      </c>
      <c r="D2730">
        <v>2</v>
      </c>
      <c r="E2730" t="s">
        <v>12</v>
      </c>
      <c r="F2730">
        <v>1</v>
      </c>
      <c r="G2730">
        <v>702.87125000000003</v>
      </c>
      <c r="H2730">
        <v>312535.2953</v>
      </c>
      <c r="I2730">
        <v>176.0749999999999</v>
      </c>
      <c r="J2730">
        <v>68</v>
      </c>
      <c r="K2730" t="s">
        <v>13</v>
      </c>
      <c r="L2730">
        <f>Table14[[#This Row],[maxPHe]]/Table14[[#This Row],[nv]]</f>
        <v>2.5893382352941163</v>
      </c>
      <c r="M2730">
        <f>LN(Table14[[#This Row],[maxPress(bar)]])</f>
        <v>12.652472686740792</v>
      </c>
      <c r="N2730">
        <f>LN(Table14[[#This Row],[Rs(ao)]])</f>
        <v>0.69314718055994529</v>
      </c>
      <c r="O2730" s="3">
        <f>LN(Table14[[#This Row],[dens]])</f>
        <v>0.95140233545536679</v>
      </c>
      <c r="P2730" s="3">
        <f>1/Table14[[#This Row],[Rs(ao)]]</f>
        <v>0.5</v>
      </c>
    </row>
    <row r="2731" spans="1:16" hidden="1" x14ac:dyDescent="0.3">
      <c r="A2731">
        <v>4</v>
      </c>
      <c r="B2731">
        <v>500</v>
      </c>
      <c r="C2731" t="s">
        <v>11</v>
      </c>
      <c r="D2731">
        <v>3</v>
      </c>
      <c r="E2731" t="s">
        <v>12</v>
      </c>
      <c r="F2731">
        <v>0.5</v>
      </c>
      <c r="G2731">
        <v>694.00974999999994</v>
      </c>
      <c r="H2731">
        <v>163666.84169999999</v>
      </c>
      <c r="I2731">
        <v>454.30499999999972</v>
      </c>
      <c r="J2731">
        <v>226</v>
      </c>
      <c r="K2731" t="s">
        <v>13</v>
      </c>
      <c r="L2731">
        <f>Table14[[#This Row],[maxPHe]]/Table14[[#This Row],[nv]]</f>
        <v>2.0101991150442466</v>
      </c>
      <c r="M2731">
        <f>LN(Table14[[#This Row],[maxPress(bar)]])</f>
        <v>12.005588187558077</v>
      </c>
      <c r="N2731">
        <f>LN(Table14[[#This Row],[Rs(ao)]])</f>
        <v>1.0986122886681098</v>
      </c>
      <c r="O2731" s="3">
        <f>LN(Table14[[#This Row],[dens]])</f>
        <v>0.69823377937571551</v>
      </c>
      <c r="P2731" s="3">
        <f>1/Table14[[#This Row],[Rs(ao)]]</f>
        <v>0.33333333333333331</v>
      </c>
    </row>
    <row r="2732" spans="1:16" hidden="1" x14ac:dyDescent="0.3">
      <c r="A2732">
        <v>4</v>
      </c>
      <c r="B2732">
        <v>500</v>
      </c>
      <c r="C2732" t="s">
        <v>11</v>
      </c>
      <c r="D2732">
        <v>3</v>
      </c>
      <c r="E2732" t="s">
        <v>12</v>
      </c>
      <c r="F2732">
        <v>1</v>
      </c>
      <c r="G2732">
        <v>2082.0792499999989</v>
      </c>
      <c r="H2732">
        <v>204895.53375</v>
      </c>
      <c r="I2732">
        <v>521.91499999999996</v>
      </c>
      <c r="J2732">
        <v>226</v>
      </c>
      <c r="K2732" t="s">
        <v>13</v>
      </c>
      <c r="L2732">
        <f>Table14[[#This Row],[maxPHe]]/Table14[[#This Row],[nv]]</f>
        <v>2.309358407079646</v>
      </c>
      <c r="M2732">
        <f>LN(Table14[[#This Row],[maxPress(bar)]])</f>
        <v>12.230255536771272</v>
      </c>
      <c r="N2732">
        <f>LN(Table14[[#This Row],[Rs(ao)]])</f>
        <v>1.0986122886681098</v>
      </c>
      <c r="O2732" s="3">
        <f>LN(Table14[[#This Row],[dens]])</f>
        <v>0.83696974010221215</v>
      </c>
      <c r="P2732" s="3">
        <f>1/Table14[[#This Row],[Rs(ao)]]</f>
        <v>0.33333333333333331</v>
      </c>
    </row>
    <row r="2733" spans="1:16" hidden="1" x14ac:dyDescent="0.3">
      <c r="A2733">
        <v>4</v>
      </c>
      <c r="B2733">
        <v>500</v>
      </c>
      <c r="C2733" t="s">
        <v>11</v>
      </c>
      <c r="D2733">
        <v>4</v>
      </c>
      <c r="E2733" t="s">
        <v>12</v>
      </c>
      <c r="F2733">
        <v>0.5</v>
      </c>
      <c r="G2733">
        <v>1829.9502500000001</v>
      </c>
      <c r="H2733">
        <v>127377.42055</v>
      </c>
      <c r="I2733">
        <v>1043.4949999999999</v>
      </c>
      <c r="J2733">
        <v>531</v>
      </c>
      <c r="K2733" t="s">
        <v>13</v>
      </c>
      <c r="L2733">
        <f>Table14[[#This Row],[maxPHe]]/Table14[[#This Row],[nv]]</f>
        <v>1.9651506591337098</v>
      </c>
      <c r="M2733">
        <f>LN(Table14[[#This Row],[maxPress(bar)]])</f>
        <v>11.754909773681069</v>
      </c>
      <c r="N2733">
        <f>LN(Table14[[#This Row],[Rs(ao)]])</f>
        <v>1.3862943611198906</v>
      </c>
      <c r="O2733" s="3">
        <f>LN(Table14[[#This Row],[dens]])</f>
        <v>0.67556891369699457</v>
      </c>
      <c r="P2733" s="3">
        <f>1/Table14[[#This Row],[Rs(ao)]]</f>
        <v>0.25</v>
      </c>
    </row>
    <row r="2734" spans="1:16" hidden="1" x14ac:dyDescent="0.3">
      <c r="A2734">
        <v>4</v>
      </c>
      <c r="B2734">
        <v>500</v>
      </c>
      <c r="C2734" t="s">
        <v>11</v>
      </c>
      <c r="D2734">
        <v>4</v>
      </c>
      <c r="E2734" t="s">
        <v>12</v>
      </c>
      <c r="F2734">
        <v>1</v>
      </c>
      <c r="G2734">
        <v>4631.3862499999996</v>
      </c>
      <c r="H2734">
        <v>155041.38204999999</v>
      </c>
      <c r="I2734">
        <v>1155.775000000001</v>
      </c>
      <c r="J2734">
        <v>542</v>
      </c>
      <c r="K2734" t="s">
        <v>13</v>
      </c>
      <c r="L2734">
        <f>Table14[[#This Row],[maxPHe]]/Table14[[#This Row],[nv]]</f>
        <v>2.1324261992619946</v>
      </c>
      <c r="M2734">
        <f>LN(Table14[[#This Row],[maxPress(bar)]])</f>
        <v>11.951447341236049</v>
      </c>
      <c r="N2734">
        <f>LN(Table14[[#This Row],[Rs(ao)]])</f>
        <v>1.3862943611198906</v>
      </c>
      <c r="O2734" s="3">
        <f>LN(Table14[[#This Row],[dens]])</f>
        <v>0.75726039217030039</v>
      </c>
      <c r="P2734" s="3">
        <f>1/Table14[[#This Row],[Rs(ao)]]</f>
        <v>0.25</v>
      </c>
    </row>
    <row r="2735" spans="1:16" x14ac:dyDescent="0.3">
      <c r="A2735">
        <v>52</v>
      </c>
      <c r="B2735">
        <v>2500</v>
      </c>
      <c r="C2735" t="s">
        <v>11</v>
      </c>
      <c r="D2735">
        <v>2</v>
      </c>
      <c r="E2735" t="s">
        <v>12</v>
      </c>
      <c r="F2735">
        <v>0.5</v>
      </c>
      <c r="G2735">
        <v>180.69325000000001</v>
      </c>
      <c r="H2735">
        <v>162708.74565</v>
      </c>
      <c r="I2735">
        <v>113.63500000000001</v>
      </c>
      <c r="J2735">
        <v>68</v>
      </c>
      <c r="K2735" t="s">
        <v>13</v>
      </c>
      <c r="L2735">
        <f>Table14[[#This Row],[maxPHe]]/Table14[[#This Row],[nv]]</f>
        <v>1.6711029411764706</v>
      </c>
      <c r="M2735">
        <f>LN(Table14[[#This Row],[maxPress(bar)]])</f>
        <v>11.999717044989273</v>
      </c>
      <c r="N2735">
        <f>LN(Table14[[#This Row],[Rs(ao)]])</f>
        <v>0.69314718055994529</v>
      </c>
      <c r="O2735" s="3">
        <f>LN(Table14[[#This Row],[dens]])</f>
        <v>0.51348385224986903</v>
      </c>
      <c r="P2735" s="3">
        <f>1/Table14[[#This Row],[Rs(ao)]]</f>
        <v>0.5</v>
      </c>
    </row>
    <row r="2736" spans="1:16" x14ac:dyDescent="0.3">
      <c r="A2736">
        <v>53</v>
      </c>
      <c r="B2736">
        <v>2500</v>
      </c>
      <c r="C2736" t="s">
        <v>11</v>
      </c>
      <c r="D2736">
        <v>2</v>
      </c>
      <c r="E2736" t="s">
        <v>12</v>
      </c>
      <c r="F2736">
        <v>0.5</v>
      </c>
      <c r="G2736">
        <v>119.00975</v>
      </c>
      <c r="H2736">
        <v>155683.62700000001</v>
      </c>
      <c r="I2736">
        <v>101.30500000000001</v>
      </c>
      <c r="J2736">
        <v>68</v>
      </c>
      <c r="K2736" t="s">
        <v>13</v>
      </c>
      <c r="L2736">
        <f>Table14[[#This Row],[maxPHe]]/Table14[[#This Row],[nv]]</f>
        <v>1.4897794117647061</v>
      </c>
      <c r="M2736">
        <f>LN(Table14[[#This Row],[maxPress(bar)]])</f>
        <v>11.955581194938782</v>
      </c>
      <c r="N2736">
        <f>LN(Table14[[#This Row],[Rs(ao)]])</f>
        <v>0.69314718055994529</v>
      </c>
      <c r="O2736" s="3">
        <f>LN(Table14[[#This Row],[dens]])</f>
        <v>0.398628063202008</v>
      </c>
      <c r="P2736" s="3">
        <f>1/Table14[[#This Row],[Rs(ao)]]</f>
        <v>0.5</v>
      </c>
    </row>
    <row r="2737" spans="1:16" hidden="1" x14ac:dyDescent="0.3">
      <c r="A2737">
        <v>5</v>
      </c>
      <c r="B2737">
        <v>1000</v>
      </c>
      <c r="C2737" t="s">
        <v>14</v>
      </c>
      <c r="D2737">
        <v>1</v>
      </c>
      <c r="E2737" t="s">
        <v>12</v>
      </c>
      <c r="F2737">
        <v>10</v>
      </c>
      <c r="G2737">
        <v>117.87125</v>
      </c>
      <c r="H2737">
        <v>748457.11069999996</v>
      </c>
      <c r="I2737">
        <v>50.075000000000017</v>
      </c>
      <c r="J2737">
        <v>9</v>
      </c>
      <c r="K2737" t="s">
        <v>16</v>
      </c>
      <c r="L2737">
        <f>Table14[[#This Row],[maxPHe]]/Table14[[#This Row],[nv]]</f>
        <v>5.5638888888888909</v>
      </c>
      <c r="M2737">
        <f>LN(Table14[[#This Row],[maxPress(bar)]])</f>
        <v>13.525769180866092</v>
      </c>
      <c r="N2737">
        <f>LN(Table14[[#This Row],[Rs(ao)]])</f>
        <v>0</v>
      </c>
      <c r="O2737" s="3">
        <f>LN(Table14[[#This Row],[dens]])</f>
        <v>1.7162973042156628</v>
      </c>
      <c r="P2737" s="3">
        <f>1/Table14[[#This Row],[Rs(ao)]]</f>
        <v>1</v>
      </c>
    </row>
    <row r="2738" spans="1:16" hidden="1" x14ac:dyDescent="0.3">
      <c r="A2738">
        <v>5</v>
      </c>
      <c r="B2738">
        <v>1000</v>
      </c>
      <c r="C2738" t="s">
        <v>14</v>
      </c>
      <c r="D2738">
        <v>1</v>
      </c>
      <c r="E2738" t="s">
        <v>12</v>
      </c>
      <c r="F2738">
        <v>11</v>
      </c>
      <c r="G2738">
        <v>74.009750000000011</v>
      </c>
      <c r="H2738">
        <v>819360.27650000015</v>
      </c>
      <c r="I2738">
        <v>36.305000000000021</v>
      </c>
      <c r="J2738">
        <v>7</v>
      </c>
      <c r="K2738" t="s">
        <v>16</v>
      </c>
      <c r="L2738">
        <f>Table14[[#This Row],[maxPHe]]/Table14[[#This Row],[nv]]</f>
        <v>5.1864285714285741</v>
      </c>
      <c r="M2738">
        <f>LN(Table14[[#This Row],[maxPress(bar)]])</f>
        <v>13.616279164154825</v>
      </c>
      <c r="N2738">
        <f>LN(Table14[[#This Row],[Rs(ao)]])</f>
        <v>0</v>
      </c>
      <c r="O2738" s="3">
        <f>LN(Table14[[#This Row],[dens]])</f>
        <v>1.6460453237768973</v>
      </c>
      <c r="P2738" s="3">
        <f>1/Table14[[#This Row],[Rs(ao)]]</f>
        <v>1</v>
      </c>
    </row>
    <row r="2739" spans="1:16" hidden="1" x14ac:dyDescent="0.3">
      <c r="A2739">
        <v>5</v>
      </c>
      <c r="B2739">
        <v>1000</v>
      </c>
      <c r="C2739" t="s">
        <v>14</v>
      </c>
      <c r="D2739">
        <v>1</v>
      </c>
      <c r="E2739" t="s">
        <v>12</v>
      </c>
      <c r="F2739">
        <v>12</v>
      </c>
      <c r="G2739">
        <v>70.544749999999993</v>
      </c>
      <c r="H2739">
        <v>790781.04174999997</v>
      </c>
      <c r="I2739">
        <v>38.605000000000032</v>
      </c>
      <c r="J2739">
        <v>8</v>
      </c>
      <c r="K2739" t="s">
        <v>15</v>
      </c>
      <c r="L2739">
        <f>Table14[[#This Row],[maxPHe]]/Table14[[#This Row],[nv]]</f>
        <v>4.8256250000000041</v>
      </c>
      <c r="M2739">
        <f>LN(Table14[[#This Row],[maxPress(bar)]])</f>
        <v>13.58077639648339</v>
      </c>
      <c r="N2739">
        <f>LN(Table14[[#This Row],[Rs(ao)]])</f>
        <v>0</v>
      </c>
      <c r="O2739" s="3">
        <f>LN(Table14[[#This Row],[dens]])</f>
        <v>1.573940260080944</v>
      </c>
      <c r="P2739" s="3">
        <f>1/Table14[[#This Row],[Rs(ao)]]</f>
        <v>1</v>
      </c>
    </row>
    <row r="2740" spans="1:16" hidden="1" x14ac:dyDescent="0.3">
      <c r="A2740">
        <v>5</v>
      </c>
      <c r="B2740">
        <v>1000</v>
      </c>
      <c r="C2740" t="s">
        <v>14</v>
      </c>
      <c r="D2740">
        <v>1</v>
      </c>
      <c r="E2740" t="s">
        <v>12</v>
      </c>
      <c r="F2740">
        <v>13</v>
      </c>
      <c r="G2740">
        <v>69.801750000000013</v>
      </c>
      <c r="H2740">
        <v>754137.95145000017</v>
      </c>
      <c r="I2740">
        <v>38.465000000000003</v>
      </c>
      <c r="J2740">
        <v>8</v>
      </c>
      <c r="K2740" t="s">
        <v>15</v>
      </c>
      <c r="L2740">
        <f>Table14[[#This Row],[maxPHe]]/Table14[[#This Row],[nv]]</f>
        <v>4.8081250000000004</v>
      </c>
      <c r="M2740">
        <f>LN(Table14[[#This Row],[maxPress(bar)]])</f>
        <v>13.533330589737806</v>
      </c>
      <c r="N2740">
        <f>LN(Table14[[#This Row],[Rs(ao)]])</f>
        <v>0</v>
      </c>
      <c r="O2740" s="3">
        <f>LN(Table14[[#This Row],[dens]])</f>
        <v>1.5703071952310621</v>
      </c>
      <c r="P2740" s="3">
        <f>1/Table14[[#This Row],[Rs(ao)]]</f>
        <v>1</v>
      </c>
    </row>
    <row r="2741" spans="1:16" hidden="1" x14ac:dyDescent="0.3">
      <c r="A2741">
        <v>5</v>
      </c>
      <c r="B2741">
        <v>1000</v>
      </c>
      <c r="C2741" t="s">
        <v>14</v>
      </c>
      <c r="D2741">
        <v>1</v>
      </c>
      <c r="E2741" t="s">
        <v>12</v>
      </c>
      <c r="F2741">
        <v>14</v>
      </c>
      <c r="G2741">
        <v>138.56424999999999</v>
      </c>
      <c r="H2741">
        <v>727954.12834999978</v>
      </c>
      <c r="I2741">
        <v>54.214999999999982</v>
      </c>
      <c r="J2741">
        <v>9</v>
      </c>
      <c r="K2741" t="s">
        <v>16</v>
      </c>
      <c r="L2741">
        <f>Table14[[#This Row],[maxPHe]]/Table14[[#This Row],[nv]]</f>
        <v>6.0238888888888873</v>
      </c>
      <c r="M2741">
        <f>LN(Table14[[#This Row],[maxPress(bar)]])</f>
        <v>13.497993314685335</v>
      </c>
      <c r="N2741">
        <f>LN(Table14[[#This Row],[Rs(ao)]])</f>
        <v>0</v>
      </c>
      <c r="O2741" s="3">
        <f>LN(Table14[[#This Row],[dens]])</f>
        <v>1.7957330455879257</v>
      </c>
      <c r="P2741" s="3">
        <f>1/Table14[[#This Row],[Rs(ao)]]</f>
        <v>1</v>
      </c>
    </row>
    <row r="2742" spans="1:16" hidden="1" x14ac:dyDescent="0.3">
      <c r="A2742">
        <v>5</v>
      </c>
      <c r="B2742">
        <v>1000</v>
      </c>
      <c r="C2742" t="s">
        <v>14</v>
      </c>
      <c r="D2742">
        <v>1</v>
      </c>
      <c r="E2742" t="s">
        <v>12</v>
      </c>
      <c r="F2742">
        <v>15</v>
      </c>
      <c r="G2742">
        <v>117.67325</v>
      </c>
      <c r="H2742">
        <v>727850.94380000001</v>
      </c>
      <c r="I2742">
        <v>50.035000000000018</v>
      </c>
      <c r="J2742">
        <v>9</v>
      </c>
      <c r="K2742" t="s">
        <v>16</v>
      </c>
      <c r="L2742">
        <f>Table14[[#This Row],[maxPHe]]/Table14[[#This Row],[nv]]</f>
        <v>5.5594444444444466</v>
      </c>
      <c r="M2742">
        <f>LN(Table14[[#This Row],[maxPress(bar)]])</f>
        <v>13.497851558687714</v>
      </c>
      <c r="N2742">
        <f>LN(Table14[[#This Row],[Rs(ao)]])</f>
        <v>0</v>
      </c>
      <c r="O2742" s="3">
        <f>LN(Table14[[#This Row],[dens]])</f>
        <v>1.7154981832062004</v>
      </c>
      <c r="P2742" s="3">
        <f>1/Table14[[#This Row],[Rs(ao)]]</f>
        <v>1</v>
      </c>
    </row>
    <row r="2743" spans="1:16" hidden="1" x14ac:dyDescent="0.3">
      <c r="A2743">
        <v>5</v>
      </c>
      <c r="B2743">
        <v>1000</v>
      </c>
      <c r="C2743" t="s">
        <v>14</v>
      </c>
      <c r="D2743">
        <v>1</v>
      </c>
      <c r="E2743" t="s">
        <v>12</v>
      </c>
      <c r="F2743">
        <v>16</v>
      </c>
      <c r="G2743">
        <v>72.722750000000005</v>
      </c>
      <c r="H2743">
        <v>782988.90564999997</v>
      </c>
      <c r="I2743">
        <v>39.04500000000003</v>
      </c>
      <c r="J2743">
        <v>8</v>
      </c>
      <c r="K2743" t="s">
        <v>16</v>
      </c>
      <c r="L2743">
        <f>Table14[[#This Row],[maxPHe]]/Table14[[#This Row],[nv]]</f>
        <v>4.8806250000000038</v>
      </c>
      <c r="M2743">
        <f>LN(Table14[[#This Row],[maxPress(bar)]])</f>
        <v>13.570873805843185</v>
      </c>
      <c r="N2743">
        <f>LN(Table14[[#This Row],[Rs(ao)]])</f>
        <v>0</v>
      </c>
      <c r="O2743" s="3">
        <f>LN(Table14[[#This Row],[dens]])</f>
        <v>1.5852732854348033</v>
      </c>
      <c r="P2743" s="3">
        <f>1/Table14[[#This Row],[Rs(ao)]]</f>
        <v>1</v>
      </c>
    </row>
    <row r="2744" spans="1:16" hidden="1" x14ac:dyDescent="0.3">
      <c r="A2744">
        <v>5</v>
      </c>
      <c r="B2744">
        <v>1000</v>
      </c>
      <c r="C2744" t="s">
        <v>14</v>
      </c>
      <c r="D2744">
        <v>1</v>
      </c>
      <c r="E2744" t="s">
        <v>12</v>
      </c>
      <c r="F2744">
        <v>17</v>
      </c>
      <c r="G2744">
        <v>78.910750000000007</v>
      </c>
      <c r="H2744">
        <v>818583.00069999998</v>
      </c>
      <c r="I2744">
        <v>37.284999999999982</v>
      </c>
      <c r="J2744">
        <v>7</v>
      </c>
      <c r="K2744" t="s">
        <v>16</v>
      </c>
      <c r="L2744">
        <f>Table14[[#This Row],[maxPHe]]/Table14[[#This Row],[nv]]</f>
        <v>5.3264285714285693</v>
      </c>
      <c r="M2744">
        <f>LN(Table14[[#This Row],[maxPress(bar)]])</f>
        <v>13.615330076516486</v>
      </c>
      <c r="N2744">
        <f>LN(Table14[[#This Row],[Rs(ao)]])</f>
        <v>0</v>
      </c>
      <c r="O2744" s="3">
        <f>LN(Table14[[#This Row],[dens]])</f>
        <v>1.6726809519404444</v>
      </c>
      <c r="P2744" s="3">
        <f>1/Table14[[#This Row],[Rs(ao)]]</f>
        <v>1</v>
      </c>
    </row>
    <row r="2745" spans="1:16" hidden="1" x14ac:dyDescent="0.3">
      <c r="A2745">
        <v>5</v>
      </c>
      <c r="B2745">
        <v>1000</v>
      </c>
      <c r="C2745" t="s">
        <v>14</v>
      </c>
      <c r="D2745">
        <v>1</v>
      </c>
      <c r="E2745" t="s">
        <v>12</v>
      </c>
      <c r="F2745">
        <v>18</v>
      </c>
      <c r="G2745">
        <v>90.841750000000019</v>
      </c>
      <c r="H2745">
        <v>778823.62824999983</v>
      </c>
      <c r="I2745">
        <v>42.664999999999992</v>
      </c>
      <c r="J2745">
        <v>8</v>
      </c>
      <c r="K2745" t="s">
        <v>16</v>
      </c>
      <c r="L2745">
        <f>Table14[[#This Row],[maxPHe]]/Table14[[#This Row],[nv]]</f>
        <v>5.333124999999999</v>
      </c>
      <c r="M2745">
        <f>LN(Table14[[#This Row],[maxPress(bar)]])</f>
        <v>13.565539891324011</v>
      </c>
      <c r="N2745">
        <f>LN(Table14[[#This Row],[Rs(ao)]])</f>
        <v>0</v>
      </c>
      <c r="O2745" s="3">
        <f>LN(Table14[[#This Row],[dens]])</f>
        <v>1.6739373703087121</v>
      </c>
      <c r="P2745" s="3">
        <f>1/Table14[[#This Row],[Rs(ao)]]</f>
        <v>1</v>
      </c>
    </row>
    <row r="2746" spans="1:16" hidden="1" x14ac:dyDescent="0.3">
      <c r="A2746">
        <v>5</v>
      </c>
      <c r="B2746">
        <v>1000</v>
      </c>
      <c r="C2746" t="s">
        <v>14</v>
      </c>
      <c r="D2746">
        <v>1</v>
      </c>
      <c r="E2746" t="s">
        <v>12</v>
      </c>
      <c r="F2746">
        <v>19</v>
      </c>
      <c r="G2746">
        <v>86.138750000000002</v>
      </c>
      <c r="H2746">
        <v>775157.81675</v>
      </c>
      <c r="I2746">
        <v>41.725000000000023</v>
      </c>
      <c r="J2746">
        <v>8</v>
      </c>
      <c r="K2746" t="s">
        <v>16</v>
      </c>
      <c r="L2746">
        <f>Table14[[#This Row],[maxPHe]]/Table14[[#This Row],[nv]]</f>
        <v>5.2156250000000028</v>
      </c>
      <c r="M2746">
        <f>LN(Table14[[#This Row],[maxPress(bar)]])</f>
        <v>13.560821922120919</v>
      </c>
      <c r="N2746">
        <f>LN(Table14[[#This Row],[Rs(ao)]])</f>
        <v>0</v>
      </c>
      <c r="O2746" s="3">
        <f>LN(Table14[[#This Row],[dens]])</f>
        <v>1.6516589278680633</v>
      </c>
      <c r="P2746" s="3">
        <f>1/Table14[[#This Row],[Rs(ao)]]</f>
        <v>1</v>
      </c>
    </row>
    <row r="2747" spans="1:16" hidden="1" x14ac:dyDescent="0.3">
      <c r="A2747">
        <v>5</v>
      </c>
      <c r="B2747">
        <v>1000</v>
      </c>
      <c r="C2747" t="s">
        <v>14</v>
      </c>
      <c r="D2747">
        <v>1</v>
      </c>
      <c r="E2747" t="s">
        <v>12</v>
      </c>
      <c r="F2747">
        <v>1</v>
      </c>
      <c r="G2747">
        <v>48.118749999999999</v>
      </c>
      <c r="H2747">
        <v>509183.07079999999</v>
      </c>
      <c r="I2747">
        <v>27.125</v>
      </c>
      <c r="J2747">
        <v>10</v>
      </c>
      <c r="K2747" t="s">
        <v>13</v>
      </c>
      <c r="L2747">
        <f>Table14[[#This Row],[maxPHe]]/Table14[[#This Row],[nv]]</f>
        <v>2.7124999999999999</v>
      </c>
      <c r="M2747">
        <f>LN(Table14[[#This Row],[maxPress(bar)]])</f>
        <v>13.140562898451277</v>
      </c>
      <c r="N2747">
        <f>LN(Table14[[#This Row],[Rs(ao)]])</f>
        <v>0</v>
      </c>
      <c r="O2747" s="3">
        <f>LN(Table14[[#This Row],[dens]])</f>
        <v>0.99787071886657785</v>
      </c>
      <c r="P2747" s="3">
        <f>1/Table14[[#This Row],[Rs(ao)]]</f>
        <v>1</v>
      </c>
    </row>
    <row r="2748" spans="1:16" hidden="1" x14ac:dyDescent="0.3">
      <c r="A2748">
        <v>5</v>
      </c>
      <c r="B2748">
        <v>1000</v>
      </c>
      <c r="C2748" t="s">
        <v>14</v>
      </c>
      <c r="D2748">
        <v>1</v>
      </c>
      <c r="E2748" t="s">
        <v>12</v>
      </c>
      <c r="F2748">
        <v>20</v>
      </c>
      <c r="G2748">
        <v>82.623750000000015</v>
      </c>
      <c r="H2748">
        <v>812395.21094999998</v>
      </c>
      <c r="I2748">
        <v>41.025000000000013</v>
      </c>
      <c r="J2748">
        <v>8</v>
      </c>
      <c r="K2748" t="s">
        <v>15</v>
      </c>
      <c r="L2748">
        <f>Table14[[#This Row],[maxPHe]]/Table14[[#This Row],[nv]]</f>
        <v>5.1281250000000016</v>
      </c>
      <c r="M2748">
        <f>LN(Table14[[#This Row],[maxPress(bar)]])</f>
        <v>13.607742213730075</v>
      </c>
      <c r="N2748">
        <f>LN(Table14[[#This Row],[Rs(ao)]])</f>
        <v>0</v>
      </c>
      <c r="O2748" s="3">
        <f>LN(Table14[[#This Row],[dens]])</f>
        <v>1.6347400952963189</v>
      </c>
      <c r="P2748" s="3">
        <f>1/Table14[[#This Row],[Rs(ao)]]</f>
        <v>1</v>
      </c>
    </row>
    <row r="2749" spans="1:16" hidden="1" x14ac:dyDescent="0.3">
      <c r="A2749">
        <v>5</v>
      </c>
      <c r="B2749">
        <v>1000</v>
      </c>
      <c r="C2749" t="s">
        <v>14</v>
      </c>
      <c r="D2749">
        <v>1</v>
      </c>
      <c r="E2749" t="s">
        <v>12</v>
      </c>
      <c r="F2749">
        <v>2</v>
      </c>
      <c r="G2749">
        <v>112.37625</v>
      </c>
      <c r="H2749">
        <v>734403.44900000014</v>
      </c>
      <c r="I2749">
        <v>36.974999999999987</v>
      </c>
      <c r="J2749">
        <v>8</v>
      </c>
      <c r="K2749" t="s">
        <v>15</v>
      </c>
      <c r="L2749">
        <f>Table14[[#This Row],[maxPHe]]/Table14[[#This Row],[nv]]</f>
        <v>4.6218749999999984</v>
      </c>
      <c r="M2749">
        <f>LN(Table14[[#This Row],[maxPress(bar)]])</f>
        <v>13.506813814628153</v>
      </c>
      <c r="N2749">
        <f>LN(Table14[[#This Row],[Rs(ao)]])</f>
        <v>0</v>
      </c>
      <c r="O2749" s="3">
        <f>LN(Table14[[#This Row],[dens]])</f>
        <v>1.5308004669170272</v>
      </c>
      <c r="P2749" s="3">
        <f>1/Table14[[#This Row],[Rs(ao)]]</f>
        <v>1</v>
      </c>
    </row>
    <row r="2750" spans="1:16" hidden="1" x14ac:dyDescent="0.3">
      <c r="A2750">
        <v>5</v>
      </c>
      <c r="B2750">
        <v>1000</v>
      </c>
      <c r="C2750" t="s">
        <v>14</v>
      </c>
      <c r="D2750">
        <v>1</v>
      </c>
      <c r="E2750" t="s">
        <v>12</v>
      </c>
      <c r="F2750">
        <v>3</v>
      </c>
      <c r="G2750">
        <v>78.564249999999987</v>
      </c>
      <c r="H2750">
        <v>817216.72344999993</v>
      </c>
      <c r="I2750">
        <v>35.215000000000003</v>
      </c>
      <c r="J2750">
        <v>7</v>
      </c>
      <c r="K2750" t="s">
        <v>15</v>
      </c>
      <c r="L2750">
        <f>Table14[[#This Row],[maxPHe]]/Table14[[#This Row],[nv]]</f>
        <v>5.0307142857142866</v>
      </c>
      <c r="M2750">
        <f>LN(Table14[[#This Row],[maxPress(bar)]])</f>
        <v>13.61365960604563</v>
      </c>
      <c r="N2750">
        <f>LN(Table14[[#This Row],[Rs(ao)]])</f>
        <v>0</v>
      </c>
      <c r="O2750" s="3">
        <f>LN(Table14[[#This Row],[dens]])</f>
        <v>1.6155619791420606</v>
      </c>
      <c r="P2750" s="3">
        <f>1/Table14[[#This Row],[Rs(ao)]]</f>
        <v>1</v>
      </c>
    </row>
    <row r="2751" spans="1:16" hidden="1" x14ac:dyDescent="0.3">
      <c r="A2751">
        <v>5</v>
      </c>
      <c r="B2751">
        <v>1000</v>
      </c>
      <c r="C2751" t="s">
        <v>14</v>
      </c>
      <c r="D2751">
        <v>1</v>
      </c>
      <c r="E2751" t="s">
        <v>12</v>
      </c>
      <c r="F2751">
        <v>4</v>
      </c>
      <c r="G2751">
        <v>67.574250000000006</v>
      </c>
      <c r="H2751">
        <v>812190.85935000004</v>
      </c>
      <c r="I2751">
        <v>33.015000000000008</v>
      </c>
      <c r="J2751">
        <v>7</v>
      </c>
      <c r="K2751" t="s">
        <v>15</v>
      </c>
      <c r="L2751">
        <f>Table14[[#This Row],[maxPHe]]/Table14[[#This Row],[nv]]</f>
        <v>4.7164285714285725</v>
      </c>
      <c r="M2751">
        <f>LN(Table14[[#This Row],[maxPress(bar)]])</f>
        <v>13.607490639984844</v>
      </c>
      <c r="N2751">
        <f>LN(Table14[[#This Row],[Rs(ao)]])</f>
        <v>0</v>
      </c>
      <c r="O2751" s="3">
        <f>LN(Table14[[#This Row],[dens]])</f>
        <v>1.5510518545912215</v>
      </c>
      <c r="P2751" s="3">
        <f>1/Table14[[#This Row],[Rs(ao)]]</f>
        <v>1</v>
      </c>
    </row>
    <row r="2752" spans="1:16" hidden="1" x14ac:dyDescent="0.3">
      <c r="A2752">
        <v>5</v>
      </c>
      <c r="B2752">
        <v>1000</v>
      </c>
      <c r="C2752" t="s">
        <v>14</v>
      </c>
      <c r="D2752">
        <v>1</v>
      </c>
      <c r="E2752" t="s">
        <v>12</v>
      </c>
      <c r="F2752">
        <v>5</v>
      </c>
      <c r="G2752">
        <v>85.69325000000002</v>
      </c>
      <c r="H2752">
        <v>772452.63339999993</v>
      </c>
      <c r="I2752">
        <v>41.635000000000019</v>
      </c>
      <c r="J2752">
        <v>8</v>
      </c>
      <c r="K2752" t="s">
        <v>15</v>
      </c>
      <c r="L2752">
        <f>Table14[[#This Row],[maxPHe]]/Table14[[#This Row],[nv]]</f>
        <v>5.2043750000000024</v>
      </c>
      <c r="M2752">
        <f>LN(Table14[[#This Row],[maxPress(bar)]])</f>
        <v>13.557325969887081</v>
      </c>
      <c r="N2752">
        <f>LN(Table14[[#This Row],[Rs(ao)]])</f>
        <v>0</v>
      </c>
      <c r="O2752" s="3">
        <f>LN(Table14[[#This Row],[dens]])</f>
        <v>1.6494996180079471</v>
      </c>
      <c r="P2752" s="3">
        <f>1/Table14[[#This Row],[Rs(ao)]]</f>
        <v>1</v>
      </c>
    </row>
    <row r="2753" spans="1:16" hidden="1" x14ac:dyDescent="0.3">
      <c r="A2753">
        <v>5</v>
      </c>
      <c r="B2753">
        <v>1000</v>
      </c>
      <c r="C2753" t="s">
        <v>14</v>
      </c>
      <c r="D2753">
        <v>1</v>
      </c>
      <c r="E2753" t="s">
        <v>12</v>
      </c>
      <c r="F2753">
        <v>6</v>
      </c>
      <c r="G2753">
        <v>68.910750000000007</v>
      </c>
      <c r="H2753">
        <v>769694.85355</v>
      </c>
      <c r="I2753">
        <v>38.284999999999997</v>
      </c>
      <c r="J2753">
        <v>8</v>
      </c>
      <c r="K2753" t="s">
        <v>15</v>
      </c>
      <c r="L2753">
        <f>Table14[[#This Row],[maxPHe]]/Table14[[#This Row],[nv]]</f>
        <v>4.7856249999999996</v>
      </c>
      <c r="M2753">
        <f>LN(Table14[[#This Row],[maxPress(bar)]])</f>
        <v>13.553749421193702</v>
      </c>
      <c r="N2753">
        <f>LN(Table14[[#This Row],[Rs(ao)]])</f>
        <v>0</v>
      </c>
      <c r="O2753" s="3">
        <f>LN(Table14[[#This Row],[dens]])</f>
        <v>1.5656166328852508</v>
      </c>
      <c r="P2753" s="3">
        <f>1/Table14[[#This Row],[Rs(ao)]]</f>
        <v>1</v>
      </c>
    </row>
    <row r="2754" spans="1:16" hidden="1" x14ac:dyDescent="0.3">
      <c r="A2754">
        <v>5</v>
      </c>
      <c r="B2754">
        <v>1000</v>
      </c>
      <c r="C2754" t="s">
        <v>14</v>
      </c>
      <c r="D2754">
        <v>1</v>
      </c>
      <c r="E2754" t="s">
        <v>12</v>
      </c>
      <c r="F2754">
        <v>7</v>
      </c>
      <c r="G2754">
        <v>70.495249999999984</v>
      </c>
      <c r="H2754">
        <v>814930.20879999991</v>
      </c>
      <c r="I2754">
        <v>35.595000000000013</v>
      </c>
      <c r="J2754">
        <v>7</v>
      </c>
      <c r="K2754" t="s">
        <v>15</v>
      </c>
      <c r="L2754">
        <f>Table14[[#This Row],[maxPHe]]/Table14[[#This Row],[nv]]</f>
        <v>5.0850000000000017</v>
      </c>
      <c r="M2754">
        <f>LN(Table14[[#This Row],[maxPress(bar)]])</f>
        <v>13.610857755182019</v>
      </c>
      <c r="N2754">
        <f>LN(Table14[[#This Row],[Rs(ao)]])</f>
        <v>0</v>
      </c>
      <c r="O2754" s="3">
        <f>LN(Table14[[#This Row],[dens]])</f>
        <v>1.6262950295005236</v>
      </c>
      <c r="P2754" s="3">
        <f>1/Table14[[#This Row],[Rs(ao)]]</f>
        <v>1</v>
      </c>
    </row>
    <row r="2755" spans="1:16" hidden="1" x14ac:dyDescent="0.3">
      <c r="A2755">
        <v>5</v>
      </c>
      <c r="B2755">
        <v>1000</v>
      </c>
      <c r="C2755" t="s">
        <v>14</v>
      </c>
      <c r="D2755">
        <v>1</v>
      </c>
      <c r="E2755" t="s">
        <v>12</v>
      </c>
      <c r="F2755">
        <v>8</v>
      </c>
      <c r="G2755">
        <v>93.415750000000003</v>
      </c>
      <c r="H2755">
        <v>857858.47670000012</v>
      </c>
      <c r="I2755">
        <v>37.184999999999981</v>
      </c>
      <c r="J2755">
        <v>6</v>
      </c>
      <c r="K2755" t="s">
        <v>15</v>
      </c>
      <c r="L2755">
        <f>Table14[[#This Row],[maxPHe]]/Table14[[#This Row],[nv]]</f>
        <v>6.1974999999999971</v>
      </c>
      <c r="M2755">
        <f>LN(Table14[[#This Row],[maxPress(bar)]])</f>
        <v>13.662194419293987</v>
      </c>
      <c r="N2755">
        <f>LN(Table14[[#This Row],[Rs(ao)]])</f>
        <v>0</v>
      </c>
      <c r="O2755" s="3">
        <f>LN(Table14[[#This Row],[dens]])</f>
        <v>1.8241459849272081</v>
      </c>
      <c r="P2755" s="3">
        <f>1/Table14[[#This Row],[Rs(ao)]]</f>
        <v>1</v>
      </c>
    </row>
    <row r="2756" spans="1:16" hidden="1" x14ac:dyDescent="0.3">
      <c r="A2756">
        <v>5</v>
      </c>
      <c r="B2756">
        <v>1000</v>
      </c>
      <c r="C2756" t="s">
        <v>14</v>
      </c>
      <c r="D2756">
        <v>1</v>
      </c>
      <c r="E2756" t="s">
        <v>12</v>
      </c>
      <c r="F2756">
        <v>9</v>
      </c>
      <c r="G2756">
        <v>112.02975000000001</v>
      </c>
      <c r="H2756">
        <v>810950.98684999999</v>
      </c>
      <c r="I2756">
        <v>43.905000000000022</v>
      </c>
      <c r="J2756">
        <v>7</v>
      </c>
      <c r="K2756" t="s">
        <v>16</v>
      </c>
      <c r="L2756">
        <f>Table14[[#This Row],[maxPHe]]/Table14[[#This Row],[nv]]</f>
        <v>6.2721428571428604</v>
      </c>
      <c r="M2756">
        <f>LN(Table14[[#This Row],[maxPress(bar)]])</f>
        <v>13.605962895821193</v>
      </c>
      <c r="N2756">
        <f>LN(Table14[[#This Row],[Rs(ao)]])</f>
        <v>0</v>
      </c>
      <c r="O2756" s="3">
        <f>LN(Table14[[#This Row],[dens]])</f>
        <v>1.836118059756646</v>
      </c>
      <c r="P2756" s="3">
        <f>1/Table14[[#This Row],[Rs(ao)]]</f>
        <v>1</v>
      </c>
    </row>
    <row r="2757" spans="1:16" hidden="1" x14ac:dyDescent="0.3">
      <c r="A2757">
        <v>5</v>
      </c>
      <c r="B2757">
        <v>1000</v>
      </c>
      <c r="C2757" t="s">
        <v>14</v>
      </c>
      <c r="D2757">
        <v>2</v>
      </c>
      <c r="E2757" t="s">
        <v>12</v>
      </c>
      <c r="F2757">
        <v>1</v>
      </c>
      <c r="G2757">
        <v>512.77224999999999</v>
      </c>
      <c r="H2757">
        <v>219232.4356</v>
      </c>
      <c r="I2757">
        <v>135.05500000000009</v>
      </c>
      <c r="J2757">
        <v>69</v>
      </c>
      <c r="K2757" t="s">
        <v>13</v>
      </c>
      <c r="L2757">
        <f>Table14[[#This Row],[maxPHe]]/Table14[[#This Row],[nv]]</f>
        <v>1.9573188405797115</v>
      </c>
      <c r="M2757">
        <f>LN(Table14[[#This Row],[maxPress(bar)]])</f>
        <v>12.297887795736866</v>
      </c>
      <c r="N2757">
        <f>LN(Table14[[#This Row],[Rs(ao)]])</f>
        <v>0.69314718055994529</v>
      </c>
      <c r="O2757" s="3">
        <f>LN(Table14[[#This Row],[dens]])</f>
        <v>0.67157559828071411</v>
      </c>
      <c r="P2757" s="3">
        <f>1/Table14[[#This Row],[Rs(ao)]]</f>
        <v>0.5</v>
      </c>
    </row>
    <row r="2758" spans="1:16" hidden="1" x14ac:dyDescent="0.3">
      <c r="A2758">
        <v>5</v>
      </c>
      <c r="B2758">
        <v>1000</v>
      </c>
      <c r="C2758" t="s">
        <v>14</v>
      </c>
      <c r="D2758">
        <v>3</v>
      </c>
      <c r="E2758" t="s">
        <v>12</v>
      </c>
      <c r="F2758">
        <v>1</v>
      </c>
      <c r="G2758">
        <v>1486.1387500000001</v>
      </c>
      <c r="H2758">
        <v>127523.6082</v>
      </c>
      <c r="I2758">
        <v>390.7249999999998</v>
      </c>
      <c r="J2758">
        <v>224</v>
      </c>
      <c r="K2758" t="s">
        <v>13</v>
      </c>
      <c r="L2758">
        <f>Table14[[#This Row],[maxPHe]]/Table14[[#This Row],[nv]]</f>
        <v>1.7443080357142848</v>
      </c>
      <c r="M2758">
        <f>LN(Table14[[#This Row],[maxPress(bar)]])</f>
        <v>11.756056788793126</v>
      </c>
      <c r="N2758">
        <f>LN(Table14[[#This Row],[Rs(ao)]])</f>
        <v>1.0986122886681098</v>
      </c>
      <c r="O2758" s="3">
        <f>LN(Table14[[#This Row],[dens]])</f>
        <v>0.55635793587321691</v>
      </c>
      <c r="P2758" s="3">
        <f>1/Table14[[#This Row],[Rs(ao)]]</f>
        <v>0.33333333333333331</v>
      </c>
    </row>
    <row r="2759" spans="1:16" hidden="1" x14ac:dyDescent="0.3">
      <c r="A2759">
        <v>5</v>
      </c>
      <c r="B2759">
        <v>1000</v>
      </c>
      <c r="C2759" t="s">
        <v>14</v>
      </c>
      <c r="D2759">
        <v>4</v>
      </c>
      <c r="E2759" t="s">
        <v>12</v>
      </c>
      <c r="F2759">
        <v>1</v>
      </c>
      <c r="G2759">
        <v>2833.31675</v>
      </c>
      <c r="H2759">
        <v>78964.188680000021</v>
      </c>
      <c r="I2759">
        <v>773.16499999999985</v>
      </c>
      <c r="J2759">
        <v>544</v>
      </c>
      <c r="K2759" t="s">
        <v>13</v>
      </c>
      <c r="L2759">
        <f>Table14[[#This Row],[maxPHe]]/Table14[[#This Row],[nv]]</f>
        <v>1.4212591911764703</v>
      </c>
      <c r="M2759">
        <f>LN(Table14[[#This Row],[maxPress(bar)]])</f>
        <v>11.276749720825995</v>
      </c>
      <c r="N2759">
        <f>LN(Table14[[#This Row],[Rs(ao)]])</f>
        <v>1.3862943611198906</v>
      </c>
      <c r="O2759" s="3">
        <f>LN(Table14[[#This Row],[dens]])</f>
        <v>0.35154323302843171</v>
      </c>
      <c r="P2759" s="3">
        <f>1/Table14[[#This Row],[Rs(ao)]]</f>
        <v>0.25</v>
      </c>
    </row>
    <row r="2760" spans="1:16" hidden="1" x14ac:dyDescent="0.3">
      <c r="A2760">
        <v>5</v>
      </c>
      <c r="B2760">
        <v>1000</v>
      </c>
      <c r="C2760" t="s">
        <v>11</v>
      </c>
      <c r="D2760">
        <v>1</v>
      </c>
      <c r="E2760" t="s">
        <v>12</v>
      </c>
      <c r="F2760">
        <v>0.5</v>
      </c>
      <c r="G2760">
        <v>6.0892499999999998</v>
      </c>
      <c r="H2760">
        <v>358334.04434999998</v>
      </c>
      <c r="I2760">
        <v>21.714999999999989</v>
      </c>
      <c r="J2760">
        <v>12</v>
      </c>
      <c r="K2760" t="s">
        <v>13</v>
      </c>
      <c r="L2760">
        <f>Table14[[#This Row],[maxPHe]]/Table14[[#This Row],[nv]]</f>
        <v>1.8095833333333324</v>
      </c>
      <c r="M2760">
        <f>LN(Table14[[#This Row],[maxPress(bar)]])</f>
        <v>12.78922091510638</v>
      </c>
      <c r="N2760">
        <f>LN(Table14[[#This Row],[Rs(ao)]])</f>
        <v>0</v>
      </c>
      <c r="O2760" s="3">
        <f>LN(Table14[[#This Row],[dens]])</f>
        <v>0.5930966161987844</v>
      </c>
      <c r="P2760" s="3">
        <f>1/Table14[[#This Row],[Rs(ao)]]</f>
        <v>1</v>
      </c>
    </row>
    <row r="2761" spans="1:16" hidden="1" x14ac:dyDescent="0.3">
      <c r="A2761">
        <v>5</v>
      </c>
      <c r="B2761">
        <v>1000</v>
      </c>
      <c r="C2761" t="s">
        <v>11</v>
      </c>
      <c r="D2761">
        <v>1</v>
      </c>
      <c r="E2761" t="s">
        <v>12</v>
      </c>
      <c r="F2761">
        <v>10</v>
      </c>
      <c r="G2761">
        <v>58.019749999999988</v>
      </c>
      <c r="H2761">
        <v>820888.03545000008</v>
      </c>
      <c r="I2761">
        <v>33.105000000000011</v>
      </c>
      <c r="J2761">
        <v>7</v>
      </c>
      <c r="K2761" t="s">
        <v>16</v>
      </c>
      <c r="L2761">
        <f>Table14[[#This Row],[maxPHe]]/Table14[[#This Row],[nv]]</f>
        <v>4.7292857142857159</v>
      </c>
      <c r="M2761">
        <f>LN(Table14[[#This Row],[maxPress(bar)]])</f>
        <v>13.61814200331237</v>
      </c>
      <c r="N2761">
        <f>LN(Table14[[#This Row],[Rs(ao)]])</f>
        <v>0</v>
      </c>
      <c r="O2761" s="3">
        <f>LN(Table14[[#This Row],[dens]])</f>
        <v>1.5537741793214965</v>
      </c>
      <c r="P2761" s="3">
        <f>1/Table14[[#This Row],[Rs(ao)]]</f>
        <v>1</v>
      </c>
    </row>
    <row r="2762" spans="1:16" hidden="1" x14ac:dyDescent="0.3">
      <c r="A2762">
        <v>5</v>
      </c>
      <c r="B2762">
        <v>1000</v>
      </c>
      <c r="C2762" t="s">
        <v>11</v>
      </c>
      <c r="D2762">
        <v>1</v>
      </c>
      <c r="E2762" t="s">
        <v>12</v>
      </c>
      <c r="F2762">
        <v>11</v>
      </c>
      <c r="G2762">
        <v>105.39624999999999</v>
      </c>
      <c r="H2762">
        <v>723737.12904999999</v>
      </c>
      <c r="I2762">
        <v>47.575000000000003</v>
      </c>
      <c r="J2762">
        <v>9</v>
      </c>
      <c r="K2762" t="s">
        <v>15</v>
      </c>
      <c r="L2762">
        <f>Table14[[#This Row],[maxPHe]]/Table14[[#This Row],[nv]]</f>
        <v>5.2861111111111114</v>
      </c>
      <c r="M2762">
        <f>LN(Table14[[#This Row],[maxPress(bar)]])</f>
        <v>13.492183524015182</v>
      </c>
      <c r="N2762">
        <f>LN(Table14[[#This Row],[Rs(ao)]])</f>
        <v>0</v>
      </c>
      <c r="O2762" s="3">
        <f>LN(Table14[[#This Row],[dens]])</f>
        <v>1.6650828358459939</v>
      </c>
      <c r="P2762" s="3">
        <f>1/Table14[[#This Row],[Rs(ao)]]</f>
        <v>1</v>
      </c>
    </row>
    <row r="2763" spans="1:16" hidden="1" x14ac:dyDescent="0.3">
      <c r="A2763">
        <v>5</v>
      </c>
      <c r="B2763">
        <v>1000</v>
      </c>
      <c r="C2763" t="s">
        <v>11</v>
      </c>
      <c r="D2763">
        <v>1</v>
      </c>
      <c r="E2763" t="s">
        <v>12</v>
      </c>
      <c r="F2763">
        <v>12</v>
      </c>
      <c r="G2763">
        <v>72.574249999999992</v>
      </c>
      <c r="H2763">
        <v>776880.33990000002</v>
      </c>
      <c r="I2763">
        <v>39.015000000000029</v>
      </c>
      <c r="J2763">
        <v>8</v>
      </c>
      <c r="K2763" t="s">
        <v>16</v>
      </c>
      <c r="L2763">
        <f>Table14[[#This Row],[maxPHe]]/Table14[[#This Row],[nv]]</f>
        <v>4.8768750000000036</v>
      </c>
      <c r="M2763">
        <f>LN(Table14[[#This Row],[maxPress(bar)]])</f>
        <v>13.563041614787448</v>
      </c>
      <c r="N2763">
        <f>LN(Table14[[#This Row],[Rs(ao)]])</f>
        <v>0</v>
      </c>
      <c r="O2763" s="3">
        <f>LN(Table14[[#This Row],[dens]])</f>
        <v>1.5845046458888894</v>
      </c>
      <c r="P2763" s="3">
        <f>1/Table14[[#This Row],[Rs(ao)]]</f>
        <v>1</v>
      </c>
    </row>
    <row r="2764" spans="1:16" hidden="1" x14ac:dyDescent="0.3">
      <c r="A2764">
        <v>5</v>
      </c>
      <c r="B2764">
        <v>1000</v>
      </c>
      <c r="C2764" t="s">
        <v>11</v>
      </c>
      <c r="D2764">
        <v>1</v>
      </c>
      <c r="E2764" t="s">
        <v>12</v>
      </c>
      <c r="F2764">
        <v>13</v>
      </c>
      <c r="G2764">
        <v>76.386250000000018</v>
      </c>
      <c r="H2764">
        <v>828558.44469999999</v>
      </c>
      <c r="I2764">
        <v>36.774999999999977</v>
      </c>
      <c r="J2764">
        <v>7</v>
      </c>
      <c r="K2764" t="s">
        <v>16</v>
      </c>
      <c r="L2764">
        <f>Table14[[#This Row],[maxPHe]]/Table14[[#This Row],[nv]]</f>
        <v>5.2535714285714255</v>
      </c>
      <c r="M2764">
        <f>LN(Table14[[#This Row],[maxPress(bar)]])</f>
        <v>13.627442656148901</v>
      </c>
      <c r="N2764">
        <f>LN(Table14[[#This Row],[Rs(ao)]])</f>
        <v>0</v>
      </c>
      <c r="O2764" s="3">
        <f>LN(Table14[[#This Row],[dens]])</f>
        <v>1.6589081174321874</v>
      </c>
      <c r="P2764" s="3">
        <f>1/Table14[[#This Row],[Rs(ao)]]</f>
        <v>1</v>
      </c>
    </row>
    <row r="2765" spans="1:16" hidden="1" x14ac:dyDescent="0.3">
      <c r="A2765">
        <v>5</v>
      </c>
      <c r="B2765">
        <v>1000</v>
      </c>
      <c r="C2765" t="s">
        <v>11</v>
      </c>
      <c r="D2765">
        <v>1</v>
      </c>
      <c r="E2765" t="s">
        <v>12</v>
      </c>
      <c r="F2765">
        <v>14</v>
      </c>
      <c r="G2765">
        <v>124.80175</v>
      </c>
      <c r="H2765">
        <v>731029.14399999997</v>
      </c>
      <c r="I2765">
        <v>54.464999999999982</v>
      </c>
      <c r="J2765">
        <v>10</v>
      </c>
      <c r="K2765" t="s">
        <v>16</v>
      </c>
      <c r="L2765">
        <f>Table14[[#This Row],[maxPHe]]/Table14[[#This Row],[nv]]</f>
        <v>5.4464999999999986</v>
      </c>
      <c r="M2765">
        <f>LN(Table14[[#This Row],[maxPress(bar)]])</f>
        <v>13.502208606610232</v>
      </c>
      <c r="N2765">
        <f>LN(Table14[[#This Row],[Rs(ao)]])</f>
        <v>0</v>
      </c>
      <c r="O2765" s="3">
        <f>LN(Table14[[#This Row],[dens]])</f>
        <v>1.6949732005403628</v>
      </c>
      <c r="P2765" s="3">
        <f>1/Table14[[#This Row],[Rs(ao)]]</f>
        <v>1</v>
      </c>
    </row>
    <row r="2766" spans="1:16" hidden="1" x14ac:dyDescent="0.3">
      <c r="A2766">
        <v>5</v>
      </c>
      <c r="B2766">
        <v>1000</v>
      </c>
      <c r="C2766" t="s">
        <v>11</v>
      </c>
      <c r="D2766">
        <v>1</v>
      </c>
      <c r="E2766" t="s">
        <v>12</v>
      </c>
      <c r="F2766">
        <v>15</v>
      </c>
      <c r="G2766">
        <v>95.891250000000014</v>
      </c>
      <c r="H2766">
        <v>775283.66290000011</v>
      </c>
      <c r="I2766">
        <v>43.675000000000011</v>
      </c>
      <c r="J2766">
        <v>8</v>
      </c>
      <c r="K2766" t="s">
        <v>16</v>
      </c>
      <c r="L2766">
        <f>Table14[[#This Row],[maxPHe]]/Table14[[#This Row],[nv]]</f>
        <v>5.4593750000000014</v>
      </c>
      <c r="M2766">
        <f>LN(Table14[[#This Row],[maxPress(bar)]])</f>
        <v>13.560984258012894</v>
      </c>
      <c r="N2766">
        <f>LN(Table14[[#This Row],[Rs(ao)]])</f>
        <v>0</v>
      </c>
      <c r="O2766" s="3">
        <f>LN(Table14[[#This Row],[dens]])</f>
        <v>1.6973343143402846</v>
      </c>
      <c r="P2766" s="3">
        <f>1/Table14[[#This Row],[Rs(ao)]]</f>
        <v>1</v>
      </c>
    </row>
    <row r="2767" spans="1:16" hidden="1" x14ac:dyDescent="0.3">
      <c r="A2767">
        <v>5</v>
      </c>
      <c r="B2767">
        <v>1000</v>
      </c>
      <c r="C2767" t="s">
        <v>11</v>
      </c>
      <c r="D2767">
        <v>1</v>
      </c>
      <c r="E2767" t="s">
        <v>12</v>
      </c>
      <c r="F2767">
        <v>16</v>
      </c>
      <c r="G2767">
        <v>148.46525</v>
      </c>
      <c r="H2767">
        <v>748569.70905000006</v>
      </c>
      <c r="I2767">
        <v>59.194999999999958</v>
      </c>
      <c r="J2767">
        <v>10</v>
      </c>
      <c r="K2767" t="s">
        <v>16</v>
      </c>
      <c r="L2767">
        <f>Table14[[#This Row],[maxPHe]]/Table14[[#This Row],[nv]]</f>
        <v>5.9194999999999958</v>
      </c>
      <c r="M2767">
        <f>LN(Table14[[#This Row],[maxPress(bar)]])</f>
        <v>13.525919610168662</v>
      </c>
      <c r="N2767">
        <f>LN(Table14[[#This Row],[Rs(ao)]])</f>
        <v>0</v>
      </c>
      <c r="O2767" s="3">
        <f>LN(Table14[[#This Row],[dens]])</f>
        <v>1.7782519858695531</v>
      </c>
      <c r="P2767" s="3">
        <f>1/Table14[[#This Row],[Rs(ao)]]</f>
        <v>1</v>
      </c>
    </row>
    <row r="2768" spans="1:16" hidden="1" x14ac:dyDescent="0.3">
      <c r="A2768">
        <v>5</v>
      </c>
      <c r="B2768">
        <v>1000</v>
      </c>
      <c r="C2768" t="s">
        <v>11</v>
      </c>
      <c r="D2768">
        <v>1</v>
      </c>
      <c r="E2768" t="s">
        <v>12</v>
      </c>
      <c r="F2768">
        <v>17</v>
      </c>
      <c r="G2768">
        <v>95.44574999999999</v>
      </c>
      <c r="H2768">
        <v>747923.96255000017</v>
      </c>
      <c r="I2768">
        <v>45.584999999999987</v>
      </c>
      <c r="J2768">
        <v>9</v>
      </c>
      <c r="K2768" t="s">
        <v>16</v>
      </c>
      <c r="L2768">
        <f>Table14[[#This Row],[maxPHe]]/Table14[[#This Row],[nv]]</f>
        <v>5.0649999999999986</v>
      </c>
      <c r="M2768">
        <f>LN(Table14[[#This Row],[maxPress(bar)]])</f>
        <v>13.525056597444541</v>
      </c>
      <c r="N2768">
        <f>LN(Table14[[#This Row],[Rs(ao)]])</f>
        <v>0</v>
      </c>
      <c r="O2768" s="3">
        <f>LN(Table14[[#This Row],[dens]])</f>
        <v>1.6223541377006465</v>
      </c>
      <c r="P2768" s="3">
        <f>1/Table14[[#This Row],[Rs(ao)]]</f>
        <v>1</v>
      </c>
    </row>
    <row r="2769" spans="1:16" hidden="1" x14ac:dyDescent="0.3">
      <c r="A2769">
        <v>5</v>
      </c>
      <c r="B2769">
        <v>1000</v>
      </c>
      <c r="C2769" t="s">
        <v>11</v>
      </c>
      <c r="D2769">
        <v>1</v>
      </c>
      <c r="E2769" t="s">
        <v>12</v>
      </c>
      <c r="F2769">
        <v>18</v>
      </c>
      <c r="G2769">
        <v>153.46525</v>
      </c>
      <c r="H2769">
        <v>761744.4683500001</v>
      </c>
      <c r="I2769">
        <v>57.194999999999993</v>
      </c>
      <c r="J2769">
        <v>9</v>
      </c>
      <c r="K2769" t="s">
        <v>16</v>
      </c>
      <c r="L2769">
        <f>Table14[[#This Row],[maxPHe]]/Table14[[#This Row],[nv]]</f>
        <v>6.3549999999999995</v>
      </c>
      <c r="M2769">
        <f>LN(Table14[[#This Row],[maxPress(bar)]])</f>
        <v>13.543366435055917</v>
      </c>
      <c r="N2769">
        <f>LN(Table14[[#This Row],[Rs(ao)]])</f>
        <v>0</v>
      </c>
      <c r="O2769" s="3">
        <f>LN(Table14[[#This Row],[dens]])</f>
        <v>1.8492419046414172</v>
      </c>
      <c r="P2769" s="3">
        <f>1/Table14[[#This Row],[Rs(ao)]]</f>
        <v>1</v>
      </c>
    </row>
    <row r="2770" spans="1:16" hidden="1" x14ac:dyDescent="0.3">
      <c r="A2770">
        <v>5</v>
      </c>
      <c r="B2770">
        <v>1000</v>
      </c>
      <c r="C2770" t="s">
        <v>11</v>
      </c>
      <c r="D2770">
        <v>1</v>
      </c>
      <c r="E2770" t="s">
        <v>12</v>
      </c>
      <c r="F2770">
        <v>19</v>
      </c>
      <c r="G2770">
        <v>135.19825</v>
      </c>
      <c r="H2770">
        <v>751072.35025000002</v>
      </c>
      <c r="I2770">
        <v>53.535000000000011</v>
      </c>
      <c r="J2770">
        <v>9</v>
      </c>
      <c r="K2770" t="s">
        <v>16</v>
      </c>
      <c r="L2770">
        <f>Table14[[#This Row],[maxPHe]]/Table14[[#This Row],[nv]]</f>
        <v>5.9483333333333341</v>
      </c>
      <c r="M2770">
        <f>LN(Table14[[#This Row],[maxPress(bar)]])</f>
        <v>13.529257264654614</v>
      </c>
      <c r="N2770">
        <f>LN(Table14[[#This Row],[Rs(ao)]])</f>
        <v>0</v>
      </c>
      <c r="O2770" s="3">
        <f>LN(Table14[[#This Row],[dens]])</f>
        <v>1.7831110682740141</v>
      </c>
      <c r="P2770" s="3">
        <f>1/Table14[[#This Row],[Rs(ao)]]</f>
        <v>1</v>
      </c>
    </row>
    <row r="2771" spans="1:16" hidden="1" x14ac:dyDescent="0.3">
      <c r="A2771">
        <v>5</v>
      </c>
      <c r="B2771">
        <v>1000</v>
      </c>
      <c r="C2771" t="s">
        <v>11</v>
      </c>
      <c r="D2771">
        <v>1</v>
      </c>
      <c r="E2771" t="s">
        <v>12</v>
      </c>
      <c r="F2771">
        <v>1</v>
      </c>
      <c r="G2771">
        <v>59.405749999999998</v>
      </c>
      <c r="H2771">
        <v>570571.19865000003</v>
      </c>
      <c r="I2771">
        <v>26.385000000000009</v>
      </c>
      <c r="J2771">
        <v>8</v>
      </c>
      <c r="K2771" t="s">
        <v>13</v>
      </c>
      <c r="L2771">
        <f>Table14[[#This Row],[maxPHe]]/Table14[[#This Row],[nv]]</f>
        <v>3.2981250000000011</v>
      </c>
      <c r="M2771">
        <f>LN(Table14[[#This Row],[maxPress(bar)]])</f>
        <v>13.254393240935553</v>
      </c>
      <c r="N2771">
        <f>LN(Table14[[#This Row],[Rs(ao)]])</f>
        <v>0</v>
      </c>
      <c r="O2771" s="3">
        <f>LN(Table14[[#This Row],[dens]])</f>
        <v>1.1933541251777955</v>
      </c>
      <c r="P2771" s="3">
        <f>1/Table14[[#This Row],[Rs(ao)]]</f>
        <v>1</v>
      </c>
    </row>
    <row r="2772" spans="1:16" hidden="1" x14ac:dyDescent="0.3">
      <c r="A2772">
        <v>5</v>
      </c>
      <c r="B2772">
        <v>1000</v>
      </c>
      <c r="C2772" t="s">
        <v>11</v>
      </c>
      <c r="D2772">
        <v>1</v>
      </c>
      <c r="E2772" t="s">
        <v>12</v>
      </c>
      <c r="F2772">
        <v>20</v>
      </c>
      <c r="G2772">
        <v>106.43575</v>
      </c>
      <c r="H2772">
        <v>758406.1902999999</v>
      </c>
      <c r="I2772">
        <v>47.784999999999989</v>
      </c>
      <c r="J2772">
        <v>9</v>
      </c>
      <c r="K2772" t="s">
        <v>16</v>
      </c>
      <c r="L2772">
        <f>Table14[[#This Row],[maxPHe]]/Table14[[#This Row],[nv]]</f>
        <v>5.3094444444444431</v>
      </c>
      <c r="M2772">
        <f>LN(Table14[[#This Row],[maxPress(bar)]])</f>
        <v>13.538974392205038</v>
      </c>
      <c r="N2772">
        <f>LN(Table14[[#This Row],[Rs(ao)]])</f>
        <v>0</v>
      </c>
      <c r="O2772" s="3">
        <f>LN(Table14[[#This Row],[dens]])</f>
        <v>1.6694872053819234</v>
      </c>
      <c r="P2772" s="3">
        <f>1/Table14[[#This Row],[Rs(ao)]]</f>
        <v>1</v>
      </c>
    </row>
    <row r="2773" spans="1:16" hidden="1" x14ac:dyDescent="0.3">
      <c r="A2773">
        <v>5</v>
      </c>
      <c r="B2773">
        <v>1000</v>
      </c>
      <c r="C2773" t="s">
        <v>11</v>
      </c>
      <c r="D2773">
        <v>1</v>
      </c>
      <c r="E2773" t="s">
        <v>12</v>
      </c>
      <c r="F2773">
        <v>2</v>
      </c>
      <c r="G2773">
        <v>84.851249999999993</v>
      </c>
      <c r="H2773">
        <v>571022.91495000012</v>
      </c>
      <c r="I2773">
        <v>34.47499999999998</v>
      </c>
      <c r="J2773">
        <v>10</v>
      </c>
      <c r="K2773" t="s">
        <v>15</v>
      </c>
      <c r="L2773">
        <f>Table14[[#This Row],[maxPHe]]/Table14[[#This Row],[nv]]</f>
        <v>3.447499999999998</v>
      </c>
      <c r="M2773">
        <f>LN(Table14[[#This Row],[maxPress(bar)]])</f>
        <v>13.255184619093855</v>
      </c>
      <c r="N2773">
        <f>LN(Table14[[#This Row],[Rs(ao)]])</f>
        <v>0</v>
      </c>
      <c r="O2773" s="3">
        <f>LN(Table14[[#This Row],[dens]])</f>
        <v>1.2376493306853193</v>
      </c>
      <c r="P2773" s="3">
        <f>1/Table14[[#This Row],[Rs(ao)]]</f>
        <v>1</v>
      </c>
    </row>
    <row r="2774" spans="1:16" hidden="1" x14ac:dyDescent="0.3">
      <c r="A2774">
        <v>5</v>
      </c>
      <c r="B2774">
        <v>1000</v>
      </c>
      <c r="C2774" t="s">
        <v>11</v>
      </c>
      <c r="D2774">
        <v>1</v>
      </c>
      <c r="E2774" t="s">
        <v>12</v>
      </c>
      <c r="F2774">
        <v>3</v>
      </c>
      <c r="G2774">
        <v>101.48524999999999</v>
      </c>
      <c r="H2774">
        <v>737926.65175000019</v>
      </c>
      <c r="I2774">
        <v>44.79499999999998</v>
      </c>
      <c r="J2774">
        <v>9</v>
      </c>
      <c r="K2774" t="s">
        <v>15</v>
      </c>
      <c r="L2774">
        <f>Table14[[#This Row],[maxPHe]]/Table14[[#This Row],[nv]]</f>
        <v>4.9772222222222204</v>
      </c>
      <c r="M2774">
        <f>LN(Table14[[#This Row],[maxPress(bar)]])</f>
        <v>13.51159971077068</v>
      </c>
      <c r="N2774">
        <f>LN(Table14[[#This Row],[Rs(ao)]])</f>
        <v>0</v>
      </c>
      <c r="O2774" s="3">
        <f>LN(Table14[[#This Row],[dens]])</f>
        <v>1.6048719487133221</v>
      </c>
      <c r="P2774" s="3">
        <f>1/Table14[[#This Row],[Rs(ao)]]</f>
        <v>1</v>
      </c>
    </row>
    <row r="2775" spans="1:16" hidden="1" x14ac:dyDescent="0.3">
      <c r="A2775">
        <v>5</v>
      </c>
      <c r="B2775">
        <v>1000</v>
      </c>
      <c r="C2775" t="s">
        <v>11</v>
      </c>
      <c r="D2775">
        <v>1</v>
      </c>
      <c r="E2775" t="s">
        <v>12</v>
      </c>
      <c r="F2775">
        <v>4</v>
      </c>
      <c r="G2775">
        <v>153.56424999999999</v>
      </c>
      <c r="H2775">
        <v>767851.52760000015</v>
      </c>
      <c r="I2775">
        <v>55.215000000000003</v>
      </c>
      <c r="J2775">
        <v>9</v>
      </c>
      <c r="K2775" t="s">
        <v>15</v>
      </c>
      <c r="L2775">
        <f>Table14[[#This Row],[maxPHe]]/Table14[[#This Row],[nv]]</f>
        <v>6.1350000000000007</v>
      </c>
      <c r="M2775">
        <f>LN(Table14[[#This Row],[maxPress(bar)]])</f>
        <v>13.551351670002925</v>
      </c>
      <c r="N2775">
        <f>LN(Table14[[#This Row],[Rs(ao)]])</f>
        <v>0</v>
      </c>
      <c r="O2775" s="3">
        <f>LN(Table14[[#This Row],[dens]])</f>
        <v>1.814010078162875</v>
      </c>
      <c r="P2775" s="3">
        <f>1/Table14[[#This Row],[Rs(ao)]]</f>
        <v>1</v>
      </c>
    </row>
    <row r="2776" spans="1:16" hidden="1" x14ac:dyDescent="0.3">
      <c r="A2776">
        <v>5</v>
      </c>
      <c r="B2776">
        <v>1000</v>
      </c>
      <c r="C2776" t="s">
        <v>11</v>
      </c>
      <c r="D2776">
        <v>1</v>
      </c>
      <c r="E2776" t="s">
        <v>12</v>
      </c>
      <c r="F2776">
        <v>5</v>
      </c>
      <c r="G2776">
        <v>73.366250000000008</v>
      </c>
      <c r="H2776">
        <v>730630.23375000013</v>
      </c>
      <c r="I2776">
        <v>41.175000000000011</v>
      </c>
      <c r="J2776">
        <v>9</v>
      </c>
      <c r="K2776" t="s">
        <v>15</v>
      </c>
      <c r="L2776">
        <f>Table14[[#This Row],[maxPHe]]/Table14[[#This Row],[nv]]</f>
        <v>4.5750000000000011</v>
      </c>
      <c r="M2776">
        <f>LN(Table14[[#This Row],[maxPress(bar)]])</f>
        <v>13.501662774570324</v>
      </c>
      <c r="N2776">
        <f>LN(Table14[[#This Row],[Rs(ao)]])</f>
        <v>0</v>
      </c>
      <c r="O2776" s="3">
        <f>LN(Table14[[#This Row],[dens]])</f>
        <v>1.5206066987274849</v>
      </c>
      <c r="P2776" s="3">
        <f>1/Table14[[#This Row],[Rs(ao)]]</f>
        <v>1</v>
      </c>
    </row>
    <row r="2777" spans="1:16" hidden="1" x14ac:dyDescent="0.3">
      <c r="A2777">
        <v>5</v>
      </c>
      <c r="B2777">
        <v>1000</v>
      </c>
      <c r="C2777" t="s">
        <v>11</v>
      </c>
      <c r="D2777">
        <v>1</v>
      </c>
      <c r="E2777" t="s">
        <v>12</v>
      </c>
      <c r="F2777">
        <v>6</v>
      </c>
      <c r="G2777">
        <v>106.03975</v>
      </c>
      <c r="H2777">
        <v>719550.68380000012</v>
      </c>
      <c r="I2777">
        <v>47.704999999999991</v>
      </c>
      <c r="J2777">
        <v>9</v>
      </c>
      <c r="K2777" t="s">
        <v>16</v>
      </c>
      <c r="L2777">
        <f>Table14[[#This Row],[maxPHe]]/Table14[[#This Row],[nv]]</f>
        <v>5.3005555555555546</v>
      </c>
      <c r="M2777">
        <f>LN(Table14[[#This Row],[maxPress(bar)]])</f>
        <v>13.486382245914038</v>
      </c>
      <c r="N2777">
        <f>LN(Table14[[#This Row],[Rs(ao)]])</f>
        <v>0</v>
      </c>
      <c r="O2777" s="3">
        <f>LN(Table14[[#This Row],[dens]])</f>
        <v>1.6678116368675897</v>
      </c>
      <c r="P2777" s="3">
        <f>1/Table14[[#This Row],[Rs(ao)]]</f>
        <v>1</v>
      </c>
    </row>
    <row r="2778" spans="1:16" hidden="1" x14ac:dyDescent="0.3">
      <c r="A2778">
        <v>5</v>
      </c>
      <c r="B2778">
        <v>1000</v>
      </c>
      <c r="C2778" t="s">
        <v>11</v>
      </c>
      <c r="D2778">
        <v>1</v>
      </c>
      <c r="E2778" t="s">
        <v>12</v>
      </c>
      <c r="F2778">
        <v>7</v>
      </c>
      <c r="G2778">
        <v>118.81175</v>
      </c>
      <c r="H2778">
        <v>768305.74085000006</v>
      </c>
      <c r="I2778">
        <v>50.265000000000008</v>
      </c>
      <c r="J2778">
        <v>9</v>
      </c>
      <c r="K2778" t="s">
        <v>15</v>
      </c>
      <c r="L2778">
        <f>Table14[[#This Row],[maxPHe]]/Table14[[#This Row],[nv]]</f>
        <v>5.5850000000000009</v>
      </c>
      <c r="M2778">
        <f>LN(Table14[[#This Row],[maxPress(bar)]])</f>
        <v>13.551943032974107</v>
      </c>
      <c r="N2778">
        <f>LN(Table14[[#This Row],[Rs(ao)]])</f>
        <v>0</v>
      </c>
      <c r="O2778" s="3">
        <f>LN(Table14[[#This Row],[dens]])</f>
        <v>1.7200844325211642</v>
      </c>
      <c r="P2778" s="3">
        <f>1/Table14[[#This Row],[Rs(ao)]]</f>
        <v>1</v>
      </c>
    </row>
    <row r="2779" spans="1:16" hidden="1" x14ac:dyDescent="0.3">
      <c r="A2779">
        <v>5</v>
      </c>
      <c r="B2779">
        <v>1000</v>
      </c>
      <c r="C2779" t="s">
        <v>11</v>
      </c>
      <c r="D2779">
        <v>1</v>
      </c>
      <c r="E2779" t="s">
        <v>12</v>
      </c>
      <c r="F2779">
        <v>8</v>
      </c>
      <c r="G2779">
        <v>56.732750000000003</v>
      </c>
      <c r="H2779">
        <v>831548.51910000015</v>
      </c>
      <c r="I2779">
        <v>32.845000000000013</v>
      </c>
      <c r="J2779">
        <v>7</v>
      </c>
      <c r="K2779" t="s">
        <v>15</v>
      </c>
      <c r="L2779">
        <f>Table14[[#This Row],[maxPHe]]/Table14[[#This Row],[nv]]</f>
        <v>4.6921428571428594</v>
      </c>
      <c r="M2779">
        <f>LN(Table14[[#This Row],[maxPress(bar)]])</f>
        <v>13.631044927205593</v>
      </c>
      <c r="N2779">
        <f>LN(Table14[[#This Row],[Rs(ao)]])</f>
        <v>0</v>
      </c>
      <c r="O2779" s="3">
        <f>LN(Table14[[#This Row],[dens]])</f>
        <v>1.5458893772891233</v>
      </c>
      <c r="P2779" s="3">
        <f>1/Table14[[#This Row],[Rs(ao)]]</f>
        <v>1</v>
      </c>
    </row>
    <row r="2780" spans="1:16" hidden="1" x14ac:dyDescent="0.3">
      <c r="A2780">
        <v>5</v>
      </c>
      <c r="B2780">
        <v>1000</v>
      </c>
      <c r="C2780" t="s">
        <v>11</v>
      </c>
      <c r="D2780">
        <v>1</v>
      </c>
      <c r="E2780" t="s">
        <v>12</v>
      </c>
      <c r="F2780">
        <v>9</v>
      </c>
      <c r="G2780">
        <v>109.35625</v>
      </c>
      <c r="H2780">
        <v>658466.66830000002</v>
      </c>
      <c r="I2780">
        <v>53.375000000000021</v>
      </c>
      <c r="J2780">
        <v>11</v>
      </c>
      <c r="K2780" t="s">
        <v>16</v>
      </c>
      <c r="L2780">
        <f>Table14[[#This Row],[maxPHe]]/Table14[[#This Row],[nv]]</f>
        <v>4.8522727272727293</v>
      </c>
      <c r="M2780">
        <f>LN(Table14[[#This Row],[maxPress(bar)]])</f>
        <v>13.397669181268565</v>
      </c>
      <c r="N2780">
        <f>LN(Table14[[#This Row],[Rs(ao)]])</f>
        <v>0</v>
      </c>
      <c r="O2780" s="3">
        <f>LN(Table14[[#This Row],[dens]])</f>
        <v>1.5794471987504184</v>
      </c>
      <c r="P2780" s="3">
        <f>1/Table14[[#This Row],[Rs(ao)]]</f>
        <v>1</v>
      </c>
    </row>
    <row r="2781" spans="1:16" hidden="1" x14ac:dyDescent="0.3">
      <c r="A2781">
        <v>5</v>
      </c>
      <c r="B2781">
        <v>1000</v>
      </c>
      <c r="C2781" t="s">
        <v>11</v>
      </c>
      <c r="D2781">
        <v>2</v>
      </c>
      <c r="E2781" t="s">
        <v>12</v>
      </c>
      <c r="F2781">
        <v>0.5</v>
      </c>
      <c r="G2781">
        <v>166.53475</v>
      </c>
      <c r="H2781">
        <v>232489.21950000001</v>
      </c>
      <c r="I2781">
        <v>128.80500000000001</v>
      </c>
      <c r="J2781">
        <v>66</v>
      </c>
      <c r="K2781" t="s">
        <v>13</v>
      </c>
      <c r="L2781">
        <f>Table14[[#This Row],[maxPHe]]/Table14[[#This Row],[nv]]</f>
        <v>1.9515909090909092</v>
      </c>
      <c r="M2781">
        <f>LN(Table14[[#This Row],[maxPress(bar)]])</f>
        <v>12.356599135192596</v>
      </c>
      <c r="N2781">
        <f>LN(Table14[[#This Row],[Rs(ao)]])</f>
        <v>0.69314718055994529</v>
      </c>
      <c r="O2781" s="3">
        <f>LN(Table14[[#This Row],[dens]])</f>
        <v>0.6686448907661322</v>
      </c>
      <c r="P2781" s="3">
        <f>1/Table14[[#This Row],[Rs(ao)]]</f>
        <v>0.5</v>
      </c>
    </row>
    <row r="2782" spans="1:16" hidden="1" x14ac:dyDescent="0.3">
      <c r="A2782">
        <v>5</v>
      </c>
      <c r="B2782">
        <v>1000</v>
      </c>
      <c r="C2782" t="s">
        <v>11</v>
      </c>
      <c r="D2782">
        <v>2</v>
      </c>
      <c r="E2782" t="s">
        <v>12</v>
      </c>
      <c r="F2782">
        <v>1</v>
      </c>
      <c r="G2782">
        <v>576.63375000000008</v>
      </c>
      <c r="H2782">
        <v>288535.10564999998</v>
      </c>
      <c r="I2782">
        <v>144.8249999999999</v>
      </c>
      <c r="J2782">
        <v>61</v>
      </c>
      <c r="K2782" t="s">
        <v>13</v>
      </c>
      <c r="L2782">
        <f>Table14[[#This Row],[maxPHe]]/Table14[[#This Row],[nv]]</f>
        <v>2.3741803278688507</v>
      </c>
      <c r="M2782">
        <f>LN(Table14[[#This Row],[maxPress(bar)]])</f>
        <v>12.572572040889689</v>
      </c>
      <c r="N2782">
        <f>LN(Table14[[#This Row],[Rs(ao)]])</f>
        <v>0.69314718055994529</v>
      </c>
      <c r="O2782" s="3">
        <f>LN(Table14[[#This Row],[dens]])</f>
        <v>0.86465225280937585</v>
      </c>
      <c r="P2782" s="3">
        <f>1/Table14[[#This Row],[Rs(ao)]]</f>
        <v>0.5</v>
      </c>
    </row>
    <row r="2783" spans="1:16" hidden="1" x14ac:dyDescent="0.3">
      <c r="A2783">
        <v>5</v>
      </c>
      <c r="B2783">
        <v>1000</v>
      </c>
      <c r="C2783" t="s">
        <v>11</v>
      </c>
      <c r="D2783">
        <v>3</v>
      </c>
      <c r="E2783" t="s">
        <v>12</v>
      </c>
      <c r="F2783">
        <v>0.5</v>
      </c>
      <c r="G2783">
        <v>631.83175000000017</v>
      </c>
      <c r="H2783">
        <v>137355.4265</v>
      </c>
      <c r="I2783">
        <v>414.86499999999978</v>
      </c>
      <c r="J2783">
        <v>230</v>
      </c>
      <c r="K2783" t="s">
        <v>13</v>
      </c>
      <c r="L2783">
        <f>Table14[[#This Row],[maxPHe]]/Table14[[#This Row],[nv]]</f>
        <v>1.8037608695652165</v>
      </c>
      <c r="M2783">
        <f>LN(Table14[[#This Row],[maxPress(bar)]])</f>
        <v>11.830327199297765</v>
      </c>
      <c r="N2783">
        <f>LN(Table14[[#This Row],[Rs(ao)]])</f>
        <v>1.0986122886681098</v>
      </c>
      <c r="O2783" s="3">
        <f>LN(Table14[[#This Row],[dens]])</f>
        <v>0.5898738571807689</v>
      </c>
      <c r="P2783" s="3">
        <f>1/Table14[[#This Row],[Rs(ao)]]</f>
        <v>0.33333333333333331</v>
      </c>
    </row>
    <row r="2784" spans="1:16" hidden="1" x14ac:dyDescent="0.3">
      <c r="A2784">
        <v>5</v>
      </c>
      <c r="B2784">
        <v>1000</v>
      </c>
      <c r="C2784" t="s">
        <v>11</v>
      </c>
      <c r="D2784">
        <v>3</v>
      </c>
      <c r="E2784" t="s">
        <v>12</v>
      </c>
      <c r="F2784">
        <v>1</v>
      </c>
      <c r="G2784">
        <v>1764.5542499999999</v>
      </c>
      <c r="H2784">
        <v>164572.39105000001</v>
      </c>
      <c r="I2784">
        <v>448.41500000000008</v>
      </c>
      <c r="J2784">
        <v>228</v>
      </c>
      <c r="K2784" t="s">
        <v>13</v>
      </c>
      <c r="L2784">
        <f>Table14[[#This Row],[maxPHe]]/Table14[[#This Row],[nv]]</f>
        <v>1.9667324561403512</v>
      </c>
      <c r="M2784">
        <f>LN(Table14[[#This Row],[maxPress(bar)]])</f>
        <v>12.011105819559656</v>
      </c>
      <c r="N2784">
        <f>LN(Table14[[#This Row],[Rs(ao)]])</f>
        <v>1.0986122886681098</v>
      </c>
      <c r="O2784" s="3">
        <f>LN(Table14[[#This Row],[dens]])</f>
        <v>0.67637351395880407</v>
      </c>
      <c r="P2784" s="3">
        <f>1/Table14[[#This Row],[Rs(ao)]]</f>
        <v>0.33333333333333331</v>
      </c>
    </row>
    <row r="2785" spans="1:16" hidden="1" x14ac:dyDescent="0.3">
      <c r="A2785">
        <v>5</v>
      </c>
      <c r="B2785">
        <v>1000</v>
      </c>
      <c r="C2785" t="s">
        <v>11</v>
      </c>
      <c r="D2785">
        <v>4</v>
      </c>
      <c r="E2785" t="s">
        <v>12</v>
      </c>
      <c r="F2785">
        <v>1</v>
      </c>
      <c r="G2785">
        <v>3950.0497500000001</v>
      </c>
      <c r="H2785">
        <v>127585.61934999999</v>
      </c>
      <c r="I2785">
        <v>995.505</v>
      </c>
      <c r="J2785">
        <v>541</v>
      </c>
      <c r="K2785" t="s">
        <v>13</v>
      </c>
      <c r="L2785">
        <f>Table14[[#This Row],[maxPHe]]/Table14[[#This Row],[nv]]</f>
        <v>1.8401201478743068</v>
      </c>
      <c r="M2785">
        <f>LN(Table14[[#This Row],[maxPress(bar)]])</f>
        <v>11.756542942522781</v>
      </c>
      <c r="N2785">
        <f>LN(Table14[[#This Row],[Rs(ao)]])</f>
        <v>1.3862943611198906</v>
      </c>
      <c r="O2785" s="3">
        <f>LN(Table14[[#This Row],[dens]])</f>
        <v>0.60983086724686386</v>
      </c>
      <c r="P2785" s="3">
        <f>1/Table14[[#This Row],[Rs(ao)]]</f>
        <v>0.25</v>
      </c>
    </row>
    <row r="2786" spans="1:16" hidden="1" x14ac:dyDescent="0.3">
      <c r="A2786">
        <v>5</v>
      </c>
      <c r="B2786">
        <v>1500</v>
      </c>
      <c r="C2786" t="s">
        <v>14</v>
      </c>
      <c r="D2786">
        <v>1</v>
      </c>
      <c r="E2786" t="s">
        <v>12</v>
      </c>
      <c r="F2786">
        <v>0.4</v>
      </c>
      <c r="G2786">
        <v>13.81175</v>
      </c>
      <c r="H2786">
        <v>392388.58689999999</v>
      </c>
      <c r="I2786">
        <v>16.265000000000001</v>
      </c>
      <c r="J2786">
        <v>8</v>
      </c>
      <c r="K2786" t="s">
        <v>13</v>
      </c>
      <c r="L2786">
        <f>Table14[[#This Row],[maxPHe]]/Table14[[#This Row],[nv]]</f>
        <v>2.0331250000000001</v>
      </c>
      <c r="M2786">
        <f>LN(Table14[[#This Row],[maxPress(bar)]])</f>
        <v>12.880007920878288</v>
      </c>
      <c r="N2786">
        <f>LN(Table14[[#This Row],[Rs(ao)]])</f>
        <v>0</v>
      </c>
      <c r="O2786" s="3">
        <f>LN(Table14[[#This Row],[dens]])</f>
        <v>0.70957401824547883</v>
      </c>
      <c r="P2786" s="3">
        <f>1/Table14[[#This Row],[Rs(ao)]]</f>
        <v>1</v>
      </c>
    </row>
    <row r="2787" spans="1:16" hidden="1" x14ac:dyDescent="0.3">
      <c r="A2787">
        <v>5</v>
      </c>
      <c r="B2787">
        <v>1500</v>
      </c>
      <c r="C2787" t="s">
        <v>14</v>
      </c>
      <c r="D2787">
        <v>1</v>
      </c>
      <c r="E2787" t="s">
        <v>12</v>
      </c>
      <c r="F2787">
        <v>10</v>
      </c>
      <c r="G2787">
        <v>113.96025</v>
      </c>
      <c r="H2787">
        <v>653822.17699999991</v>
      </c>
      <c r="I2787">
        <v>50.295000000000023</v>
      </c>
      <c r="J2787">
        <v>10</v>
      </c>
      <c r="K2787" t="s">
        <v>16</v>
      </c>
      <c r="L2787">
        <f>Table14[[#This Row],[maxPHe]]/Table14[[#This Row],[nv]]</f>
        <v>5.0295000000000023</v>
      </c>
      <c r="M2787">
        <f>LN(Table14[[#This Row],[maxPress(bar)]])</f>
        <v>13.390590692856042</v>
      </c>
      <c r="N2787">
        <f>LN(Table14[[#This Row],[Rs(ao)]])</f>
        <v>0</v>
      </c>
      <c r="O2787" s="3">
        <f>LN(Table14[[#This Row],[dens]])</f>
        <v>1.6153205755922564</v>
      </c>
      <c r="P2787" s="3">
        <f>1/Table14[[#This Row],[Rs(ao)]]</f>
        <v>1</v>
      </c>
    </row>
    <row r="2788" spans="1:16" hidden="1" x14ac:dyDescent="0.3">
      <c r="A2788">
        <v>5</v>
      </c>
      <c r="B2788">
        <v>1500</v>
      </c>
      <c r="C2788" t="s">
        <v>14</v>
      </c>
      <c r="D2788">
        <v>1</v>
      </c>
      <c r="E2788" t="s">
        <v>12</v>
      </c>
      <c r="F2788">
        <v>11</v>
      </c>
      <c r="G2788">
        <v>78.910750000000007</v>
      </c>
      <c r="H2788">
        <v>695662.93544999999</v>
      </c>
      <c r="I2788">
        <v>38.284999999999997</v>
      </c>
      <c r="J2788">
        <v>8</v>
      </c>
      <c r="K2788" t="s">
        <v>15</v>
      </c>
      <c r="L2788">
        <f>Table14[[#This Row],[maxPHe]]/Table14[[#This Row],[nv]]</f>
        <v>4.7856249999999996</v>
      </c>
      <c r="M2788">
        <f>LN(Table14[[#This Row],[maxPress(bar)]])</f>
        <v>13.452620533864627</v>
      </c>
      <c r="N2788">
        <f>LN(Table14[[#This Row],[Rs(ao)]])</f>
        <v>0</v>
      </c>
      <c r="O2788" s="3">
        <f>LN(Table14[[#This Row],[dens]])</f>
        <v>1.5656166328852508</v>
      </c>
      <c r="P2788" s="3">
        <f>1/Table14[[#This Row],[Rs(ao)]]</f>
        <v>1</v>
      </c>
    </row>
    <row r="2789" spans="1:16" hidden="1" x14ac:dyDescent="0.3">
      <c r="A2789">
        <v>5</v>
      </c>
      <c r="B2789">
        <v>1500</v>
      </c>
      <c r="C2789" t="s">
        <v>14</v>
      </c>
      <c r="D2789">
        <v>1</v>
      </c>
      <c r="E2789" t="s">
        <v>12</v>
      </c>
      <c r="F2789">
        <v>12</v>
      </c>
      <c r="G2789">
        <v>85.841750000000005</v>
      </c>
      <c r="H2789">
        <v>684796.99385000009</v>
      </c>
      <c r="I2789">
        <v>41.66500000000002</v>
      </c>
      <c r="J2789">
        <v>9</v>
      </c>
      <c r="K2789" t="s">
        <v>16</v>
      </c>
      <c r="L2789">
        <f>Table14[[#This Row],[maxPHe]]/Table14[[#This Row],[nv]]</f>
        <v>4.6294444444444469</v>
      </c>
      <c r="M2789">
        <f>LN(Table14[[#This Row],[maxPress(bar)]])</f>
        <v>13.436877713978188</v>
      </c>
      <c r="N2789">
        <f>LN(Table14[[#This Row],[Rs(ao)]])</f>
        <v>0</v>
      </c>
      <c r="O2789" s="3">
        <f>LN(Table14[[#This Row],[dens]])</f>
        <v>1.5324368704979512</v>
      </c>
      <c r="P2789" s="3">
        <f>1/Table14[[#This Row],[Rs(ao)]]</f>
        <v>1</v>
      </c>
    </row>
    <row r="2790" spans="1:16" hidden="1" x14ac:dyDescent="0.3">
      <c r="A2790">
        <v>5</v>
      </c>
      <c r="B2790">
        <v>1500</v>
      </c>
      <c r="C2790" t="s">
        <v>14</v>
      </c>
      <c r="D2790">
        <v>1</v>
      </c>
      <c r="E2790" t="s">
        <v>12</v>
      </c>
      <c r="F2790">
        <v>13</v>
      </c>
      <c r="G2790">
        <v>108.91074999999999</v>
      </c>
      <c r="H2790">
        <v>737912.48199999996</v>
      </c>
      <c r="I2790">
        <v>41.285000000000011</v>
      </c>
      <c r="J2790">
        <v>7</v>
      </c>
      <c r="K2790" t="s">
        <v>15</v>
      </c>
      <c r="L2790">
        <f>Table14[[#This Row],[maxPHe]]/Table14[[#This Row],[nv]]</f>
        <v>5.897857142857144</v>
      </c>
      <c r="M2790">
        <f>LN(Table14[[#This Row],[maxPress(bar)]])</f>
        <v>13.511580508474607</v>
      </c>
      <c r="N2790">
        <f>LN(Table14[[#This Row],[Rs(ao)]])</f>
        <v>0</v>
      </c>
      <c r="O2790" s="3">
        <f>LN(Table14[[#This Row],[dens]])</f>
        <v>1.7745890888140787</v>
      </c>
      <c r="P2790" s="3">
        <f>1/Table14[[#This Row],[Rs(ao)]]</f>
        <v>1</v>
      </c>
    </row>
    <row r="2791" spans="1:16" hidden="1" x14ac:dyDescent="0.3">
      <c r="A2791">
        <v>5</v>
      </c>
      <c r="B2791">
        <v>1500</v>
      </c>
      <c r="C2791" t="s">
        <v>14</v>
      </c>
      <c r="D2791">
        <v>1</v>
      </c>
      <c r="E2791" t="s">
        <v>12</v>
      </c>
      <c r="F2791">
        <v>14</v>
      </c>
      <c r="G2791">
        <v>112.52475</v>
      </c>
      <c r="H2791">
        <v>677365.01029999997</v>
      </c>
      <c r="I2791">
        <v>47.005000000000031</v>
      </c>
      <c r="J2791">
        <v>9</v>
      </c>
      <c r="K2791" t="s">
        <v>15</v>
      </c>
      <c r="L2791">
        <f>Table14[[#This Row],[maxPHe]]/Table14[[#This Row],[nv]]</f>
        <v>5.2227777777777815</v>
      </c>
      <c r="M2791">
        <f>LN(Table14[[#This Row],[maxPress(bar)]])</f>
        <v>13.425965565094046</v>
      </c>
      <c r="N2791">
        <f>LN(Table14[[#This Row],[Rs(ao)]])</f>
        <v>0</v>
      </c>
      <c r="O2791" s="3">
        <f>LN(Table14[[#This Row],[dens]])</f>
        <v>1.6530294016942955</v>
      </c>
      <c r="P2791" s="3">
        <f>1/Table14[[#This Row],[Rs(ao)]]</f>
        <v>1</v>
      </c>
    </row>
    <row r="2792" spans="1:16" hidden="1" x14ac:dyDescent="0.3">
      <c r="A2792">
        <v>5</v>
      </c>
      <c r="B2792">
        <v>1500</v>
      </c>
      <c r="C2792" t="s">
        <v>14</v>
      </c>
      <c r="D2792">
        <v>1</v>
      </c>
      <c r="E2792" t="s">
        <v>12</v>
      </c>
      <c r="F2792">
        <v>15</v>
      </c>
      <c r="G2792">
        <v>114.80175</v>
      </c>
      <c r="H2792">
        <v>688206.93689999986</v>
      </c>
      <c r="I2792">
        <v>47.465000000000032</v>
      </c>
      <c r="J2792">
        <v>9</v>
      </c>
      <c r="K2792" t="s">
        <v>16</v>
      </c>
      <c r="L2792">
        <f>Table14[[#This Row],[maxPHe]]/Table14[[#This Row],[nv]]</f>
        <v>5.2738888888888926</v>
      </c>
      <c r="M2792">
        <f>LN(Table14[[#This Row],[maxPress(bar)]])</f>
        <v>13.441844852068037</v>
      </c>
      <c r="N2792">
        <f>LN(Table14[[#This Row],[Rs(ao)]])</f>
        <v>0</v>
      </c>
      <c r="O2792" s="3">
        <f>LN(Table14[[#This Row],[dens]])</f>
        <v>1.6627680199975432</v>
      </c>
      <c r="P2792" s="3">
        <f>1/Table14[[#This Row],[Rs(ao)]]</f>
        <v>1</v>
      </c>
    </row>
    <row r="2793" spans="1:16" hidden="1" x14ac:dyDescent="0.3">
      <c r="A2793">
        <v>5</v>
      </c>
      <c r="B2793">
        <v>1500</v>
      </c>
      <c r="C2793" t="s">
        <v>14</v>
      </c>
      <c r="D2793">
        <v>1</v>
      </c>
      <c r="E2793" t="s">
        <v>12</v>
      </c>
      <c r="F2793">
        <v>16</v>
      </c>
      <c r="G2793">
        <v>120.54474999999999</v>
      </c>
      <c r="H2793">
        <v>688241.58650000009</v>
      </c>
      <c r="I2793">
        <v>48.605000000000011</v>
      </c>
      <c r="J2793">
        <v>9</v>
      </c>
      <c r="K2793" t="s">
        <v>15</v>
      </c>
      <c r="L2793">
        <f>Table14[[#This Row],[maxPHe]]/Table14[[#This Row],[nv]]</f>
        <v>5.4005555555555569</v>
      </c>
      <c r="M2793">
        <f>LN(Table14[[#This Row],[maxPress(bar)]])</f>
        <v>13.441895198447751</v>
      </c>
      <c r="N2793">
        <f>LN(Table14[[#This Row],[Rs(ao)]])</f>
        <v>0</v>
      </c>
      <c r="O2793" s="3">
        <f>LN(Table14[[#This Row],[dens]])</f>
        <v>1.6865018289368132</v>
      </c>
      <c r="P2793" s="3">
        <f>1/Table14[[#This Row],[Rs(ao)]]</f>
        <v>1</v>
      </c>
    </row>
    <row r="2794" spans="1:16" hidden="1" x14ac:dyDescent="0.3">
      <c r="A2794">
        <v>5</v>
      </c>
      <c r="B2794">
        <v>1500</v>
      </c>
      <c r="C2794" t="s">
        <v>14</v>
      </c>
      <c r="D2794">
        <v>1</v>
      </c>
      <c r="E2794" t="s">
        <v>12</v>
      </c>
      <c r="F2794">
        <v>17</v>
      </c>
      <c r="G2794">
        <v>126.48524999999999</v>
      </c>
      <c r="H2794">
        <v>684035.25470000005</v>
      </c>
      <c r="I2794">
        <v>49.795000000000023</v>
      </c>
      <c r="J2794">
        <v>9</v>
      </c>
      <c r="K2794" t="s">
        <v>16</v>
      </c>
      <c r="L2794">
        <f>Table14[[#This Row],[maxPHe]]/Table14[[#This Row],[nv]]</f>
        <v>5.5327777777777802</v>
      </c>
      <c r="M2794">
        <f>LN(Table14[[#This Row],[maxPress(bar)]])</f>
        <v>13.435764737235511</v>
      </c>
      <c r="N2794">
        <f>LN(Table14[[#This Row],[Rs(ao)]])</f>
        <v>0</v>
      </c>
      <c r="O2794" s="3">
        <f>LN(Table14[[#This Row],[dens]])</f>
        <v>1.7106900000473839</v>
      </c>
      <c r="P2794" s="3">
        <f>1/Table14[[#This Row],[Rs(ao)]]</f>
        <v>1</v>
      </c>
    </row>
    <row r="2795" spans="1:16" hidden="1" x14ac:dyDescent="0.3">
      <c r="A2795">
        <v>5</v>
      </c>
      <c r="B2795">
        <v>1500</v>
      </c>
      <c r="C2795" t="s">
        <v>14</v>
      </c>
      <c r="D2795">
        <v>1</v>
      </c>
      <c r="E2795" t="s">
        <v>12</v>
      </c>
      <c r="F2795">
        <v>18</v>
      </c>
      <c r="G2795">
        <v>82.574250000000021</v>
      </c>
      <c r="H2795">
        <v>691911.96680000017</v>
      </c>
      <c r="I2795">
        <v>39.015000000000029</v>
      </c>
      <c r="J2795">
        <v>8</v>
      </c>
      <c r="K2795" t="s">
        <v>15</v>
      </c>
      <c r="L2795">
        <f>Table14[[#This Row],[maxPHe]]/Table14[[#This Row],[nv]]</f>
        <v>4.8768750000000036</v>
      </c>
      <c r="M2795">
        <f>LN(Table14[[#This Row],[maxPress(bar)]])</f>
        <v>13.447214010900279</v>
      </c>
      <c r="N2795">
        <f>LN(Table14[[#This Row],[Rs(ao)]])</f>
        <v>0</v>
      </c>
      <c r="O2795" s="3">
        <f>LN(Table14[[#This Row],[dens]])</f>
        <v>1.5845046458888894</v>
      </c>
      <c r="P2795" s="3">
        <f>1/Table14[[#This Row],[Rs(ao)]]</f>
        <v>1</v>
      </c>
    </row>
    <row r="2796" spans="1:16" hidden="1" x14ac:dyDescent="0.3">
      <c r="A2796">
        <v>5</v>
      </c>
      <c r="B2796">
        <v>1500</v>
      </c>
      <c r="C2796" t="s">
        <v>14</v>
      </c>
      <c r="D2796">
        <v>1</v>
      </c>
      <c r="E2796" t="s">
        <v>12</v>
      </c>
      <c r="F2796">
        <v>19</v>
      </c>
      <c r="G2796">
        <v>55.693250000000013</v>
      </c>
      <c r="H2796">
        <v>703336.58334999997</v>
      </c>
      <c r="I2796">
        <v>33.63499999999997</v>
      </c>
      <c r="J2796">
        <v>8</v>
      </c>
      <c r="K2796" t="s">
        <v>16</v>
      </c>
      <c r="L2796">
        <f>Table14[[#This Row],[maxPHe]]/Table14[[#This Row],[nv]]</f>
        <v>4.2043749999999962</v>
      </c>
      <c r="M2796">
        <f>LN(Table14[[#This Row],[maxPress(bar)]])</f>
        <v>13.463590837650241</v>
      </c>
      <c r="N2796">
        <f>LN(Table14[[#This Row],[Rs(ao)]])</f>
        <v>0</v>
      </c>
      <c r="O2796" s="3">
        <f>LN(Table14[[#This Row],[dens]])</f>
        <v>1.4361256497977324</v>
      </c>
      <c r="P2796" s="3">
        <f>1/Table14[[#This Row],[Rs(ao)]]</f>
        <v>1</v>
      </c>
    </row>
    <row r="2797" spans="1:16" hidden="1" x14ac:dyDescent="0.3">
      <c r="A2797">
        <v>5</v>
      </c>
      <c r="B2797">
        <v>1500</v>
      </c>
      <c r="C2797" t="s">
        <v>14</v>
      </c>
      <c r="D2797">
        <v>1</v>
      </c>
      <c r="E2797" t="s">
        <v>12</v>
      </c>
      <c r="F2797">
        <v>1</v>
      </c>
      <c r="G2797">
        <v>41.980250000000012</v>
      </c>
      <c r="H2797">
        <v>569761.62215000007</v>
      </c>
      <c r="I2797">
        <v>19.895</v>
      </c>
      <c r="J2797">
        <v>7</v>
      </c>
      <c r="K2797" t="s">
        <v>13</v>
      </c>
      <c r="L2797">
        <f>Table14[[#This Row],[maxPHe]]/Table14[[#This Row],[nv]]</f>
        <v>2.8421428571428571</v>
      </c>
      <c r="M2797">
        <f>LN(Table14[[#This Row],[maxPress(bar)]])</f>
        <v>13.252973345583513</v>
      </c>
      <c r="N2797">
        <f>LN(Table14[[#This Row],[Rs(ao)]])</f>
        <v>0</v>
      </c>
      <c r="O2797" s="3">
        <f>LN(Table14[[#This Row],[dens]])</f>
        <v>1.0445582948235785</v>
      </c>
      <c r="P2797" s="3">
        <f>1/Table14[[#This Row],[Rs(ao)]]</f>
        <v>1</v>
      </c>
    </row>
    <row r="2798" spans="1:16" hidden="1" x14ac:dyDescent="0.3">
      <c r="A2798">
        <v>5</v>
      </c>
      <c r="B2798">
        <v>1500</v>
      </c>
      <c r="C2798" t="s">
        <v>14</v>
      </c>
      <c r="D2798">
        <v>1</v>
      </c>
      <c r="E2798" t="s">
        <v>12</v>
      </c>
      <c r="F2798">
        <v>20</v>
      </c>
      <c r="G2798">
        <v>117.27725</v>
      </c>
      <c r="H2798">
        <v>660264.80964999984</v>
      </c>
      <c r="I2798">
        <v>50.954999999999977</v>
      </c>
      <c r="J2798">
        <v>10</v>
      </c>
      <c r="K2798" t="s">
        <v>16</v>
      </c>
      <c r="L2798">
        <f>Table14[[#This Row],[maxPHe]]/Table14[[#This Row],[nv]]</f>
        <v>5.0954999999999977</v>
      </c>
      <c r="M2798">
        <f>LN(Table14[[#This Row],[maxPress(bar)]])</f>
        <v>13.400396260275107</v>
      </c>
      <c r="N2798">
        <f>LN(Table14[[#This Row],[Rs(ao)]])</f>
        <v>0</v>
      </c>
      <c r="O2798" s="3">
        <f>LN(Table14[[#This Row],[dens]])</f>
        <v>1.6283577972866108</v>
      </c>
      <c r="P2798" s="3">
        <f>1/Table14[[#This Row],[Rs(ao)]]</f>
        <v>1</v>
      </c>
    </row>
    <row r="2799" spans="1:16" hidden="1" x14ac:dyDescent="0.3">
      <c r="A2799">
        <v>5</v>
      </c>
      <c r="B2799">
        <v>1500</v>
      </c>
      <c r="C2799" t="s">
        <v>14</v>
      </c>
      <c r="D2799">
        <v>1</v>
      </c>
      <c r="E2799" t="s">
        <v>12</v>
      </c>
      <c r="F2799">
        <v>2</v>
      </c>
      <c r="G2799">
        <v>103.96025</v>
      </c>
      <c r="H2799">
        <v>625192.07335000008</v>
      </c>
      <c r="I2799">
        <v>35.295000000000002</v>
      </c>
      <c r="J2799">
        <v>9</v>
      </c>
      <c r="K2799" t="s">
        <v>15</v>
      </c>
      <c r="L2799">
        <f>Table14[[#This Row],[maxPHe]]/Table14[[#This Row],[nv]]</f>
        <v>3.9216666666666669</v>
      </c>
      <c r="M2799">
        <f>LN(Table14[[#This Row],[maxPress(bar)]])</f>
        <v>13.345814198866231</v>
      </c>
      <c r="N2799">
        <f>LN(Table14[[#This Row],[Rs(ao)]])</f>
        <v>0</v>
      </c>
      <c r="O2799" s="3">
        <f>LN(Table14[[#This Row],[dens]])</f>
        <v>1.3665167335112161</v>
      </c>
      <c r="P2799" s="3">
        <f>1/Table14[[#This Row],[Rs(ao)]]</f>
        <v>1</v>
      </c>
    </row>
    <row r="2800" spans="1:16" hidden="1" x14ac:dyDescent="0.3">
      <c r="A2800">
        <v>5</v>
      </c>
      <c r="B2800">
        <v>1500</v>
      </c>
      <c r="C2800" t="s">
        <v>14</v>
      </c>
      <c r="D2800">
        <v>1</v>
      </c>
      <c r="E2800" t="s">
        <v>12</v>
      </c>
      <c r="F2800">
        <v>3</v>
      </c>
      <c r="G2800">
        <v>71.485250000000008</v>
      </c>
      <c r="H2800">
        <v>691091.23310000007</v>
      </c>
      <c r="I2800">
        <v>33.794999999999973</v>
      </c>
      <c r="J2800">
        <v>8</v>
      </c>
      <c r="K2800" t="s">
        <v>15</v>
      </c>
      <c r="L2800">
        <f>Table14[[#This Row],[maxPHe]]/Table14[[#This Row],[nv]]</f>
        <v>4.2243749999999967</v>
      </c>
      <c r="M2800">
        <f>LN(Table14[[#This Row],[maxPress(bar)]])</f>
        <v>13.44602712457</v>
      </c>
      <c r="N2800">
        <f>LN(Table14[[#This Row],[Rs(ao)]])</f>
        <v>0</v>
      </c>
      <c r="O2800" s="3">
        <f>LN(Table14[[#This Row],[dens]])</f>
        <v>1.4408713208724808</v>
      </c>
      <c r="P2800" s="3">
        <f>1/Table14[[#This Row],[Rs(ao)]]</f>
        <v>1</v>
      </c>
    </row>
    <row r="2801" spans="1:16" hidden="1" x14ac:dyDescent="0.3">
      <c r="A2801">
        <v>5</v>
      </c>
      <c r="B2801">
        <v>1500</v>
      </c>
      <c r="C2801" t="s">
        <v>14</v>
      </c>
      <c r="D2801">
        <v>1</v>
      </c>
      <c r="E2801" t="s">
        <v>12</v>
      </c>
      <c r="F2801">
        <v>4</v>
      </c>
      <c r="G2801">
        <v>83.712750000000014</v>
      </c>
      <c r="H2801">
        <v>761460.64839999995</v>
      </c>
      <c r="I2801">
        <v>32.244999999999997</v>
      </c>
      <c r="J2801">
        <v>6</v>
      </c>
      <c r="K2801" t="s">
        <v>15</v>
      </c>
      <c r="L2801">
        <f>Table14[[#This Row],[maxPHe]]/Table14[[#This Row],[nv]]</f>
        <v>5.3741666666666665</v>
      </c>
      <c r="M2801">
        <f>LN(Table14[[#This Row],[maxPress(bar)]])</f>
        <v>13.542993773553979</v>
      </c>
      <c r="N2801">
        <f>LN(Table14[[#This Row],[Rs(ao)]])</f>
        <v>0</v>
      </c>
      <c r="O2801" s="3">
        <f>LN(Table14[[#This Row],[dens]])</f>
        <v>1.6816035232342856</v>
      </c>
      <c r="P2801" s="3">
        <f>1/Table14[[#This Row],[Rs(ao)]]</f>
        <v>1</v>
      </c>
    </row>
    <row r="2802" spans="1:16" hidden="1" x14ac:dyDescent="0.3">
      <c r="A2802">
        <v>5</v>
      </c>
      <c r="B2802">
        <v>1500</v>
      </c>
      <c r="C2802" t="s">
        <v>14</v>
      </c>
      <c r="D2802">
        <v>1</v>
      </c>
      <c r="E2802" t="s">
        <v>12</v>
      </c>
      <c r="F2802">
        <v>5</v>
      </c>
      <c r="G2802">
        <v>72.722750000000005</v>
      </c>
      <c r="H2802">
        <v>773193.39399999997</v>
      </c>
      <c r="I2802">
        <v>32.044999999999987</v>
      </c>
      <c r="J2802">
        <v>6</v>
      </c>
      <c r="K2802" t="s">
        <v>15</v>
      </c>
      <c r="L2802">
        <f>Table14[[#This Row],[maxPHe]]/Table14[[#This Row],[nv]]</f>
        <v>5.3408333333333315</v>
      </c>
      <c r="M2802">
        <f>LN(Table14[[#This Row],[maxPress(bar)]])</f>
        <v>13.558284482565382</v>
      </c>
      <c r="N2802">
        <f>LN(Table14[[#This Row],[Rs(ao)]])</f>
        <v>0</v>
      </c>
      <c r="O2802" s="3">
        <f>LN(Table14[[#This Row],[dens]])</f>
        <v>1.6753816957281349</v>
      </c>
      <c r="P2802" s="3">
        <f>1/Table14[[#This Row],[Rs(ao)]]</f>
        <v>1</v>
      </c>
    </row>
    <row r="2803" spans="1:16" hidden="1" x14ac:dyDescent="0.3">
      <c r="A2803">
        <v>5</v>
      </c>
      <c r="B2803">
        <v>1500</v>
      </c>
      <c r="C2803" t="s">
        <v>14</v>
      </c>
      <c r="D2803">
        <v>1</v>
      </c>
      <c r="E2803" t="s">
        <v>12</v>
      </c>
      <c r="F2803">
        <v>6</v>
      </c>
      <c r="G2803">
        <v>110.39624999999999</v>
      </c>
      <c r="H2803">
        <v>656094.75380000006</v>
      </c>
      <c r="I2803">
        <v>46.57500000000001</v>
      </c>
      <c r="J2803">
        <v>9</v>
      </c>
      <c r="K2803" t="s">
        <v>15</v>
      </c>
      <c r="L2803">
        <f>Table14[[#This Row],[maxPHe]]/Table14[[#This Row],[nv]]</f>
        <v>5.1750000000000007</v>
      </c>
      <c r="M2803">
        <f>LN(Table14[[#This Row],[maxPress(bar)]])</f>
        <v>13.39406049926381</v>
      </c>
      <c r="N2803">
        <f>LN(Table14[[#This Row],[Rs(ao)]])</f>
        <v>0</v>
      </c>
      <c r="O2803" s="3">
        <f>LN(Table14[[#This Row],[dens]])</f>
        <v>1.643839339151433</v>
      </c>
      <c r="P2803" s="3">
        <f>1/Table14[[#This Row],[Rs(ao)]]</f>
        <v>1</v>
      </c>
    </row>
    <row r="2804" spans="1:16" hidden="1" x14ac:dyDescent="0.3">
      <c r="A2804">
        <v>5</v>
      </c>
      <c r="B2804">
        <v>1500</v>
      </c>
      <c r="C2804" t="s">
        <v>14</v>
      </c>
      <c r="D2804">
        <v>1</v>
      </c>
      <c r="E2804" t="s">
        <v>12</v>
      </c>
      <c r="F2804">
        <v>7</v>
      </c>
      <c r="G2804">
        <v>64.504750000000001</v>
      </c>
      <c r="H2804">
        <v>704183.94625000015</v>
      </c>
      <c r="I2804">
        <v>35.405000000000001</v>
      </c>
      <c r="J2804">
        <v>8</v>
      </c>
      <c r="K2804" t="s">
        <v>16</v>
      </c>
      <c r="L2804">
        <f>Table14[[#This Row],[maxPHe]]/Table14[[#This Row],[nv]]</f>
        <v>4.4256250000000001</v>
      </c>
      <c r="M2804">
        <f>LN(Table14[[#This Row],[maxPress(bar)]])</f>
        <v>13.464794888297533</v>
      </c>
      <c r="N2804">
        <f>LN(Table14[[#This Row],[Rs(ao)]])</f>
        <v>0</v>
      </c>
      <c r="O2804" s="3">
        <f>LN(Table14[[#This Row],[dens]])</f>
        <v>1.4874115114239013</v>
      </c>
      <c r="P2804" s="3">
        <f>1/Table14[[#This Row],[Rs(ao)]]</f>
        <v>1</v>
      </c>
    </row>
    <row r="2805" spans="1:16" hidden="1" x14ac:dyDescent="0.3">
      <c r="A2805">
        <v>5</v>
      </c>
      <c r="B2805">
        <v>1500</v>
      </c>
      <c r="C2805" t="s">
        <v>14</v>
      </c>
      <c r="D2805">
        <v>1</v>
      </c>
      <c r="E2805" t="s">
        <v>12</v>
      </c>
      <c r="F2805">
        <v>8</v>
      </c>
      <c r="G2805">
        <v>121.18825</v>
      </c>
      <c r="H2805">
        <v>706832.59889999998</v>
      </c>
      <c r="I2805">
        <v>46.735000000000021</v>
      </c>
      <c r="J2805">
        <v>8</v>
      </c>
      <c r="K2805" t="s">
        <v>16</v>
      </c>
      <c r="L2805">
        <f>Table14[[#This Row],[maxPHe]]/Table14[[#This Row],[nv]]</f>
        <v>5.8418750000000026</v>
      </c>
      <c r="M2805">
        <f>LN(Table14[[#This Row],[maxPress(bar)]])</f>
        <v>13.468549140180738</v>
      </c>
      <c r="N2805">
        <f>LN(Table14[[#This Row],[Rs(ao)]])</f>
        <v>0</v>
      </c>
      <c r="O2805" s="3">
        <f>LN(Table14[[#This Row],[dens]])</f>
        <v>1.7650518069547112</v>
      </c>
      <c r="P2805" s="3">
        <f>1/Table14[[#This Row],[Rs(ao)]]</f>
        <v>1</v>
      </c>
    </row>
    <row r="2806" spans="1:16" hidden="1" x14ac:dyDescent="0.3">
      <c r="A2806">
        <v>5</v>
      </c>
      <c r="B2806">
        <v>1500</v>
      </c>
      <c r="C2806" t="s">
        <v>14</v>
      </c>
      <c r="D2806">
        <v>1</v>
      </c>
      <c r="E2806" t="s">
        <v>12</v>
      </c>
      <c r="F2806">
        <v>9</v>
      </c>
      <c r="G2806">
        <v>114.30674999999999</v>
      </c>
      <c r="H2806">
        <v>671975.02734999976</v>
      </c>
      <c r="I2806">
        <v>47.365000000000038</v>
      </c>
      <c r="J2806">
        <v>9</v>
      </c>
      <c r="K2806" t="s">
        <v>15</v>
      </c>
      <c r="L2806">
        <f>Table14[[#This Row],[maxPHe]]/Table14[[#This Row],[nv]]</f>
        <v>5.2627777777777816</v>
      </c>
      <c r="M2806">
        <f>LN(Table14[[#This Row],[maxPress(bar)]])</f>
        <v>13.417976457133227</v>
      </c>
      <c r="N2806">
        <f>LN(Table14[[#This Row],[Rs(ao)]])</f>
        <v>0</v>
      </c>
      <c r="O2806" s="3">
        <f>LN(Table14[[#This Row],[dens]])</f>
        <v>1.6606589819912791</v>
      </c>
      <c r="P2806" s="3">
        <f>1/Table14[[#This Row],[Rs(ao)]]</f>
        <v>1</v>
      </c>
    </row>
    <row r="2807" spans="1:16" hidden="1" x14ac:dyDescent="0.3">
      <c r="A2807">
        <v>5</v>
      </c>
      <c r="B2807">
        <v>1500</v>
      </c>
      <c r="C2807" t="s">
        <v>11</v>
      </c>
      <c r="D2807">
        <v>1</v>
      </c>
      <c r="E2807" t="s">
        <v>12</v>
      </c>
      <c r="F2807">
        <v>0.5</v>
      </c>
      <c r="G2807">
        <v>35.594250000000002</v>
      </c>
      <c r="H2807">
        <v>532482.96129999997</v>
      </c>
      <c r="I2807">
        <v>18.615000000000009</v>
      </c>
      <c r="J2807">
        <v>7</v>
      </c>
      <c r="K2807" t="s">
        <v>13</v>
      </c>
      <c r="L2807">
        <f>Table14[[#This Row],[maxPHe]]/Table14[[#This Row],[nv]]</f>
        <v>2.6592857142857156</v>
      </c>
      <c r="M2807">
        <f>LN(Table14[[#This Row],[maxPress(bar)]])</f>
        <v>13.185306178495098</v>
      </c>
      <c r="N2807">
        <f>LN(Table14[[#This Row],[Rs(ao)]])</f>
        <v>0</v>
      </c>
      <c r="O2807" s="3">
        <f>LN(Table14[[#This Row],[dens]])</f>
        <v>0.97805755826936736</v>
      </c>
      <c r="P2807" s="3">
        <f>1/Table14[[#This Row],[Rs(ao)]]</f>
        <v>1</v>
      </c>
    </row>
    <row r="2808" spans="1:16" hidden="1" x14ac:dyDescent="0.3">
      <c r="A2808">
        <v>5</v>
      </c>
      <c r="B2808">
        <v>1500</v>
      </c>
      <c r="C2808" t="s">
        <v>11</v>
      </c>
      <c r="D2808">
        <v>1</v>
      </c>
      <c r="E2808" t="s">
        <v>12</v>
      </c>
      <c r="F2808">
        <v>10</v>
      </c>
      <c r="G2808">
        <v>85.891249999999999</v>
      </c>
      <c r="H2808">
        <v>630688.6651000001</v>
      </c>
      <c r="I2808">
        <v>44.674999999999983</v>
      </c>
      <c r="J2808">
        <v>10</v>
      </c>
      <c r="K2808" t="s">
        <v>15</v>
      </c>
      <c r="L2808">
        <f>Table14[[#This Row],[maxPHe]]/Table14[[#This Row],[nv]]</f>
        <v>4.4674999999999985</v>
      </c>
      <c r="M2808">
        <f>LN(Table14[[#This Row],[maxPress(bar)]])</f>
        <v>13.354567620554301</v>
      </c>
      <c r="N2808">
        <f>LN(Table14[[#This Row],[Rs(ao)]])</f>
        <v>0</v>
      </c>
      <c r="O2808" s="3">
        <f>LN(Table14[[#This Row],[dens]])</f>
        <v>1.4968289680514457</v>
      </c>
      <c r="P2808" s="3">
        <f>1/Table14[[#This Row],[Rs(ao)]]</f>
        <v>1</v>
      </c>
    </row>
    <row r="2809" spans="1:16" hidden="1" x14ac:dyDescent="0.3">
      <c r="A2809">
        <v>5</v>
      </c>
      <c r="B2809">
        <v>1500</v>
      </c>
      <c r="C2809" t="s">
        <v>11</v>
      </c>
      <c r="D2809">
        <v>1</v>
      </c>
      <c r="E2809" t="s">
        <v>12</v>
      </c>
      <c r="F2809">
        <v>11</v>
      </c>
      <c r="G2809">
        <v>77.673249999999996</v>
      </c>
      <c r="H2809">
        <v>670118.43164999981</v>
      </c>
      <c r="I2809">
        <v>40.034999999999982</v>
      </c>
      <c r="J2809">
        <v>9</v>
      </c>
      <c r="K2809" t="s">
        <v>16</v>
      </c>
      <c r="L2809">
        <f>Table14[[#This Row],[maxPHe]]/Table14[[#This Row],[nv]]</f>
        <v>4.4483333333333315</v>
      </c>
      <c r="M2809">
        <f>LN(Table14[[#This Row],[maxPress(bar)]])</f>
        <v>13.415209739403011</v>
      </c>
      <c r="N2809">
        <f>LN(Table14[[#This Row],[Rs(ao)]])</f>
        <v>0</v>
      </c>
      <c r="O2809" s="3">
        <f>LN(Table14[[#This Row],[dens]])</f>
        <v>1.4925294941883773</v>
      </c>
      <c r="P2809" s="3">
        <f>1/Table14[[#This Row],[Rs(ao)]]</f>
        <v>1</v>
      </c>
    </row>
    <row r="2810" spans="1:16" hidden="1" x14ac:dyDescent="0.3">
      <c r="A2810">
        <v>5</v>
      </c>
      <c r="B2810">
        <v>1500</v>
      </c>
      <c r="C2810" t="s">
        <v>11</v>
      </c>
      <c r="D2810">
        <v>1</v>
      </c>
      <c r="E2810" t="s">
        <v>12</v>
      </c>
      <c r="F2810">
        <v>12</v>
      </c>
      <c r="G2810">
        <v>108.16825</v>
      </c>
      <c r="H2810">
        <v>656479.02305000008</v>
      </c>
      <c r="I2810">
        <v>49.135000000000012</v>
      </c>
      <c r="J2810">
        <v>10</v>
      </c>
      <c r="K2810" t="s">
        <v>16</v>
      </c>
      <c r="L2810">
        <f>Table14[[#This Row],[maxPHe]]/Table14[[#This Row],[nv]]</f>
        <v>4.9135000000000009</v>
      </c>
      <c r="M2810">
        <f>LN(Table14[[#This Row],[maxPress(bar)]])</f>
        <v>13.394646019510757</v>
      </c>
      <c r="N2810">
        <f>LN(Table14[[#This Row],[Rs(ao)]])</f>
        <v>0</v>
      </c>
      <c r="O2810" s="3">
        <f>LN(Table14[[#This Row],[dens]])</f>
        <v>1.5919865188203446</v>
      </c>
      <c r="P2810" s="3">
        <f>1/Table14[[#This Row],[Rs(ao)]]</f>
        <v>1</v>
      </c>
    </row>
    <row r="2811" spans="1:16" hidden="1" x14ac:dyDescent="0.3">
      <c r="A2811">
        <v>5</v>
      </c>
      <c r="B2811">
        <v>1500</v>
      </c>
      <c r="C2811" t="s">
        <v>11</v>
      </c>
      <c r="D2811">
        <v>1</v>
      </c>
      <c r="E2811" t="s">
        <v>12</v>
      </c>
      <c r="F2811">
        <v>13</v>
      </c>
      <c r="G2811">
        <v>103.81175</v>
      </c>
      <c r="H2811">
        <v>744334.60180000006</v>
      </c>
      <c r="I2811">
        <v>40.264999999999993</v>
      </c>
      <c r="J2811">
        <v>7</v>
      </c>
      <c r="K2811" t="s">
        <v>15</v>
      </c>
      <c r="L2811">
        <f>Table14[[#This Row],[maxPHe]]/Table14[[#This Row],[nv]]</f>
        <v>5.7521428571428563</v>
      </c>
      <c r="M2811">
        <f>LN(Table14[[#This Row],[maxPress(bar)]])</f>
        <v>13.520245946317534</v>
      </c>
      <c r="N2811">
        <f>LN(Table14[[#This Row],[Rs(ao)]])</f>
        <v>0</v>
      </c>
      <c r="O2811" s="3">
        <f>LN(Table14[[#This Row],[dens]])</f>
        <v>1.7495724561921948</v>
      </c>
      <c r="P2811" s="3">
        <f>1/Table14[[#This Row],[Rs(ao)]]</f>
        <v>1</v>
      </c>
    </row>
    <row r="2812" spans="1:16" hidden="1" x14ac:dyDescent="0.3">
      <c r="A2812">
        <v>5</v>
      </c>
      <c r="B2812">
        <v>1500</v>
      </c>
      <c r="C2812" t="s">
        <v>11</v>
      </c>
      <c r="D2812">
        <v>1</v>
      </c>
      <c r="E2812" t="s">
        <v>12</v>
      </c>
      <c r="F2812">
        <v>14</v>
      </c>
      <c r="G2812">
        <v>118.46525</v>
      </c>
      <c r="H2812">
        <v>654591.3922</v>
      </c>
      <c r="I2812">
        <v>51.194999999999979</v>
      </c>
      <c r="J2812">
        <v>10</v>
      </c>
      <c r="K2812" t="s">
        <v>16</v>
      </c>
      <c r="L2812">
        <f>Table14[[#This Row],[maxPHe]]/Table14[[#This Row],[nv]]</f>
        <v>5.1194999999999977</v>
      </c>
      <c r="M2812">
        <f>LN(Table14[[#This Row],[maxPress(bar)]])</f>
        <v>13.391766491253012</v>
      </c>
      <c r="N2812">
        <f>LN(Table14[[#This Row],[Rs(ao)]])</f>
        <v>0</v>
      </c>
      <c r="O2812" s="3">
        <f>LN(Table14[[#This Row],[dens]])</f>
        <v>1.6330567780327339</v>
      </c>
      <c r="P2812" s="3">
        <f>1/Table14[[#This Row],[Rs(ao)]]</f>
        <v>1</v>
      </c>
    </row>
    <row r="2813" spans="1:16" hidden="1" x14ac:dyDescent="0.3">
      <c r="A2813">
        <v>5</v>
      </c>
      <c r="B2813">
        <v>1500</v>
      </c>
      <c r="C2813" t="s">
        <v>11</v>
      </c>
      <c r="D2813">
        <v>1</v>
      </c>
      <c r="E2813" t="s">
        <v>12</v>
      </c>
      <c r="F2813">
        <v>15</v>
      </c>
      <c r="G2813">
        <v>62.277250000000002</v>
      </c>
      <c r="H2813">
        <v>710844.71395</v>
      </c>
      <c r="I2813">
        <v>34.954999999999998</v>
      </c>
      <c r="J2813">
        <v>8</v>
      </c>
      <c r="K2813" t="s">
        <v>16</v>
      </c>
      <c r="L2813">
        <f>Table14[[#This Row],[maxPHe]]/Table14[[#This Row],[nv]]</f>
        <v>4.3693749999999998</v>
      </c>
      <c r="M2813">
        <f>LN(Table14[[#This Row],[maxPress(bar)]])</f>
        <v>13.474209279797888</v>
      </c>
      <c r="N2813">
        <f>LN(Table14[[#This Row],[Rs(ao)]])</f>
        <v>0</v>
      </c>
      <c r="O2813" s="3">
        <f>LN(Table14[[#This Row],[dens]])</f>
        <v>1.4746199782841125</v>
      </c>
      <c r="P2813" s="3">
        <f>1/Table14[[#This Row],[Rs(ao)]]</f>
        <v>1</v>
      </c>
    </row>
    <row r="2814" spans="1:16" hidden="1" x14ac:dyDescent="0.3">
      <c r="A2814">
        <v>5</v>
      </c>
      <c r="B2814">
        <v>1500</v>
      </c>
      <c r="C2814" t="s">
        <v>11</v>
      </c>
      <c r="D2814">
        <v>1</v>
      </c>
      <c r="E2814" t="s">
        <v>12</v>
      </c>
      <c r="F2814">
        <v>16</v>
      </c>
      <c r="G2814">
        <v>82.871250000000003</v>
      </c>
      <c r="H2814">
        <v>715696.90620000008</v>
      </c>
      <c r="I2814">
        <v>39.075000000000017</v>
      </c>
      <c r="J2814">
        <v>8</v>
      </c>
      <c r="K2814" t="s">
        <v>16</v>
      </c>
      <c r="L2814">
        <f>Table14[[#This Row],[maxPHe]]/Table14[[#This Row],[nv]]</f>
        <v>4.8843750000000021</v>
      </c>
      <c r="M2814">
        <f>LN(Table14[[#This Row],[maxPress(bar)]])</f>
        <v>13.481012040956413</v>
      </c>
      <c r="N2814">
        <f>LN(Table14[[#This Row],[Rs(ao)]])</f>
        <v>0</v>
      </c>
      <c r="O2814" s="3">
        <f>LN(Table14[[#This Row],[dens]])</f>
        <v>1.5860413346277049</v>
      </c>
      <c r="P2814" s="3">
        <f>1/Table14[[#This Row],[Rs(ao)]]</f>
        <v>1</v>
      </c>
    </row>
    <row r="2815" spans="1:16" hidden="1" x14ac:dyDescent="0.3">
      <c r="A2815">
        <v>5</v>
      </c>
      <c r="B2815">
        <v>1500</v>
      </c>
      <c r="C2815" t="s">
        <v>11</v>
      </c>
      <c r="D2815">
        <v>1</v>
      </c>
      <c r="E2815" t="s">
        <v>12</v>
      </c>
      <c r="F2815">
        <v>17</v>
      </c>
      <c r="G2815">
        <v>109.45525000000001</v>
      </c>
      <c r="H2815">
        <v>677017.09754999995</v>
      </c>
      <c r="I2815">
        <v>46.394999999999989</v>
      </c>
      <c r="J2815">
        <v>9</v>
      </c>
      <c r="K2815" t="s">
        <v>16</v>
      </c>
      <c r="L2815">
        <f>Table14[[#This Row],[maxPHe]]/Table14[[#This Row],[nv]]</f>
        <v>5.1549999999999985</v>
      </c>
      <c r="M2815">
        <f>LN(Table14[[#This Row],[maxPress(bar)]])</f>
        <v>13.42545180644996</v>
      </c>
      <c r="N2815">
        <f>LN(Table14[[#This Row],[Rs(ao)]])</f>
        <v>0</v>
      </c>
      <c r="O2815" s="3">
        <f>LN(Table14[[#This Row],[dens]])</f>
        <v>1.639967117468923</v>
      </c>
      <c r="P2815" s="3">
        <f>1/Table14[[#This Row],[Rs(ao)]]</f>
        <v>1</v>
      </c>
    </row>
    <row r="2816" spans="1:16" hidden="1" x14ac:dyDescent="0.3">
      <c r="A2816">
        <v>5</v>
      </c>
      <c r="B2816">
        <v>1500</v>
      </c>
      <c r="C2816" t="s">
        <v>11</v>
      </c>
      <c r="D2816">
        <v>1</v>
      </c>
      <c r="E2816" t="s">
        <v>12</v>
      </c>
      <c r="F2816">
        <v>18</v>
      </c>
      <c r="G2816">
        <v>60.940750000000008</v>
      </c>
      <c r="H2816">
        <v>785700.62770000019</v>
      </c>
      <c r="I2816">
        <v>29.684999999999999</v>
      </c>
      <c r="J2816">
        <v>6</v>
      </c>
      <c r="K2816" t="s">
        <v>16</v>
      </c>
      <c r="L2816">
        <f>Table14[[#This Row],[maxPHe]]/Table14[[#This Row],[nv]]</f>
        <v>4.9474999999999998</v>
      </c>
      <c r="M2816">
        <f>LN(Table14[[#This Row],[maxPress(bar)]])</f>
        <v>13.574331118069029</v>
      </c>
      <c r="N2816">
        <f>LN(Table14[[#This Row],[Rs(ao)]])</f>
        <v>0</v>
      </c>
      <c r="O2816" s="3">
        <f>LN(Table14[[#This Row],[dens]])</f>
        <v>1.5988823984945837</v>
      </c>
      <c r="P2816" s="3">
        <f>1/Table14[[#This Row],[Rs(ao)]]</f>
        <v>1</v>
      </c>
    </row>
    <row r="2817" spans="1:16" hidden="1" x14ac:dyDescent="0.3">
      <c r="A2817">
        <v>5</v>
      </c>
      <c r="B2817">
        <v>1500</v>
      </c>
      <c r="C2817" t="s">
        <v>11</v>
      </c>
      <c r="D2817">
        <v>1</v>
      </c>
      <c r="E2817" t="s">
        <v>12</v>
      </c>
      <c r="F2817">
        <v>19</v>
      </c>
      <c r="G2817">
        <v>65.396250000000009</v>
      </c>
      <c r="H2817">
        <v>787383.98025000026</v>
      </c>
      <c r="I2817">
        <v>30.574999999999999</v>
      </c>
      <c r="J2817">
        <v>6</v>
      </c>
      <c r="K2817" t="s">
        <v>16</v>
      </c>
      <c r="L2817">
        <f>Table14[[#This Row],[maxPHe]]/Table14[[#This Row],[nv]]</f>
        <v>5.0958333333333332</v>
      </c>
      <c r="M2817">
        <f>LN(Table14[[#This Row],[maxPress(bar)]])</f>
        <v>13.576471312161619</v>
      </c>
      <c r="N2817">
        <f>LN(Table14[[#This Row],[Rs(ao)]])</f>
        <v>0</v>
      </c>
      <c r="O2817" s="3">
        <f>LN(Table14[[#This Row],[dens]])</f>
        <v>1.6284232123451809</v>
      </c>
      <c r="P2817" s="3">
        <f>1/Table14[[#This Row],[Rs(ao)]]</f>
        <v>1</v>
      </c>
    </row>
    <row r="2818" spans="1:16" hidden="1" x14ac:dyDescent="0.3">
      <c r="A2818">
        <v>5</v>
      </c>
      <c r="B2818">
        <v>1500</v>
      </c>
      <c r="C2818" t="s">
        <v>11</v>
      </c>
      <c r="D2818">
        <v>1</v>
      </c>
      <c r="E2818" t="s">
        <v>12</v>
      </c>
      <c r="F2818">
        <v>1</v>
      </c>
      <c r="G2818">
        <v>55.841749999999998</v>
      </c>
      <c r="H2818">
        <v>457283.04030000011</v>
      </c>
      <c r="I2818">
        <v>27.664999999999988</v>
      </c>
      <c r="J2818">
        <v>10</v>
      </c>
      <c r="K2818" t="s">
        <v>13</v>
      </c>
      <c r="L2818">
        <f>Table14[[#This Row],[maxPHe]]/Table14[[#This Row],[nv]]</f>
        <v>2.7664999999999988</v>
      </c>
      <c r="M2818">
        <f>LN(Table14[[#This Row],[maxPress(bar)]])</f>
        <v>13.033057822363189</v>
      </c>
      <c r="N2818">
        <f>LN(Table14[[#This Row],[Rs(ao)]])</f>
        <v>0</v>
      </c>
      <c r="O2818" s="3">
        <f>LN(Table14[[#This Row],[dens]])</f>
        <v>1.017582983356027</v>
      </c>
      <c r="P2818" s="3">
        <f>1/Table14[[#This Row],[Rs(ao)]]</f>
        <v>1</v>
      </c>
    </row>
    <row r="2819" spans="1:16" hidden="1" x14ac:dyDescent="0.3">
      <c r="A2819">
        <v>5</v>
      </c>
      <c r="B2819">
        <v>1500</v>
      </c>
      <c r="C2819" t="s">
        <v>11</v>
      </c>
      <c r="D2819">
        <v>1</v>
      </c>
      <c r="E2819" t="s">
        <v>12</v>
      </c>
      <c r="F2819">
        <v>20</v>
      </c>
      <c r="G2819">
        <v>98.514750000000021</v>
      </c>
      <c r="H2819">
        <v>711372.75899999985</v>
      </c>
      <c r="I2819">
        <v>42.205000000000027</v>
      </c>
      <c r="J2819">
        <v>8</v>
      </c>
      <c r="K2819" t="s">
        <v>16</v>
      </c>
      <c r="L2819">
        <f>Table14[[#This Row],[maxPHe]]/Table14[[#This Row],[nv]]</f>
        <v>5.2756250000000033</v>
      </c>
      <c r="M2819">
        <f>LN(Table14[[#This Row],[maxPress(bar)]])</f>
        <v>13.474951845663247</v>
      </c>
      <c r="N2819">
        <f>LN(Table14[[#This Row],[Rs(ao)]])</f>
        <v>0</v>
      </c>
      <c r="O2819" s="3">
        <f>LN(Table14[[#This Row],[dens]])</f>
        <v>1.663097155755848</v>
      </c>
      <c r="P2819" s="3">
        <f>1/Table14[[#This Row],[Rs(ao)]]</f>
        <v>1</v>
      </c>
    </row>
    <row r="2820" spans="1:16" hidden="1" x14ac:dyDescent="0.3">
      <c r="A2820">
        <v>5</v>
      </c>
      <c r="B2820">
        <v>1500</v>
      </c>
      <c r="C2820" t="s">
        <v>11</v>
      </c>
      <c r="D2820">
        <v>1</v>
      </c>
      <c r="E2820" t="s">
        <v>12</v>
      </c>
      <c r="F2820">
        <v>2</v>
      </c>
      <c r="G2820">
        <v>86.980250000000012</v>
      </c>
      <c r="H2820">
        <v>615521.74875000014</v>
      </c>
      <c r="I2820">
        <v>30.895</v>
      </c>
      <c r="J2820">
        <v>8</v>
      </c>
      <c r="K2820" t="s">
        <v>15</v>
      </c>
      <c r="L2820">
        <f>Table14[[#This Row],[maxPHe]]/Table14[[#This Row],[nv]]</f>
        <v>3.8618749999999999</v>
      </c>
      <c r="M2820">
        <f>LN(Table14[[#This Row],[maxPress(bar)]])</f>
        <v>13.330225559075796</v>
      </c>
      <c r="N2820">
        <f>LN(Table14[[#This Row],[Rs(ao)]])</f>
        <v>0</v>
      </c>
      <c r="O2820" s="3">
        <f>LN(Table14[[#This Row],[dens]])</f>
        <v>1.3511528168331068</v>
      </c>
      <c r="P2820" s="3">
        <f>1/Table14[[#This Row],[Rs(ao)]]</f>
        <v>1</v>
      </c>
    </row>
    <row r="2821" spans="1:16" hidden="1" x14ac:dyDescent="0.3">
      <c r="A2821">
        <v>5</v>
      </c>
      <c r="B2821">
        <v>1500</v>
      </c>
      <c r="C2821" t="s">
        <v>11</v>
      </c>
      <c r="D2821">
        <v>1</v>
      </c>
      <c r="E2821" t="s">
        <v>12</v>
      </c>
      <c r="F2821">
        <v>3</v>
      </c>
      <c r="G2821">
        <v>88.514750000000006</v>
      </c>
      <c r="H2821">
        <v>652819.57445000007</v>
      </c>
      <c r="I2821">
        <v>40.204999999999977</v>
      </c>
      <c r="J2821">
        <v>9</v>
      </c>
      <c r="K2821" t="s">
        <v>15</v>
      </c>
      <c r="L2821">
        <f>Table14[[#This Row],[maxPHe]]/Table14[[#This Row],[nv]]</f>
        <v>4.4672222222222198</v>
      </c>
      <c r="M2821">
        <f>LN(Table14[[#This Row],[maxPress(bar)]])</f>
        <v>13.389056067553193</v>
      </c>
      <c r="N2821">
        <f>LN(Table14[[#This Row],[Rs(ao)]])</f>
        <v>0</v>
      </c>
      <c r="O2821" s="3">
        <f>LN(Table14[[#This Row],[dens]])</f>
        <v>1.4967667886638925</v>
      </c>
      <c r="P2821" s="3">
        <f>1/Table14[[#This Row],[Rs(ao)]]</f>
        <v>1</v>
      </c>
    </row>
    <row r="2822" spans="1:16" hidden="1" x14ac:dyDescent="0.3">
      <c r="A2822">
        <v>5</v>
      </c>
      <c r="B2822">
        <v>1500</v>
      </c>
      <c r="C2822" t="s">
        <v>11</v>
      </c>
      <c r="D2822">
        <v>1</v>
      </c>
      <c r="E2822" t="s">
        <v>12</v>
      </c>
      <c r="F2822">
        <v>4</v>
      </c>
      <c r="G2822">
        <v>100.29725000000001</v>
      </c>
      <c r="H2822">
        <v>626816.85399999993</v>
      </c>
      <c r="I2822">
        <v>44.554999999999993</v>
      </c>
      <c r="J2822">
        <v>10</v>
      </c>
      <c r="K2822" t="s">
        <v>15</v>
      </c>
      <c r="L2822">
        <f>Table14[[#This Row],[maxPHe]]/Table14[[#This Row],[nv]]</f>
        <v>4.4554999999999989</v>
      </c>
      <c r="M2822">
        <f>LN(Table14[[#This Row],[maxPress(bar)]])</f>
        <v>13.348409678062296</v>
      </c>
      <c r="N2822">
        <f>LN(Table14[[#This Row],[Rs(ao)]])</f>
        <v>0</v>
      </c>
      <c r="O2822" s="3">
        <f>LN(Table14[[#This Row],[dens]])</f>
        <v>1.4941392880706372</v>
      </c>
      <c r="P2822" s="3">
        <f>1/Table14[[#This Row],[Rs(ao)]]</f>
        <v>1</v>
      </c>
    </row>
    <row r="2823" spans="1:16" hidden="1" x14ac:dyDescent="0.3">
      <c r="A2823">
        <v>5</v>
      </c>
      <c r="B2823">
        <v>1500</v>
      </c>
      <c r="C2823" t="s">
        <v>11</v>
      </c>
      <c r="D2823">
        <v>1</v>
      </c>
      <c r="E2823" t="s">
        <v>12</v>
      </c>
      <c r="F2823">
        <v>5</v>
      </c>
      <c r="G2823">
        <v>90.693249999999992</v>
      </c>
      <c r="H2823">
        <v>678444.26414999994</v>
      </c>
      <c r="I2823">
        <v>42.634999999999991</v>
      </c>
      <c r="J2823">
        <v>9</v>
      </c>
      <c r="K2823" t="s">
        <v>15</v>
      </c>
      <c r="L2823">
        <f>Table14[[#This Row],[maxPHe]]/Table14[[#This Row],[nv]]</f>
        <v>4.7372222222222211</v>
      </c>
      <c r="M2823">
        <f>LN(Table14[[#This Row],[maxPress(bar)]])</f>
        <v>13.427557609193899</v>
      </c>
      <c r="N2823">
        <f>LN(Table14[[#This Row],[Rs(ao)]])</f>
        <v>0</v>
      </c>
      <c r="O2823" s="3">
        <f>LN(Table14[[#This Row],[dens]])</f>
        <v>1.5554509348577934</v>
      </c>
      <c r="P2823" s="3">
        <f>1/Table14[[#This Row],[Rs(ao)]]</f>
        <v>1</v>
      </c>
    </row>
    <row r="2824" spans="1:16" hidden="1" x14ac:dyDescent="0.3">
      <c r="A2824">
        <v>5</v>
      </c>
      <c r="B2824">
        <v>1500</v>
      </c>
      <c r="C2824" t="s">
        <v>11</v>
      </c>
      <c r="D2824">
        <v>1</v>
      </c>
      <c r="E2824" t="s">
        <v>12</v>
      </c>
      <c r="F2824">
        <v>6</v>
      </c>
      <c r="G2824">
        <v>81.188249999999996</v>
      </c>
      <c r="H2824">
        <v>776484.87884999986</v>
      </c>
      <c r="I2824">
        <v>33.734999999999971</v>
      </c>
      <c r="J2824">
        <v>6</v>
      </c>
      <c r="K2824" t="s">
        <v>15</v>
      </c>
      <c r="L2824">
        <f>Table14[[#This Row],[maxPHe]]/Table14[[#This Row],[nv]]</f>
        <v>5.6224999999999952</v>
      </c>
      <c r="M2824">
        <f>LN(Table14[[#This Row],[maxPress(bar)]])</f>
        <v>13.562532447910566</v>
      </c>
      <c r="N2824">
        <f>LN(Table14[[#This Row],[Rs(ao)]])</f>
        <v>0</v>
      </c>
      <c r="O2824" s="3">
        <f>LN(Table14[[#This Row],[dens]])</f>
        <v>1.7267764048513328</v>
      </c>
      <c r="P2824" s="3">
        <f>1/Table14[[#This Row],[Rs(ao)]]</f>
        <v>1</v>
      </c>
    </row>
    <row r="2825" spans="1:16" hidden="1" x14ac:dyDescent="0.3">
      <c r="A2825">
        <v>5</v>
      </c>
      <c r="B2825">
        <v>1500</v>
      </c>
      <c r="C2825" t="s">
        <v>11</v>
      </c>
      <c r="D2825">
        <v>1</v>
      </c>
      <c r="E2825" t="s">
        <v>12</v>
      </c>
      <c r="F2825">
        <v>7</v>
      </c>
      <c r="G2825">
        <v>92.67325000000001</v>
      </c>
      <c r="H2825">
        <v>748702.96639999992</v>
      </c>
      <c r="I2825">
        <v>38.034999999999997</v>
      </c>
      <c r="J2825">
        <v>7</v>
      </c>
      <c r="K2825" t="s">
        <v>15</v>
      </c>
      <c r="L2825">
        <f>Table14[[#This Row],[maxPHe]]/Table14[[#This Row],[nv]]</f>
        <v>5.4335714285714278</v>
      </c>
      <c r="M2825">
        <f>LN(Table14[[#This Row],[maxPress(bar)]])</f>
        <v>13.52609761027851</v>
      </c>
      <c r="N2825">
        <f>LN(Table14[[#This Row],[Rs(ao)]])</f>
        <v>0</v>
      </c>
      <c r="O2825" s="3">
        <f>LN(Table14[[#This Row],[dens]])</f>
        <v>1.6925966393939511</v>
      </c>
      <c r="P2825" s="3">
        <f>1/Table14[[#This Row],[Rs(ao)]]</f>
        <v>1</v>
      </c>
    </row>
    <row r="2826" spans="1:16" hidden="1" x14ac:dyDescent="0.3">
      <c r="A2826">
        <v>5</v>
      </c>
      <c r="B2826">
        <v>1500</v>
      </c>
      <c r="C2826" t="s">
        <v>11</v>
      </c>
      <c r="D2826">
        <v>1</v>
      </c>
      <c r="E2826" t="s">
        <v>12</v>
      </c>
      <c r="F2826">
        <v>8</v>
      </c>
      <c r="G2826">
        <v>108.86125</v>
      </c>
      <c r="H2826">
        <v>742664.28975</v>
      </c>
      <c r="I2826">
        <v>41.275000000000013</v>
      </c>
      <c r="J2826">
        <v>7</v>
      </c>
      <c r="K2826" t="s">
        <v>15</v>
      </c>
      <c r="L2826">
        <f>Table14[[#This Row],[maxPHe]]/Table14[[#This Row],[nv]]</f>
        <v>5.8964285714285731</v>
      </c>
      <c r="M2826">
        <f>LN(Table14[[#This Row],[maxPress(bar)]])</f>
        <v>13.517999390839922</v>
      </c>
      <c r="N2826">
        <f>LN(Table14[[#This Row],[Rs(ao)]])</f>
        <v>0</v>
      </c>
      <c r="O2826" s="3">
        <f>LN(Table14[[#This Row],[dens]])</f>
        <v>1.7743468407508787</v>
      </c>
      <c r="P2826" s="3">
        <f>1/Table14[[#This Row],[Rs(ao)]]</f>
        <v>1</v>
      </c>
    </row>
    <row r="2827" spans="1:16" hidden="1" x14ac:dyDescent="0.3">
      <c r="A2827">
        <v>5</v>
      </c>
      <c r="B2827">
        <v>1500</v>
      </c>
      <c r="C2827" t="s">
        <v>11</v>
      </c>
      <c r="D2827">
        <v>1</v>
      </c>
      <c r="E2827" t="s">
        <v>12</v>
      </c>
      <c r="F2827">
        <v>9</v>
      </c>
      <c r="G2827">
        <v>107.77225</v>
      </c>
      <c r="H2827">
        <v>652735.22325000016</v>
      </c>
      <c r="I2827">
        <v>46.054999999999993</v>
      </c>
      <c r="J2827">
        <v>9</v>
      </c>
      <c r="K2827" t="s">
        <v>15</v>
      </c>
      <c r="L2827">
        <f>Table14[[#This Row],[maxPHe]]/Table14[[#This Row],[nv]]</f>
        <v>5.117222222222221</v>
      </c>
      <c r="M2827">
        <f>LN(Table14[[#This Row],[maxPress(bar)]])</f>
        <v>13.388926848618429</v>
      </c>
      <c r="N2827">
        <f>LN(Table14[[#This Row],[Rs(ao)]])</f>
        <v>0</v>
      </c>
      <c r="O2827" s="3">
        <f>LN(Table14[[#This Row],[dens]])</f>
        <v>1.6326117571039793</v>
      </c>
      <c r="P2827" s="3">
        <f>1/Table14[[#This Row],[Rs(ao)]]</f>
        <v>1</v>
      </c>
    </row>
    <row r="2828" spans="1:16" hidden="1" x14ac:dyDescent="0.3">
      <c r="A2828">
        <v>5</v>
      </c>
      <c r="B2828">
        <v>1500</v>
      </c>
      <c r="C2828" t="s">
        <v>11</v>
      </c>
      <c r="D2828">
        <v>2</v>
      </c>
      <c r="E2828" t="s">
        <v>12</v>
      </c>
      <c r="F2828">
        <v>1</v>
      </c>
      <c r="G2828">
        <v>574.95024999999998</v>
      </c>
      <c r="H2828">
        <v>255554.77695</v>
      </c>
      <c r="I2828">
        <v>142.495</v>
      </c>
      <c r="J2828">
        <v>63</v>
      </c>
      <c r="K2828" t="s">
        <v>15</v>
      </c>
      <c r="L2828">
        <f>Table14[[#This Row],[maxPHe]]/Table14[[#This Row],[nv]]</f>
        <v>2.261825396825397</v>
      </c>
      <c r="M2828">
        <f>LN(Table14[[#This Row],[maxPress(bar)]])</f>
        <v>12.451192056841126</v>
      </c>
      <c r="N2828">
        <f>LN(Table14[[#This Row],[Rs(ao)]])</f>
        <v>0.69314718055994529</v>
      </c>
      <c r="O2828" s="3">
        <f>LN(Table14[[#This Row],[dens]])</f>
        <v>0.81617218498228594</v>
      </c>
      <c r="P2828" s="3">
        <f>1/Table14[[#This Row],[Rs(ao)]]</f>
        <v>0.5</v>
      </c>
    </row>
    <row r="2829" spans="1:16" hidden="1" x14ac:dyDescent="0.3">
      <c r="A2829">
        <v>5</v>
      </c>
      <c r="B2829">
        <v>1500</v>
      </c>
      <c r="C2829" t="s">
        <v>11</v>
      </c>
      <c r="D2829">
        <v>3</v>
      </c>
      <c r="E2829" t="s">
        <v>12</v>
      </c>
      <c r="F2829">
        <v>1</v>
      </c>
      <c r="G2829">
        <v>1621.4357500000001</v>
      </c>
      <c r="H2829">
        <v>149516.59774999999</v>
      </c>
      <c r="I2829">
        <v>409.78500000000008</v>
      </c>
      <c r="J2829">
        <v>223</v>
      </c>
      <c r="K2829" t="s">
        <v>13</v>
      </c>
      <c r="L2829">
        <f>Table14[[#This Row],[maxPHe]]/Table14[[#This Row],[nv]]</f>
        <v>1.8376008968609869</v>
      </c>
      <c r="M2829">
        <f>LN(Table14[[#This Row],[maxPress(bar)]])</f>
        <v>11.915162687389552</v>
      </c>
      <c r="N2829">
        <f>LN(Table14[[#This Row],[Rs(ao)]])</f>
        <v>1.0986122886681098</v>
      </c>
      <c r="O2829" s="3">
        <f>LN(Table14[[#This Row],[dens]])</f>
        <v>0.60846086045368308</v>
      </c>
      <c r="P2829" s="3">
        <f>1/Table14[[#This Row],[Rs(ao)]]</f>
        <v>0.33333333333333331</v>
      </c>
    </row>
    <row r="2830" spans="1:16" hidden="1" x14ac:dyDescent="0.3">
      <c r="A2830">
        <v>5</v>
      </c>
      <c r="B2830">
        <v>1500</v>
      </c>
      <c r="C2830" t="s">
        <v>11</v>
      </c>
      <c r="D2830">
        <v>4</v>
      </c>
      <c r="E2830" t="s">
        <v>12</v>
      </c>
      <c r="F2830">
        <v>1</v>
      </c>
      <c r="G2830">
        <v>3755.1487500000012</v>
      </c>
      <c r="H2830">
        <v>118709.5019</v>
      </c>
      <c r="I2830">
        <v>937.5250000000002</v>
      </c>
      <c r="J2830">
        <v>540</v>
      </c>
      <c r="K2830" t="s">
        <v>13</v>
      </c>
      <c r="L2830">
        <f>Table14[[#This Row],[maxPHe]]/Table14[[#This Row],[nv]]</f>
        <v>1.7361574074074078</v>
      </c>
      <c r="M2830">
        <f>LN(Table14[[#This Row],[maxPress(bar)]])</f>
        <v>11.684434627099092</v>
      </c>
      <c r="N2830">
        <f>LN(Table14[[#This Row],[Rs(ao)]])</f>
        <v>1.3862943611198906</v>
      </c>
      <c r="O2830" s="3">
        <f>LN(Table14[[#This Row],[dens]])</f>
        <v>0.55167428459736345</v>
      </c>
      <c r="P2830" s="3">
        <f>1/Table14[[#This Row],[Rs(ao)]]</f>
        <v>0.25</v>
      </c>
    </row>
    <row r="2831" spans="1:16" hidden="1" x14ac:dyDescent="0.3">
      <c r="A2831">
        <v>5</v>
      </c>
      <c r="B2831">
        <v>2000</v>
      </c>
      <c r="C2831" t="s">
        <v>14</v>
      </c>
      <c r="D2831">
        <v>1</v>
      </c>
      <c r="E2831" t="s">
        <v>12</v>
      </c>
      <c r="F2831">
        <v>10</v>
      </c>
      <c r="G2831">
        <v>109.10875</v>
      </c>
      <c r="H2831">
        <v>635494.26989999996</v>
      </c>
      <c r="I2831">
        <v>42.325000000000017</v>
      </c>
      <c r="J2831">
        <v>8</v>
      </c>
      <c r="K2831" t="s">
        <v>15</v>
      </c>
      <c r="L2831">
        <f>Table14[[#This Row],[maxPHe]]/Table14[[#This Row],[nv]]</f>
        <v>5.2906250000000021</v>
      </c>
      <c r="M2831">
        <f>LN(Table14[[#This Row],[maxPress(bar)]])</f>
        <v>13.362158352891216</v>
      </c>
      <c r="N2831">
        <f>LN(Table14[[#This Row],[Rs(ao)]])</f>
        <v>0</v>
      </c>
      <c r="O2831" s="3">
        <f>LN(Table14[[#This Row],[dens]])</f>
        <v>1.6659363863393635</v>
      </c>
      <c r="P2831" s="3">
        <f>1/Table14[[#This Row],[Rs(ao)]]</f>
        <v>1</v>
      </c>
    </row>
    <row r="2832" spans="1:16" hidden="1" x14ac:dyDescent="0.3">
      <c r="A2832">
        <v>5</v>
      </c>
      <c r="B2832">
        <v>2000</v>
      </c>
      <c r="C2832" t="s">
        <v>14</v>
      </c>
      <c r="D2832">
        <v>1</v>
      </c>
      <c r="E2832" t="s">
        <v>12</v>
      </c>
      <c r="F2832">
        <v>11</v>
      </c>
      <c r="G2832">
        <v>66.188249999999996</v>
      </c>
      <c r="H2832">
        <v>596198.69409999996</v>
      </c>
      <c r="I2832">
        <v>35.735000000000007</v>
      </c>
      <c r="J2832">
        <v>9</v>
      </c>
      <c r="K2832" t="s">
        <v>15</v>
      </c>
      <c r="L2832">
        <f>Table14[[#This Row],[maxPHe]]/Table14[[#This Row],[nv]]</f>
        <v>3.9705555555555563</v>
      </c>
      <c r="M2832">
        <f>LN(Table14[[#This Row],[maxPress(bar)]])</f>
        <v>13.298329269851351</v>
      </c>
      <c r="N2832">
        <f>LN(Table14[[#This Row],[Rs(ao)]])</f>
        <v>0</v>
      </c>
      <c r="O2832" s="3">
        <f>LN(Table14[[#This Row],[dens]])</f>
        <v>1.3789060233357229</v>
      </c>
      <c r="P2832" s="3">
        <f>1/Table14[[#This Row],[Rs(ao)]]</f>
        <v>1</v>
      </c>
    </row>
    <row r="2833" spans="1:16" hidden="1" x14ac:dyDescent="0.3">
      <c r="A2833">
        <v>5</v>
      </c>
      <c r="B2833">
        <v>2000</v>
      </c>
      <c r="C2833" t="s">
        <v>14</v>
      </c>
      <c r="D2833">
        <v>1</v>
      </c>
      <c r="E2833" t="s">
        <v>12</v>
      </c>
      <c r="F2833">
        <v>12</v>
      </c>
      <c r="G2833">
        <v>82.079249999999988</v>
      </c>
      <c r="H2833">
        <v>611149.0269500002</v>
      </c>
      <c r="I2833">
        <v>38.915000000000028</v>
      </c>
      <c r="J2833">
        <v>9</v>
      </c>
      <c r="K2833" t="s">
        <v>16</v>
      </c>
      <c r="L2833">
        <f>Table14[[#This Row],[maxPHe]]/Table14[[#This Row],[nv]]</f>
        <v>4.3238888888888916</v>
      </c>
      <c r="M2833">
        <f>LN(Table14[[#This Row],[maxPress(bar)]])</f>
        <v>13.323096115041825</v>
      </c>
      <c r="N2833">
        <f>LN(Table14[[#This Row],[Rs(ao)]])</f>
        <v>0</v>
      </c>
      <c r="O2833" s="3">
        <f>LN(Table14[[#This Row],[dens]])</f>
        <v>1.4641552030751328</v>
      </c>
      <c r="P2833" s="3">
        <f>1/Table14[[#This Row],[Rs(ao)]]</f>
        <v>1</v>
      </c>
    </row>
    <row r="2834" spans="1:16" hidden="1" x14ac:dyDescent="0.3">
      <c r="A2834">
        <v>5</v>
      </c>
      <c r="B2834">
        <v>2000</v>
      </c>
      <c r="C2834" t="s">
        <v>14</v>
      </c>
      <c r="D2834">
        <v>1</v>
      </c>
      <c r="E2834" t="s">
        <v>12</v>
      </c>
      <c r="F2834">
        <v>13</v>
      </c>
      <c r="G2834">
        <v>96.980249999999998</v>
      </c>
      <c r="H2834">
        <v>650886.15920000011</v>
      </c>
      <c r="I2834">
        <v>39.894999999999982</v>
      </c>
      <c r="J2834">
        <v>8</v>
      </c>
      <c r="K2834" t="s">
        <v>15</v>
      </c>
      <c r="L2834">
        <f>Table14[[#This Row],[maxPHe]]/Table14[[#This Row],[nv]]</f>
        <v>4.9868749999999977</v>
      </c>
      <c r="M2834">
        <f>LN(Table14[[#This Row],[maxPress(bar)]])</f>
        <v>13.386090035238528</v>
      </c>
      <c r="N2834">
        <f>LN(Table14[[#This Row],[Rs(ao)]])</f>
        <v>0</v>
      </c>
      <c r="O2834" s="3">
        <f>LN(Table14[[#This Row],[dens]])</f>
        <v>1.6068094610804078</v>
      </c>
      <c r="P2834" s="3">
        <f>1/Table14[[#This Row],[Rs(ao)]]</f>
        <v>1</v>
      </c>
    </row>
    <row r="2835" spans="1:16" hidden="1" x14ac:dyDescent="0.3">
      <c r="A2835">
        <v>5</v>
      </c>
      <c r="B2835">
        <v>2000</v>
      </c>
      <c r="C2835" t="s">
        <v>14</v>
      </c>
      <c r="D2835">
        <v>1</v>
      </c>
      <c r="E2835" t="s">
        <v>12</v>
      </c>
      <c r="F2835">
        <v>14</v>
      </c>
      <c r="G2835">
        <v>110.59425</v>
      </c>
      <c r="H2835">
        <v>642629.11165000009</v>
      </c>
      <c r="I2835">
        <v>42.614999999999988</v>
      </c>
      <c r="J2835">
        <v>8</v>
      </c>
      <c r="K2835" t="s">
        <v>15</v>
      </c>
      <c r="L2835">
        <f>Table14[[#This Row],[maxPHe]]/Table14[[#This Row],[nv]]</f>
        <v>5.3268749999999985</v>
      </c>
      <c r="M2835">
        <f>LN(Table14[[#This Row],[maxPress(bar)]])</f>
        <v>13.373323027547803</v>
      </c>
      <c r="N2835">
        <f>LN(Table14[[#This Row],[Rs(ao)]])</f>
        <v>0</v>
      </c>
      <c r="O2835" s="3">
        <f>LN(Table14[[#This Row],[dens]])</f>
        <v>1.6727647622944248</v>
      </c>
      <c r="P2835" s="3">
        <f>1/Table14[[#This Row],[Rs(ao)]]</f>
        <v>1</v>
      </c>
    </row>
    <row r="2836" spans="1:16" hidden="1" x14ac:dyDescent="0.3">
      <c r="A2836">
        <v>5</v>
      </c>
      <c r="B2836">
        <v>2000</v>
      </c>
      <c r="C2836" t="s">
        <v>14</v>
      </c>
      <c r="D2836">
        <v>1</v>
      </c>
      <c r="E2836" t="s">
        <v>12</v>
      </c>
      <c r="F2836">
        <v>15</v>
      </c>
      <c r="G2836">
        <v>93.019750000000016</v>
      </c>
      <c r="H2836">
        <v>668225.96604999993</v>
      </c>
      <c r="I2836">
        <v>37.104999999999983</v>
      </c>
      <c r="J2836">
        <v>7</v>
      </c>
      <c r="K2836" t="s">
        <v>15</v>
      </c>
      <c r="L2836">
        <f>Table14[[#This Row],[maxPHe]]/Table14[[#This Row],[nv]]</f>
        <v>5.3007142857142835</v>
      </c>
      <c r="M2836">
        <f>LN(Table14[[#This Row],[maxPress(bar)]])</f>
        <v>13.41238166784747</v>
      </c>
      <c r="N2836">
        <f>LN(Table14[[#This Row],[Rs(ao)]])</f>
        <v>0</v>
      </c>
      <c r="O2836" s="3">
        <f>LN(Table14[[#This Row],[dens]])</f>
        <v>1.6678415823667831</v>
      </c>
      <c r="P2836" s="3">
        <f>1/Table14[[#This Row],[Rs(ao)]]</f>
        <v>1</v>
      </c>
    </row>
    <row r="2837" spans="1:16" hidden="1" x14ac:dyDescent="0.3">
      <c r="A2837">
        <v>5</v>
      </c>
      <c r="B2837">
        <v>2000</v>
      </c>
      <c r="C2837" t="s">
        <v>14</v>
      </c>
      <c r="D2837">
        <v>1</v>
      </c>
      <c r="E2837" t="s">
        <v>12</v>
      </c>
      <c r="F2837">
        <v>16</v>
      </c>
      <c r="G2837">
        <v>102.92075</v>
      </c>
      <c r="H2837">
        <v>628858.96129999997</v>
      </c>
      <c r="I2837">
        <v>43.085000000000008</v>
      </c>
      <c r="J2837">
        <v>9</v>
      </c>
      <c r="K2837" t="s">
        <v>16</v>
      </c>
      <c r="L2837">
        <f>Table14[[#This Row],[maxPHe]]/Table14[[#This Row],[nv]]</f>
        <v>4.7872222222222227</v>
      </c>
      <c r="M2837">
        <f>LN(Table14[[#This Row],[maxPress(bar)]])</f>
        <v>13.35166228367193</v>
      </c>
      <c r="N2837">
        <f>LN(Table14[[#This Row],[Rs(ao)]])</f>
        <v>0</v>
      </c>
      <c r="O2837" s="3">
        <f>LN(Table14[[#This Row],[dens]])</f>
        <v>1.5659503313555108</v>
      </c>
      <c r="P2837" s="3">
        <f>1/Table14[[#This Row],[Rs(ao)]]</f>
        <v>1</v>
      </c>
    </row>
    <row r="2838" spans="1:16" hidden="1" x14ac:dyDescent="0.3">
      <c r="A2838">
        <v>5</v>
      </c>
      <c r="B2838">
        <v>2000</v>
      </c>
      <c r="C2838" t="s">
        <v>14</v>
      </c>
      <c r="D2838">
        <v>1</v>
      </c>
      <c r="E2838" t="s">
        <v>12</v>
      </c>
      <c r="F2838">
        <v>17</v>
      </c>
      <c r="G2838">
        <v>103.31675</v>
      </c>
      <c r="H2838">
        <v>635699.05059999996</v>
      </c>
      <c r="I2838">
        <v>41.165000000000013</v>
      </c>
      <c r="J2838">
        <v>8</v>
      </c>
      <c r="K2838" t="s">
        <v>16</v>
      </c>
      <c r="L2838">
        <f>Table14[[#This Row],[maxPHe]]/Table14[[#This Row],[nv]]</f>
        <v>5.1456250000000017</v>
      </c>
      <c r="M2838">
        <f>LN(Table14[[#This Row],[maxPress(bar)]])</f>
        <v>13.362480539451621</v>
      </c>
      <c r="N2838">
        <f>LN(Table14[[#This Row],[Rs(ao)]])</f>
        <v>0</v>
      </c>
      <c r="O2838" s="3">
        <f>LN(Table14[[#This Row],[dens]])</f>
        <v>1.6381468390705538</v>
      </c>
      <c r="P2838" s="3">
        <f>1/Table14[[#This Row],[Rs(ao)]]</f>
        <v>1</v>
      </c>
    </row>
    <row r="2839" spans="1:16" hidden="1" x14ac:dyDescent="0.3">
      <c r="A2839">
        <v>5</v>
      </c>
      <c r="B2839">
        <v>2000</v>
      </c>
      <c r="C2839" t="s">
        <v>14</v>
      </c>
      <c r="D2839">
        <v>1</v>
      </c>
      <c r="E2839" t="s">
        <v>12</v>
      </c>
      <c r="F2839">
        <v>18</v>
      </c>
      <c r="G2839">
        <v>79.356250000000003</v>
      </c>
      <c r="H2839">
        <v>684809.29005000007</v>
      </c>
      <c r="I2839">
        <v>34.374999999999979</v>
      </c>
      <c r="J2839">
        <v>7</v>
      </c>
      <c r="K2839" t="s">
        <v>16</v>
      </c>
      <c r="L2839">
        <f>Table14[[#This Row],[maxPHe]]/Table14[[#This Row],[nv]]</f>
        <v>4.9107142857142829</v>
      </c>
      <c r="M2839">
        <f>LN(Table14[[#This Row],[maxPress(bar)]])</f>
        <v>13.436895669795337</v>
      </c>
      <c r="N2839">
        <f>LN(Table14[[#This Row],[Rs(ao)]])</f>
        <v>0</v>
      </c>
      <c r="O2839" s="3">
        <f>LN(Table14[[#This Row],[dens]])</f>
        <v>1.5914194069314216</v>
      </c>
      <c r="P2839" s="3">
        <f>1/Table14[[#This Row],[Rs(ao)]]</f>
        <v>1</v>
      </c>
    </row>
    <row r="2840" spans="1:16" hidden="1" x14ac:dyDescent="0.3">
      <c r="A2840">
        <v>5</v>
      </c>
      <c r="B2840">
        <v>2000</v>
      </c>
      <c r="C2840" t="s">
        <v>14</v>
      </c>
      <c r="D2840">
        <v>1</v>
      </c>
      <c r="E2840" t="s">
        <v>12</v>
      </c>
      <c r="F2840">
        <v>19</v>
      </c>
      <c r="G2840">
        <v>122.77225</v>
      </c>
      <c r="H2840">
        <v>598618.85105000006</v>
      </c>
      <c r="I2840">
        <v>50.055000000000021</v>
      </c>
      <c r="J2840">
        <v>10</v>
      </c>
      <c r="K2840" t="s">
        <v>16</v>
      </c>
      <c r="L2840">
        <f>Table14[[#This Row],[maxPHe]]/Table14[[#This Row],[nv]]</f>
        <v>5.0055000000000023</v>
      </c>
      <c r="M2840">
        <f>LN(Table14[[#This Row],[maxPress(bar)]])</f>
        <v>13.302380365802637</v>
      </c>
      <c r="N2840">
        <f>LN(Table14[[#This Row],[Rs(ao)]])</f>
        <v>0</v>
      </c>
      <c r="O2840" s="3">
        <f>LN(Table14[[#This Row],[dens]])</f>
        <v>1.6105373078774019</v>
      </c>
      <c r="P2840" s="3">
        <f>1/Table14[[#This Row],[Rs(ao)]]</f>
        <v>1</v>
      </c>
    </row>
    <row r="2841" spans="1:16" hidden="1" x14ac:dyDescent="0.3">
      <c r="A2841">
        <v>5</v>
      </c>
      <c r="B2841">
        <v>2000</v>
      </c>
      <c r="C2841" t="s">
        <v>14</v>
      </c>
      <c r="D2841">
        <v>1</v>
      </c>
      <c r="E2841" t="s">
        <v>12</v>
      </c>
      <c r="F2841">
        <v>1</v>
      </c>
      <c r="G2841">
        <v>48.663249999999998</v>
      </c>
      <c r="H2841">
        <v>403583.66175000003</v>
      </c>
      <c r="I2841">
        <v>13.234999999999999</v>
      </c>
      <c r="J2841">
        <v>6</v>
      </c>
      <c r="K2841" t="s">
        <v>13</v>
      </c>
      <c r="L2841">
        <f>Table14[[#This Row],[maxPHe]]/Table14[[#This Row],[nv]]</f>
        <v>2.2058333333333331</v>
      </c>
      <c r="M2841">
        <f>LN(Table14[[#This Row],[maxPress(bar)]])</f>
        <v>12.908139085348841</v>
      </c>
      <c r="N2841">
        <f>LN(Table14[[#This Row],[Rs(ao)]])</f>
        <v>0</v>
      </c>
      <c r="O2841" s="3">
        <f>LN(Table14[[#This Row],[dens]])</f>
        <v>0.79110536645100948</v>
      </c>
      <c r="P2841" s="3">
        <f>1/Table14[[#This Row],[Rs(ao)]]</f>
        <v>1</v>
      </c>
    </row>
    <row r="2842" spans="1:16" hidden="1" x14ac:dyDescent="0.3">
      <c r="A2842">
        <v>5</v>
      </c>
      <c r="B2842">
        <v>2000</v>
      </c>
      <c r="C2842" t="s">
        <v>14</v>
      </c>
      <c r="D2842">
        <v>1</v>
      </c>
      <c r="E2842" t="s">
        <v>12</v>
      </c>
      <c r="F2842">
        <v>20</v>
      </c>
      <c r="G2842">
        <v>100.84175</v>
      </c>
      <c r="H2842">
        <v>665113.3030500001</v>
      </c>
      <c r="I2842">
        <v>40.665000000000013</v>
      </c>
      <c r="J2842">
        <v>8</v>
      </c>
      <c r="K2842" t="s">
        <v>15</v>
      </c>
      <c r="L2842">
        <f>Table14[[#This Row],[maxPHe]]/Table14[[#This Row],[nv]]</f>
        <v>5.0831250000000017</v>
      </c>
      <c r="M2842">
        <f>LN(Table14[[#This Row],[maxPress(bar)]])</f>
        <v>13.407712685651195</v>
      </c>
      <c r="N2842">
        <f>LN(Table14[[#This Row],[Rs(ao)]])</f>
        <v>0</v>
      </c>
      <c r="O2842" s="3">
        <f>LN(Table14[[#This Row],[dens]])</f>
        <v>1.625926229938903</v>
      </c>
      <c r="P2842" s="3">
        <f>1/Table14[[#This Row],[Rs(ao)]]</f>
        <v>1</v>
      </c>
    </row>
    <row r="2843" spans="1:16" hidden="1" x14ac:dyDescent="0.3">
      <c r="A2843">
        <v>5</v>
      </c>
      <c r="B2843">
        <v>2000</v>
      </c>
      <c r="C2843" t="s">
        <v>14</v>
      </c>
      <c r="D2843">
        <v>1</v>
      </c>
      <c r="E2843" t="s">
        <v>12</v>
      </c>
      <c r="F2843">
        <v>2</v>
      </c>
      <c r="G2843">
        <v>100.54474999999999</v>
      </c>
      <c r="H2843">
        <v>506743.24955000012</v>
      </c>
      <c r="I2843">
        <v>35.605000000000018</v>
      </c>
      <c r="J2843">
        <v>10</v>
      </c>
      <c r="K2843" t="s">
        <v>13</v>
      </c>
      <c r="L2843">
        <f>Table14[[#This Row],[maxPHe]]/Table14[[#This Row],[nv]]</f>
        <v>3.560500000000002</v>
      </c>
      <c r="M2843">
        <f>LN(Table14[[#This Row],[maxPress(bar)]])</f>
        <v>13.135759743159907</v>
      </c>
      <c r="N2843">
        <f>LN(Table14[[#This Row],[Rs(ao)]])</f>
        <v>0</v>
      </c>
      <c r="O2843" s="3">
        <f>LN(Table14[[#This Row],[dens]])</f>
        <v>1.2699009844400431</v>
      </c>
      <c r="P2843" s="3">
        <f>1/Table14[[#This Row],[Rs(ao)]]</f>
        <v>1</v>
      </c>
    </row>
    <row r="2844" spans="1:16" hidden="1" x14ac:dyDescent="0.3">
      <c r="A2844">
        <v>5</v>
      </c>
      <c r="B2844">
        <v>2000</v>
      </c>
      <c r="C2844" t="s">
        <v>14</v>
      </c>
      <c r="D2844">
        <v>1</v>
      </c>
      <c r="E2844" t="s">
        <v>12</v>
      </c>
      <c r="F2844">
        <v>3</v>
      </c>
      <c r="G2844">
        <v>84.900750000000002</v>
      </c>
      <c r="H2844">
        <v>593519.8041500001</v>
      </c>
      <c r="I2844">
        <v>37.484999999999992</v>
      </c>
      <c r="J2844">
        <v>9</v>
      </c>
      <c r="K2844" t="s">
        <v>15</v>
      </c>
      <c r="L2844">
        <f>Table14[[#This Row],[maxPHe]]/Table14[[#This Row],[nv]]</f>
        <v>4.1649999999999991</v>
      </c>
      <c r="M2844">
        <f>LN(Table14[[#This Row],[maxPress(bar)]])</f>
        <v>13.293825860882897</v>
      </c>
      <c r="N2844">
        <f>LN(Table14[[#This Row],[Rs(ao)]])</f>
        <v>0</v>
      </c>
      <c r="O2844" s="3">
        <f>LN(Table14[[#This Row],[dens]])</f>
        <v>1.4267162756188059</v>
      </c>
      <c r="P2844" s="3">
        <f>1/Table14[[#This Row],[Rs(ao)]]</f>
        <v>1</v>
      </c>
    </row>
    <row r="2845" spans="1:16" hidden="1" x14ac:dyDescent="0.3">
      <c r="A2845">
        <v>5</v>
      </c>
      <c r="B2845">
        <v>2000</v>
      </c>
      <c r="C2845" t="s">
        <v>14</v>
      </c>
      <c r="D2845">
        <v>1</v>
      </c>
      <c r="E2845" t="s">
        <v>12</v>
      </c>
      <c r="F2845">
        <v>4</v>
      </c>
      <c r="G2845">
        <v>109.95025</v>
      </c>
      <c r="H2845">
        <v>614974.92000000004</v>
      </c>
      <c r="I2845">
        <v>42.495000000000033</v>
      </c>
      <c r="J2845">
        <v>9</v>
      </c>
      <c r="K2845" t="s">
        <v>15</v>
      </c>
      <c r="L2845">
        <f>Table14[[#This Row],[maxPHe]]/Table14[[#This Row],[nv]]</f>
        <v>4.7216666666666702</v>
      </c>
      <c r="M2845">
        <f>LN(Table14[[#This Row],[maxPress(bar)]])</f>
        <v>13.329336765469304</v>
      </c>
      <c r="N2845">
        <f>LN(Table14[[#This Row],[Rs(ao)]])</f>
        <v>0</v>
      </c>
      <c r="O2845" s="3">
        <f>LN(Table14[[#This Row],[dens]])</f>
        <v>1.552161844614371</v>
      </c>
      <c r="P2845" s="3">
        <f>1/Table14[[#This Row],[Rs(ao)]]</f>
        <v>1</v>
      </c>
    </row>
    <row r="2846" spans="1:16" hidden="1" x14ac:dyDescent="0.3">
      <c r="A2846">
        <v>5</v>
      </c>
      <c r="B2846">
        <v>2000</v>
      </c>
      <c r="C2846" t="s">
        <v>14</v>
      </c>
      <c r="D2846">
        <v>1</v>
      </c>
      <c r="E2846" t="s">
        <v>12</v>
      </c>
      <c r="F2846">
        <v>5</v>
      </c>
      <c r="G2846">
        <v>87.920750000000012</v>
      </c>
      <c r="H2846">
        <v>634295.53525000019</v>
      </c>
      <c r="I2846">
        <v>38.085000000000001</v>
      </c>
      <c r="J2846">
        <v>8</v>
      </c>
      <c r="K2846" t="s">
        <v>15</v>
      </c>
      <c r="L2846">
        <f>Table14[[#This Row],[maxPHe]]/Table14[[#This Row],[nv]]</f>
        <v>4.7606250000000001</v>
      </c>
      <c r="M2846">
        <f>LN(Table14[[#This Row],[maxPress(bar)]])</f>
        <v>13.360270268735478</v>
      </c>
      <c r="N2846">
        <f>LN(Table14[[#This Row],[Rs(ao)]])</f>
        <v>0</v>
      </c>
      <c r="O2846" s="3">
        <f>LN(Table14[[#This Row],[dens]])</f>
        <v>1.5603789621449156</v>
      </c>
      <c r="P2846" s="3">
        <f>1/Table14[[#This Row],[Rs(ao)]]</f>
        <v>1</v>
      </c>
    </row>
    <row r="2847" spans="1:16" hidden="1" x14ac:dyDescent="0.3">
      <c r="A2847">
        <v>5</v>
      </c>
      <c r="B2847">
        <v>2000</v>
      </c>
      <c r="C2847" t="s">
        <v>14</v>
      </c>
      <c r="D2847">
        <v>1</v>
      </c>
      <c r="E2847" t="s">
        <v>12</v>
      </c>
      <c r="F2847">
        <v>6</v>
      </c>
      <c r="G2847">
        <v>106.63375000000001</v>
      </c>
      <c r="H2847">
        <v>643994.40919999999</v>
      </c>
      <c r="I2847">
        <v>41.825000000000017</v>
      </c>
      <c r="J2847">
        <v>8</v>
      </c>
      <c r="K2847" t="s">
        <v>15</v>
      </c>
      <c r="L2847">
        <f>Table14[[#This Row],[maxPHe]]/Table14[[#This Row],[nv]]</f>
        <v>5.2281250000000021</v>
      </c>
      <c r="M2847">
        <f>LN(Table14[[#This Row],[maxPress(bar)]])</f>
        <v>13.375445323682348</v>
      </c>
      <c r="N2847">
        <f>LN(Table14[[#This Row],[Rs(ao)]])</f>
        <v>0</v>
      </c>
      <c r="O2847" s="3">
        <f>LN(Table14[[#This Row],[dens]])</f>
        <v>1.6540527051930523</v>
      </c>
      <c r="P2847" s="3">
        <f>1/Table14[[#This Row],[Rs(ao)]]</f>
        <v>1</v>
      </c>
    </row>
    <row r="2848" spans="1:16" hidden="1" x14ac:dyDescent="0.3">
      <c r="A2848">
        <v>5</v>
      </c>
      <c r="B2848">
        <v>2000</v>
      </c>
      <c r="C2848" t="s">
        <v>14</v>
      </c>
      <c r="D2848">
        <v>1</v>
      </c>
      <c r="E2848" t="s">
        <v>12</v>
      </c>
      <c r="F2848">
        <v>7</v>
      </c>
      <c r="G2848">
        <v>84.950249999999997</v>
      </c>
      <c r="H2848">
        <v>605452.49979999987</v>
      </c>
      <c r="I2848">
        <v>39.495000000000033</v>
      </c>
      <c r="J2848">
        <v>9</v>
      </c>
      <c r="K2848" t="s">
        <v>15</v>
      </c>
      <c r="L2848">
        <f>Table14[[#This Row],[maxPHe]]/Table14[[#This Row],[nv]]</f>
        <v>4.3883333333333372</v>
      </c>
      <c r="M2848">
        <f>LN(Table14[[#This Row],[maxPress(bar)]])</f>
        <v>13.313731391003785</v>
      </c>
      <c r="N2848">
        <f>LN(Table14[[#This Row],[Rs(ao)]])</f>
        <v>0</v>
      </c>
      <c r="O2848" s="3">
        <f>LN(Table14[[#This Row],[dens]])</f>
        <v>1.4789495042801639</v>
      </c>
      <c r="P2848" s="3">
        <f>1/Table14[[#This Row],[Rs(ao)]]</f>
        <v>1</v>
      </c>
    </row>
    <row r="2849" spans="1:16" hidden="1" x14ac:dyDescent="0.3">
      <c r="A2849">
        <v>5</v>
      </c>
      <c r="B2849">
        <v>2000</v>
      </c>
      <c r="C2849" t="s">
        <v>14</v>
      </c>
      <c r="D2849">
        <v>1</v>
      </c>
      <c r="E2849" t="s">
        <v>12</v>
      </c>
      <c r="F2849">
        <v>8</v>
      </c>
      <c r="G2849">
        <v>95.247749999999996</v>
      </c>
      <c r="H2849">
        <v>647869.71565000014</v>
      </c>
      <c r="I2849">
        <v>37.544999999999987</v>
      </c>
      <c r="J2849">
        <v>7</v>
      </c>
      <c r="K2849" t="s">
        <v>15</v>
      </c>
      <c r="L2849">
        <f>Table14[[#This Row],[maxPHe]]/Table14[[#This Row],[nv]]</f>
        <v>5.3635714285714267</v>
      </c>
      <c r="M2849">
        <f>LN(Table14[[#This Row],[maxPress(bar)]])</f>
        <v>13.381444899024247</v>
      </c>
      <c r="N2849">
        <f>LN(Table14[[#This Row],[Rs(ao)]])</f>
        <v>0</v>
      </c>
      <c r="O2849" s="3">
        <f>LN(Table14[[#This Row],[dens]])</f>
        <v>1.6796300644965336</v>
      </c>
      <c r="P2849" s="3">
        <f>1/Table14[[#This Row],[Rs(ao)]]</f>
        <v>1</v>
      </c>
    </row>
    <row r="2850" spans="1:16" hidden="1" x14ac:dyDescent="0.3">
      <c r="A2850">
        <v>5</v>
      </c>
      <c r="B2850">
        <v>2000</v>
      </c>
      <c r="C2850" t="s">
        <v>14</v>
      </c>
      <c r="D2850">
        <v>1</v>
      </c>
      <c r="E2850" t="s">
        <v>12</v>
      </c>
      <c r="F2850">
        <v>9</v>
      </c>
      <c r="G2850">
        <v>87.574250000000021</v>
      </c>
      <c r="H2850">
        <v>683357.96375</v>
      </c>
      <c r="I2850">
        <v>36.015000000000008</v>
      </c>
      <c r="J2850">
        <v>7</v>
      </c>
      <c r="K2850" t="s">
        <v>15</v>
      </c>
      <c r="L2850">
        <f>Table14[[#This Row],[maxPHe]]/Table14[[#This Row],[nv]]</f>
        <v>5.1450000000000014</v>
      </c>
      <c r="M2850">
        <f>LN(Table14[[#This Row],[maxPress(bar)]])</f>
        <v>13.434774106309089</v>
      </c>
      <c r="N2850">
        <f>LN(Table14[[#This Row],[Rs(ao)]])</f>
        <v>0</v>
      </c>
      <c r="O2850" s="3">
        <f>LN(Table14[[#This Row],[dens]])</f>
        <v>1.6380253692860132</v>
      </c>
      <c r="P2850" s="3">
        <f>1/Table14[[#This Row],[Rs(ao)]]</f>
        <v>1</v>
      </c>
    </row>
    <row r="2851" spans="1:16" hidden="1" x14ac:dyDescent="0.3">
      <c r="A2851">
        <v>5</v>
      </c>
      <c r="B2851">
        <v>2000</v>
      </c>
      <c r="C2851" t="s">
        <v>14</v>
      </c>
      <c r="D2851">
        <v>4</v>
      </c>
      <c r="E2851" t="s">
        <v>12</v>
      </c>
      <c r="F2851">
        <v>1</v>
      </c>
      <c r="G2851">
        <v>28.118749999999999</v>
      </c>
      <c r="H2851">
        <v>12653.275250000001</v>
      </c>
      <c r="I2851">
        <v>177.00999999999991</v>
      </c>
      <c r="J2851">
        <v>539</v>
      </c>
      <c r="K2851" t="s">
        <v>13</v>
      </c>
      <c r="L2851">
        <f>Table14[[#This Row],[maxPHe]]/Table14[[#This Row],[nv]]</f>
        <v>0.32840445269016683</v>
      </c>
      <c r="M2851">
        <f>LN(Table14[[#This Row],[maxPress(bar)]])</f>
        <v>9.4456713736869471</v>
      </c>
      <c r="N2851">
        <f>LN(Table14[[#This Row],[Rs(ao)]])</f>
        <v>1.3862943611198906</v>
      </c>
      <c r="O2851" s="3">
        <f>LN(Table14[[#This Row],[dens]])</f>
        <v>-1.1135093427559326</v>
      </c>
      <c r="P2851" s="3">
        <f>1/Table14[[#This Row],[Rs(ao)]]</f>
        <v>0.25</v>
      </c>
    </row>
    <row r="2852" spans="1:16" hidden="1" x14ac:dyDescent="0.3">
      <c r="A2852">
        <v>5</v>
      </c>
      <c r="B2852">
        <v>2000</v>
      </c>
      <c r="C2852" t="s">
        <v>11</v>
      </c>
      <c r="D2852">
        <v>1</v>
      </c>
      <c r="E2852" t="s">
        <v>12</v>
      </c>
      <c r="F2852">
        <v>0.5</v>
      </c>
      <c r="G2852">
        <v>34.752250000000011</v>
      </c>
      <c r="H2852">
        <v>435725.24280000001</v>
      </c>
      <c r="I2852">
        <v>19.455000000000009</v>
      </c>
      <c r="J2852">
        <v>8</v>
      </c>
      <c r="K2852" t="s">
        <v>13</v>
      </c>
      <c r="L2852">
        <f>Table14[[#This Row],[maxPHe]]/Table14[[#This Row],[nv]]</f>
        <v>2.4318750000000011</v>
      </c>
      <c r="M2852">
        <f>LN(Table14[[#This Row],[maxPress(bar)]])</f>
        <v>12.984767146621927</v>
      </c>
      <c r="N2852">
        <f>LN(Table14[[#This Row],[Rs(ao)]])</f>
        <v>0</v>
      </c>
      <c r="O2852" s="3">
        <f>LN(Table14[[#This Row],[dens]])</f>
        <v>0.88866256475668148</v>
      </c>
      <c r="P2852" s="3">
        <f>1/Table14[[#This Row],[Rs(ao)]]</f>
        <v>1</v>
      </c>
    </row>
    <row r="2853" spans="1:16" hidden="1" x14ac:dyDescent="0.3">
      <c r="A2853">
        <v>5</v>
      </c>
      <c r="B2853">
        <v>2000</v>
      </c>
      <c r="C2853" t="s">
        <v>11</v>
      </c>
      <c r="D2853">
        <v>1</v>
      </c>
      <c r="E2853" t="s">
        <v>12</v>
      </c>
      <c r="F2853">
        <v>10</v>
      </c>
      <c r="G2853">
        <v>74.059249999999992</v>
      </c>
      <c r="H2853">
        <v>663690.49305000005</v>
      </c>
      <c r="I2853">
        <v>35.314999999999998</v>
      </c>
      <c r="J2853">
        <v>8</v>
      </c>
      <c r="K2853" t="s">
        <v>15</v>
      </c>
      <c r="L2853">
        <f>Table14[[#This Row],[maxPHe]]/Table14[[#This Row],[nv]]</f>
        <v>4.4143749999999997</v>
      </c>
      <c r="M2853">
        <f>LN(Table14[[#This Row],[maxPress(bar)]])</f>
        <v>13.40557119486388</v>
      </c>
      <c r="N2853">
        <f>LN(Table14[[#This Row],[Rs(ao)]])</f>
        <v>0</v>
      </c>
      <c r="O2853" s="3">
        <f>LN(Table14[[#This Row],[dens]])</f>
        <v>1.4848662611810497</v>
      </c>
      <c r="P2853" s="3">
        <f>1/Table14[[#This Row],[Rs(ao)]]</f>
        <v>1</v>
      </c>
    </row>
    <row r="2854" spans="1:16" hidden="1" x14ac:dyDescent="0.3">
      <c r="A2854">
        <v>5</v>
      </c>
      <c r="B2854">
        <v>2000</v>
      </c>
      <c r="C2854" t="s">
        <v>11</v>
      </c>
      <c r="D2854">
        <v>1</v>
      </c>
      <c r="E2854" t="s">
        <v>12</v>
      </c>
      <c r="F2854">
        <v>11</v>
      </c>
      <c r="G2854">
        <v>72.178249999999991</v>
      </c>
      <c r="H2854">
        <v>611405.0591500001</v>
      </c>
      <c r="I2854">
        <v>36.934999999999988</v>
      </c>
      <c r="J2854">
        <v>9</v>
      </c>
      <c r="K2854" t="s">
        <v>15</v>
      </c>
      <c r="L2854">
        <f>Table14[[#This Row],[maxPHe]]/Table14[[#This Row],[nv]]</f>
        <v>4.1038888888888874</v>
      </c>
      <c r="M2854">
        <f>LN(Table14[[#This Row],[maxPress(bar)]])</f>
        <v>13.323514963102053</v>
      </c>
      <c r="N2854">
        <f>LN(Table14[[#This Row],[Rs(ao)]])</f>
        <v>0</v>
      </c>
      <c r="O2854" s="3">
        <f>LN(Table14[[#This Row],[dens]])</f>
        <v>1.4119350336444814</v>
      </c>
      <c r="P2854" s="3">
        <f>1/Table14[[#This Row],[Rs(ao)]]</f>
        <v>1</v>
      </c>
    </row>
    <row r="2855" spans="1:16" hidden="1" x14ac:dyDescent="0.3">
      <c r="A2855">
        <v>5</v>
      </c>
      <c r="B2855">
        <v>2000</v>
      </c>
      <c r="C2855" t="s">
        <v>11</v>
      </c>
      <c r="D2855">
        <v>1</v>
      </c>
      <c r="E2855" t="s">
        <v>12</v>
      </c>
      <c r="F2855">
        <v>12</v>
      </c>
      <c r="G2855">
        <v>87.871249999999989</v>
      </c>
      <c r="H2855">
        <v>572065.82270000002</v>
      </c>
      <c r="I2855">
        <v>43.075000000000003</v>
      </c>
      <c r="J2855">
        <v>10</v>
      </c>
      <c r="K2855" t="s">
        <v>15</v>
      </c>
      <c r="L2855">
        <f>Table14[[#This Row],[maxPHe]]/Table14[[#This Row],[nv]]</f>
        <v>4.3075000000000001</v>
      </c>
      <c r="M2855">
        <f>LN(Table14[[#This Row],[maxPress(bar)]])</f>
        <v>13.257009338391706</v>
      </c>
      <c r="N2855">
        <f>LN(Table14[[#This Row],[Rs(ao)]])</f>
        <v>0</v>
      </c>
      <c r="O2855" s="3">
        <f>LN(Table14[[#This Row],[dens]])</f>
        <v>1.4603576894199477</v>
      </c>
      <c r="P2855" s="3">
        <f>1/Table14[[#This Row],[Rs(ao)]]</f>
        <v>1</v>
      </c>
    </row>
    <row r="2856" spans="1:16" hidden="1" x14ac:dyDescent="0.3">
      <c r="A2856">
        <v>5</v>
      </c>
      <c r="B2856">
        <v>2000</v>
      </c>
      <c r="C2856" t="s">
        <v>11</v>
      </c>
      <c r="D2856">
        <v>1</v>
      </c>
      <c r="E2856" t="s">
        <v>12</v>
      </c>
      <c r="F2856">
        <v>13</v>
      </c>
      <c r="G2856">
        <v>47.623750000000001</v>
      </c>
      <c r="H2856">
        <v>722475.76674999984</v>
      </c>
      <c r="I2856">
        <v>25.024999999999991</v>
      </c>
      <c r="J2856">
        <v>6</v>
      </c>
      <c r="K2856" t="s">
        <v>16</v>
      </c>
      <c r="L2856">
        <f>Table14[[#This Row],[maxPHe]]/Table14[[#This Row],[nv]]</f>
        <v>4.1708333333333316</v>
      </c>
      <c r="M2856">
        <f>LN(Table14[[#This Row],[maxPress(bar)]])</f>
        <v>13.490439157575768</v>
      </c>
      <c r="N2856">
        <f>LN(Table14[[#This Row],[Rs(ao)]])</f>
        <v>0</v>
      </c>
      <c r="O2856" s="3">
        <f>LN(Table14[[#This Row],[dens]])</f>
        <v>1.4281158559732288</v>
      </c>
      <c r="P2856" s="3">
        <f>1/Table14[[#This Row],[Rs(ao)]]</f>
        <v>1</v>
      </c>
    </row>
    <row r="2857" spans="1:16" hidden="1" x14ac:dyDescent="0.3">
      <c r="A2857">
        <v>5</v>
      </c>
      <c r="B2857">
        <v>2000</v>
      </c>
      <c r="C2857" t="s">
        <v>11</v>
      </c>
      <c r="D2857">
        <v>1</v>
      </c>
      <c r="E2857" t="s">
        <v>12</v>
      </c>
      <c r="F2857">
        <v>14</v>
      </c>
      <c r="G2857">
        <v>78.564249999999987</v>
      </c>
      <c r="H2857">
        <v>665647.96789999993</v>
      </c>
      <c r="I2857">
        <v>36.215000000000018</v>
      </c>
      <c r="J2857">
        <v>8</v>
      </c>
      <c r="K2857" t="s">
        <v>16</v>
      </c>
      <c r="L2857">
        <f>Table14[[#This Row],[maxPHe]]/Table14[[#This Row],[nv]]</f>
        <v>4.5268750000000022</v>
      </c>
      <c r="M2857">
        <f>LN(Table14[[#This Row],[maxPress(bar)]])</f>
        <v>13.408516233049875</v>
      </c>
      <c r="N2857">
        <f>LN(Table14[[#This Row],[Rs(ao)]])</f>
        <v>0</v>
      </c>
      <c r="O2857" s="3">
        <f>LN(Table14[[#This Row],[dens]])</f>
        <v>1.5100318559674539</v>
      </c>
      <c r="P2857" s="3">
        <f>1/Table14[[#This Row],[Rs(ao)]]</f>
        <v>1</v>
      </c>
    </row>
    <row r="2858" spans="1:16" hidden="1" x14ac:dyDescent="0.3">
      <c r="A2858">
        <v>5</v>
      </c>
      <c r="B2858">
        <v>2000</v>
      </c>
      <c r="C2858" t="s">
        <v>11</v>
      </c>
      <c r="D2858">
        <v>1</v>
      </c>
      <c r="E2858" t="s">
        <v>12</v>
      </c>
      <c r="F2858">
        <v>15</v>
      </c>
      <c r="G2858">
        <v>93.267250000000004</v>
      </c>
      <c r="H2858">
        <v>617000.50679999986</v>
      </c>
      <c r="I2858">
        <v>41.155000000000008</v>
      </c>
      <c r="J2858">
        <v>9</v>
      </c>
      <c r="K2858" t="s">
        <v>16</v>
      </c>
      <c r="L2858">
        <f>Table14[[#This Row],[maxPHe]]/Table14[[#This Row],[nv]]</f>
        <v>4.5727777777777785</v>
      </c>
      <c r="M2858">
        <f>LN(Table14[[#This Row],[maxPress(bar)]])</f>
        <v>13.332625124281028</v>
      </c>
      <c r="N2858">
        <f>LN(Table14[[#This Row],[Rs(ao)]])</f>
        <v>0</v>
      </c>
      <c r="O2858" s="3">
        <f>LN(Table14[[#This Row],[dens]])</f>
        <v>1.5201208490883882</v>
      </c>
      <c r="P2858" s="3">
        <f>1/Table14[[#This Row],[Rs(ao)]]</f>
        <v>1</v>
      </c>
    </row>
    <row r="2859" spans="1:16" hidden="1" x14ac:dyDescent="0.3">
      <c r="A2859">
        <v>5</v>
      </c>
      <c r="B2859">
        <v>2000</v>
      </c>
      <c r="C2859" t="s">
        <v>11</v>
      </c>
      <c r="D2859">
        <v>1</v>
      </c>
      <c r="E2859" t="s">
        <v>12</v>
      </c>
      <c r="F2859">
        <v>16</v>
      </c>
      <c r="G2859">
        <v>75.198250000000002</v>
      </c>
      <c r="H2859">
        <v>628964.78815000015</v>
      </c>
      <c r="I2859">
        <v>35.534999999999997</v>
      </c>
      <c r="J2859">
        <v>8</v>
      </c>
      <c r="K2859" t="s">
        <v>16</v>
      </c>
      <c r="L2859">
        <f>Table14[[#This Row],[maxPHe]]/Table14[[#This Row],[nv]]</f>
        <v>4.4418749999999996</v>
      </c>
      <c r="M2859">
        <f>LN(Table14[[#This Row],[maxPress(bar)]])</f>
        <v>13.351830553431975</v>
      </c>
      <c r="N2859">
        <f>LN(Table14[[#This Row],[Rs(ao)]])</f>
        <v>0</v>
      </c>
      <c r="O2859" s="3">
        <f>LN(Table14[[#This Row],[dens]])</f>
        <v>1.4910765845990224</v>
      </c>
      <c r="P2859" s="3">
        <f>1/Table14[[#This Row],[Rs(ao)]]</f>
        <v>1</v>
      </c>
    </row>
    <row r="2860" spans="1:16" hidden="1" x14ac:dyDescent="0.3">
      <c r="A2860">
        <v>5</v>
      </c>
      <c r="B2860">
        <v>2000</v>
      </c>
      <c r="C2860" t="s">
        <v>11</v>
      </c>
      <c r="D2860">
        <v>1</v>
      </c>
      <c r="E2860" t="s">
        <v>12</v>
      </c>
      <c r="F2860">
        <v>17</v>
      </c>
      <c r="G2860">
        <v>168.71275</v>
      </c>
      <c r="H2860">
        <v>546146.69360000012</v>
      </c>
      <c r="I2860">
        <v>61.245000000000033</v>
      </c>
      <c r="J2860">
        <v>11</v>
      </c>
      <c r="K2860" t="s">
        <v>16</v>
      </c>
      <c r="L2860">
        <f>Table14[[#This Row],[maxPHe]]/Table14[[#This Row],[nv]]</f>
        <v>5.567727272727276</v>
      </c>
      <c r="M2860">
        <f>LN(Table14[[#This Row],[maxPress(bar)]])</f>
        <v>13.210642888238899</v>
      </c>
      <c r="N2860">
        <f>LN(Table14[[#This Row],[Rs(ao)]])</f>
        <v>0</v>
      </c>
      <c r="O2860" s="3">
        <f>LN(Table14[[#This Row],[dens]])</f>
        <v>1.7169869406412788</v>
      </c>
      <c r="P2860" s="3">
        <f>1/Table14[[#This Row],[Rs(ao)]]</f>
        <v>1</v>
      </c>
    </row>
    <row r="2861" spans="1:16" hidden="1" x14ac:dyDescent="0.3">
      <c r="A2861">
        <v>5</v>
      </c>
      <c r="B2861">
        <v>2000</v>
      </c>
      <c r="C2861" t="s">
        <v>11</v>
      </c>
      <c r="D2861">
        <v>1</v>
      </c>
      <c r="E2861" t="s">
        <v>12</v>
      </c>
      <c r="F2861">
        <v>18</v>
      </c>
      <c r="G2861">
        <v>91.980250000000012</v>
      </c>
      <c r="H2861">
        <v>647100.69169999997</v>
      </c>
      <c r="I2861">
        <v>38.895000000000032</v>
      </c>
      <c r="J2861">
        <v>8</v>
      </c>
      <c r="K2861" t="s">
        <v>16</v>
      </c>
      <c r="L2861">
        <f>Table14[[#This Row],[maxPHe]]/Table14[[#This Row],[nv]]</f>
        <v>4.8618750000000039</v>
      </c>
      <c r="M2861">
        <f>LN(Table14[[#This Row],[maxPress(bar)]])</f>
        <v>13.380257189967672</v>
      </c>
      <c r="N2861">
        <f>LN(Table14[[#This Row],[Rs(ao)]])</f>
        <v>0</v>
      </c>
      <c r="O2861" s="3">
        <f>LN(Table14[[#This Row],[dens]])</f>
        <v>1.5814241659789023</v>
      </c>
      <c r="P2861" s="3">
        <f>1/Table14[[#This Row],[Rs(ao)]]</f>
        <v>1</v>
      </c>
    </row>
    <row r="2862" spans="1:16" hidden="1" x14ac:dyDescent="0.3">
      <c r="A2862">
        <v>5</v>
      </c>
      <c r="B2862">
        <v>2000</v>
      </c>
      <c r="C2862" t="s">
        <v>11</v>
      </c>
      <c r="D2862">
        <v>1</v>
      </c>
      <c r="E2862" t="s">
        <v>12</v>
      </c>
      <c r="F2862">
        <v>19</v>
      </c>
      <c r="G2862">
        <v>93.118749999999991</v>
      </c>
      <c r="H2862">
        <v>629873.47774999996</v>
      </c>
      <c r="I2862">
        <v>41.125000000000007</v>
      </c>
      <c r="J2862">
        <v>9</v>
      </c>
      <c r="K2862" t="s">
        <v>16</v>
      </c>
      <c r="L2862">
        <f>Table14[[#This Row],[maxPHe]]/Table14[[#This Row],[nv]]</f>
        <v>4.5694444444444455</v>
      </c>
      <c r="M2862">
        <f>LN(Table14[[#This Row],[maxPress(bar)]])</f>
        <v>13.353274249230624</v>
      </c>
      <c r="N2862">
        <f>LN(Table14[[#This Row],[Rs(ao)]])</f>
        <v>0</v>
      </c>
      <c r="O2862" s="3">
        <f>LN(Table14[[#This Row],[dens]])</f>
        <v>1.5193916317493168</v>
      </c>
      <c r="P2862" s="3">
        <f>1/Table14[[#This Row],[Rs(ao)]]</f>
        <v>1</v>
      </c>
    </row>
    <row r="2863" spans="1:16" hidden="1" x14ac:dyDescent="0.3">
      <c r="A2863">
        <v>5</v>
      </c>
      <c r="B2863">
        <v>2000</v>
      </c>
      <c r="C2863" t="s">
        <v>11</v>
      </c>
      <c r="D2863">
        <v>1</v>
      </c>
      <c r="E2863" t="s">
        <v>12</v>
      </c>
      <c r="F2863">
        <v>1</v>
      </c>
      <c r="G2863">
        <v>45.297249999999998</v>
      </c>
      <c r="H2863">
        <v>419435.11625000008</v>
      </c>
      <c r="I2863">
        <v>21.555</v>
      </c>
      <c r="J2863">
        <v>8</v>
      </c>
      <c r="K2863" t="s">
        <v>15</v>
      </c>
      <c r="L2863">
        <f>Table14[[#This Row],[maxPHe]]/Table14[[#This Row],[nv]]</f>
        <v>2.694375</v>
      </c>
      <c r="M2863">
        <f>LN(Table14[[#This Row],[maxPress(bar)]])</f>
        <v>12.94666412367777</v>
      </c>
      <c r="N2863">
        <f>LN(Table14[[#This Row],[Rs(ao)]])</f>
        <v>0</v>
      </c>
      <c r="O2863" s="3">
        <f>LN(Table14[[#This Row],[dens]])</f>
        <v>0.99116626651926198</v>
      </c>
      <c r="P2863" s="3">
        <f>1/Table14[[#This Row],[Rs(ao)]]</f>
        <v>1</v>
      </c>
    </row>
    <row r="2864" spans="1:16" hidden="1" x14ac:dyDescent="0.3">
      <c r="A2864">
        <v>5</v>
      </c>
      <c r="B2864">
        <v>2000</v>
      </c>
      <c r="C2864" t="s">
        <v>11</v>
      </c>
      <c r="D2864">
        <v>1</v>
      </c>
      <c r="E2864" t="s">
        <v>12</v>
      </c>
      <c r="F2864">
        <v>20</v>
      </c>
      <c r="G2864">
        <v>114.50475</v>
      </c>
      <c r="H2864">
        <v>556879.54260000004</v>
      </c>
      <c r="I2864">
        <v>50.405000000000022</v>
      </c>
      <c r="J2864">
        <v>11</v>
      </c>
      <c r="K2864" t="s">
        <v>16</v>
      </c>
      <c r="L2864">
        <f>Table14[[#This Row],[maxPHe]]/Table14[[#This Row],[nv]]</f>
        <v>4.5822727272727297</v>
      </c>
      <c r="M2864">
        <f>LN(Table14[[#This Row],[maxPress(bar)]])</f>
        <v>13.230104234480338</v>
      </c>
      <c r="N2864">
        <f>LN(Table14[[#This Row],[Rs(ao)]])</f>
        <v>0</v>
      </c>
      <c r="O2864" s="3">
        <f>LN(Table14[[#This Row],[dens]])</f>
        <v>1.5221951037075347</v>
      </c>
      <c r="P2864" s="3">
        <f>1/Table14[[#This Row],[Rs(ao)]]</f>
        <v>1</v>
      </c>
    </row>
    <row r="2865" spans="1:16" hidden="1" x14ac:dyDescent="0.3">
      <c r="A2865">
        <v>5</v>
      </c>
      <c r="B2865">
        <v>2000</v>
      </c>
      <c r="C2865" t="s">
        <v>11</v>
      </c>
      <c r="D2865">
        <v>1</v>
      </c>
      <c r="E2865" t="s">
        <v>12</v>
      </c>
      <c r="F2865">
        <v>2</v>
      </c>
      <c r="G2865">
        <v>107.32675</v>
      </c>
      <c r="H2865">
        <v>562333.91949999996</v>
      </c>
      <c r="I2865">
        <v>34.965000000000003</v>
      </c>
      <c r="J2865">
        <v>9</v>
      </c>
      <c r="K2865" t="s">
        <v>13</v>
      </c>
      <c r="L2865">
        <f>Table14[[#This Row],[maxPHe]]/Table14[[#This Row],[nv]]</f>
        <v>3.8850000000000002</v>
      </c>
      <c r="M2865">
        <f>LN(Table14[[#This Row],[maxPress(bar)]])</f>
        <v>13.239851115242381</v>
      </c>
      <c r="N2865">
        <f>LN(Table14[[#This Row],[Rs(ao)]])</f>
        <v>0</v>
      </c>
      <c r="O2865" s="3">
        <f>LN(Table14[[#This Row],[dens]])</f>
        <v>1.3571229838196108</v>
      </c>
      <c r="P2865" s="3">
        <f>1/Table14[[#This Row],[Rs(ao)]]</f>
        <v>1</v>
      </c>
    </row>
    <row r="2866" spans="1:16" hidden="1" x14ac:dyDescent="0.3">
      <c r="A2866">
        <v>5</v>
      </c>
      <c r="B2866">
        <v>2000</v>
      </c>
      <c r="C2866" t="s">
        <v>11</v>
      </c>
      <c r="D2866">
        <v>1</v>
      </c>
      <c r="E2866" t="s">
        <v>12</v>
      </c>
      <c r="F2866">
        <v>3</v>
      </c>
      <c r="G2866">
        <v>64.603750000000005</v>
      </c>
      <c r="H2866">
        <v>587699.88860000006</v>
      </c>
      <c r="I2866">
        <v>33.425000000000011</v>
      </c>
      <c r="J2866">
        <v>9</v>
      </c>
      <c r="K2866" t="s">
        <v>15</v>
      </c>
      <c r="L2866">
        <f>Table14[[#This Row],[maxPHe]]/Table14[[#This Row],[nv]]</f>
        <v>3.7138888888888903</v>
      </c>
      <c r="M2866">
        <f>LN(Table14[[#This Row],[maxPress(bar)]])</f>
        <v>13.28397170304823</v>
      </c>
      <c r="N2866">
        <f>LN(Table14[[#This Row],[Rs(ao)]])</f>
        <v>0</v>
      </c>
      <c r="O2866" s="3">
        <f>LN(Table14[[#This Row],[dens]])</f>
        <v>1.312079545651788</v>
      </c>
      <c r="P2866" s="3">
        <f>1/Table14[[#This Row],[Rs(ao)]]</f>
        <v>1</v>
      </c>
    </row>
    <row r="2867" spans="1:16" hidden="1" x14ac:dyDescent="0.3">
      <c r="A2867">
        <v>5</v>
      </c>
      <c r="B2867">
        <v>2000</v>
      </c>
      <c r="C2867" t="s">
        <v>11</v>
      </c>
      <c r="D2867">
        <v>1</v>
      </c>
      <c r="E2867" t="s">
        <v>12</v>
      </c>
      <c r="F2867">
        <v>4</v>
      </c>
      <c r="G2867">
        <v>120.39624999999999</v>
      </c>
      <c r="H2867">
        <v>548090.20675000001</v>
      </c>
      <c r="I2867">
        <v>46.57500000000001</v>
      </c>
      <c r="J2867">
        <v>10</v>
      </c>
      <c r="K2867" t="s">
        <v>15</v>
      </c>
      <c r="L2867">
        <f>Table14[[#This Row],[maxPHe]]/Table14[[#This Row],[nv]]</f>
        <v>4.6575000000000006</v>
      </c>
      <c r="M2867">
        <f>LN(Table14[[#This Row],[maxPress(bar)]])</f>
        <v>13.214195163240936</v>
      </c>
      <c r="N2867">
        <f>LN(Table14[[#This Row],[Rs(ao)]])</f>
        <v>0</v>
      </c>
      <c r="O2867" s="3">
        <f>LN(Table14[[#This Row],[dens]])</f>
        <v>1.5384788234936067</v>
      </c>
      <c r="P2867" s="3">
        <f>1/Table14[[#This Row],[Rs(ao)]]</f>
        <v>1</v>
      </c>
    </row>
    <row r="2868" spans="1:16" hidden="1" x14ac:dyDescent="0.3">
      <c r="A2868">
        <v>5</v>
      </c>
      <c r="B2868">
        <v>2000</v>
      </c>
      <c r="C2868" t="s">
        <v>11</v>
      </c>
      <c r="D2868">
        <v>1</v>
      </c>
      <c r="E2868" t="s">
        <v>12</v>
      </c>
      <c r="F2868">
        <v>5</v>
      </c>
      <c r="G2868">
        <v>80.544750000000022</v>
      </c>
      <c r="H2868">
        <v>607885.30839999986</v>
      </c>
      <c r="I2868">
        <v>38.605000000000032</v>
      </c>
      <c r="J2868">
        <v>9</v>
      </c>
      <c r="K2868" t="s">
        <v>15</v>
      </c>
      <c r="L2868">
        <f>Table14[[#This Row],[maxPHe]]/Table14[[#This Row],[nv]]</f>
        <v>4.2894444444444479</v>
      </c>
      <c r="M2868">
        <f>LN(Table14[[#This Row],[maxPress(bar)]])</f>
        <v>13.317741505654013</v>
      </c>
      <c r="N2868">
        <f>LN(Table14[[#This Row],[Rs(ao)]])</f>
        <v>0</v>
      </c>
      <c r="O2868" s="3">
        <f>LN(Table14[[#This Row],[dens]])</f>
        <v>1.4561572244245606</v>
      </c>
      <c r="P2868" s="3">
        <f>1/Table14[[#This Row],[Rs(ao)]]</f>
        <v>1</v>
      </c>
    </row>
    <row r="2869" spans="1:16" hidden="1" x14ac:dyDescent="0.3">
      <c r="A2869">
        <v>5</v>
      </c>
      <c r="B2869">
        <v>2000</v>
      </c>
      <c r="C2869" t="s">
        <v>11</v>
      </c>
      <c r="D2869">
        <v>1</v>
      </c>
      <c r="E2869" t="s">
        <v>12</v>
      </c>
      <c r="F2869">
        <v>6</v>
      </c>
      <c r="G2869">
        <v>85.396249999999995</v>
      </c>
      <c r="H2869">
        <v>652394.50615000003</v>
      </c>
      <c r="I2869">
        <v>37.575000000000003</v>
      </c>
      <c r="J2869">
        <v>8</v>
      </c>
      <c r="K2869" t="s">
        <v>15</v>
      </c>
      <c r="L2869">
        <f>Table14[[#This Row],[maxPHe]]/Table14[[#This Row],[nv]]</f>
        <v>4.6968750000000004</v>
      </c>
      <c r="M2869">
        <f>LN(Table14[[#This Row],[maxPress(bar)]])</f>
        <v>13.38840472870948</v>
      </c>
      <c r="N2869">
        <f>LN(Table14[[#This Row],[Rs(ao)]])</f>
        <v>0</v>
      </c>
      <c r="O2869" s="3">
        <f>LN(Table14[[#This Row],[dens]])</f>
        <v>1.5468973939592023</v>
      </c>
      <c r="P2869" s="3">
        <f>1/Table14[[#This Row],[Rs(ao)]]</f>
        <v>1</v>
      </c>
    </row>
    <row r="2870" spans="1:16" hidden="1" x14ac:dyDescent="0.3">
      <c r="A2870">
        <v>5</v>
      </c>
      <c r="B2870">
        <v>2000</v>
      </c>
      <c r="C2870" t="s">
        <v>11</v>
      </c>
      <c r="D2870">
        <v>1</v>
      </c>
      <c r="E2870" t="s">
        <v>12</v>
      </c>
      <c r="F2870">
        <v>7</v>
      </c>
      <c r="G2870">
        <v>100.94074999999999</v>
      </c>
      <c r="H2870">
        <v>648781.34884999983</v>
      </c>
      <c r="I2870">
        <v>40.685000000000009</v>
      </c>
      <c r="J2870">
        <v>8</v>
      </c>
      <c r="K2870" t="s">
        <v>15</v>
      </c>
      <c r="L2870">
        <f>Table14[[#This Row],[maxPHe]]/Table14[[#This Row],[nv]]</f>
        <v>5.0856250000000012</v>
      </c>
      <c r="M2870">
        <f>LN(Table14[[#This Row],[maxPress(bar)]])</f>
        <v>13.382851034221551</v>
      </c>
      <c r="N2870">
        <f>LN(Table14[[#This Row],[Rs(ao)]])</f>
        <v>0</v>
      </c>
      <c r="O2870" s="3">
        <f>LN(Table14[[#This Row],[dens]])</f>
        <v>1.6264179324687849</v>
      </c>
      <c r="P2870" s="3">
        <f>1/Table14[[#This Row],[Rs(ao)]]</f>
        <v>1</v>
      </c>
    </row>
    <row r="2871" spans="1:16" hidden="1" x14ac:dyDescent="0.3">
      <c r="A2871">
        <v>5</v>
      </c>
      <c r="B2871">
        <v>2000</v>
      </c>
      <c r="C2871" t="s">
        <v>11</v>
      </c>
      <c r="D2871">
        <v>1</v>
      </c>
      <c r="E2871" t="s">
        <v>12</v>
      </c>
      <c r="F2871">
        <v>8</v>
      </c>
      <c r="G2871">
        <v>69.158249999999995</v>
      </c>
      <c r="H2871">
        <v>622490.50905000023</v>
      </c>
      <c r="I2871">
        <v>34.33499999999998</v>
      </c>
      <c r="J2871">
        <v>8</v>
      </c>
      <c r="K2871" t="s">
        <v>15</v>
      </c>
      <c r="L2871">
        <f>Table14[[#This Row],[maxPHe]]/Table14[[#This Row],[nv]]</f>
        <v>4.2918749999999974</v>
      </c>
      <c r="M2871">
        <f>LN(Table14[[#This Row],[maxPress(bar)]])</f>
        <v>13.341483660698747</v>
      </c>
      <c r="N2871">
        <f>LN(Table14[[#This Row],[Rs(ao)]])</f>
        <v>0</v>
      </c>
      <c r="O2871" s="3">
        <f>LN(Table14[[#This Row],[dens]])</f>
        <v>1.4567237003928031</v>
      </c>
      <c r="P2871" s="3">
        <f>1/Table14[[#This Row],[Rs(ao)]]</f>
        <v>1</v>
      </c>
    </row>
    <row r="2872" spans="1:16" hidden="1" x14ac:dyDescent="0.3">
      <c r="A2872">
        <v>5</v>
      </c>
      <c r="B2872">
        <v>2000</v>
      </c>
      <c r="C2872" t="s">
        <v>11</v>
      </c>
      <c r="D2872">
        <v>1</v>
      </c>
      <c r="E2872" t="s">
        <v>12</v>
      </c>
      <c r="F2872">
        <v>9</v>
      </c>
      <c r="G2872">
        <v>85.891249999999999</v>
      </c>
      <c r="H2872">
        <v>637361.02995</v>
      </c>
      <c r="I2872">
        <v>37.674999999999997</v>
      </c>
      <c r="J2872">
        <v>8</v>
      </c>
      <c r="K2872" t="s">
        <v>15</v>
      </c>
      <c r="L2872">
        <f>Table14[[#This Row],[maxPHe]]/Table14[[#This Row],[nv]]</f>
        <v>4.7093749999999996</v>
      </c>
      <c r="M2872">
        <f>LN(Table14[[#This Row],[maxPress(bar)]])</f>
        <v>13.365091540015664</v>
      </c>
      <c r="N2872">
        <f>LN(Table14[[#This Row],[Rs(ao)]])</f>
        <v>0</v>
      </c>
      <c r="O2872" s="3">
        <f>LN(Table14[[#This Row],[dens]])</f>
        <v>1.5495552028327231</v>
      </c>
      <c r="P2872" s="3">
        <f>1/Table14[[#This Row],[Rs(ao)]]</f>
        <v>1</v>
      </c>
    </row>
    <row r="2873" spans="1:16" hidden="1" x14ac:dyDescent="0.3">
      <c r="A2873">
        <v>5</v>
      </c>
      <c r="B2873">
        <v>2000</v>
      </c>
      <c r="C2873" t="s">
        <v>11</v>
      </c>
      <c r="D2873">
        <v>2</v>
      </c>
      <c r="E2873" t="s">
        <v>12</v>
      </c>
      <c r="F2873">
        <v>0.5</v>
      </c>
      <c r="G2873">
        <v>222.92075</v>
      </c>
      <c r="H2873">
        <v>198952.94709999999</v>
      </c>
      <c r="I2873">
        <v>128.08500000000001</v>
      </c>
      <c r="J2873">
        <v>68</v>
      </c>
      <c r="K2873" t="s">
        <v>13</v>
      </c>
      <c r="L2873">
        <f>Table14[[#This Row],[maxPHe]]/Table14[[#This Row],[nv]]</f>
        <v>1.8836029411764708</v>
      </c>
      <c r="M2873">
        <f>LN(Table14[[#This Row],[maxPress(bar)]])</f>
        <v>12.200823629015025</v>
      </c>
      <c r="N2873">
        <f>LN(Table14[[#This Row],[Rs(ao)]])</f>
        <v>0.69314718055994529</v>
      </c>
      <c r="O2873" s="3">
        <f>LN(Table14[[#This Row],[dens]])</f>
        <v>0.63318640085157252</v>
      </c>
      <c r="P2873" s="3">
        <f>1/Table14[[#This Row],[Rs(ao)]]</f>
        <v>0.5</v>
      </c>
    </row>
    <row r="2874" spans="1:16" hidden="1" x14ac:dyDescent="0.3">
      <c r="A2874">
        <v>5</v>
      </c>
      <c r="B2874">
        <v>2500</v>
      </c>
      <c r="C2874" t="s">
        <v>14</v>
      </c>
      <c r="D2874">
        <v>1</v>
      </c>
      <c r="E2874" t="s">
        <v>12</v>
      </c>
      <c r="F2874">
        <v>10</v>
      </c>
      <c r="G2874">
        <v>80.297250000000005</v>
      </c>
      <c r="H2874">
        <v>570926.57494999992</v>
      </c>
      <c r="I2874">
        <v>37.554999999999993</v>
      </c>
      <c r="J2874">
        <v>9</v>
      </c>
      <c r="K2874" t="s">
        <v>15</v>
      </c>
      <c r="L2874">
        <f>Table14[[#This Row],[maxPHe]]/Table14[[#This Row],[nv]]</f>
        <v>4.1727777777777773</v>
      </c>
      <c r="M2874">
        <f>LN(Table14[[#This Row],[maxPress(bar)]])</f>
        <v>13.255015890089497</v>
      </c>
      <c r="N2874">
        <f>LN(Table14[[#This Row],[Rs(ao)]])</f>
        <v>0</v>
      </c>
      <c r="O2874" s="3">
        <f>LN(Table14[[#This Row],[dens]])</f>
        <v>1.4285819478017556</v>
      </c>
      <c r="P2874" s="3">
        <f>1/Table14[[#This Row],[Rs(ao)]]</f>
        <v>1</v>
      </c>
    </row>
    <row r="2875" spans="1:16" hidden="1" x14ac:dyDescent="0.3">
      <c r="A2875">
        <v>5</v>
      </c>
      <c r="B2875">
        <v>2500</v>
      </c>
      <c r="C2875" t="s">
        <v>14</v>
      </c>
      <c r="D2875">
        <v>1</v>
      </c>
      <c r="E2875" t="s">
        <v>12</v>
      </c>
      <c r="F2875">
        <v>11</v>
      </c>
      <c r="G2875">
        <v>75.940750000000008</v>
      </c>
      <c r="H2875">
        <v>622565.50155000004</v>
      </c>
      <c r="I2875">
        <v>32.685000000000016</v>
      </c>
      <c r="J2875">
        <v>7</v>
      </c>
      <c r="K2875" t="s">
        <v>16</v>
      </c>
      <c r="L2875">
        <f>Table14[[#This Row],[maxPHe]]/Table14[[#This Row],[nv]]</f>
        <v>4.6692857142857163</v>
      </c>
      <c r="M2875">
        <f>LN(Table14[[#This Row],[maxPress(bar)]])</f>
        <v>13.341604125158902</v>
      </c>
      <c r="N2875">
        <f>LN(Table14[[#This Row],[Rs(ao)]])</f>
        <v>0</v>
      </c>
      <c r="O2875" s="3">
        <f>LN(Table14[[#This Row],[dens]])</f>
        <v>1.54100610800938</v>
      </c>
      <c r="P2875" s="3">
        <f>1/Table14[[#This Row],[Rs(ao)]]</f>
        <v>1</v>
      </c>
    </row>
    <row r="2876" spans="1:16" hidden="1" x14ac:dyDescent="0.3">
      <c r="A2876">
        <v>5</v>
      </c>
      <c r="B2876">
        <v>2500</v>
      </c>
      <c r="C2876" t="s">
        <v>14</v>
      </c>
      <c r="D2876">
        <v>1</v>
      </c>
      <c r="E2876" t="s">
        <v>12</v>
      </c>
      <c r="F2876">
        <v>12</v>
      </c>
      <c r="G2876">
        <v>65.44574999999999</v>
      </c>
      <c r="H2876">
        <v>617986.86100000003</v>
      </c>
      <c r="I2876">
        <v>30.585000000000001</v>
      </c>
      <c r="J2876">
        <v>7</v>
      </c>
      <c r="K2876" t="s">
        <v>15</v>
      </c>
      <c r="L2876">
        <f>Table14[[#This Row],[maxPHe]]/Table14[[#This Row],[nv]]</f>
        <v>4.3692857142857147</v>
      </c>
      <c r="M2876">
        <f>LN(Table14[[#This Row],[maxPress(bar)]])</f>
        <v>13.33422247569602</v>
      </c>
      <c r="N2876">
        <f>LN(Table14[[#This Row],[Rs(ao)]])</f>
        <v>0</v>
      </c>
      <c r="O2876" s="3">
        <f>LN(Table14[[#This Row],[dens]])</f>
        <v>1.474599543639215</v>
      </c>
      <c r="P2876" s="3">
        <f>1/Table14[[#This Row],[Rs(ao)]]</f>
        <v>1</v>
      </c>
    </row>
    <row r="2877" spans="1:16" hidden="1" x14ac:dyDescent="0.3">
      <c r="A2877">
        <v>5</v>
      </c>
      <c r="B2877">
        <v>2500</v>
      </c>
      <c r="C2877" t="s">
        <v>14</v>
      </c>
      <c r="D2877">
        <v>1</v>
      </c>
      <c r="E2877" t="s">
        <v>12</v>
      </c>
      <c r="F2877">
        <v>13</v>
      </c>
      <c r="G2877">
        <v>82.623750000000015</v>
      </c>
      <c r="H2877">
        <v>562352.57050000003</v>
      </c>
      <c r="I2877">
        <v>38.024999999999999</v>
      </c>
      <c r="J2877">
        <v>9</v>
      </c>
      <c r="K2877" t="s">
        <v>16</v>
      </c>
      <c r="L2877">
        <f>Table14[[#This Row],[maxPHe]]/Table14[[#This Row],[nv]]</f>
        <v>4.2249999999999996</v>
      </c>
      <c r="M2877">
        <f>LN(Table14[[#This Row],[maxPress(bar)]])</f>
        <v>13.239884281818432</v>
      </c>
      <c r="N2877">
        <f>LN(Table14[[#This Row],[Rs(ao)]])</f>
        <v>0</v>
      </c>
      <c r="O2877" s="3">
        <f>LN(Table14[[#This Row],[dens]])</f>
        <v>1.441019260809137</v>
      </c>
      <c r="P2877" s="3">
        <f>1/Table14[[#This Row],[Rs(ao)]]</f>
        <v>1</v>
      </c>
    </row>
    <row r="2878" spans="1:16" hidden="1" x14ac:dyDescent="0.3">
      <c r="A2878">
        <v>5</v>
      </c>
      <c r="B2878">
        <v>2500</v>
      </c>
      <c r="C2878" t="s">
        <v>14</v>
      </c>
      <c r="D2878">
        <v>1</v>
      </c>
      <c r="E2878" t="s">
        <v>12</v>
      </c>
      <c r="F2878">
        <v>14</v>
      </c>
      <c r="G2878">
        <v>79.851250000000007</v>
      </c>
      <c r="H2878">
        <v>589807.50614999991</v>
      </c>
      <c r="I2878">
        <v>35.474999999999987</v>
      </c>
      <c r="J2878">
        <v>8</v>
      </c>
      <c r="K2878" t="s">
        <v>15</v>
      </c>
      <c r="L2878">
        <f>Table14[[#This Row],[maxPHe]]/Table14[[#This Row],[nv]]</f>
        <v>4.4343749999999984</v>
      </c>
      <c r="M2878">
        <f>LN(Table14[[#This Row],[maxPress(bar)]])</f>
        <v>13.287551501884568</v>
      </c>
      <c r="N2878">
        <f>LN(Table14[[#This Row],[Rs(ao)]])</f>
        <v>0</v>
      </c>
      <c r="O2878" s="3">
        <f>LN(Table14[[#This Row],[dens]])</f>
        <v>1.4893866813662702</v>
      </c>
      <c r="P2878" s="3">
        <f>1/Table14[[#This Row],[Rs(ao)]]</f>
        <v>1</v>
      </c>
    </row>
    <row r="2879" spans="1:16" hidden="1" x14ac:dyDescent="0.3">
      <c r="A2879">
        <v>5</v>
      </c>
      <c r="B2879">
        <v>2500</v>
      </c>
      <c r="C2879" t="s">
        <v>14</v>
      </c>
      <c r="D2879">
        <v>1</v>
      </c>
      <c r="E2879" t="s">
        <v>12</v>
      </c>
      <c r="F2879">
        <v>15</v>
      </c>
      <c r="G2879">
        <v>59.257249999999992</v>
      </c>
      <c r="H2879">
        <v>611173.94220000017</v>
      </c>
      <c r="I2879">
        <v>29.354999999999979</v>
      </c>
      <c r="J2879">
        <v>7</v>
      </c>
      <c r="K2879" t="s">
        <v>16</v>
      </c>
      <c r="L2879">
        <f>Table14[[#This Row],[maxPHe]]/Table14[[#This Row],[nv]]</f>
        <v>4.1935714285714258</v>
      </c>
      <c r="M2879">
        <f>LN(Table14[[#This Row],[maxPress(bar)]])</f>
        <v>13.323136882090521</v>
      </c>
      <c r="N2879">
        <f>LN(Table14[[#This Row],[Rs(ao)]])</f>
        <v>0</v>
      </c>
      <c r="O2879" s="3">
        <f>LN(Table14[[#This Row],[dens]])</f>
        <v>1.4335527404608353</v>
      </c>
      <c r="P2879" s="3">
        <f>1/Table14[[#This Row],[Rs(ao)]]</f>
        <v>1</v>
      </c>
    </row>
    <row r="2880" spans="1:16" hidden="1" x14ac:dyDescent="0.3">
      <c r="A2880">
        <v>5</v>
      </c>
      <c r="B2880">
        <v>2500</v>
      </c>
      <c r="C2880" t="s">
        <v>14</v>
      </c>
      <c r="D2880">
        <v>1</v>
      </c>
      <c r="E2880" t="s">
        <v>12</v>
      </c>
      <c r="F2880">
        <v>16</v>
      </c>
      <c r="G2880">
        <v>75.29725000000002</v>
      </c>
      <c r="H2880">
        <v>598586.02779999992</v>
      </c>
      <c r="I2880">
        <v>34.554999999999993</v>
      </c>
      <c r="J2880">
        <v>8</v>
      </c>
      <c r="K2880" t="s">
        <v>15</v>
      </c>
      <c r="L2880">
        <f>Table14[[#This Row],[maxPHe]]/Table14[[#This Row],[nv]]</f>
        <v>4.3193749999999991</v>
      </c>
      <c r="M2880">
        <f>LN(Table14[[#This Row],[maxPress(bar)]])</f>
        <v>13.302325532664904</v>
      </c>
      <c r="N2880">
        <f>LN(Table14[[#This Row],[Rs(ao)]])</f>
        <v>0</v>
      </c>
      <c r="O2880" s="3">
        <f>LN(Table14[[#This Row],[dens]])</f>
        <v>1.4631107158635215</v>
      </c>
      <c r="P2880" s="3">
        <f>1/Table14[[#This Row],[Rs(ao)]]</f>
        <v>1</v>
      </c>
    </row>
    <row r="2881" spans="1:16" hidden="1" x14ac:dyDescent="0.3">
      <c r="A2881">
        <v>5</v>
      </c>
      <c r="B2881">
        <v>2500</v>
      </c>
      <c r="C2881" t="s">
        <v>14</v>
      </c>
      <c r="D2881">
        <v>1</v>
      </c>
      <c r="E2881" t="s">
        <v>12</v>
      </c>
      <c r="F2881">
        <v>17</v>
      </c>
      <c r="G2881">
        <v>78.71275</v>
      </c>
      <c r="H2881">
        <v>607115.94235000003</v>
      </c>
      <c r="I2881">
        <v>35.244999999999997</v>
      </c>
      <c r="J2881">
        <v>8</v>
      </c>
      <c r="K2881" t="s">
        <v>15</v>
      </c>
      <c r="L2881">
        <f>Table14[[#This Row],[maxPHe]]/Table14[[#This Row],[nv]]</f>
        <v>4.4056249999999997</v>
      </c>
      <c r="M2881">
        <f>LN(Table14[[#This Row],[maxPress(bar)]])</f>
        <v>13.316475060615613</v>
      </c>
      <c r="N2881">
        <f>LN(Table14[[#This Row],[Rs(ao)]])</f>
        <v>0</v>
      </c>
      <c r="O2881" s="3">
        <f>LN(Table14[[#This Row],[dens]])</f>
        <v>1.482882133546003</v>
      </c>
      <c r="P2881" s="3">
        <f>1/Table14[[#This Row],[Rs(ao)]]</f>
        <v>1</v>
      </c>
    </row>
    <row r="2882" spans="1:16" hidden="1" x14ac:dyDescent="0.3">
      <c r="A2882">
        <v>5</v>
      </c>
      <c r="B2882">
        <v>2500</v>
      </c>
      <c r="C2882" t="s">
        <v>14</v>
      </c>
      <c r="D2882">
        <v>1</v>
      </c>
      <c r="E2882" t="s">
        <v>12</v>
      </c>
      <c r="F2882">
        <v>18</v>
      </c>
      <c r="G2882">
        <v>88.415750000000003</v>
      </c>
      <c r="H2882">
        <v>552842.9953500001</v>
      </c>
      <c r="I2882">
        <v>39.185000000000016</v>
      </c>
      <c r="J2882">
        <v>9</v>
      </c>
      <c r="K2882" t="s">
        <v>16</v>
      </c>
      <c r="L2882">
        <f>Table14[[#This Row],[maxPHe]]/Table14[[#This Row],[nv]]</f>
        <v>4.3538888888888909</v>
      </c>
      <c r="M2882">
        <f>LN(Table14[[#This Row],[maxPress(bar)]])</f>
        <v>13.222829325817026</v>
      </c>
      <c r="N2882">
        <f>LN(Table14[[#This Row],[Rs(ao)]])</f>
        <v>0</v>
      </c>
      <c r="O2882" s="3">
        <f>LN(Table14[[#This Row],[dens]])</f>
        <v>1.4710694431686091</v>
      </c>
      <c r="P2882" s="3">
        <f>1/Table14[[#This Row],[Rs(ao)]]</f>
        <v>1</v>
      </c>
    </row>
    <row r="2883" spans="1:16" hidden="1" x14ac:dyDescent="0.3">
      <c r="A2883">
        <v>5</v>
      </c>
      <c r="B2883">
        <v>2500</v>
      </c>
      <c r="C2883" t="s">
        <v>14</v>
      </c>
      <c r="D2883">
        <v>1</v>
      </c>
      <c r="E2883" t="s">
        <v>12</v>
      </c>
      <c r="F2883">
        <v>19</v>
      </c>
      <c r="G2883">
        <v>135.54474999999999</v>
      </c>
      <c r="H2883">
        <v>531045.49485000002</v>
      </c>
      <c r="I2883">
        <v>50.604999999999983</v>
      </c>
      <c r="J2883">
        <v>10</v>
      </c>
      <c r="K2883" t="s">
        <v>16</v>
      </c>
      <c r="L2883">
        <f>Table14[[#This Row],[maxPHe]]/Table14[[#This Row],[nv]]</f>
        <v>5.0604999999999984</v>
      </c>
      <c r="M2883">
        <f>LN(Table14[[#This Row],[maxPress(bar)]])</f>
        <v>13.182602974237568</v>
      </c>
      <c r="N2883">
        <f>LN(Table14[[#This Row],[Rs(ao)]])</f>
        <v>0</v>
      </c>
      <c r="O2883" s="3">
        <f>LN(Table14[[#This Row],[dens]])</f>
        <v>1.6214652926468185</v>
      </c>
      <c r="P2883" s="3">
        <f>1/Table14[[#This Row],[Rs(ao)]]</f>
        <v>1</v>
      </c>
    </row>
    <row r="2884" spans="1:16" hidden="1" x14ac:dyDescent="0.3">
      <c r="A2884">
        <v>5</v>
      </c>
      <c r="B2884">
        <v>2500</v>
      </c>
      <c r="C2884" t="s">
        <v>14</v>
      </c>
      <c r="D2884">
        <v>1</v>
      </c>
      <c r="E2884" t="s">
        <v>12</v>
      </c>
      <c r="F2884">
        <v>1</v>
      </c>
      <c r="G2884">
        <v>18.019749999999998</v>
      </c>
      <c r="H2884">
        <v>282167.01872000011</v>
      </c>
      <c r="I2884">
        <v>7.1050000000000004</v>
      </c>
      <c r="J2884">
        <v>8</v>
      </c>
      <c r="K2884" t="s">
        <v>13</v>
      </c>
      <c r="L2884">
        <f>Table14[[#This Row],[maxPHe]]/Table14[[#This Row],[nv]]</f>
        <v>0.88812500000000005</v>
      </c>
      <c r="M2884">
        <f>LN(Table14[[#This Row],[maxPress(bar)]])</f>
        <v>12.550254439565116</v>
      </c>
      <c r="N2884">
        <f>LN(Table14[[#This Row],[Rs(ao)]])</f>
        <v>0</v>
      </c>
      <c r="O2884" s="3">
        <f>LN(Table14[[#This Row],[dens]])</f>
        <v>-0.11864278013077191</v>
      </c>
      <c r="P2884" s="3">
        <f>1/Table14[[#This Row],[Rs(ao)]]</f>
        <v>1</v>
      </c>
    </row>
    <row r="2885" spans="1:16" hidden="1" x14ac:dyDescent="0.3">
      <c r="A2885">
        <v>5</v>
      </c>
      <c r="B2885">
        <v>2500</v>
      </c>
      <c r="C2885" t="s">
        <v>14</v>
      </c>
      <c r="D2885">
        <v>1</v>
      </c>
      <c r="E2885" t="s">
        <v>12</v>
      </c>
      <c r="F2885">
        <v>20</v>
      </c>
      <c r="G2885">
        <v>59.702750000000002</v>
      </c>
      <c r="H2885">
        <v>582560.28705000004</v>
      </c>
      <c r="I2885">
        <v>31.445</v>
      </c>
      <c r="J2885">
        <v>8</v>
      </c>
      <c r="K2885" t="s">
        <v>16</v>
      </c>
      <c r="L2885">
        <f>Table14[[#This Row],[maxPHe]]/Table14[[#This Row],[nv]]</f>
        <v>3.930625</v>
      </c>
      <c r="M2885">
        <f>LN(Table14[[#This Row],[maxPress(bar)]])</f>
        <v>13.275187956148084</v>
      </c>
      <c r="N2885">
        <f>LN(Table14[[#This Row],[Rs(ao)]])</f>
        <v>0</v>
      </c>
      <c r="O2885" s="3">
        <f>LN(Table14[[#This Row],[dens]])</f>
        <v>1.3687984463156309</v>
      </c>
      <c r="P2885" s="3">
        <f>1/Table14[[#This Row],[Rs(ao)]]</f>
        <v>1</v>
      </c>
    </row>
    <row r="2886" spans="1:16" hidden="1" x14ac:dyDescent="0.3">
      <c r="A2886">
        <v>5</v>
      </c>
      <c r="B2886">
        <v>2500</v>
      </c>
      <c r="C2886" t="s">
        <v>14</v>
      </c>
      <c r="D2886">
        <v>1</v>
      </c>
      <c r="E2886" t="s">
        <v>12</v>
      </c>
      <c r="F2886">
        <v>2</v>
      </c>
      <c r="G2886">
        <v>42.673250000000003</v>
      </c>
      <c r="H2886">
        <v>493249.61940000003</v>
      </c>
      <c r="I2886">
        <v>19.035000000000011</v>
      </c>
      <c r="J2886">
        <v>7</v>
      </c>
      <c r="K2886" t="s">
        <v>13</v>
      </c>
      <c r="L2886">
        <f>Table14[[#This Row],[maxPHe]]/Table14[[#This Row],[nv]]</f>
        <v>2.7192857142857156</v>
      </c>
      <c r="M2886">
        <f>LN(Table14[[#This Row],[maxPress(bar)]])</f>
        <v>13.108770652267737</v>
      </c>
      <c r="N2886">
        <f>LN(Table14[[#This Row],[Rs(ao)]])</f>
        <v>0</v>
      </c>
      <c r="O2886" s="3">
        <f>LN(Table14[[#This Row],[dens]])</f>
        <v>1.0003692407791478</v>
      </c>
      <c r="P2886" s="3">
        <f>1/Table14[[#This Row],[Rs(ao)]]</f>
        <v>1</v>
      </c>
    </row>
    <row r="2887" spans="1:16" hidden="1" x14ac:dyDescent="0.3">
      <c r="A2887">
        <v>5</v>
      </c>
      <c r="B2887">
        <v>2500</v>
      </c>
      <c r="C2887" t="s">
        <v>14</v>
      </c>
      <c r="D2887">
        <v>1</v>
      </c>
      <c r="E2887" t="s">
        <v>12</v>
      </c>
      <c r="F2887">
        <v>3</v>
      </c>
      <c r="G2887">
        <v>65.940749999999994</v>
      </c>
      <c r="H2887">
        <v>555099.39560000005</v>
      </c>
      <c r="I2887">
        <v>30.684999999999999</v>
      </c>
      <c r="J2887">
        <v>8</v>
      </c>
      <c r="K2887" t="s">
        <v>13</v>
      </c>
      <c r="L2887">
        <f>Table14[[#This Row],[maxPHe]]/Table14[[#This Row],[nv]]</f>
        <v>3.8356249999999998</v>
      </c>
      <c r="M2887">
        <f>LN(Table14[[#This Row],[maxPress(bar)]])</f>
        <v>13.226902467864834</v>
      </c>
      <c r="N2887">
        <f>LN(Table14[[#This Row],[Rs(ao)]])</f>
        <v>0</v>
      </c>
      <c r="O2887" s="3">
        <f>LN(Table14[[#This Row],[dens]])</f>
        <v>1.3443323941612244</v>
      </c>
      <c r="P2887" s="3">
        <f>1/Table14[[#This Row],[Rs(ao)]]</f>
        <v>1</v>
      </c>
    </row>
    <row r="2888" spans="1:16" hidden="1" x14ac:dyDescent="0.3">
      <c r="A2888">
        <v>5</v>
      </c>
      <c r="B2888">
        <v>2500</v>
      </c>
      <c r="C2888" t="s">
        <v>14</v>
      </c>
      <c r="D2888">
        <v>1</v>
      </c>
      <c r="E2888" t="s">
        <v>12</v>
      </c>
      <c r="F2888">
        <v>4</v>
      </c>
      <c r="G2888">
        <v>94.306750000000008</v>
      </c>
      <c r="H2888">
        <v>588790.21580000001</v>
      </c>
      <c r="I2888">
        <v>36.365000000000023</v>
      </c>
      <c r="J2888">
        <v>8</v>
      </c>
      <c r="K2888" t="s">
        <v>13</v>
      </c>
      <c r="L2888">
        <f>Table14[[#This Row],[maxPHe]]/Table14[[#This Row],[nv]]</f>
        <v>4.5456250000000029</v>
      </c>
      <c r="M2888">
        <f>LN(Table14[[#This Row],[maxPress(bar)]])</f>
        <v>13.285825229071236</v>
      </c>
      <c r="N2888">
        <f>LN(Table14[[#This Row],[Rs(ao)]])</f>
        <v>0</v>
      </c>
      <c r="O2888" s="3">
        <f>LN(Table14[[#This Row],[dens]])</f>
        <v>1.5141652319266687</v>
      </c>
      <c r="P2888" s="3">
        <f>1/Table14[[#This Row],[Rs(ao)]]</f>
        <v>1</v>
      </c>
    </row>
    <row r="2889" spans="1:16" hidden="1" x14ac:dyDescent="0.3">
      <c r="A2889">
        <v>5</v>
      </c>
      <c r="B2889">
        <v>2500</v>
      </c>
      <c r="C2889" t="s">
        <v>14</v>
      </c>
      <c r="D2889">
        <v>1</v>
      </c>
      <c r="E2889" t="s">
        <v>12</v>
      </c>
      <c r="F2889">
        <v>5</v>
      </c>
      <c r="G2889">
        <v>74.950250000000011</v>
      </c>
      <c r="H2889">
        <v>566823.53740000015</v>
      </c>
      <c r="I2889">
        <v>36.495000000000019</v>
      </c>
      <c r="J2889">
        <v>9</v>
      </c>
      <c r="K2889" t="s">
        <v>15</v>
      </c>
      <c r="L2889">
        <f>Table14[[#This Row],[maxPHe]]/Table14[[#This Row],[nv]]</f>
        <v>4.0550000000000024</v>
      </c>
      <c r="M2889">
        <f>LN(Table14[[#This Row],[maxPress(bar)]])</f>
        <v>13.247803312753668</v>
      </c>
      <c r="N2889">
        <f>LN(Table14[[#This Row],[Rs(ao)]])</f>
        <v>0</v>
      </c>
      <c r="O2889" s="3">
        <f>LN(Table14[[#This Row],[dens]])</f>
        <v>1.3999506875673768</v>
      </c>
      <c r="P2889" s="3">
        <f>1/Table14[[#This Row],[Rs(ao)]]</f>
        <v>1</v>
      </c>
    </row>
    <row r="2890" spans="1:16" hidden="1" x14ac:dyDescent="0.3">
      <c r="A2890">
        <v>5</v>
      </c>
      <c r="B2890">
        <v>2500</v>
      </c>
      <c r="C2890" t="s">
        <v>14</v>
      </c>
      <c r="D2890">
        <v>1</v>
      </c>
      <c r="E2890" t="s">
        <v>12</v>
      </c>
      <c r="F2890">
        <v>6</v>
      </c>
      <c r="G2890">
        <v>61.188249999999996</v>
      </c>
      <c r="H2890">
        <v>561730.4393999998</v>
      </c>
      <c r="I2890">
        <v>33.734999999999971</v>
      </c>
      <c r="J2890">
        <v>9</v>
      </c>
      <c r="K2890" t="s">
        <v>15</v>
      </c>
      <c r="L2890">
        <f>Table14[[#This Row],[maxPHe]]/Table14[[#This Row],[nv]]</f>
        <v>3.74833333333333</v>
      </c>
      <c r="M2890">
        <f>LN(Table14[[#This Row],[maxPress(bar)]])</f>
        <v>13.238777368613546</v>
      </c>
      <c r="N2890">
        <f>LN(Table14[[#This Row],[Rs(ao)]])</f>
        <v>0</v>
      </c>
      <c r="O2890" s="3">
        <f>LN(Table14[[#This Row],[dens]])</f>
        <v>1.3213112967431684</v>
      </c>
      <c r="P2890" s="3">
        <f>1/Table14[[#This Row],[Rs(ao)]]</f>
        <v>1</v>
      </c>
    </row>
    <row r="2891" spans="1:16" hidden="1" x14ac:dyDescent="0.3">
      <c r="A2891">
        <v>5</v>
      </c>
      <c r="B2891">
        <v>2500</v>
      </c>
      <c r="C2891" t="s">
        <v>14</v>
      </c>
      <c r="D2891">
        <v>1</v>
      </c>
      <c r="E2891" t="s">
        <v>12</v>
      </c>
      <c r="F2891">
        <v>7</v>
      </c>
      <c r="G2891">
        <v>77.22775</v>
      </c>
      <c r="H2891">
        <v>546461.45699999994</v>
      </c>
      <c r="I2891">
        <v>36.944999999999993</v>
      </c>
      <c r="J2891">
        <v>9</v>
      </c>
      <c r="K2891" t="s">
        <v>15</v>
      </c>
      <c r="L2891">
        <f>Table14[[#This Row],[maxPHe]]/Table14[[#This Row],[nv]]</f>
        <v>4.1049999999999995</v>
      </c>
      <c r="M2891">
        <f>LN(Table14[[#This Row],[maxPress(bar)]])</f>
        <v>13.211219057121649</v>
      </c>
      <c r="N2891">
        <f>LN(Table14[[#This Row],[Rs(ao)]])</f>
        <v>0</v>
      </c>
      <c r="O2891" s="3">
        <f>LN(Table14[[#This Row],[dens]])</f>
        <v>1.4122057429043915</v>
      </c>
      <c r="P2891" s="3">
        <f>1/Table14[[#This Row],[Rs(ao)]]</f>
        <v>1</v>
      </c>
    </row>
    <row r="2892" spans="1:16" hidden="1" x14ac:dyDescent="0.3">
      <c r="A2892">
        <v>5</v>
      </c>
      <c r="B2892">
        <v>2500</v>
      </c>
      <c r="C2892" t="s">
        <v>14</v>
      </c>
      <c r="D2892">
        <v>1</v>
      </c>
      <c r="E2892" t="s">
        <v>12</v>
      </c>
      <c r="F2892">
        <v>8</v>
      </c>
      <c r="G2892">
        <v>64.257249999999999</v>
      </c>
      <c r="H2892">
        <v>561687.06339999987</v>
      </c>
      <c r="I2892">
        <v>32.354999999999997</v>
      </c>
      <c r="J2892">
        <v>8</v>
      </c>
      <c r="K2892" t="s">
        <v>15</v>
      </c>
      <c r="L2892">
        <f>Table14[[#This Row],[maxPHe]]/Table14[[#This Row],[nv]]</f>
        <v>4.0443749999999996</v>
      </c>
      <c r="M2892">
        <f>LN(Table14[[#This Row],[maxPress(bar)]])</f>
        <v>13.238700147099882</v>
      </c>
      <c r="N2892">
        <f>LN(Table14[[#This Row],[Rs(ao)]])</f>
        <v>0</v>
      </c>
      <c r="O2892" s="3">
        <f>LN(Table14[[#This Row],[dens]])</f>
        <v>1.3973270268293934</v>
      </c>
      <c r="P2892" s="3">
        <f>1/Table14[[#This Row],[Rs(ao)]]</f>
        <v>1</v>
      </c>
    </row>
    <row r="2893" spans="1:16" hidden="1" x14ac:dyDescent="0.3">
      <c r="A2893">
        <v>5</v>
      </c>
      <c r="B2893">
        <v>2500</v>
      </c>
      <c r="C2893" t="s">
        <v>14</v>
      </c>
      <c r="D2893">
        <v>1</v>
      </c>
      <c r="E2893" t="s">
        <v>12</v>
      </c>
      <c r="F2893">
        <v>9</v>
      </c>
      <c r="G2893">
        <v>89.801749999999998</v>
      </c>
      <c r="H2893">
        <v>591871.43414999999</v>
      </c>
      <c r="I2893">
        <v>37.464999999999982</v>
      </c>
      <c r="J2893">
        <v>8</v>
      </c>
      <c r="K2893" t="s">
        <v>15</v>
      </c>
      <c r="L2893">
        <f>Table14[[#This Row],[maxPHe]]/Table14[[#This Row],[nv]]</f>
        <v>4.6831249999999978</v>
      </c>
      <c r="M2893">
        <f>LN(Table14[[#This Row],[maxPress(bar)]])</f>
        <v>13.291044718236961</v>
      </c>
      <c r="N2893">
        <f>LN(Table14[[#This Row],[Rs(ao)]])</f>
        <v>0</v>
      </c>
      <c r="O2893" s="3">
        <f>LN(Table14[[#This Row],[dens]])</f>
        <v>1.5439656221364377</v>
      </c>
      <c r="P2893" s="3">
        <f>1/Table14[[#This Row],[Rs(ao)]]</f>
        <v>1</v>
      </c>
    </row>
    <row r="2894" spans="1:16" hidden="1" x14ac:dyDescent="0.3">
      <c r="A2894">
        <v>5</v>
      </c>
      <c r="B2894">
        <v>2500</v>
      </c>
      <c r="C2894" t="s">
        <v>14</v>
      </c>
      <c r="D2894">
        <v>2</v>
      </c>
      <c r="E2894" t="s">
        <v>12</v>
      </c>
      <c r="F2894">
        <v>1</v>
      </c>
      <c r="G2894">
        <v>188.26724999999999</v>
      </c>
      <c r="H2894">
        <v>137853.57234499999</v>
      </c>
      <c r="I2894">
        <v>62.15499999999998</v>
      </c>
      <c r="J2894">
        <v>64</v>
      </c>
      <c r="K2894" t="s">
        <v>13</v>
      </c>
      <c r="L2894">
        <f>Table14[[#This Row],[maxPHe]]/Table14[[#This Row],[nv]]</f>
        <v>0.97117187499999968</v>
      </c>
      <c r="M2894">
        <f>LN(Table14[[#This Row],[maxPress(bar)]])</f>
        <v>11.833947330842314</v>
      </c>
      <c r="N2894">
        <f>LN(Table14[[#This Row],[Rs(ao)]])</f>
        <v>0.69314718055994529</v>
      </c>
      <c r="O2894" s="3">
        <f>LN(Table14[[#This Row],[dens]])</f>
        <v>-2.9251818115993426E-2</v>
      </c>
      <c r="P2894" s="3">
        <f>1/Table14[[#This Row],[Rs(ao)]]</f>
        <v>0.5</v>
      </c>
    </row>
    <row r="2895" spans="1:16" hidden="1" x14ac:dyDescent="0.3">
      <c r="A2895">
        <v>5</v>
      </c>
      <c r="B2895">
        <v>2500</v>
      </c>
      <c r="C2895" t="s">
        <v>14</v>
      </c>
      <c r="D2895">
        <v>2</v>
      </c>
      <c r="E2895" t="s">
        <v>12</v>
      </c>
      <c r="F2895">
        <v>2</v>
      </c>
      <c r="G2895">
        <v>175.19825</v>
      </c>
      <c r="H2895">
        <v>145368.3977</v>
      </c>
      <c r="I2895">
        <v>112.535</v>
      </c>
      <c r="J2895">
        <v>68</v>
      </c>
      <c r="K2895" t="s">
        <v>13</v>
      </c>
      <c r="L2895">
        <f>Table14[[#This Row],[maxPHe]]/Table14[[#This Row],[nv]]</f>
        <v>1.6549264705882352</v>
      </c>
      <c r="M2895">
        <f>LN(Table14[[#This Row],[maxPress(bar)]])</f>
        <v>11.887026473140461</v>
      </c>
      <c r="N2895">
        <f>LN(Table14[[#This Row],[Rs(ao)]])</f>
        <v>0.69314718055994529</v>
      </c>
      <c r="O2895" s="3">
        <f>LN(Table14[[#This Row],[dens]])</f>
        <v>0.5037565791944526</v>
      </c>
      <c r="P2895" s="3">
        <f>1/Table14[[#This Row],[Rs(ao)]]</f>
        <v>0.5</v>
      </c>
    </row>
    <row r="2896" spans="1:16" hidden="1" x14ac:dyDescent="0.3">
      <c r="A2896">
        <v>5</v>
      </c>
      <c r="B2896">
        <v>2500</v>
      </c>
      <c r="C2896" t="s">
        <v>14</v>
      </c>
      <c r="D2896">
        <v>4</v>
      </c>
      <c r="E2896" t="s">
        <v>12</v>
      </c>
      <c r="F2896">
        <v>1</v>
      </c>
      <c r="G2896">
        <v>277.32675</v>
      </c>
      <c r="H2896">
        <v>20040.347245000001</v>
      </c>
      <c r="I2896">
        <v>212.965</v>
      </c>
      <c r="J2896">
        <v>533</v>
      </c>
      <c r="K2896" t="s">
        <v>13</v>
      </c>
      <c r="L2896">
        <f>Table14[[#This Row],[maxPHe]]/Table14[[#This Row],[nv]]</f>
        <v>0.39955909943714824</v>
      </c>
      <c r="M2896">
        <f>LN(Table14[[#This Row],[maxPress(bar)]])</f>
        <v>9.905502882643491</v>
      </c>
      <c r="N2896">
        <f>LN(Table14[[#This Row],[Rs(ao)]])</f>
        <v>1.3862943611198906</v>
      </c>
      <c r="O2896" s="3">
        <f>LN(Table14[[#This Row],[dens]])</f>
        <v>-0.9173935912071326</v>
      </c>
      <c r="P2896" s="3">
        <f>1/Table14[[#This Row],[Rs(ao)]]</f>
        <v>0.25</v>
      </c>
    </row>
    <row r="2897" spans="1:16" x14ac:dyDescent="0.3">
      <c r="A2897">
        <v>5</v>
      </c>
      <c r="B2897">
        <v>2500</v>
      </c>
      <c r="C2897" t="s">
        <v>11</v>
      </c>
      <c r="D2897">
        <v>1</v>
      </c>
      <c r="E2897" t="s">
        <v>12</v>
      </c>
      <c r="F2897">
        <v>0.5</v>
      </c>
      <c r="G2897">
        <v>34.405749999999998</v>
      </c>
      <c r="H2897">
        <v>337646.40634999989</v>
      </c>
      <c r="I2897">
        <v>23.385000000000009</v>
      </c>
      <c r="J2897">
        <v>12</v>
      </c>
      <c r="K2897" t="s">
        <v>13</v>
      </c>
      <c r="L2897">
        <f>Table14[[#This Row],[maxPHe]]/Table14[[#This Row],[nv]]</f>
        <v>1.9487500000000006</v>
      </c>
      <c r="M2897">
        <f>LN(Table14[[#This Row],[maxPress(bar)]])</f>
        <v>12.729754491824774</v>
      </c>
      <c r="N2897">
        <f>LN(Table14[[#This Row],[Rs(ao)]])</f>
        <v>0</v>
      </c>
      <c r="O2897" s="3">
        <f>LN(Table14[[#This Row],[dens]])</f>
        <v>0.66718814138984961</v>
      </c>
      <c r="P2897" s="3">
        <f>1/Table14[[#This Row],[Rs(ao)]]</f>
        <v>1</v>
      </c>
    </row>
    <row r="2898" spans="1:16" x14ac:dyDescent="0.3">
      <c r="A2898">
        <v>5</v>
      </c>
      <c r="B2898">
        <v>2500</v>
      </c>
      <c r="C2898" t="s">
        <v>11</v>
      </c>
      <c r="D2898">
        <v>1</v>
      </c>
      <c r="E2898" t="s">
        <v>12</v>
      </c>
      <c r="F2898">
        <v>10</v>
      </c>
      <c r="G2898">
        <v>53.910749999999993</v>
      </c>
      <c r="H2898">
        <v>558108.06165000005</v>
      </c>
      <c r="I2898">
        <v>30.285000000000011</v>
      </c>
      <c r="J2898">
        <v>8</v>
      </c>
      <c r="K2898" t="s">
        <v>15</v>
      </c>
      <c r="L2898">
        <f>Table14[[#This Row],[maxPHe]]/Table14[[#This Row],[nv]]</f>
        <v>3.7856250000000014</v>
      </c>
      <c r="M2898">
        <f>LN(Table14[[#This Row],[maxPress(bar)]])</f>
        <v>13.232307881484957</v>
      </c>
      <c r="N2898">
        <f>LN(Table14[[#This Row],[Rs(ao)]])</f>
        <v>0</v>
      </c>
      <c r="O2898" s="3">
        <f>LN(Table14[[#This Row],[dens]])</f>
        <v>1.3312109987530749</v>
      </c>
      <c r="P2898" s="3">
        <f>1/Table14[[#This Row],[Rs(ao)]]</f>
        <v>1</v>
      </c>
    </row>
    <row r="2899" spans="1:16" x14ac:dyDescent="0.3">
      <c r="A2899">
        <v>5</v>
      </c>
      <c r="B2899">
        <v>2500</v>
      </c>
      <c r="C2899" t="s">
        <v>11</v>
      </c>
      <c r="D2899">
        <v>1</v>
      </c>
      <c r="E2899" t="s">
        <v>12</v>
      </c>
      <c r="F2899">
        <v>11</v>
      </c>
      <c r="G2899">
        <v>84.306750000000008</v>
      </c>
      <c r="H2899">
        <v>573928.49465000012</v>
      </c>
      <c r="I2899">
        <v>38.365000000000009</v>
      </c>
      <c r="J2899">
        <v>9</v>
      </c>
      <c r="K2899" t="s">
        <v>16</v>
      </c>
      <c r="L2899">
        <f>Table14[[#This Row],[maxPHe]]/Table14[[#This Row],[nv]]</f>
        <v>4.2627777777777789</v>
      </c>
      <c r="M2899">
        <f>LN(Table14[[#This Row],[maxPress(bar)]])</f>
        <v>13.260260093761257</v>
      </c>
      <c r="N2899">
        <f>LN(Table14[[#This Row],[Rs(ao)]])</f>
        <v>0</v>
      </c>
      <c r="O2899" s="3">
        <f>LN(Table14[[#This Row],[dens]])</f>
        <v>1.4499210082934095</v>
      </c>
      <c r="P2899" s="3">
        <f>1/Table14[[#This Row],[Rs(ao)]]</f>
        <v>1</v>
      </c>
    </row>
    <row r="2900" spans="1:16" x14ac:dyDescent="0.3">
      <c r="A2900">
        <v>5</v>
      </c>
      <c r="B2900">
        <v>2500</v>
      </c>
      <c r="C2900" t="s">
        <v>11</v>
      </c>
      <c r="D2900">
        <v>1</v>
      </c>
      <c r="E2900" t="s">
        <v>12</v>
      </c>
      <c r="F2900">
        <v>12</v>
      </c>
      <c r="G2900">
        <v>64.702749999999995</v>
      </c>
      <c r="H2900">
        <v>631233.42410000006</v>
      </c>
      <c r="I2900">
        <v>30.445000000000011</v>
      </c>
      <c r="J2900">
        <v>7</v>
      </c>
      <c r="K2900" t="s">
        <v>16</v>
      </c>
      <c r="L2900">
        <f>Table14[[#This Row],[maxPHe]]/Table14[[#This Row],[nv]]</f>
        <v>4.349285714285716</v>
      </c>
      <c r="M2900">
        <f>LN(Table14[[#This Row],[maxPress(bar)]])</f>
        <v>13.355431000375452</v>
      </c>
      <c r="N2900">
        <f>LN(Table14[[#This Row],[Rs(ao)]])</f>
        <v>0</v>
      </c>
      <c r="O2900" s="3">
        <f>LN(Table14[[#This Row],[dens]])</f>
        <v>1.4700116280052244</v>
      </c>
      <c r="P2900" s="3">
        <f>1/Table14[[#This Row],[Rs(ao)]]</f>
        <v>1</v>
      </c>
    </row>
    <row r="2901" spans="1:16" x14ac:dyDescent="0.3">
      <c r="A2901">
        <v>5</v>
      </c>
      <c r="B2901">
        <v>2500</v>
      </c>
      <c r="C2901" t="s">
        <v>11</v>
      </c>
      <c r="D2901">
        <v>1</v>
      </c>
      <c r="E2901" t="s">
        <v>12</v>
      </c>
      <c r="F2901">
        <v>13</v>
      </c>
      <c r="G2901">
        <v>95.148750000000007</v>
      </c>
      <c r="H2901">
        <v>582205.04219999979</v>
      </c>
      <c r="I2901">
        <v>38.525000000000013</v>
      </c>
      <c r="J2901">
        <v>8</v>
      </c>
      <c r="K2901" t="s">
        <v>16</v>
      </c>
      <c r="L2901">
        <f>Table14[[#This Row],[maxPHe]]/Table14[[#This Row],[nv]]</f>
        <v>4.8156250000000016</v>
      </c>
      <c r="M2901">
        <f>LN(Table14[[#This Row],[maxPress(bar)]])</f>
        <v>13.274577970853889</v>
      </c>
      <c r="N2901">
        <f>LN(Table14[[#This Row],[Rs(ao)]])</f>
        <v>0</v>
      </c>
      <c r="O2901" s="3">
        <f>LN(Table14[[#This Row],[dens]])</f>
        <v>1.5718658395263438</v>
      </c>
      <c r="P2901" s="3">
        <f>1/Table14[[#This Row],[Rs(ao)]]</f>
        <v>1</v>
      </c>
    </row>
    <row r="2902" spans="1:16" x14ac:dyDescent="0.3">
      <c r="A2902">
        <v>5</v>
      </c>
      <c r="B2902">
        <v>2500</v>
      </c>
      <c r="C2902" t="s">
        <v>11</v>
      </c>
      <c r="D2902">
        <v>1</v>
      </c>
      <c r="E2902" t="s">
        <v>12</v>
      </c>
      <c r="F2902">
        <v>14</v>
      </c>
      <c r="G2902">
        <v>82.722750000000019</v>
      </c>
      <c r="H2902">
        <v>540781.32020000007</v>
      </c>
      <c r="I2902">
        <v>40.044999999999987</v>
      </c>
      <c r="J2902">
        <v>10</v>
      </c>
      <c r="K2902" t="s">
        <v>16</v>
      </c>
      <c r="L2902">
        <f>Table14[[#This Row],[maxPHe]]/Table14[[#This Row],[nv]]</f>
        <v>4.0044999999999984</v>
      </c>
      <c r="M2902">
        <f>LN(Table14[[#This Row],[maxPress(bar)]])</f>
        <v>13.20077026206404</v>
      </c>
      <c r="N2902">
        <f>LN(Table14[[#This Row],[Rs(ao)]])</f>
        <v>0</v>
      </c>
      <c r="O2902" s="3">
        <f>LN(Table14[[#This Row],[dens]])</f>
        <v>1.3874187287815996</v>
      </c>
      <c r="P2902" s="3">
        <f>1/Table14[[#This Row],[Rs(ao)]]</f>
        <v>1</v>
      </c>
    </row>
    <row r="2903" spans="1:16" x14ac:dyDescent="0.3">
      <c r="A2903">
        <v>5</v>
      </c>
      <c r="B2903">
        <v>2500</v>
      </c>
      <c r="C2903" t="s">
        <v>11</v>
      </c>
      <c r="D2903">
        <v>1</v>
      </c>
      <c r="E2903" t="s">
        <v>12</v>
      </c>
      <c r="F2903">
        <v>15</v>
      </c>
      <c r="G2903">
        <v>71.336750000000009</v>
      </c>
      <c r="H2903">
        <v>554713.52120000019</v>
      </c>
      <c r="I2903">
        <v>35.765000000000008</v>
      </c>
      <c r="J2903">
        <v>9</v>
      </c>
      <c r="K2903" t="s">
        <v>16</v>
      </c>
      <c r="L2903">
        <f>Table14[[#This Row],[maxPHe]]/Table14[[#This Row],[nv]]</f>
        <v>3.9738888888888897</v>
      </c>
      <c r="M2903">
        <f>LN(Table14[[#This Row],[maxPress(bar)]])</f>
        <v>13.226207081444819</v>
      </c>
      <c r="N2903">
        <f>LN(Table14[[#This Row],[Rs(ao)]])</f>
        <v>0</v>
      </c>
      <c r="O2903" s="3">
        <f>LN(Table14[[#This Row],[dens]])</f>
        <v>1.379745184224128</v>
      </c>
      <c r="P2903" s="3">
        <f>1/Table14[[#This Row],[Rs(ao)]]</f>
        <v>1</v>
      </c>
    </row>
    <row r="2904" spans="1:16" x14ac:dyDescent="0.3">
      <c r="A2904">
        <v>5</v>
      </c>
      <c r="B2904">
        <v>2500</v>
      </c>
      <c r="C2904" t="s">
        <v>11</v>
      </c>
      <c r="D2904">
        <v>1</v>
      </c>
      <c r="E2904" t="s">
        <v>12</v>
      </c>
      <c r="F2904">
        <v>16</v>
      </c>
      <c r="G2904">
        <v>79.356250000000003</v>
      </c>
      <c r="H2904">
        <v>603713.85304999992</v>
      </c>
      <c r="I2904">
        <v>35.375</v>
      </c>
      <c r="J2904">
        <v>8</v>
      </c>
      <c r="K2904" t="s">
        <v>16</v>
      </c>
      <c r="L2904">
        <f>Table14[[#This Row],[maxPHe]]/Table14[[#This Row],[nv]]</f>
        <v>4.421875</v>
      </c>
      <c r="M2904">
        <f>LN(Table14[[#This Row],[maxPress(bar)]])</f>
        <v>13.310855611431958</v>
      </c>
      <c r="N2904">
        <f>LN(Table14[[#This Row],[Rs(ao)]])</f>
        <v>0</v>
      </c>
      <c r="O2904" s="3">
        <f>LN(Table14[[#This Row],[dens]])</f>
        <v>1.4865638142835658</v>
      </c>
      <c r="P2904" s="3">
        <f>1/Table14[[#This Row],[Rs(ao)]]</f>
        <v>1</v>
      </c>
    </row>
    <row r="2905" spans="1:16" x14ac:dyDescent="0.3">
      <c r="A2905">
        <v>5</v>
      </c>
      <c r="B2905">
        <v>2500</v>
      </c>
      <c r="C2905" t="s">
        <v>11</v>
      </c>
      <c r="D2905">
        <v>1</v>
      </c>
      <c r="E2905" t="s">
        <v>12</v>
      </c>
      <c r="F2905">
        <v>17</v>
      </c>
      <c r="G2905">
        <v>108.81175</v>
      </c>
      <c r="H2905">
        <v>527561.88234999997</v>
      </c>
      <c r="I2905">
        <v>47.265000000000043</v>
      </c>
      <c r="J2905">
        <v>11</v>
      </c>
      <c r="K2905" t="s">
        <v>16</v>
      </c>
      <c r="L2905">
        <f>Table14[[#This Row],[maxPHe]]/Table14[[#This Row],[nv]]</f>
        <v>4.2968181818181854</v>
      </c>
      <c r="M2905">
        <f>LN(Table14[[#This Row],[maxPress(bar)]])</f>
        <v>13.176021449963633</v>
      </c>
      <c r="N2905">
        <f>LN(Table14[[#This Row],[Rs(ao)]])</f>
        <v>0</v>
      </c>
      <c r="O2905" s="3">
        <f>LN(Table14[[#This Row],[dens]])</f>
        <v>1.457874791078978</v>
      </c>
      <c r="P2905" s="3">
        <f>1/Table14[[#This Row],[Rs(ao)]]</f>
        <v>1</v>
      </c>
    </row>
    <row r="2906" spans="1:16" x14ac:dyDescent="0.3">
      <c r="A2906">
        <v>5</v>
      </c>
      <c r="B2906">
        <v>2500</v>
      </c>
      <c r="C2906" t="s">
        <v>11</v>
      </c>
      <c r="D2906">
        <v>1</v>
      </c>
      <c r="E2906" t="s">
        <v>12</v>
      </c>
      <c r="F2906">
        <v>18</v>
      </c>
      <c r="G2906">
        <v>47.722749999999998</v>
      </c>
      <c r="H2906">
        <v>607359.35750000004</v>
      </c>
      <c r="I2906">
        <v>27.045000000000002</v>
      </c>
      <c r="J2906">
        <v>7</v>
      </c>
      <c r="K2906" t="s">
        <v>16</v>
      </c>
      <c r="L2906">
        <f>Table14[[#This Row],[maxPHe]]/Table14[[#This Row],[nv]]</f>
        <v>3.8635714285714289</v>
      </c>
      <c r="M2906">
        <f>LN(Table14[[#This Row],[maxPress(bar)]])</f>
        <v>13.316875917106131</v>
      </c>
      <c r="N2906">
        <f>LN(Table14[[#This Row],[Rs(ao)]])</f>
        <v>0</v>
      </c>
      <c r="O2906" s="3">
        <f>LN(Table14[[#This Row],[dens]])</f>
        <v>1.3515919962680771</v>
      </c>
      <c r="P2906" s="3">
        <f>1/Table14[[#This Row],[Rs(ao)]]</f>
        <v>1</v>
      </c>
    </row>
    <row r="2907" spans="1:16" x14ac:dyDescent="0.3">
      <c r="A2907">
        <v>5</v>
      </c>
      <c r="B2907">
        <v>2500</v>
      </c>
      <c r="C2907" t="s">
        <v>11</v>
      </c>
      <c r="D2907">
        <v>1</v>
      </c>
      <c r="E2907" t="s">
        <v>12</v>
      </c>
      <c r="F2907">
        <v>19</v>
      </c>
      <c r="G2907">
        <v>83.514750000000006</v>
      </c>
      <c r="H2907">
        <v>578980.41480000003</v>
      </c>
      <c r="I2907">
        <v>38.204999999999998</v>
      </c>
      <c r="J2907">
        <v>9</v>
      </c>
      <c r="K2907" t="s">
        <v>16</v>
      </c>
      <c r="L2907">
        <f>Table14[[#This Row],[maxPHe]]/Table14[[#This Row],[nv]]</f>
        <v>4.2450000000000001</v>
      </c>
      <c r="M2907">
        <f>LN(Table14[[#This Row],[maxPress(bar)]])</f>
        <v>13.269023930076287</v>
      </c>
      <c r="N2907">
        <f>LN(Table14[[#This Row],[Rs(ao)]])</f>
        <v>0</v>
      </c>
      <c r="O2907" s="3">
        <f>LN(Table14[[#This Row],[dens]])</f>
        <v>1.4457418197633107</v>
      </c>
      <c r="P2907" s="3">
        <f>1/Table14[[#This Row],[Rs(ao)]]</f>
        <v>1</v>
      </c>
    </row>
    <row r="2908" spans="1:16" x14ac:dyDescent="0.3">
      <c r="A2908">
        <v>5</v>
      </c>
      <c r="B2908">
        <v>2500</v>
      </c>
      <c r="C2908" t="s">
        <v>11</v>
      </c>
      <c r="D2908">
        <v>1</v>
      </c>
      <c r="E2908" t="s">
        <v>12</v>
      </c>
      <c r="F2908">
        <v>1</v>
      </c>
      <c r="G2908">
        <v>24.108750000000001</v>
      </c>
      <c r="H2908">
        <v>459465.93125000002</v>
      </c>
      <c r="I2908">
        <v>15.324999999999999</v>
      </c>
      <c r="J2908">
        <v>7</v>
      </c>
      <c r="K2908" t="s">
        <v>13</v>
      </c>
      <c r="L2908">
        <f>Table14[[#This Row],[maxPHe]]/Table14[[#This Row],[nv]]</f>
        <v>2.1892857142857141</v>
      </c>
      <c r="M2908">
        <f>LN(Table14[[#This Row],[maxPress(bar)]])</f>
        <v>13.037820074938828</v>
      </c>
      <c r="N2908">
        <f>LN(Table14[[#This Row],[Rs(ao)]])</f>
        <v>0</v>
      </c>
      <c r="O2908" s="3">
        <f>LN(Table14[[#This Row],[dens]])</f>
        <v>0.78357533276696167</v>
      </c>
      <c r="P2908" s="3">
        <f>1/Table14[[#This Row],[Rs(ao)]]</f>
        <v>1</v>
      </c>
    </row>
    <row r="2909" spans="1:16" x14ac:dyDescent="0.3">
      <c r="A2909">
        <v>5</v>
      </c>
      <c r="B2909">
        <v>2500</v>
      </c>
      <c r="C2909" t="s">
        <v>11</v>
      </c>
      <c r="D2909">
        <v>1</v>
      </c>
      <c r="E2909" t="s">
        <v>12</v>
      </c>
      <c r="F2909">
        <v>20</v>
      </c>
      <c r="G2909">
        <v>106.43575</v>
      </c>
      <c r="H2909">
        <v>519864.65389999992</v>
      </c>
      <c r="I2909">
        <v>44.784999999999982</v>
      </c>
      <c r="J2909">
        <v>10</v>
      </c>
      <c r="K2909" t="s">
        <v>16</v>
      </c>
      <c r="L2909">
        <f>Table14[[#This Row],[maxPHe]]/Table14[[#This Row],[nv]]</f>
        <v>4.4784999999999986</v>
      </c>
      <c r="M2909">
        <f>LN(Table14[[#This Row],[maxPress(bar)]])</f>
        <v>13.161323775717102</v>
      </c>
      <c r="N2909">
        <f>LN(Table14[[#This Row],[Rs(ao)]])</f>
        <v>0</v>
      </c>
      <c r="O2909" s="3">
        <f>LN(Table14[[#This Row],[dens]])</f>
        <v>1.4992881689331126</v>
      </c>
      <c r="P2909" s="3">
        <f>1/Table14[[#This Row],[Rs(ao)]]</f>
        <v>1</v>
      </c>
    </row>
    <row r="2910" spans="1:16" x14ac:dyDescent="0.3">
      <c r="A2910">
        <v>5</v>
      </c>
      <c r="B2910">
        <v>2500</v>
      </c>
      <c r="C2910" t="s">
        <v>11</v>
      </c>
      <c r="D2910">
        <v>1</v>
      </c>
      <c r="E2910" t="s">
        <v>12</v>
      </c>
      <c r="F2910">
        <v>2</v>
      </c>
      <c r="G2910">
        <v>61.881250000000009</v>
      </c>
      <c r="H2910">
        <v>497104.27850000001</v>
      </c>
      <c r="I2910">
        <v>23.875</v>
      </c>
      <c r="J2910">
        <v>8</v>
      </c>
      <c r="K2910" t="s">
        <v>15</v>
      </c>
      <c r="L2910">
        <f>Table14[[#This Row],[maxPHe]]/Table14[[#This Row],[nv]]</f>
        <v>2.984375</v>
      </c>
      <c r="M2910">
        <f>LN(Table14[[#This Row],[maxPress(bar)]])</f>
        <v>13.116555098965861</v>
      </c>
      <c r="N2910">
        <f>LN(Table14[[#This Row],[Rs(ao)]])</f>
        <v>0</v>
      </c>
      <c r="O2910" s="3">
        <f>LN(Table14[[#This Row],[dens]])</f>
        <v>1.0933903446869579</v>
      </c>
      <c r="P2910" s="3">
        <f>1/Table14[[#This Row],[Rs(ao)]]</f>
        <v>1</v>
      </c>
    </row>
    <row r="2911" spans="1:16" x14ac:dyDescent="0.3">
      <c r="A2911">
        <v>5</v>
      </c>
      <c r="B2911">
        <v>2500</v>
      </c>
      <c r="C2911" t="s">
        <v>11</v>
      </c>
      <c r="D2911">
        <v>1</v>
      </c>
      <c r="E2911" t="s">
        <v>12</v>
      </c>
      <c r="F2911">
        <v>3</v>
      </c>
      <c r="G2911">
        <v>56.732750000000003</v>
      </c>
      <c r="H2911">
        <v>553414.24124999996</v>
      </c>
      <c r="I2911">
        <v>28.844999999999992</v>
      </c>
      <c r="J2911">
        <v>8</v>
      </c>
      <c r="K2911" t="s">
        <v>13</v>
      </c>
      <c r="L2911">
        <f>Table14[[#This Row],[maxPHe]]/Table14[[#This Row],[nv]]</f>
        <v>3.605624999999999</v>
      </c>
      <c r="M2911">
        <f>LN(Table14[[#This Row],[maxPress(bar)]])</f>
        <v>13.223862080102148</v>
      </c>
      <c r="N2911">
        <f>LN(Table14[[#This Row],[Rs(ao)]])</f>
        <v>0</v>
      </c>
      <c r="O2911" s="3">
        <f>LN(Table14[[#This Row],[dens]])</f>
        <v>1.2824951260290165</v>
      </c>
      <c r="P2911" s="3">
        <f>1/Table14[[#This Row],[Rs(ao)]]</f>
        <v>1</v>
      </c>
    </row>
    <row r="2912" spans="1:16" x14ac:dyDescent="0.3">
      <c r="A2912">
        <v>5</v>
      </c>
      <c r="B2912">
        <v>2500</v>
      </c>
      <c r="C2912" t="s">
        <v>11</v>
      </c>
      <c r="D2912">
        <v>1</v>
      </c>
      <c r="E2912" t="s">
        <v>12</v>
      </c>
      <c r="F2912">
        <v>4</v>
      </c>
      <c r="G2912">
        <v>87.326750000000018</v>
      </c>
      <c r="H2912">
        <v>607860.02060000005</v>
      </c>
      <c r="I2912">
        <v>34.965000000000003</v>
      </c>
      <c r="J2912">
        <v>8</v>
      </c>
      <c r="K2912" t="s">
        <v>15</v>
      </c>
      <c r="L2912">
        <f>Table14[[#This Row],[maxPHe]]/Table14[[#This Row],[nv]]</f>
        <v>4.3706250000000004</v>
      </c>
      <c r="M2912">
        <f>LN(Table14[[#This Row],[maxPress(bar)]])</f>
        <v>13.31769990516516</v>
      </c>
      <c r="N2912">
        <f>LN(Table14[[#This Row],[Rs(ao)]])</f>
        <v>0</v>
      </c>
      <c r="O2912" s="3">
        <f>LN(Table14[[#This Row],[dens]])</f>
        <v>1.4749060194759944</v>
      </c>
      <c r="P2912" s="3">
        <f>1/Table14[[#This Row],[Rs(ao)]]</f>
        <v>1</v>
      </c>
    </row>
    <row r="2913" spans="1:16" x14ac:dyDescent="0.3">
      <c r="A2913">
        <v>5</v>
      </c>
      <c r="B2913">
        <v>2500</v>
      </c>
      <c r="C2913" t="s">
        <v>11</v>
      </c>
      <c r="D2913">
        <v>1</v>
      </c>
      <c r="E2913" t="s">
        <v>12</v>
      </c>
      <c r="F2913">
        <v>5</v>
      </c>
      <c r="G2913">
        <v>88.217750000000009</v>
      </c>
      <c r="H2913">
        <v>591515.77285000007</v>
      </c>
      <c r="I2913">
        <v>37.144999999999982</v>
      </c>
      <c r="J2913">
        <v>8</v>
      </c>
      <c r="K2913" t="s">
        <v>15</v>
      </c>
      <c r="L2913">
        <f>Table14[[#This Row],[maxPHe]]/Table14[[#This Row],[nv]]</f>
        <v>4.6431249999999977</v>
      </c>
      <c r="M2913">
        <f>LN(Table14[[#This Row],[maxPress(bar)]])</f>
        <v>13.290443627894586</v>
      </c>
      <c r="N2913">
        <f>LN(Table14[[#This Row],[Rs(ao)]])</f>
        <v>0</v>
      </c>
      <c r="O2913" s="3">
        <f>LN(Table14[[#This Row],[dens]])</f>
        <v>1.5353876309239332</v>
      </c>
      <c r="P2913" s="3">
        <f>1/Table14[[#This Row],[Rs(ao)]]</f>
        <v>1</v>
      </c>
    </row>
    <row r="2914" spans="1:16" x14ac:dyDescent="0.3">
      <c r="A2914">
        <v>5</v>
      </c>
      <c r="B2914">
        <v>2500</v>
      </c>
      <c r="C2914" t="s">
        <v>11</v>
      </c>
      <c r="D2914">
        <v>1</v>
      </c>
      <c r="E2914" t="s">
        <v>12</v>
      </c>
      <c r="F2914">
        <v>6</v>
      </c>
      <c r="G2914">
        <v>55.297249999999998</v>
      </c>
      <c r="H2914">
        <v>677487.86739999999</v>
      </c>
      <c r="I2914">
        <v>25.555</v>
      </c>
      <c r="J2914">
        <v>6</v>
      </c>
      <c r="K2914" t="s">
        <v>15</v>
      </c>
      <c r="L2914">
        <f>Table14[[#This Row],[maxPHe]]/Table14[[#This Row],[nv]]</f>
        <v>4.2591666666666663</v>
      </c>
      <c r="M2914">
        <f>LN(Table14[[#This Row],[maxPress(bar)]])</f>
        <v>13.426146923678965</v>
      </c>
      <c r="N2914">
        <f>LN(Table14[[#This Row],[Rs(ao)]])</f>
        <v>0</v>
      </c>
      <c r="O2914" s="3">
        <f>LN(Table14[[#This Row],[dens]])</f>
        <v>1.4490735229921878</v>
      </c>
      <c r="P2914" s="3">
        <f>1/Table14[[#This Row],[Rs(ao)]]</f>
        <v>1</v>
      </c>
    </row>
    <row r="2915" spans="1:16" x14ac:dyDescent="0.3">
      <c r="A2915">
        <v>5</v>
      </c>
      <c r="B2915">
        <v>2500</v>
      </c>
      <c r="C2915" t="s">
        <v>11</v>
      </c>
      <c r="D2915">
        <v>1</v>
      </c>
      <c r="E2915" t="s">
        <v>12</v>
      </c>
      <c r="F2915">
        <v>7</v>
      </c>
      <c r="G2915">
        <v>58.16825</v>
      </c>
      <c r="H2915">
        <v>577276.74884999997</v>
      </c>
      <c r="I2915">
        <v>31.135000000000002</v>
      </c>
      <c r="J2915">
        <v>8</v>
      </c>
      <c r="K2915" t="s">
        <v>15</v>
      </c>
      <c r="L2915">
        <f>Table14[[#This Row],[maxPHe]]/Table14[[#This Row],[nv]]</f>
        <v>3.8918750000000002</v>
      </c>
      <c r="M2915">
        <f>LN(Table14[[#This Row],[maxPress(bar)]])</f>
        <v>13.266077064558049</v>
      </c>
      <c r="N2915">
        <f>LN(Table14[[#This Row],[Rs(ao)]])</f>
        <v>0</v>
      </c>
      <c r="O2915" s="3">
        <f>LN(Table14[[#This Row],[dens]])</f>
        <v>1.3588910466445794</v>
      </c>
      <c r="P2915" s="3">
        <f>1/Table14[[#This Row],[Rs(ao)]]</f>
        <v>1</v>
      </c>
    </row>
    <row r="2916" spans="1:16" x14ac:dyDescent="0.3">
      <c r="A2916">
        <v>5</v>
      </c>
      <c r="B2916">
        <v>2500</v>
      </c>
      <c r="C2916" t="s">
        <v>11</v>
      </c>
      <c r="D2916">
        <v>1</v>
      </c>
      <c r="E2916" t="s">
        <v>12</v>
      </c>
      <c r="F2916">
        <v>8</v>
      </c>
      <c r="G2916">
        <v>68.465249999999997</v>
      </c>
      <c r="H2916">
        <v>636871.00760000013</v>
      </c>
      <c r="I2916">
        <v>31.195</v>
      </c>
      <c r="J2916">
        <v>7</v>
      </c>
      <c r="K2916" t="s">
        <v>15</v>
      </c>
      <c r="L2916">
        <f>Table14[[#This Row],[maxPHe]]/Table14[[#This Row],[nv]]</f>
        <v>4.4564285714285718</v>
      </c>
      <c r="M2916">
        <f>LN(Table14[[#This Row],[maxPress(bar)]])</f>
        <v>13.364322414205425</v>
      </c>
      <c r="N2916">
        <f>LN(Table14[[#This Row],[Rs(ao)]])</f>
        <v>0</v>
      </c>
      <c r="O2916" s="3">
        <f>LN(Table14[[#This Row],[dens]])</f>
        <v>1.4943476765074364</v>
      </c>
      <c r="P2916" s="3">
        <f>1/Table14[[#This Row],[Rs(ao)]]</f>
        <v>1</v>
      </c>
    </row>
    <row r="2917" spans="1:16" x14ac:dyDescent="0.3">
      <c r="A2917">
        <v>5</v>
      </c>
      <c r="B2917">
        <v>2500</v>
      </c>
      <c r="C2917" t="s">
        <v>11</v>
      </c>
      <c r="D2917">
        <v>1</v>
      </c>
      <c r="E2917" t="s">
        <v>12</v>
      </c>
      <c r="F2917">
        <v>9</v>
      </c>
      <c r="G2917">
        <v>69.306750000000008</v>
      </c>
      <c r="H2917">
        <v>548702.94105000002</v>
      </c>
      <c r="I2917">
        <v>35.365000000000002</v>
      </c>
      <c r="J2917">
        <v>9</v>
      </c>
      <c r="K2917" t="s">
        <v>16</v>
      </c>
      <c r="L2917">
        <f>Table14[[#This Row],[maxPHe]]/Table14[[#This Row],[nv]]</f>
        <v>3.9294444444444445</v>
      </c>
      <c r="M2917">
        <f>LN(Table14[[#This Row],[maxPress(bar)]])</f>
        <v>13.215312483065507</v>
      </c>
      <c r="N2917">
        <f>LN(Table14[[#This Row],[Rs(ao)]])</f>
        <v>0</v>
      </c>
      <c r="O2917" s="3">
        <f>LN(Table14[[#This Row],[dens]])</f>
        <v>1.3684980531517339</v>
      </c>
      <c r="P2917" s="3">
        <f>1/Table14[[#This Row],[Rs(ao)]]</f>
        <v>1</v>
      </c>
    </row>
    <row r="2918" spans="1:16" hidden="1" x14ac:dyDescent="0.3">
      <c r="A2918">
        <v>5</v>
      </c>
      <c r="B2918">
        <v>500</v>
      </c>
      <c r="C2918" t="s">
        <v>14</v>
      </c>
      <c r="D2918">
        <v>1</v>
      </c>
      <c r="E2918" t="s">
        <v>12</v>
      </c>
      <c r="F2918">
        <v>0.4</v>
      </c>
      <c r="G2918">
        <v>27.574249999999999</v>
      </c>
      <c r="H2918">
        <v>455342.53289999999</v>
      </c>
      <c r="I2918">
        <v>21.015000000000001</v>
      </c>
      <c r="J2918">
        <v>8</v>
      </c>
      <c r="K2918" t="s">
        <v>13</v>
      </c>
      <c r="L2918">
        <f>Table14[[#This Row],[maxPHe]]/Table14[[#This Row],[nv]]</f>
        <v>2.6268750000000001</v>
      </c>
      <c r="M2918">
        <f>LN(Table14[[#This Row],[maxPress(bar)]])</f>
        <v>13.028805234267018</v>
      </c>
      <c r="N2918">
        <f>LN(Table14[[#This Row],[Rs(ao)]])</f>
        <v>0</v>
      </c>
      <c r="O2918" s="3">
        <f>LN(Table14[[#This Row],[dens]])</f>
        <v>0.9657949267772441</v>
      </c>
      <c r="P2918" s="3">
        <f>1/Table14[[#This Row],[Rs(ao)]]</f>
        <v>1</v>
      </c>
    </row>
    <row r="2919" spans="1:16" hidden="1" x14ac:dyDescent="0.3">
      <c r="A2919">
        <v>5</v>
      </c>
      <c r="B2919">
        <v>500</v>
      </c>
      <c r="C2919" t="s">
        <v>14</v>
      </c>
      <c r="D2919">
        <v>1</v>
      </c>
      <c r="E2919" t="s">
        <v>12</v>
      </c>
      <c r="F2919">
        <v>10</v>
      </c>
      <c r="G2919">
        <v>46.039749999999998</v>
      </c>
      <c r="H2919">
        <v>860734.48605000007</v>
      </c>
      <c r="I2919">
        <v>35.705000000000013</v>
      </c>
      <c r="J2919">
        <v>8</v>
      </c>
      <c r="K2919" t="s">
        <v>16</v>
      </c>
      <c r="L2919">
        <f>Table14[[#This Row],[maxPHe]]/Table14[[#This Row],[nv]]</f>
        <v>4.4631250000000016</v>
      </c>
      <c r="M2919">
        <f>LN(Table14[[#This Row],[maxPress(bar)]])</f>
        <v>13.66554135727999</v>
      </c>
      <c r="N2919">
        <f>LN(Table14[[#This Row],[Rs(ao)]])</f>
        <v>0</v>
      </c>
      <c r="O2919" s="3">
        <f>LN(Table14[[#This Row],[dens]])</f>
        <v>1.4958491933212377</v>
      </c>
      <c r="P2919" s="3">
        <f>1/Table14[[#This Row],[Rs(ao)]]</f>
        <v>1</v>
      </c>
    </row>
    <row r="2920" spans="1:16" hidden="1" x14ac:dyDescent="0.3">
      <c r="A2920">
        <v>5</v>
      </c>
      <c r="B2920">
        <v>500</v>
      </c>
      <c r="C2920" t="s">
        <v>14</v>
      </c>
      <c r="D2920">
        <v>1</v>
      </c>
      <c r="E2920" t="s">
        <v>12</v>
      </c>
      <c r="F2920">
        <v>11</v>
      </c>
      <c r="G2920">
        <v>60.99025000000001</v>
      </c>
      <c r="H2920">
        <v>835275.12194999971</v>
      </c>
      <c r="I2920">
        <v>41.695000000000022</v>
      </c>
      <c r="J2920">
        <v>9</v>
      </c>
      <c r="K2920" t="s">
        <v>16</v>
      </c>
      <c r="L2920">
        <f>Table14[[#This Row],[maxPHe]]/Table14[[#This Row],[nv]]</f>
        <v>4.6327777777777799</v>
      </c>
      <c r="M2920">
        <f>LN(Table14[[#This Row],[maxPress(bar)]])</f>
        <v>13.635516436929221</v>
      </c>
      <c r="N2920">
        <f>LN(Table14[[#This Row],[Rs(ao)]])</f>
        <v>0</v>
      </c>
      <c r="O2920" s="3">
        <f>LN(Table14[[#This Row],[dens]])</f>
        <v>1.5331566402027297</v>
      </c>
      <c r="P2920" s="3">
        <f>1/Table14[[#This Row],[Rs(ao)]]</f>
        <v>1</v>
      </c>
    </row>
    <row r="2921" spans="1:16" hidden="1" x14ac:dyDescent="0.3">
      <c r="A2921">
        <v>5</v>
      </c>
      <c r="B2921">
        <v>500</v>
      </c>
      <c r="C2921" t="s">
        <v>14</v>
      </c>
      <c r="D2921">
        <v>1</v>
      </c>
      <c r="E2921" t="s">
        <v>12</v>
      </c>
      <c r="F2921">
        <v>12</v>
      </c>
      <c r="G2921">
        <v>155.99025</v>
      </c>
      <c r="H2921">
        <v>835413.84045000013</v>
      </c>
      <c r="I2921">
        <v>63.695000000000007</v>
      </c>
      <c r="J2921">
        <v>10</v>
      </c>
      <c r="K2921" t="s">
        <v>15</v>
      </c>
      <c r="L2921">
        <f>Table14[[#This Row],[maxPHe]]/Table14[[#This Row],[nv]]</f>
        <v>6.3695000000000004</v>
      </c>
      <c r="M2921">
        <f>LN(Table14[[#This Row],[maxPress(bar)]])</f>
        <v>13.635682498360691</v>
      </c>
      <c r="N2921">
        <f>LN(Table14[[#This Row],[Rs(ao)]])</f>
        <v>0</v>
      </c>
      <c r="O2921" s="3">
        <f>LN(Table14[[#This Row],[dens]])</f>
        <v>1.8515209735677045</v>
      </c>
      <c r="P2921" s="3">
        <f>1/Table14[[#This Row],[Rs(ao)]]</f>
        <v>1</v>
      </c>
    </row>
    <row r="2922" spans="1:16" hidden="1" x14ac:dyDescent="0.3">
      <c r="A2922">
        <v>5</v>
      </c>
      <c r="B2922">
        <v>500</v>
      </c>
      <c r="C2922" t="s">
        <v>14</v>
      </c>
      <c r="D2922">
        <v>1</v>
      </c>
      <c r="E2922" t="s">
        <v>12</v>
      </c>
      <c r="F2922">
        <v>13</v>
      </c>
      <c r="G2922">
        <v>104.25725</v>
      </c>
      <c r="H2922">
        <v>853295.53489999997</v>
      </c>
      <c r="I2922">
        <v>47.355000000000032</v>
      </c>
      <c r="J2922">
        <v>8</v>
      </c>
      <c r="K2922" t="s">
        <v>16</v>
      </c>
      <c r="L2922">
        <f>Table14[[#This Row],[maxPHe]]/Table14[[#This Row],[nv]]</f>
        <v>5.9193750000000041</v>
      </c>
      <c r="M2922">
        <f>LN(Table14[[#This Row],[maxPress(bar)]])</f>
        <v>13.656861231767518</v>
      </c>
      <c r="N2922">
        <f>LN(Table14[[#This Row],[Rs(ao)]])</f>
        <v>0</v>
      </c>
      <c r="O2922" s="3">
        <f>LN(Table14[[#This Row],[dens]])</f>
        <v>1.7782308689982294</v>
      </c>
      <c r="P2922" s="3">
        <f>1/Table14[[#This Row],[Rs(ao)]]</f>
        <v>1</v>
      </c>
    </row>
    <row r="2923" spans="1:16" hidden="1" x14ac:dyDescent="0.3">
      <c r="A2923">
        <v>5</v>
      </c>
      <c r="B2923">
        <v>500</v>
      </c>
      <c r="C2923" t="s">
        <v>14</v>
      </c>
      <c r="D2923">
        <v>1</v>
      </c>
      <c r="E2923" t="s">
        <v>12</v>
      </c>
      <c r="F2923">
        <v>14</v>
      </c>
      <c r="G2923">
        <v>57.178250000000013</v>
      </c>
      <c r="H2923">
        <v>912306.94220000005</v>
      </c>
      <c r="I2923">
        <v>34.935000000000002</v>
      </c>
      <c r="J2923">
        <v>7</v>
      </c>
      <c r="K2923" t="s">
        <v>15</v>
      </c>
      <c r="L2923">
        <f>Table14[[#This Row],[maxPHe]]/Table14[[#This Row],[nv]]</f>
        <v>4.9907142857142857</v>
      </c>
      <c r="M2923">
        <f>LN(Table14[[#This Row],[maxPress(bar)]])</f>
        <v>13.723731771862873</v>
      </c>
      <c r="N2923">
        <f>LN(Table14[[#This Row],[Rs(ao)]])</f>
        <v>0</v>
      </c>
      <c r="O2923" s="3">
        <f>LN(Table14[[#This Row],[dens]])</f>
        <v>1.6075790429491006</v>
      </c>
      <c r="P2923" s="3">
        <f>1/Table14[[#This Row],[Rs(ao)]]</f>
        <v>1</v>
      </c>
    </row>
    <row r="2924" spans="1:16" hidden="1" x14ac:dyDescent="0.3">
      <c r="A2924">
        <v>5</v>
      </c>
      <c r="B2924">
        <v>500</v>
      </c>
      <c r="C2924" t="s">
        <v>14</v>
      </c>
      <c r="D2924">
        <v>1</v>
      </c>
      <c r="E2924" t="s">
        <v>12</v>
      </c>
      <c r="F2924">
        <v>15</v>
      </c>
      <c r="G2924">
        <v>149.90074999999999</v>
      </c>
      <c r="H2924">
        <v>850927.92845000012</v>
      </c>
      <c r="I2924">
        <v>59.484999999999957</v>
      </c>
      <c r="J2924">
        <v>9</v>
      </c>
      <c r="K2924" t="s">
        <v>15</v>
      </c>
      <c r="L2924">
        <f>Table14[[#This Row],[maxPHe]]/Table14[[#This Row],[nv]]</f>
        <v>6.6094444444444393</v>
      </c>
      <c r="M2924">
        <f>LN(Table14[[#This Row],[maxPress(bar)]])</f>
        <v>13.654082713546043</v>
      </c>
      <c r="N2924">
        <f>LN(Table14[[#This Row],[Rs(ao)]])</f>
        <v>0</v>
      </c>
      <c r="O2924" s="3">
        <f>LN(Table14[[#This Row],[dens]])</f>
        <v>1.8884996025922691</v>
      </c>
      <c r="P2924" s="3">
        <f>1/Table14[[#This Row],[Rs(ao)]]</f>
        <v>1</v>
      </c>
    </row>
    <row r="2925" spans="1:16" hidden="1" x14ac:dyDescent="0.3">
      <c r="A2925">
        <v>5</v>
      </c>
      <c r="B2925">
        <v>500</v>
      </c>
      <c r="C2925" t="s">
        <v>14</v>
      </c>
      <c r="D2925">
        <v>1</v>
      </c>
      <c r="E2925" t="s">
        <v>12</v>
      </c>
      <c r="F2925">
        <v>16</v>
      </c>
      <c r="G2925">
        <v>23.564249999999991</v>
      </c>
      <c r="H2925">
        <v>909214.54989999998</v>
      </c>
      <c r="I2925">
        <v>28.215</v>
      </c>
      <c r="J2925">
        <v>7</v>
      </c>
      <c r="K2925" t="s">
        <v>16</v>
      </c>
      <c r="L2925">
        <f>Table14[[#This Row],[maxPHe]]/Table14[[#This Row],[nv]]</f>
        <v>4.0307142857142857</v>
      </c>
      <c r="M2925">
        <f>LN(Table14[[#This Row],[maxPress(bar)]])</f>
        <v>13.720336373802123</v>
      </c>
      <c r="N2925">
        <f>LN(Table14[[#This Row],[Rs(ao)]])</f>
        <v>0</v>
      </c>
      <c r="O2925" s="3">
        <f>LN(Table14[[#This Row],[dens]])</f>
        <v>1.3939436023657901</v>
      </c>
      <c r="P2925" s="3">
        <f>1/Table14[[#This Row],[Rs(ao)]]</f>
        <v>1</v>
      </c>
    </row>
    <row r="2926" spans="1:16" hidden="1" x14ac:dyDescent="0.3">
      <c r="A2926">
        <v>5</v>
      </c>
      <c r="B2926">
        <v>500</v>
      </c>
      <c r="C2926" t="s">
        <v>14</v>
      </c>
      <c r="D2926">
        <v>1</v>
      </c>
      <c r="E2926" t="s">
        <v>12</v>
      </c>
      <c r="F2926">
        <v>17</v>
      </c>
      <c r="G2926">
        <v>155.44575</v>
      </c>
      <c r="H2926">
        <v>865282.93645000004</v>
      </c>
      <c r="I2926">
        <v>60.585000000000029</v>
      </c>
      <c r="J2926">
        <v>9</v>
      </c>
      <c r="K2926" t="s">
        <v>15</v>
      </c>
      <c r="L2926">
        <f>Table14[[#This Row],[maxPHe]]/Table14[[#This Row],[nv]]</f>
        <v>6.73166666666667</v>
      </c>
      <c r="M2926">
        <f>LN(Table14[[#This Row],[maxPress(bar)]])</f>
        <v>13.670811826592233</v>
      </c>
      <c r="N2926">
        <f>LN(Table14[[#This Row],[Rs(ao)]])</f>
        <v>0</v>
      </c>
      <c r="O2926" s="3">
        <f>LN(Table14[[#This Row],[dens]])</f>
        <v>1.9068227603472669</v>
      </c>
      <c r="P2926" s="3">
        <f>1/Table14[[#This Row],[Rs(ao)]]</f>
        <v>1</v>
      </c>
    </row>
    <row r="2927" spans="1:16" hidden="1" x14ac:dyDescent="0.3">
      <c r="A2927">
        <v>5</v>
      </c>
      <c r="B2927">
        <v>500</v>
      </c>
      <c r="C2927" t="s">
        <v>14</v>
      </c>
      <c r="D2927">
        <v>1</v>
      </c>
      <c r="E2927" t="s">
        <v>12</v>
      </c>
      <c r="F2927">
        <v>18</v>
      </c>
      <c r="G2927">
        <v>158.91075000000001</v>
      </c>
      <c r="H2927">
        <v>797610.3594999999</v>
      </c>
      <c r="I2927">
        <v>64.285000000000039</v>
      </c>
      <c r="J2927">
        <v>10</v>
      </c>
      <c r="K2927" t="s">
        <v>15</v>
      </c>
      <c r="L2927">
        <f>Table14[[#This Row],[maxPHe]]/Table14[[#This Row],[nv]]</f>
        <v>6.4285000000000041</v>
      </c>
      <c r="M2927">
        <f>LN(Table14[[#This Row],[maxPress(bar)]])</f>
        <v>13.589375485885437</v>
      </c>
      <c r="N2927">
        <f>LN(Table14[[#This Row],[Rs(ao)]])</f>
        <v>0</v>
      </c>
      <c r="O2927" s="3">
        <f>LN(Table14[[#This Row],[dens]])</f>
        <v>1.860741229542167</v>
      </c>
      <c r="P2927" s="3">
        <f>1/Table14[[#This Row],[Rs(ao)]]</f>
        <v>1</v>
      </c>
    </row>
    <row r="2928" spans="1:16" hidden="1" x14ac:dyDescent="0.3">
      <c r="A2928">
        <v>5</v>
      </c>
      <c r="B2928">
        <v>500</v>
      </c>
      <c r="C2928" t="s">
        <v>14</v>
      </c>
      <c r="D2928">
        <v>1</v>
      </c>
      <c r="E2928" t="s">
        <v>12</v>
      </c>
      <c r="F2928">
        <v>19</v>
      </c>
      <c r="G2928">
        <v>72.623750000000001</v>
      </c>
      <c r="H2928">
        <v>953997.68955000001</v>
      </c>
      <c r="I2928">
        <v>35.024999999999999</v>
      </c>
      <c r="J2928">
        <v>6</v>
      </c>
      <c r="K2928" t="s">
        <v>16</v>
      </c>
      <c r="L2928">
        <f>Table14[[#This Row],[maxPHe]]/Table14[[#This Row],[nv]]</f>
        <v>5.8374999999999995</v>
      </c>
      <c r="M2928">
        <f>LN(Table14[[#This Row],[maxPress(bar)]])</f>
        <v>13.768416528572144</v>
      </c>
      <c r="N2928">
        <f>LN(Table14[[#This Row],[Rs(ao)]])</f>
        <v>0</v>
      </c>
      <c r="O2928" s="3">
        <f>LN(Table14[[#This Row],[dens]])</f>
        <v>1.7643026229950156</v>
      </c>
      <c r="P2928" s="3">
        <f>1/Table14[[#This Row],[Rs(ao)]]</f>
        <v>1</v>
      </c>
    </row>
    <row r="2929" spans="1:16" hidden="1" x14ac:dyDescent="0.3">
      <c r="A2929">
        <v>5</v>
      </c>
      <c r="B2929">
        <v>500</v>
      </c>
      <c r="C2929" t="s">
        <v>14</v>
      </c>
      <c r="D2929">
        <v>1</v>
      </c>
      <c r="E2929" t="s">
        <v>12</v>
      </c>
      <c r="F2929">
        <v>1</v>
      </c>
      <c r="G2929">
        <v>36.386249999999997</v>
      </c>
      <c r="H2929">
        <v>598432.45834999997</v>
      </c>
      <c r="I2929">
        <v>24.774999999999991</v>
      </c>
      <c r="J2929">
        <v>9</v>
      </c>
      <c r="K2929" t="s">
        <v>13</v>
      </c>
      <c r="L2929">
        <f>Table14[[#This Row],[maxPHe]]/Table14[[#This Row],[nv]]</f>
        <v>2.7527777777777769</v>
      </c>
      <c r="M2929">
        <f>LN(Table14[[#This Row],[maxPress(bar)]])</f>
        <v>13.30206894606642</v>
      </c>
      <c r="N2929">
        <f>LN(Table14[[#This Row],[Rs(ao)]])</f>
        <v>0</v>
      </c>
      <c r="O2929" s="3">
        <f>LN(Table14[[#This Row],[dens]])</f>
        <v>1.012610502879832</v>
      </c>
      <c r="P2929" s="3">
        <f>1/Table14[[#This Row],[Rs(ao)]]</f>
        <v>1</v>
      </c>
    </row>
    <row r="2930" spans="1:16" hidden="1" x14ac:dyDescent="0.3">
      <c r="A2930">
        <v>5</v>
      </c>
      <c r="B2930">
        <v>500</v>
      </c>
      <c r="C2930" t="s">
        <v>14</v>
      </c>
      <c r="D2930">
        <v>1</v>
      </c>
      <c r="E2930" t="s">
        <v>12</v>
      </c>
      <c r="F2930">
        <v>20</v>
      </c>
      <c r="G2930">
        <v>158.21775</v>
      </c>
      <c r="H2930">
        <v>875912.30194999999</v>
      </c>
      <c r="I2930">
        <v>61.145000000000017</v>
      </c>
      <c r="J2930">
        <v>9</v>
      </c>
      <c r="K2930" t="s">
        <v>16</v>
      </c>
      <c r="L2930">
        <f>Table14[[#This Row],[maxPHe]]/Table14[[#This Row],[nv]]</f>
        <v>6.7938888888888904</v>
      </c>
      <c r="M2930">
        <f>LN(Table14[[#This Row],[maxPress(bar)]])</f>
        <v>13.68302125297777</v>
      </c>
      <c r="N2930">
        <f>LN(Table14[[#This Row],[Rs(ao)]])</f>
        <v>0</v>
      </c>
      <c r="O2930" s="3">
        <f>LN(Table14[[#This Row],[dens]])</f>
        <v>1.9160235153051139</v>
      </c>
      <c r="P2930" s="3">
        <f>1/Table14[[#This Row],[Rs(ao)]]</f>
        <v>1</v>
      </c>
    </row>
    <row r="2931" spans="1:16" hidden="1" x14ac:dyDescent="0.3">
      <c r="A2931">
        <v>5</v>
      </c>
      <c r="B2931">
        <v>500</v>
      </c>
      <c r="C2931" t="s">
        <v>14</v>
      </c>
      <c r="D2931">
        <v>1</v>
      </c>
      <c r="E2931" t="s">
        <v>12</v>
      </c>
      <c r="F2931">
        <v>2</v>
      </c>
      <c r="G2931">
        <v>110.69325000000001</v>
      </c>
      <c r="H2931">
        <v>889150.93890000007</v>
      </c>
      <c r="I2931">
        <v>36.634999999999977</v>
      </c>
      <c r="J2931">
        <v>7</v>
      </c>
      <c r="K2931" t="s">
        <v>15</v>
      </c>
      <c r="L2931">
        <f>Table14[[#This Row],[maxPHe]]/Table14[[#This Row],[nv]]</f>
        <v>5.233571428571425</v>
      </c>
      <c r="M2931">
        <f>LN(Table14[[#This Row],[maxPress(bar)]])</f>
        <v>13.698022285123564</v>
      </c>
      <c r="N2931">
        <f>LN(Table14[[#This Row],[Rs(ao)]])</f>
        <v>0</v>
      </c>
      <c r="O2931" s="3">
        <f>LN(Table14[[#This Row],[dens]])</f>
        <v>1.6550939185566131</v>
      </c>
      <c r="P2931" s="3">
        <f>1/Table14[[#This Row],[Rs(ao)]]</f>
        <v>1</v>
      </c>
    </row>
    <row r="2932" spans="1:16" hidden="1" x14ac:dyDescent="0.3">
      <c r="A2932">
        <v>5</v>
      </c>
      <c r="B2932">
        <v>500</v>
      </c>
      <c r="C2932" t="s">
        <v>14</v>
      </c>
      <c r="D2932">
        <v>1</v>
      </c>
      <c r="E2932" t="s">
        <v>12</v>
      </c>
      <c r="F2932">
        <v>3</v>
      </c>
      <c r="G2932">
        <v>69.801750000000013</v>
      </c>
      <c r="H2932">
        <v>854296.85595000011</v>
      </c>
      <c r="I2932">
        <v>37.464999999999982</v>
      </c>
      <c r="J2932">
        <v>8</v>
      </c>
      <c r="K2932" t="s">
        <v>15</v>
      </c>
      <c r="L2932">
        <f>Table14[[#This Row],[maxPHe]]/Table14[[#This Row],[nv]]</f>
        <v>4.6831249999999978</v>
      </c>
      <c r="M2932">
        <f>LN(Table14[[#This Row],[maxPress(bar)]])</f>
        <v>13.658034018868394</v>
      </c>
      <c r="N2932">
        <f>LN(Table14[[#This Row],[Rs(ao)]])</f>
        <v>0</v>
      </c>
      <c r="O2932" s="3">
        <f>LN(Table14[[#This Row],[dens]])</f>
        <v>1.5439656221364377</v>
      </c>
      <c r="P2932" s="3">
        <f>1/Table14[[#This Row],[Rs(ao)]]</f>
        <v>1</v>
      </c>
    </row>
    <row r="2933" spans="1:16" hidden="1" x14ac:dyDescent="0.3">
      <c r="A2933">
        <v>5</v>
      </c>
      <c r="B2933">
        <v>500</v>
      </c>
      <c r="C2933" t="s">
        <v>14</v>
      </c>
      <c r="D2933">
        <v>1</v>
      </c>
      <c r="E2933" t="s">
        <v>12</v>
      </c>
      <c r="F2933">
        <v>4</v>
      </c>
      <c r="G2933">
        <v>169.50475</v>
      </c>
      <c r="H2933">
        <v>796248.60625000019</v>
      </c>
      <c r="I2933">
        <v>65.405000000000001</v>
      </c>
      <c r="J2933">
        <v>11</v>
      </c>
      <c r="K2933" t="s">
        <v>15</v>
      </c>
      <c r="L2933">
        <f>Table14[[#This Row],[maxPHe]]/Table14[[#This Row],[nv]]</f>
        <v>5.9459090909090913</v>
      </c>
      <c r="M2933">
        <f>LN(Table14[[#This Row],[maxPress(bar)]])</f>
        <v>13.587666735474514</v>
      </c>
      <c r="N2933">
        <f>LN(Table14[[#This Row],[Rs(ao)]])</f>
        <v>0</v>
      </c>
      <c r="O2933" s="3">
        <f>LN(Table14[[#This Row],[dens]])</f>
        <v>1.7827034353418199</v>
      </c>
      <c r="P2933" s="3">
        <f>1/Table14[[#This Row],[Rs(ao)]]</f>
        <v>1</v>
      </c>
    </row>
    <row r="2934" spans="1:16" hidden="1" x14ac:dyDescent="0.3">
      <c r="A2934">
        <v>5</v>
      </c>
      <c r="B2934">
        <v>500</v>
      </c>
      <c r="C2934" t="s">
        <v>14</v>
      </c>
      <c r="D2934">
        <v>1</v>
      </c>
      <c r="E2934" t="s">
        <v>12</v>
      </c>
      <c r="F2934">
        <v>5</v>
      </c>
      <c r="G2934">
        <v>74.900750000000002</v>
      </c>
      <c r="H2934">
        <v>907019.89734999998</v>
      </c>
      <c r="I2934">
        <v>38.485000000000007</v>
      </c>
      <c r="J2934">
        <v>7</v>
      </c>
      <c r="K2934" t="s">
        <v>15</v>
      </c>
      <c r="L2934">
        <f>Table14[[#This Row],[maxPHe]]/Table14[[#This Row],[nv]]</f>
        <v>5.4978571428571437</v>
      </c>
      <c r="M2934">
        <f>LN(Table14[[#This Row],[maxPress(bar)]])</f>
        <v>13.717919666397995</v>
      </c>
      <c r="N2934">
        <f>LN(Table14[[#This Row],[Rs(ao)]])</f>
        <v>0</v>
      </c>
      <c r="O2934" s="3">
        <f>LN(Table14[[#This Row],[dens]])</f>
        <v>1.7043584059309675</v>
      </c>
      <c r="P2934" s="3">
        <f>1/Table14[[#This Row],[Rs(ao)]]</f>
        <v>1</v>
      </c>
    </row>
    <row r="2935" spans="1:16" hidden="1" x14ac:dyDescent="0.3">
      <c r="A2935">
        <v>5</v>
      </c>
      <c r="B2935">
        <v>500</v>
      </c>
      <c r="C2935" t="s">
        <v>14</v>
      </c>
      <c r="D2935">
        <v>1</v>
      </c>
      <c r="E2935" t="s">
        <v>12</v>
      </c>
      <c r="F2935">
        <v>6</v>
      </c>
      <c r="G2935">
        <v>162.97024999999999</v>
      </c>
      <c r="H2935">
        <v>852224.18239999993</v>
      </c>
      <c r="I2935">
        <v>62.094999999999978</v>
      </c>
      <c r="J2935">
        <v>9</v>
      </c>
      <c r="K2935" t="s">
        <v>15</v>
      </c>
      <c r="L2935">
        <f>Table14[[#This Row],[maxPHe]]/Table14[[#This Row],[nv]]</f>
        <v>6.899444444444442</v>
      </c>
      <c r="M2935">
        <f>LN(Table14[[#This Row],[maxPress(bar)]])</f>
        <v>13.655604896082801</v>
      </c>
      <c r="N2935">
        <f>LN(Table14[[#This Row],[Rs(ao)]])</f>
        <v>0</v>
      </c>
      <c r="O2935" s="3">
        <f>LN(Table14[[#This Row],[dens]])</f>
        <v>1.9314408930637761</v>
      </c>
      <c r="P2935" s="3">
        <f>1/Table14[[#This Row],[Rs(ao)]]</f>
        <v>1</v>
      </c>
    </row>
    <row r="2936" spans="1:16" hidden="1" x14ac:dyDescent="0.3">
      <c r="A2936">
        <v>5</v>
      </c>
      <c r="B2936">
        <v>500</v>
      </c>
      <c r="C2936" t="s">
        <v>14</v>
      </c>
      <c r="D2936">
        <v>1</v>
      </c>
      <c r="E2936" t="s">
        <v>12</v>
      </c>
      <c r="F2936">
        <v>7</v>
      </c>
      <c r="G2936">
        <v>54.306750000000001</v>
      </c>
      <c r="H2936">
        <v>966888.6507</v>
      </c>
      <c r="I2936">
        <v>31.364999999999991</v>
      </c>
      <c r="J2936">
        <v>6</v>
      </c>
      <c r="K2936" t="s">
        <v>15</v>
      </c>
      <c r="L2936">
        <f>Table14[[#This Row],[maxPHe]]/Table14[[#This Row],[nv]]</f>
        <v>5.2274999999999983</v>
      </c>
      <c r="M2936">
        <f>LN(Table14[[#This Row],[maxPress(bar)]])</f>
        <v>13.781838618580846</v>
      </c>
      <c r="N2936">
        <f>LN(Table14[[#This Row],[Rs(ao)]])</f>
        <v>0</v>
      </c>
      <c r="O2936" s="3">
        <f>LN(Table14[[#This Row],[dens]])</f>
        <v>1.6539331523206513</v>
      </c>
      <c r="P2936" s="3">
        <f>1/Table14[[#This Row],[Rs(ao)]]</f>
        <v>1</v>
      </c>
    </row>
    <row r="2937" spans="1:16" hidden="1" x14ac:dyDescent="0.3">
      <c r="A2937">
        <v>5</v>
      </c>
      <c r="B2937">
        <v>500</v>
      </c>
      <c r="C2937" t="s">
        <v>14</v>
      </c>
      <c r="D2937">
        <v>1</v>
      </c>
      <c r="E2937" t="s">
        <v>12</v>
      </c>
      <c r="F2937">
        <v>8</v>
      </c>
      <c r="G2937">
        <v>176.43575000000001</v>
      </c>
      <c r="H2937">
        <v>872665.84849999985</v>
      </c>
      <c r="I2937">
        <v>61.784999999999982</v>
      </c>
      <c r="J2937">
        <v>8</v>
      </c>
      <c r="K2937" t="s">
        <v>15</v>
      </c>
      <c r="L2937">
        <f>Table14[[#This Row],[maxPHe]]/Table14[[#This Row],[nv]]</f>
        <v>7.7231249999999978</v>
      </c>
      <c r="M2937">
        <f>LN(Table14[[#This Row],[maxPress(bar)]])</f>
        <v>13.679307999235686</v>
      </c>
      <c r="N2937">
        <f>LN(Table14[[#This Row],[Rs(ao)]])</f>
        <v>0</v>
      </c>
      <c r="O2937" s="3">
        <f>LN(Table14[[#This Row],[dens]])</f>
        <v>2.0442190748763176</v>
      </c>
      <c r="P2937" s="3">
        <f>1/Table14[[#This Row],[Rs(ao)]]</f>
        <v>1</v>
      </c>
    </row>
    <row r="2938" spans="1:16" hidden="1" x14ac:dyDescent="0.3">
      <c r="A2938">
        <v>5</v>
      </c>
      <c r="B2938">
        <v>500</v>
      </c>
      <c r="C2938" t="s">
        <v>14</v>
      </c>
      <c r="D2938">
        <v>1</v>
      </c>
      <c r="E2938" t="s">
        <v>12</v>
      </c>
      <c r="F2938">
        <v>9</v>
      </c>
      <c r="G2938">
        <v>66.683250000000001</v>
      </c>
      <c r="H2938">
        <v>857191.83985000011</v>
      </c>
      <c r="I2938">
        <v>39.83499999999998</v>
      </c>
      <c r="J2938">
        <v>8</v>
      </c>
      <c r="K2938" t="s">
        <v>16</v>
      </c>
      <c r="L2938">
        <f>Table14[[#This Row],[maxPHe]]/Table14[[#This Row],[nv]]</f>
        <v>4.9793749999999974</v>
      </c>
      <c r="M2938">
        <f>LN(Table14[[#This Row],[maxPress(bar)]])</f>
        <v>13.661417022995884</v>
      </c>
      <c r="N2938">
        <f>LN(Table14[[#This Row],[Rs(ao)]])</f>
        <v>0</v>
      </c>
      <c r="O2938" s="3">
        <f>LN(Table14[[#This Row],[dens]])</f>
        <v>1.605304381152493</v>
      </c>
      <c r="P2938" s="3">
        <f>1/Table14[[#This Row],[Rs(ao)]]</f>
        <v>1</v>
      </c>
    </row>
    <row r="2939" spans="1:16" hidden="1" x14ac:dyDescent="0.3">
      <c r="A2939">
        <v>5</v>
      </c>
      <c r="B2939">
        <v>500</v>
      </c>
      <c r="C2939" t="s">
        <v>14</v>
      </c>
      <c r="D2939">
        <v>2</v>
      </c>
      <c r="E2939" t="s">
        <v>12</v>
      </c>
      <c r="F2939">
        <v>1</v>
      </c>
      <c r="G2939">
        <v>636.83175000000006</v>
      </c>
      <c r="H2939">
        <v>291383.92280000012</v>
      </c>
      <c r="I2939">
        <v>162.86500000000001</v>
      </c>
      <c r="J2939">
        <v>66</v>
      </c>
      <c r="K2939" t="s">
        <v>13</v>
      </c>
      <c r="L2939">
        <f>Table14[[#This Row],[maxPHe]]/Table14[[#This Row],[nv]]</f>
        <v>2.4676515151515153</v>
      </c>
      <c r="M2939">
        <f>LN(Table14[[#This Row],[maxPress(bar)]])</f>
        <v>12.582396998949404</v>
      </c>
      <c r="N2939">
        <f>LN(Table14[[#This Row],[Rs(ao)]])</f>
        <v>0.69314718055994529</v>
      </c>
      <c r="O2939" s="3">
        <f>LN(Table14[[#This Row],[dens]])</f>
        <v>0.90326689475705524</v>
      </c>
      <c r="P2939" s="3">
        <f>1/Table14[[#This Row],[Rs(ao)]]</f>
        <v>0.5</v>
      </c>
    </row>
    <row r="2940" spans="1:16" hidden="1" x14ac:dyDescent="0.3">
      <c r="A2940">
        <v>5</v>
      </c>
      <c r="B2940">
        <v>500</v>
      </c>
      <c r="C2940" t="s">
        <v>14</v>
      </c>
      <c r="D2940">
        <v>3</v>
      </c>
      <c r="E2940" t="s">
        <v>12</v>
      </c>
      <c r="F2940">
        <v>1</v>
      </c>
      <c r="G2940">
        <v>1967.37625</v>
      </c>
      <c r="H2940">
        <v>187058.37985</v>
      </c>
      <c r="I2940">
        <v>497.97500000000002</v>
      </c>
      <c r="J2940">
        <v>223</v>
      </c>
      <c r="K2940" t="s">
        <v>13</v>
      </c>
      <c r="L2940">
        <f>Table14[[#This Row],[maxPHe]]/Table14[[#This Row],[nv]]</f>
        <v>2.233071748878924</v>
      </c>
      <c r="M2940">
        <f>LN(Table14[[#This Row],[maxPress(bar)]])</f>
        <v>12.139176038826262</v>
      </c>
      <c r="N2940">
        <f>LN(Table14[[#This Row],[Rs(ao)]])</f>
        <v>1.0986122886681098</v>
      </c>
      <c r="O2940" s="3">
        <f>LN(Table14[[#This Row],[dens]])</f>
        <v>0.80337810350121897</v>
      </c>
      <c r="P2940" s="3">
        <f>1/Table14[[#This Row],[Rs(ao)]]</f>
        <v>0.33333333333333331</v>
      </c>
    </row>
    <row r="2941" spans="1:16" hidden="1" x14ac:dyDescent="0.3">
      <c r="A2941">
        <v>5</v>
      </c>
      <c r="B2941">
        <v>500</v>
      </c>
      <c r="C2941" t="s">
        <v>14</v>
      </c>
      <c r="D2941">
        <v>4</v>
      </c>
      <c r="E2941" t="s">
        <v>12</v>
      </c>
      <c r="F2941">
        <v>1</v>
      </c>
      <c r="G2941">
        <v>4441.68325</v>
      </c>
      <c r="H2941">
        <v>139670.8351</v>
      </c>
      <c r="I2941">
        <v>1117.835</v>
      </c>
      <c r="J2941">
        <v>540</v>
      </c>
      <c r="K2941" t="s">
        <v>13</v>
      </c>
      <c r="L2941">
        <f>Table14[[#This Row],[maxPHe]]/Table14[[#This Row],[nv]]</f>
        <v>2.0700648148148151</v>
      </c>
      <c r="M2941">
        <f>LN(Table14[[#This Row],[maxPress(bar)]])</f>
        <v>11.84704375537552</v>
      </c>
      <c r="N2941">
        <f>LN(Table14[[#This Row],[Rs(ao)]])</f>
        <v>1.3862943611198906</v>
      </c>
      <c r="O2941" s="3">
        <f>LN(Table14[[#This Row],[dens]])</f>
        <v>0.72757991829182433</v>
      </c>
      <c r="P2941" s="3">
        <f>1/Table14[[#This Row],[Rs(ao)]]</f>
        <v>0.25</v>
      </c>
    </row>
    <row r="2942" spans="1:16" hidden="1" x14ac:dyDescent="0.3">
      <c r="A2942">
        <v>5</v>
      </c>
      <c r="B2942">
        <v>500</v>
      </c>
      <c r="C2942" t="s">
        <v>11</v>
      </c>
      <c r="D2942">
        <v>1</v>
      </c>
      <c r="E2942" t="s">
        <v>12</v>
      </c>
      <c r="F2942">
        <v>0.5</v>
      </c>
      <c r="G2942">
        <v>33.613750000000003</v>
      </c>
      <c r="H2942">
        <v>596071.82605000003</v>
      </c>
      <c r="I2942">
        <v>24.225000000000001</v>
      </c>
      <c r="J2942">
        <v>9</v>
      </c>
      <c r="K2942" t="s">
        <v>13</v>
      </c>
      <c r="L2942">
        <f>Table14[[#This Row],[maxPHe]]/Table14[[#This Row],[nv]]</f>
        <v>2.6916666666666669</v>
      </c>
      <c r="M2942">
        <f>LN(Table14[[#This Row],[maxPress(bar)]])</f>
        <v>13.298116452293028</v>
      </c>
      <c r="N2942">
        <f>LN(Table14[[#This Row],[Rs(ao)]])</f>
        <v>0</v>
      </c>
      <c r="O2942" s="3">
        <f>LN(Table14[[#This Row],[dens]])</f>
        <v>0.99016058044061062</v>
      </c>
      <c r="P2942" s="3">
        <f>1/Table14[[#This Row],[Rs(ao)]]</f>
        <v>1</v>
      </c>
    </row>
    <row r="2943" spans="1:16" hidden="1" x14ac:dyDescent="0.3">
      <c r="A2943">
        <v>5</v>
      </c>
      <c r="B2943">
        <v>500</v>
      </c>
      <c r="C2943" t="s">
        <v>11</v>
      </c>
      <c r="D2943">
        <v>1</v>
      </c>
      <c r="E2943" t="s">
        <v>12</v>
      </c>
      <c r="F2943">
        <v>10</v>
      </c>
      <c r="G2943">
        <v>56.485250000000008</v>
      </c>
      <c r="H2943">
        <v>986235.76755000022</v>
      </c>
      <c r="I2943">
        <v>31.794999999999991</v>
      </c>
      <c r="J2943">
        <v>6</v>
      </c>
      <c r="K2943" t="s">
        <v>16</v>
      </c>
      <c r="L2943">
        <f>Table14[[#This Row],[maxPHe]]/Table14[[#This Row],[nv]]</f>
        <v>5.2991666666666655</v>
      </c>
      <c r="M2943">
        <f>LN(Table14[[#This Row],[maxPress(bar)]])</f>
        <v>13.80165072016357</v>
      </c>
      <c r="N2943">
        <f>LN(Table14[[#This Row],[Rs(ao)]])</f>
        <v>0</v>
      </c>
      <c r="O2943" s="3">
        <f>LN(Table14[[#This Row],[dens]])</f>
        <v>1.6675495754913159</v>
      </c>
      <c r="P2943" s="3">
        <f>1/Table14[[#This Row],[Rs(ao)]]</f>
        <v>1</v>
      </c>
    </row>
    <row r="2944" spans="1:16" hidden="1" x14ac:dyDescent="0.3">
      <c r="A2944">
        <v>5</v>
      </c>
      <c r="B2944">
        <v>500</v>
      </c>
      <c r="C2944" t="s">
        <v>11</v>
      </c>
      <c r="D2944">
        <v>1</v>
      </c>
      <c r="E2944" t="s">
        <v>12</v>
      </c>
      <c r="F2944">
        <v>11</v>
      </c>
      <c r="G2944">
        <v>142.42574999999999</v>
      </c>
      <c r="H2944">
        <v>801866.63454999996</v>
      </c>
      <c r="I2944">
        <v>63.985000000000028</v>
      </c>
      <c r="J2944">
        <v>11</v>
      </c>
      <c r="K2944" t="s">
        <v>15</v>
      </c>
      <c r="L2944">
        <f>Table14[[#This Row],[maxPHe]]/Table14[[#This Row],[nv]]</f>
        <v>5.8168181818181841</v>
      </c>
      <c r="M2944">
        <f>LN(Table14[[#This Row],[maxPress(bar)]])</f>
        <v>13.594697581935968</v>
      </c>
      <c r="N2944">
        <f>LN(Table14[[#This Row],[Rs(ao)]])</f>
        <v>0</v>
      </c>
      <c r="O2944" s="3">
        <f>LN(Table14[[#This Row],[dens]])</f>
        <v>1.7607534080911891</v>
      </c>
      <c r="P2944" s="3">
        <f>1/Table14[[#This Row],[Rs(ao)]]</f>
        <v>1</v>
      </c>
    </row>
    <row r="2945" spans="1:16" hidden="1" x14ac:dyDescent="0.3">
      <c r="A2945">
        <v>5</v>
      </c>
      <c r="B2945">
        <v>500</v>
      </c>
      <c r="C2945" t="s">
        <v>11</v>
      </c>
      <c r="D2945">
        <v>1</v>
      </c>
      <c r="E2945" t="s">
        <v>12</v>
      </c>
      <c r="F2945">
        <v>12</v>
      </c>
      <c r="G2945">
        <v>117.02975000000001</v>
      </c>
      <c r="H2945">
        <v>836828.0368</v>
      </c>
      <c r="I2945">
        <v>49.905000000000022</v>
      </c>
      <c r="J2945">
        <v>8</v>
      </c>
      <c r="K2945" t="s">
        <v>16</v>
      </c>
      <c r="L2945">
        <f>Table14[[#This Row],[maxPHe]]/Table14[[#This Row],[nv]]</f>
        <v>6.2381250000000028</v>
      </c>
      <c r="M2945">
        <f>LN(Table14[[#This Row],[maxPress(bar)]])</f>
        <v>13.637373876511637</v>
      </c>
      <c r="N2945">
        <f>LN(Table14[[#This Row],[Rs(ao)]])</f>
        <v>0</v>
      </c>
      <c r="O2945" s="3">
        <f>LN(Table14[[#This Row],[dens]])</f>
        <v>1.8306796564587142</v>
      </c>
      <c r="P2945" s="3">
        <f>1/Table14[[#This Row],[Rs(ao)]]</f>
        <v>1</v>
      </c>
    </row>
    <row r="2946" spans="1:16" hidden="1" x14ac:dyDescent="0.3">
      <c r="A2946">
        <v>5</v>
      </c>
      <c r="B2946">
        <v>500</v>
      </c>
      <c r="C2946" t="s">
        <v>11</v>
      </c>
      <c r="D2946">
        <v>1</v>
      </c>
      <c r="E2946" t="s">
        <v>12</v>
      </c>
      <c r="F2946">
        <v>13</v>
      </c>
      <c r="G2946">
        <v>134.30674999999999</v>
      </c>
      <c r="H2946">
        <v>825989.50470000005</v>
      </c>
      <c r="I2946">
        <v>56.364999999999981</v>
      </c>
      <c r="J2946">
        <v>9</v>
      </c>
      <c r="K2946" t="s">
        <v>16</v>
      </c>
      <c r="L2946">
        <f>Table14[[#This Row],[maxPHe]]/Table14[[#This Row],[nv]]</f>
        <v>6.2627777777777753</v>
      </c>
      <c r="M2946">
        <f>LN(Table14[[#This Row],[maxPress(bar)]])</f>
        <v>13.624337346248057</v>
      </c>
      <c r="N2946">
        <f>LN(Table14[[#This Row],[Rs(ao)]])</f>
        <v>0</v>
      </c>
      <c r="O2946" s="3">
        <f>LN(Table14[[#This Row],[dens]])</f>
        <v>1.8346238211602748</v>
      </c>
      <c r="P2946" s="3">
        <f>1/Table14[[#This Row],[Rs(ao)]]</f>
        <v>1</v>
      </c>
    </row>
    <row r="2947" spans="1:16" hidden="1" x14ac:dyDescent="0.3">
      <c r="A2947">
        <v>5</v>
      </c>
      <c r="B2947">
        <v>500</v>
      </c>
      <c r="C2947" t="s">
        <v>11</v>
      </c>
      <c r="D2947">
        <v>1</v>
      </c>
      <c r="E2947" t="s">
        <v>12</v>
      </c>
      <c r="F2947">
        <v>14</v>
      </c>
      <c r="G2947">
        <v>128.71275</v>
      </c>
      <c r="H2947">
        <v>951719.30580000009</v>
      </c>
      <c r="I2947">
        <v>46.24499999999999</v>
      </c>
      <c r="J2947">
        <v>6</v>
      </c>
      <c r="K2947" t="s">
        <v>16</v>
      </c>
      <c r="L2947">
        <f>Table14[[#This Row],[maxPHe]]/Table14[[#This Row],[nv]]</f>
        <v>7.7074999999999987</v>
      </c>
      <c r="M2947">
        <f>LN(Table14[[#This Row],[maxPress(bar)]])</f>
        <v>13.766025423448886</v>
      </c>
      <c r="N2947">
        <f>LN(Table14[[#This Row],[Rs(ao)]])</f>
        <v>0</v>
      </c>
      <c r="O2947" s="3">
        <f>LN(Table14[[#This Row],[dens]])</f>
        <v>2.0421938807781683</v>
      </c>
      <c r="P2947" s="3">
        <f>1/Table14[[#This Row],[Rs(ao)]]</f>
        <v>1</v>
      </c>
    </row>
    <row r="2948" spans="1:16" hidden="1" x14ac:dyDescent="0.3">
      <c r="A2948">
        <v>5</v>
      </c>
      <c r="B2948">
        <v>500</v>
      </c>
      <c r="C2948" t="s">
        <v>11</v>
      </c>
      <c r="D2948">
        <v>1</v>
      </c>
      <c r="E2948" t="s">
        <v>12</v>
      </c>
      <c r="F2948">
        <v>15</v>
      </c>
      <c r="G2948">
        <v>82.079249999999988</v>
      </c>
      <c r="H2948">
        <v>907982.79630000005</v>
      </c>
      <c r="I2948">
        <v>39.914999999999978</v>
      </c>
      <c r="J2948">
        <v>7</v>
      </c>
      <c r="K2948" t="s">
        <v>16</v>
      </c>
      <c r="L2948">
        <f>Table14[[#This Row],[maxPHe]]/Table14[[#This Row],[nv]]</f>
        <v>5.7021428571428538</v>
      </c>
      <c r="M2948">
        <f>LN(Table14[[#This Row],[maxPress(bar)]])</f>
        <v>13.718980710597769</v>
      </c>
      <c r="N2948">
        <f>LN(Table14[[#This Row],[Rs(ao)]])</f>
        <v>0</v>
      </c>
      <c r="O2948" s="3">
        <f>LN(Table14[[#This Row],[dens]])</f>
        <v>1.7408420440424484</v>
      </c>
      <c r="P2948" s="3">
        <f>1/Table14[[#This Row],[Rs(ao)]]</f>
        <v>1</v>
      </c>
    </row>
    <row r="2949" spans="1:16" hidden="1" x14ac:dyDescent="0.3">
      <c r="A2949">
        <v>5</v>
      </c>
      <c r="B2949">
        <v>500</v>
      </c>
      <c r="C2949" t="s">
        <v>11</v>
      </c>
      <c r="D2949">
        <v>1</v>
      </c>
      <c r="E2949" t="s">
        <v>12</v>
      </c>
      <c r="F2949">
        <v>16</v>
      </c>
      <c r="G2949">
        <v>170.54474999999999</v>
      </c>
      <c r="H2949">
        <v>836491.08044999989</v>
      </c>
      <c r="I2949">
        <v>66.605000000000032</v>
      </c>
      <c r="J2949">
        <v>10</v>
      </c>
      <c r="K2949" t="s">
        <v>16</v>
      </c>
      <c r="L2949">
        <f>Table14[[#This Row],[maxPHe]]/Table14[[#This Row],[nv]]</f>
        <v>6.6605000000000034</v>
      </c>
      <c r="M2949">
        <f>LN(Table14[[#This Row],[maxPress(bar)]])</f>
        <v>13.636971136411342</v>
      </c>
      <c r="N2949">
        <f>LN(Table14[[#This Row],[Rs(ao)]])</f>
        <v>0</v>
      </c>
      <c r="O2949" s="3">
        <f>LN(Table14[[#This Row],[dens]])</f>
        <v>1.896194556809381</v>
      </c>
      <c r="P2949" s="3">
        <f>1/Table14[[#This Row],[Rs(ao)]]</f>
        <v>1</v>
      </c>
    </row>
    <row r="2950" spans="1:16" hidden="1" x14ac:dyDescent="0.3">
      <c r="A2950">
        <v>5</v>
      </c>
      <c r="B2950">
        <v>500</v>
      </c>
      <c r="C2950" t="s">
        <v>11</v>
      </c>
      <c r="D2950">
        <v>1</v>
      </c>
      <c r="E2950" t="s">
        <v>12</v>
      </c>
      <c r="F2950">
        <v>17</v>
      </c>
      <c r="G2950">
        <v>55.643749999999997</v>
      </c>
      <c r="H2950">
        <v>864907.39540000015</v>
      </c>
      <c r="I2950">
        <v>37.625</v>
      </c>
      <c r="J2950">
        <v>8</v>
      </c>
      <c r="K2950" t="s">
        <v>16</v>
      </c>
      <c r="L2950">
        <f>Table14[[#This Row],[maxPHe]]/Table14[[#This Row],[nv]]</f>
        <v>4.703125</v>
      </c>
      <c r="M2950">
        <f>LN(Table14[[#This Row],[maxPress(bar)]])</f>
        <v>13.670377722841931</v>
      </c>
      <c r="N2950">
        <f>LN(Table14[[#This Row],[Rs(ao)]])</f>
        <v>0</v>
      </c>
      <c r="O2950" s="3">
        <f>LN(Table14[[#This Row],[dens]])</f>
        <v>1.5482271813892039</v>
      </c>
      <c r="P2950" s="3">
        <f>1/Table14[[#This Row],[Rs(ao)]]</f>
        <v>1</v>
      </c>
    </row>
    <row r="2951" spans="1:16" hidden="1" x14ac:dyDescent="0.3">
      <c r="A2951">
        <v>5</v>
      </c>
      <c r="B2951">
        <v>500</v>
      </c>
      <c r="C2951" t="s">
        <v>11</v>
      </c>
      <c r="D2951">
        <v>1</v>
      </c>
      <c r="E2951" t="s">
        <v>12</v>
      </c>
      <c r="F2951">
        <v>18</v>
      </c>
      <c r="G2951">
        <v>80.148750000000007</v>
      </c>
      <c r="H2951">
        <v>805171.3737</v>
      </c>
      <c r="I2951">
        <v>45.524999999999977</v>
      </c>
      <c r="J2951">
        <v>9</v>
      </c>
      <c r="K2951" t="s">
        <v>16</v>
      </c>
      <c r="L2951">
        <f>Table14[[#This Row],[maxPHe]]/Table14[[#This Row],[nv]]</f>
        <v>5.0583333333333309</v>
      </c>
      <c r="M2951">
        <f>LN(Table14[[#This Row],[maxPress(bar)]])</f>
        <v>13.598810420327418</v>
      </c>
      <c r="N2951">
        <f>LN(Table14[[#This Row],[Rs(ao)]])</f>
        <v>0</v>
      </c>
      <c r="O2951" s="3">
        <f>LN(Table14[[#This Row],[dens]])</f>
        <v>1.6210370482774519</v>
      </c>
      <c r="P2951" s="3">
        <f>1/Table14[[#This Row],[Rs(ao)]]</f>
        <v>1</v>
      </c>
    </row>
    <row r="2952" spans="1:16" hidden="1" x14ac:dyDescent="0.3">
      <c r="A2952">
        <v>5</v>
      </c>
      <c r="B2952">
        <v>500</v>
      </c>
      <c r="C2952" t="s">
        <v>11</v>
      </c>
      <c r="D2952">
        <v>1</v>
      </c>
      <c r="E2952" t="s">
        <v>12</v>
      </c>
      <c r="F2952">
        <v>19</v>
      </c>
      <c r="G2952">
        <v>177.47524999999999</v>
      </c>
      <c r="H2952">
        <v>895529.63985000004</v>
      </c>
      <c r="I2952">
        <v>61.994999999999983</v>
      </c>
      <c r="J2952">
        <v>8</v>
      </c>
      <c r="K2952" t="s">
        <v>16</v>
      </c>
      <c r="L2952">
        <f>Table14[[#This Row],[maxPHe]]/Table14[[#This Row],[nv]]</f>
        <v>7.7493749999999979</v>
      </c>
      <c r="M2952">
        <f>LN(Table14[[#This Row],[maxPress(bar)]])</f>
        <v>13.705170598595121</v>
      </c>
      <c r="N2952">
        <f>LN(Table14[[#This Row],[Rs(ao)]])</f>
        <v>0</v>
      </c>
      <c r="O2952" s="3">
        <f>LN(Table14[[#This Row],[dens]])</f>
        <v>2.0476121949519692</v>
      </c>
      <c r="P2952" s="3">
        <f>1/Table14[[#This Row],[Rs(ao)]]</f>
        <v>1</v>
      </c>
    </row>
    <row r="2953" spans="1:16" hidden="1" x14ac:dyDescent="0.3">
      <c r="A2953">
        <v>5</v>
      </c>
      <c r="B2953">
        <v>500</v>
      </c>
      <c r="C2953" t="s">
        <v>11</v>
      </c>
      <c r="D2953">
        <v>1</v>
      </c>
      <c r="E2953" t="s">
        <v>12</v>
      </c>
      <c r="F2953">
        <v>1</v>
      </c>
      <c r="G2953">
        <v>65.297250000000005</v>
      </c>
      <c r="H2953">
        <v>620696.35490000003</v>
      </c>
      <c r="I2953">
        <v>30.555</v>
      </c>
      <c r="J2953">
        <v>9</v>
      </c>
      <c r="K2953" t="s">
        <v>15</v>
      </c>
      <c r="L2953">
        <f>Table14[[#This Row],[maxPHe]]/Table14[[#This Row],[nv]]</f>
        <v>3.395</v>
      </c>
      <c r="M2953">
        <f>LN(Table14[[#This Row],[maxPress(bar)]])</f>
        <v>13.338597279821265</v>
      </c>
      <c r="N2953">
        <f>LN(Table14[[#This Row],[Rs(ao)]])</f>
        <v>0</v>
      </c>
      <c r="O2953" s="3">
        <f>LN(Table14[[#This Row],[dens]])</f>
        <v>1.2223037610106595</v>
      </c>
      <c r="P2953" s="3">
        <f>1/Table14[[#This Row],[Rs(ao)]]</f>
        <v>1</v>
      </c>
    </row>
    <row r="2954" spans="1:16" hidden="1" x14ac:dyDescent="0.3">
      <c r="A2954">
        <v>5</v>
      </c>
      <c r="B2954">
        <v>500</v>
      </c>
      <c r="C2954" t="s">
        <v>11</v>
      </c>
      <c r="D2954">
        <v>1</v>
      </c>
      <c r="E2954" t="s">
        <v>12</v>
      </c>
      <c r="F2954">
        <v>20</v>
      </c>
      <c r="G2954">
        <v>55.891250000000007</v>
      </c>
      <c r="H2954">
        <v>821162.64840000018</v>
      </c>
      <c r="I2954">
        <v>40.674999999999997</v>
      </c>
      <c r="J2954">
        <v>9</v>
      </c>
      <c r="K2954" t="s">
        <v>16</v>
      </c>
      <c r="L2954">
        <f>Table14[[#This Row],[maxPHe]]/Table14[[#This Row],[nv]]</f>
        <v>4.5194444444444439</v>
      </c>
      <c r="M2954">
        <f>LN(Table14[[#This Row],[maxPress(bar)]])</f>
        <v>13.618476478922972</v>
      </c>
      <c r="N2954">
        <f>LN(Table14[[#This Row],[Rs(ao)]])</f>
        <v>0</v>
      </c>
      <c r="O2954" s="3">
        <f>LN(Table14[[#This Row],[dens]])</f>
        <v>1.508389075768882</v>
      </c>
      <c r="P2954" s="3">
        <f>1/Table14[[#This Row],[Rs(ao)]]</f>
        <v>1</v>
      </c>
    </row>
    <row r="2955" spans="1:16" hidden="1" x14ac:dyDescent="0.3">
      <c r="A2955">
        <v>5</v>
      </c>
      <c r="B2955">
        <v>500</v>
      </c>
      <c r="C2955" t="s">
        <v>11</v>
      </c>
      <c r="D2955">
        <v>1</v>
      </c>
      <c r="E2955" t="s">
        <v>12</v>
      </c>
      <c r="F2955">
        <v>2</v>
      </c>
      <c r="G2955">
        <v>104.95025</v>
      </c>
      <c r="H2955">
        <v>781562.03204999992</v>
      </c>
      <c r="I2955">
        <v>38.494999999999997</v>
      </c>
      <c r="J2955">
        <v>9</v>
      </c>
      <c r="K2955" t="s">
        <v>15</v>
      </c>
      <c r="L2955">
        <f>Table14[[#This Row],[maxPHe]]/Table14[[#This Row],[nv]]</f>
        <v>4.277222222222222</v>
      </c>
      <c r="M2955">
        <f>LN(Table14[[#This Row],[maxPress(bar)]])</f>
        <v>13.569049801317391</v>
      </c>
      <c r="N2955">
        <f>LN(Table14[[#This Row],[Rs(ao)]])</f>
        <v>0</v>
      </c>
      <c r="O2955" s="3">
        <f>LN(Table14[[#This Row],[dens]])</f>
        <v>1.4533037853937933</v>
      </c>
      <c r="P2955" s="3">
        <f>1/Table14[[#This Row],[Rs(ao)]]</f>
        <v>1</v>
      </c>
    </row>
    <row r="2956" spans="1:16" hidden="1" x14ac:dyDescent="0.3">
      <c r="A2956">
        <v>5</v>
      </c>
      <c r="B2956">
        <v>500</v>
      </c>
      <c r="C2956" t="s">
        <v>11</v>
      </c>
      <c r="D2956">
        <v>1</v>
      </c>
      <c r="E2956" t="s">
        <v>12</v>
      </c>
      <c r="F2956">
        <v>3</v>
      </c>
      <c r="G2956">
        <v>89.900750000000002</v>
      </c>
      <c r="H2956">
        <v>892617.73010000016</v>
      </c>
      <c r="I2956">
        <v>39.485000000000028</v>
      </c>
      <c r="J2956">
        <v>7</v>
      </c>
      <c r="K2956" t="s">
        <v>15</v>
      </c>
      <c r="L2956">
        <f>Table14[[#This Row],[maxPHe]]/Table14[[#This Row],[nv]]</f>
        <v>5.6407142857142896</v>
      </c>
      <c r="M2956">
        <f>LN(Table14[[#This Row],[maxPress(bar)]])</f>
        <v>13.701913694412699</v>
      </c>
      <c r="N2956">
        <f>LN(Table14[[#This Row],[Rs(ao)]])</f>
        <v>0</v>
      </c>
      <c r="O2956" s="3">
        <f>LN(Table14[[#This Row],[dens]])</f>
        <v>1.7300107038942316</v>
      </c>
      <c r="P2956" s="3">
        <f>1/Table14[[#This Row],[Rs(ao)]]</f>
        <v>1</v>
      </c>
    </row>
    <row r="2957" spans="1:16" hidden="1" x14ac:dyDescent="0.3">
      <c r="A2957">
        <v>5</v>
      </c>
      <c r="B2957">
        <v>500</v>
      </c>
      <c r="C2957" t="s">
        <v>11</v>
      </c>
      <c r="D2957">
        <v>1</v>
      </c>
      <c r="E2957" t="s">
        <v>12</v>
      </c>
      <c r="F2957">
        <v>4</v>
      </c>
      <c r="G2957">
        <v>72.326750000000004</v>
      </c>
      <c r="H2957">
        <v>864720.95754999993</v>
      </c>
      <c r="I2957">
        <v>37.965000000000003</v>
      </c>
      <c r="J2957">
        <v>8</v>
      </c>
      <c r="K2957" t="s">
        <v>15</v>
      </c>
      <c r="L2957">
        <f>Table14[[#This Row],[maxPHe]]/Table14[[#This Row],[nv]]</f>
        <v>4.7456250000000004</v>
      </c>
      <c r="M2957">
        <f>LN(Table14[[#This Row],[maxPress(bar)]])</f>
        <v>13.670162141442141</v>
      </c>
      <c r="N2957">
        <f>LN(Table14[[#This Row],[Rs(ao)]])</f>
        <v>0</v>
      </c>
      <c r="O2957" s="3">
        <f>LN(Table14[[#This Row],[dens]])</f>
        <v>1.5572231409853612</v>
      </c>
      <c r="P2957" s="3">
        <f>1/Table14[[#This Row],[Rs(ao)]]</f>
        <v>1</v>
      </c>
    </row>
    <row r="2958" spans="1:16" hidden="1" x14ac:dyDescent="0.3">
      <c r="A2958">
        <v>5</v>
      </c>
      <c r="B2958">
        <v>500</v>
      </c>
      <c r="C2958" t="s">
        <v>11</v>
      </c>
      <c r="D2958">
        <v>1</v>
      </c>
      <c r="E2958" t="s">
        <v>12</v>
      </c>
      <c r="F2958">
        <v>5</v>
      </c>
      <c r="G2958">
        <v>65.495249999999999</v>
      </c>
      <c r="H2958">
        <v>915846.005</v>
      </c>
      <c r="I2958">
        <v>36.594999999999978</v>
      </c>
      <c r="J2958">
        <v>7</v>
      </c>
      <c r="K2958" t="s">
        <v>15</v>
      </c>
      <c r="L2958">
        <f>Table14[[#This Row],[maxPHe]]/Table14[[#This Row],[nv]]</f>
        <v>5.2278571428571396</v>
      </c>
      <c r="M2958">
        <f>LN(Table14[[#This Row],[maxPress(bar)]])</f>
        <v>13.727603512710825</v>
      </c>
      <c r="N2958">
        <f>LN(Table14[[#This Row],[Rs(ao)]])</f>
        <v>0</v>
      </c>
      <c r="O2958" s="3">
        <f>LN(Table14[[#This Row],[dens]])</f>
        <v>1.6540014699978765</v>
      </c>
      <c r="P2958" s="3">
        <f>1/Table14[[#This Row],[Rs(ao)]]</f>
        <v>1</v>
      </c>
    </row>
    <row r="2959" spans="1:16" hidden="1" x14ac:dyDescent="0.3">
      <c r="A2959">
        <v>5</v>
      </c>
      <c r="B2959">
        <v>500</v>
      </c>
      <c r="C2959" t="s">
        <v>11</v>
      </c>
      <c r="D2959">
        <v>1</v>
      </c>
      <c r="E2959" t="s">
        <v>12</v>
      </c>
      <c r="F2959">
        <v>6</v>
      </c>
      <c r="G2959">
        <v>70.495249999999984</v>
      </c>
      <c r="H2959">
        <v>904633.88809999998</v>
      </c>
      <c r="I2959">
        <v>37.594999999999999</v>
      </c>
      <c r="J2959">
        <v>7</v>
      </c>
      <c r="K2959" t="s">
        <v>15</v>
      </c>
      <c r="L2959">
        <f>Table14[[#This Row],[maxPHe]]/Table14[[#This Row],[nv]]</f>
        <v>5.3707142857142856</v>
      </c>
      <c r="M2959">
        <f>LN(Table14[[#This Row],[maxPress(bar)]])</f>
        <v>13.71528559729634</v>
      </c>
      <c r="N2959">
        <f>LN(Table14[[#This Row],[Rs(ao)]])</f>
        <v>0</v>
      </c>
      <c r="O2959" s="3">
        <f>LN(Table14[[#This Row],[dens]])</f>
        <v>1.6809609137746768</v>
      </c>
      <c r="P2959" s="3">
        <f>1/Table14[[#This Row],[Rs(ao)]]</f>
        <v>1</v>
      </c>
    </row>
    <row r="2960" spans="1:16" hidden="1" x14ac:dyDescent="0.3">
      <c r="A2960">
        <v>5</v>
      </c>
      <c r="B2960">
        <v>500</v>
      </c>
      <c r="C2960" t="s">
        <v>11</v>
      </c>
      <c r="D2960">
        <v>1</v>
      </c>
      <c r="E2960" t="s">
        <v>12</v>
      </c>
      <c r="F2960">
        <v>7</v>
      </c>
      <c r="G2960">
        <v>43.613750000000003</v>
      </c>
      <c r="H2960">
        <v>850317.60744999989</v>
      </c>
      <c r="I2960">
        <v>35.224999999999987</v>
      </c>
      <c r="J2960">
        <v>8</v>
      </c>
      <c r="K2960" t="s">
        <v>15</v>
      </c>
      <c r="L2960">
        <f>Table14[[#This Row],[maxPHe]]/Table14[[#This Row],[nv]]</f>
        <v>4.4031249999999984</v>
      </c>
      <c r="M2960">
        <f>LN(Table14[[#This Row],[maxPress(bar)]])</f>
        <v>13.653365214498075</v>
      </c>
      <c r="N2960">
        <f>LN(Table14[[#This Row],[Rs(ao)]])</f>
        <v>0</v>
      </c>
      <c r="O2960" s="3">
        <f>LN(Table14[[#This Row],[dens]])</f>
        <v>1.4823145161049076</v>
      </c>
      <c r="P2960" s="3">
        <f>1/Table14[[#This Row],[Rs(ao)]]</f>
        <v>1</v>
      </c>
    </row>
    <row r="2961" spans="1:16" hidden="1" x14ac:dyDescent="0.3">
      <c r="A2961">
        <v>5</v>
      </c>
      <c r="B2961">
        <v>500</v>
      </c>
      <c r="C2961" t="s">
        <v>11</v>
      </c>
      <c r="D2961">
        <v>1</v>
      </c>
      <c r="E2961" t="s">
        <v>12</v>
      </c>
      <c r="F2961">
        <v>8</v>
      </c>
      <c r="G2961">
        <v>86.782250000000005</v>
      </c>
      <c r="H2961">
        <v>864102.60355000012</v>
      </c>
      <c r="I2961">
        <v>43.855000000000018</v>
      </c>
      <c r="J2961">
        <v>8</v>
      </c>
      <c r="K2961" t="s">
        <v>15</v>
      </c>
      <c r="L2961">
        <f>Table14[[#This Row],[maxPHe]]/Table14[[#This Row],[nv]]</f>
        <v>5.4818750000000023</v>
      </c>
      <c r="M2961">
        <f>LN(Table14[[#This Row],[maxPress(bar)]])</f>
        <v>13.669446794844278</v>
      </c>
      <c r="N2961">
        <f>LN(Table14[[#This Row],[Rs(ao)]])</f>
        <v>0</v>
      </c>
      <c r="O2961" s="3">
        <f>LN(Table14[[#This Row],[dens]])</f>
        <v>1.7014471957235093</v>
      </c>
      <c r="P2961" s="3">
        <f>1/Table14[[#This Row],[Rs(ao)]]</f>
        <v>1</v>
      </c>
    </row>
    <row r="2962" spans="1:16" hidden="1" x14ac:dyDescent="0.3">
      <c r="A2962">
        <v>5</v>
      </c>
      <c r="B2962">
        <v>500</v>
      </c>
      <c r="C2962" t="s">
        <v>11</v>
      </c>
      <c r="D2962">
        <v>1</v>
      </c>
      <c r="E2962" t="s">
        <v>12</v>
      </c>
      <c r="F2962">
        <v>9</v>
      </c>
      <c r="G2962">
        <v>40.891249999999999</v>
      </c>
      <c r="H2962">
        <v>973760.64715000009</v>
      </c>
      <c r="I2962">
        <v>28.67499999999999</v>
      </c>
      <c r="J2962">
        <v>6</v>
      </c>
      <c r="K2962" t="s">
        <v>15</v>
      </c>
      <c r="L2962">
        <f>Table14[[#This Row],[maxPHe]]/Table14[[#This Row],[nv]]</f>
        <v>4.779166666666665</v>
      </c>
      <c r="M2962">
        <f>LN(Table14[[#This Row],[maxPress(bar)]])</f>
        <v>13.788920810279333</v>
      </c>
      <c r="N2962">
        <f>LN(Table14[[#This Row],[Rs(ao)]])</f>
        <v>0</v>
      </c>
      <c r="O2962" s="3">
        <f>LN(Table14[[#This Row],[dens]])</f>
        <v>1.564266193787379</v>
      </c>
      <c r="P2962" s="3">
        <f>1/Table14[[#This Row],[Rs(ao)]]</f>
        <v>1</v>
      </c>
    </row>
    <row r="2963" spans="1:16" hidden="1" x14ac:dyDescent="0.3">
      <c r="A2963">
        <v>5</v>
      </c>
      <c r="B2963">
        <v>500</v>
      </c>
      <c r="C2963" t="s">
        <v>11</v>
      </c>
      <c r="D2963">
        <v>2</v>
      </c>
      <c r="E2963" t="s">
        <v>12</v>
      </c>
      <c r="F2963">
        <v>0.5</v>
      </c>
      <c r="G2963">
        <v>229.95025000000001</v>
      </c>
      <c r="H2963">
        <v>283731.78545000002</v>
      </c>
      <c r="I2963">
        <v>152.49499999999989</v>
      </c>
      <c r="J2963">
        <v>67</v>
      </c>
      <c r="K2963" t="s">
        <v>13</v>
      </c>
      <c r="L2963">
        <f>Table14[[#This Row],[maxPHe]]/Table14[[#This Row],[nv]]</f>
        <v>2.2760447761194014</v>
      </c>
      <c r="M2963">
        <f>LN(Table14[[#This Row],[maxPress(bar)]])</f>
        <v>12.555784653470644</v>
      </c>
      <c r="N2963">
        <f>LN(Table14[[#This Row],[Rs(ao)]])</f>
        <v>0.69314718055994529</v>
      </c>
      <c r="O2963" s="3">
        <f>LN(Table14[[#This Row],[dens]])</f>
        <v>0.82243918923375192</v>
      </c>
      <c r="P2963" s="3">
        <f>1/Table14[[#This Row],[Rs(ao)]]</f>
        <v>0.5</v>
      </c>
    </row>
    <row r="2964" spans="1:16" hidden="1" x14ac:dyDescent="0.3">
      <c r="A2964">
        <v>5</v>
      </c>
      <c r="B2964">
        <v>500</v>
      </c>
      <c r="C2964" t="s">
        <v>11</v>
      </c>
      <c r="D2964">
        <v>2</v>
      </c>
      <c r="E2964" t="s">
        <v>12</v>
      </c>
      <c r="F2964">
        <v>1</v>
      </c>
      <c r="G2964">
        <v>643.26724999999999</v>
      </c>
      <c r="H2964">
        <v>317159.61379999982</v>
      </c>
      <c r="I2964">
        <v>164.15499999999989</v>
      </c>
      <c r="J2964">
        <v>67</v>
      </c>
      <c r="K2964" t="s">
        <v>15</v>
      </c>
      <c r="L2964">
        <f>Table14[[#This Row],[maxPHe]]/Table14[[#This Row],[nv]]</f>
        <v>2.4500746268656699</v>
      </c>
      <c r="M2964">
        <f>LN(Table14[[#This Row],[maxPress(bar)]])</f>
        <v>12.667160439703666</v>
      </c>
      <c r="N2964">
        <f>LN(Table14[[#This Row],[Rs(ao)]])</f>
        <v>0.69314718055994529</v>
      </c>
      <c r="O2964" s="3">
        <f>LN(Table14[[#This Row],[dens]])</f>
        <v>0.89611848403791228</v>
      </c>
      <c r="P2964" s="3">
        <f>1/Table14[[#This Row],[Rs(ao)]]</f>
        <v>0.5</v>
      </c>
    </row>
    <row r="2965" spans="1:16" hidden="1" x14ac:dyDescent="0.3">
      <c r="A2965">
        <v>5</v>
      </c>
      <c r="B2965">
        <v>500</v>
      </c>
      <c r="C2965" t="s">
        <v>11</v>
      </c>
      <c r="D2965">
        <v>3</v>
      </c>
      <c r="E2965" t="s">
        <v>12</v>
      </c>
      <c r="F2965">
        <v>0.5</v>
      </c>
      <c r="G2965">
        <v>687.67324999999994</v>
      </c>
      <c r="H2965">
        <v>157168.34635000001</v>
      </c>
      <c r="I2965">
        <v>453.03499999999991</v>
      </c>
      <c r="J2965">
        <v>226</v>
      </c>
      <c r="K2965" t="s">
        <v>13</v>
      </c>
      <c r="L2965">
        <f>Table14[[#This Row],[maxPHe]]/Table14[[#This Row],[nv]]</f>
        <v>2.0045796460176986</v>
      </c>
      <c r="M2965">
        <f>LN(Table14[[#This Row],[maxPress(bar)]])</f>
        <v>11.965072779605087</v>
      </c>
      <c r="N2965">
        <f>LN(Table14[[#This Row],[Rs(ao)]])</f>
        <v>1.0986122886681098</v>
      </c>
      <c r="O2965" s="3">
        <f>LN(Table14[[#This Row],[dens]])</f>
        <v>0.69543438591929641</v>
      </c>
      <c r="P2965" s="3">
        <f>1/Table14[[#This Row],[Rs(ao)]]</f>
        <v>0.33333333333333331</v>
      </c>
    </row>
    <row r="2966" spans="1:16" hidden="1" x14ac:dyDescent="0.3">
      <c r="A2966">
        <v>5</v>
      </c>
      <c r="B2966">
        <v>500</v>
      </c>
      <c r="C2966" t="s">
        <v>11</v>
      </c>
      <c r="D2966">
        <v>3</v>
      </c>
      <c r="E2966" t="s">
        <v>12</v>
      </c>
      <c r="F2966">
        <v>1</v>
      </c>
      <c r="G2966">
        <v>2033.91075</v>
      </c>
      <c r="H2966">
        <v>196876.14185000001</v>
      </c>
      <c r="I2966">
        <v>512.28500000000008</v>
      </c>
      <c r="J2966">
        <v>227</v>
      </c>
      <c r="K2966" t="s">
        <v>13</v>
      </c>
      <c r="L2966">
        <f>Table14[[#This Row],[maxPHe]]/Table14[[#This Row],[nv]]</f>
        <v>2.2567621145374455</v>
      </c>
      <c r="M2966">
        <f>LN(Table14[[#This Row],[maxPress(bar)]])</f>
        <v>12.190330088418232</v>
      </c>
      <c r="N2966">
        <f>LN(Table14[[#This Row],[Rs(ao)]])</f>
        <v>1.0986122886681098</v>
      </c>
      <c r="O2966" s="3">
        <f>LN(Table14[[#This Row],[dens]])</f>
        <v>0.81393109331618008</v>
      </c>
      <c r="P2966" s="3">
        <f>1/Table14[[#This Row],[Rs(ao)]]</f>
        <v>0.33333333333333331</v>
      </c>
    </row>
    <row r="2967" spans="1:16" hidden="1" x14ac:dyDescent="0.3">
      <c r="A2967">
        <v>5</v>
      </c>
      <c r="B2967">
        <v>500</v>
      </c>
      <c r="C2967" t="s">
        <v>11</v>
      </c>
      <c r="D2967">
        <v>4</v>
      </c>
      <c r="E2967" t="s">
        <v>12</v>
      </c>
      <c r="F2967">
        <v>0.5</v>
      </c>
      <c r="G2967">
        <v>1684.0097499999999</v>
      </c>
      <c r="H2967">
        <v>120071.2332</v>
      </c>
      <c r="I2967">
        <v>1024.3050000000001</v>
      </c>
      <c r="J2967">
        <v>540</v>
      </c>
      <c r="K2967" t="s">
        <v>13</v>
      </c>
      <c r="L2967">
        <f>Table14[[#This Row],[maxPHe]]/Table14[[#This Row],[nv]]</f>
        <v>1.8968611111111113</v>
      </c>
      <c r="M2967">
        <f>LN(Table14[[#This Row],[maxPress(bar)]])</f>
        <v>11.69584045564746</v>
      </c>
      <c r="N2967">
        <f>LN(Table14[[#This Row],[Rs(ao)]])</f>
        <v>1.3862943611198906</v>
      </c>
      <c r="O2967" s="3">
        <f>LN(Table14[[#This Row],[dens]])</f>
        <v>0.64020047325466256</v>
      </c>
      <c r="P2967" s="3">
        <f>1/Table14[[#This Row],[Rs(ao)]]</f>
        <v>0.25</v>
      </c>
    </row>
    <row r="2968" spans="1:16" hidden="1" x14ac:dyDescent="0.3">
      <c r="A2968">
        <v>5</v>
      </c>
      <c r="B2968">
        <v>500</v>
      </c>
      <c r="C2968" t="s">
        <v>11</v>
      </c>
      <c r="D2968">
        <v>4</v>
      </c>
      <c r="E2968" t="s">
        <v>12</v>
      </c>
      <c r="F2968">
        <v>1</v>
      </c>
      <c r="G2968">
        <v>4779.6532500000003</v>
      </c>
      <c r="H2968">
        <v>164655.4344</v>
      </c>
      <c r="I2968">
        <v>1183.4350000000011</v>
      </c>
      <c r="J2968">
        <v>535</v>
      </c>
      <c r="K2968" t="s">
        <v>13</v>
      </c>
      <c r="L2968">
        <f>Table14[[#This Row],[maxPHe]]/Table14[[#This Row],[nv]]</f>
        <v>2.2120280373831798</v>
      </c>
      <c r="M2968">
        <f>LN(Table14[[#This Row],[maxPress(bar)]])</f>
        <v>12.011610293029646</v>
      </c>
      <c r="N2968">
        <f>LN(Table14[[#This Row],[Rs(ao)]])</f>
        <v>1.3862943611198906</v>
      </c>
      <c r="O2968" s="3">
        <f>LN(Table14[[#This Row],[dens]])</f>
        <v>0.79390975870777936</v>
      </c>
      <c r="P2968" s="3">
        <f>1/Table14[[#This Row],[Rs(ao)]]</f>
        <v>0.25</v>
      </c>
    </row>
    <row r="2969" spans="1:16" x14ac:dyDescent="0.3">
      <c r="A2969">
        <v>60</v>
      </c>
      <c r="B2969">
        <v>2500</v>
      </c>
      <c r="C2969" t="s">
        <v>11</v>
      </c>
      <c r="D2969">
        <v>2</v>
      </c>
      <c r="E2969" t="s">
        <v>12</v>
      </c>
      <c r="F2969">
        <v>0.5</v>
      </c>
      <c r="G2969">
        <v>160.19825</v>
      </c>
      <c r="H2969">
        <v>167609.9454</v>
      </c>
      <c r="I2969">
        <v>109.535</v>
      </c>
      <c r="J2969">
        <v>68</v>
      </c>
      <c r="K2969" t="s">
        <v>13</v>
      </c>
      <c r="L2969">
        <f>Table14[[#This Row],[maxPHe]]/Table14[[#This Row],[nv]]</f>
        <v>1.6108088235294118</v>
      </c>
      <c r="M2969">
        <f>LN(Table14[[#This Row],[maxPress(bar)]])</f>
        <v>12.029394805365031</v>
      </c>
      <c r="N2969">
        <f>LN(Table14[[#This Row],[Rs(ao)]])</f>
        <v>0.69314718055994529</v>
      </c>
      <c r="O2969" s="3">
        <f>LN(Table14[[#This Row],[dens]])</f>
        <v>0.4767364277113561</v>
      </c>
      <c r="P2969" s="3">
        <f>1/Table14[[#This Row],[Rs(ao)]]</f>
        <v>0.5</v>
      </c>
    </row>
    <row r="2970" spans="1:16" hidden="1" x14ac:dyDescent="0.3">
      <c r="A2970">
        <v>65</v>
      </c>
      <c r="B2970">
        <v>1500</v>
      </c>
      <c r="C2970" t="s">
        <v>11</v>
      </c>
      <c r="D2970">
        <v>4</v>
      </c>
      <c r="E2970" t="s">
        <v>12</v>
      </c>
      <c r="F2970">
        <v>0.5</v>
      </c>
      <c r="G2970">
        <v>267.22775000000001</v>
      </c>
      <c r="H2970">
        <v>60493.982085000003</v>
      </c>
      <c r="I2970">
        <v>609.45999999999981</v>
      </c>
      <c r="J2970">
        <v>537</v>
      </c>
      <c r="K2970" t="s">
        <v>13</v>
      </c>
      <c r="L2970">
        <f>Table14[[#This Row],[maxPHe]]/Table14[[#This Row],[nv]]</f>
        <v>1.1349348230912473</v>
      </c>
      <c r="M2970">
        <f>LN(Table14[[#This Row],[maxPress(bar)]])</f>
        <v>11.010299169402076</v>
      </c>
      <c r="N2970">
        <f>LN(Table14[[#This Row],[Rs(ao)]])</f>
        <v>1.3862943611198906</v>
      </c>
      <c r="O2970" s="3">
        <f>LN(Table14[[#This Row],[dens]])</f>
        <v>0.12657522469530169</v>
      </c>
      <c r="P2970" s="3">
        <f>1/Table14[[#This Row],[Rs(ao)]]</f>
        <v>0.25</v>
      </c>
    </row>
    <row r="2971" spans="1:16" hidden="1" x14ac:dyDescent="0.3">
      <c r="A2971">
        <v>68</v>
      </c>
      <c r="B2971">
        <v>1000</v>
      </c>
      <c r="C2971" t="s">
        <v>14</v>
      </c>
      <c r="D2971">
        <v>3</v>
      </c>
      <c r="E2971" t="s">
        <v>12</v>
      </c>
      <c r="F2971">
        <v>0.4</v>
      </c>
      <c r="G2971">
        <v>51.881249999999987</v>
      </c>
      <c r="H2971">
        <v>79521.780549999952</v>
      </c>
      <c r="I2971">
        <v>291.87499999999989</v>
      </c>
      <c r="J2971">
        <v>224</v>
      </c>
      <c r="K2971" t="s">
        <v>13</v>
      </c>
      <c r="L2971">
        <f>Table14[[#This Row],[maxPHe]]/Table14[[#This Row],[nv]]</f>
        <v>1.3030133928571423</v>
      </c>
      <c r="M2971">
        <f>LN(Table14[[#This Row],[maxPress(bar)]])</f>
        <v>11.283786232302109</v>
      </c>
      <c r="N2971">
        <f>LN(Table14[[#This Row],[Rs(ao)]])</f>
        <v>1.0986122886681098</v>
      </c>
      <c r="O2971" s="3">
        <f>LN(Table14[[#This Row],[dens]])</f>
        <v>0.26467957656812152</v>
      </c>
      <c r="P2971" s="3">
        <f>1/Table14[[#This Row],[Rs(ao)]]</f>
        <v>0.33333333333333331</v>
      </c>
    </row>
    <row r="2972" spans="1:16" hidden="1" x14ac:dyDescent="0.3">
      <c r="A2972">
        <v>6</v>
      </c>
      <c r="B2972">
        <v>1000</v>
      </c>
      <c r="C2972" t="s">
        <v>14</v>
      </c>
      <c r="D2972">
        <v>1</v>
      </c>
      <c r="E2972" t="s">
        <v>12</v>
      </c>
      <c r="F2972">
        <v>0.4</v>
      </c>
      <c r="G2972">
        <v>10.693250000000001</v>
      </c>
      <c r="H2972">
        <v>430833.61050000013</v>
      </c>
      <c r="I2972">
        <v>14.635</v>
      </c>
      <c r="J2972">
        <v>7</v>
      </c>
      <c r="K2972" t="s">
        <v>13</v>
      </c>
      <c r="L2972">
        <f>Table14[[#This Row],[maxPHe]]/Table14[[#This Row],[nv]]</f>
        <v>2.0907142857142857</v>
      </c>
      <c r="M2972">
        <f>LN(Table14[[#This Row],[maxPress(bar)]])</f>
        <v>12.973477240023291</v>
      </c>
      <c r="N2972">
        <f>LN(Table14[[#This Row],[Rs(ao)]])</f>
        <v>0</v>
      </c>
      <c r="O2972" s="3">
        <f>LN(Table14[[#This Row],[dens]])</f>
        <v>0.73750577108853588</v>
      </c>
      <c r="P2972" s="3">
        <f>1/Table14[[#This Row],[Rs(ao)]]</f>
        <v>1</v>
      </c>
    </row>
    <row r="2973" spans="1:16" hidden="1" x14ac:dyDescent="0.3">
      <c r="A2973">
        <v>6</v>
      </c>
      <c r="B2973">
        <v>1000</v>
      </c>
      <c r="C2973" t="s">
        <v>14</v>
      </c>
      <c r="D2973">
        <v>4</v>
      </c>
      <c r="E2973" t="s">
        <v>12</v>
      </c>
      <c r="F2973">
        <v>0.4</v>
      </c>
      <c r="G2973">
        <v>650.8912499999999</v>
      </c>
      <c r="H2973">
        <v>70718.527120000013</v>
      </c>
      <c r="I2973">
        <v>734.6749999999995</v>
      </c>
      <c r="J2973">
        <v>530</v>
      </c>
      <c r="K2973" t="s">
        <v>13</v>
      </c>
      <c r="L2973">
        <f>Table14[[#This Row],[maxPHe]]/Table14[[#This Row],[nv]]</f>
        <v>1.3861792452830179</v>
      </c>
      <c r="M2973">
        <f>LN(Table14[[#This Row],[maxPress(bar)]])</f>
        <v>11.166462870171564</v>
      </c>
      <c r="N2973">
        <f>LN(Table14[[#This Row],[Rs(ao)]])</f>
        <v>1.3862943611198906</v>
      </c>
      <c r="O2973" s="3">
        <f>LN(Table14[[#This Row],[dens]])</f>
        <v>0.3265512180068999</v>
      </c>
      <c r="P2973" s="3">
        <f>1/Table14[[#This Row],[Rs(ao)]]</f>
        <v>0.25</v>
      </c>
    </row>
    <row r="2974" spans="1:16" hidden="1" x14ac:dyDescent="0.3">
      <c r="A2974">
        <v>6</v>
      </c>
      <c r="B2974">
        <v>1000</v>
      </c>
      <c r="C2974" t="s">
        <v>11</v>
      </c>
      <c r="D2974">
        <v>1</v>
      </c>
      <c r="E2974" t="s">
        <v>12</v>
      </c>
      <c r="F2974">
        <v>0.5</v>
      </c>
      <c r="G2974">
        <v>29.85125</v>
      </c>
      <c r="H2974">
        <v>459361.16399999999</v>
      </c>
      <c r="I2974">
        <v>23.475000000000009</v>
      </c>
      <c r="J2974">
        <v>10</v>
      </c>
      <c r="K2974" t="s">
        <v>13</v>
      </c>
      <c r="L2974">
        <f>Table14[[#This Row],[maxPHe]]/Table14[[#This Row],[nv]]</f>
        <v>2.347500000000001</v>
      </c>
      <c r="M2974">
        <f>LN(Table14[[#This Row],[maxPress(bar)]])</f>
        <v>13.037592029311973</v>
      </c>
      <c r="N2974">
        <f>LN(Table14[[#This Row],[Rs(ao)]])</f>
        <v>0</v>
      </c>
      <c r="O2974" s="3">
        <f>LN(Table14[[#This Row],[dens]])</f>
        <v>0.85335093210028135</v>
      </c>
      <c r="P2974" s="3">
        <f>1/Table14[[#This Row],[Rs(ao)]]</f>
        <v>1</v>
      </c>
    </row>
    <row r="2975" spans="1:16" hidden="1" x14ac:dyDescent="0.3">
      <c r="A2975">
        <v>6</v>
      </c>
      <c r="B2975">
        <v>1000</v>
      </c>
      <c r="C2975" t="s">
        <v>11</v>
      </c>
      <c r="D2975">
        <v>2</v>
      </c>
      <c r="E2975" t="s">
        <v>12</v>
      </c>
      <c r="F2975">
        <v>0.5</v>
      </c>
      <c r="G2975">
        <v>188.06925000000001</v>
      </c>
      <c r="H2975">
        <v>232029.58765</v>
      </c>
      <c r="I2975">
        <v>134.11500000000009</v>
      </c>
      <c r="J2975">
        <v>67</v>
      </c>
      <c r="K2975" t="s">
        <v>13</v>
      </c>
      <c r="L2975">
        <f>Table14[[#This Row],[maxPHe]]/Table14[[#This Row],[nv]]</f>
        <v>2.001716417910449</v>
      </c>
      <c r="M2975">
        <f>LN(Table14[[#This Row],[maxPress(bar)]])</f>
        <v>12.354620175490947</v>
      </c>
      <c r="N2975">
        <f>LN(Table14[[#This Row],[Rs(ao)]])</f>
        <v>0.69314718055994529</v>
      </c>
      <c r="O2975" s="3">
        <f>LN(Table14[[#This Row],[dens]])</f>
        <v>0.69400502146442566</v>
      </c>
      <c r="P2975" s="3">
        <f>1/Table14[[#This Row],[Rs(ao)]]</f>
        <v>0.5</v>
      </c>
    </row>
    <row r="2976" spans="1:16" hidden="1" x14ac:dyDescent="0.3">
      <c r="A2976">
        <v>6</v>
      </c>
      <c r="B2976">
        <v>1000</v>
      </c>
      <c r="C2976" t="s">
        <v>11</v>
      </c>
      <c r="D2976">
        <v>3</v>
      </c>
      <c r="E2976" t="s">
        <v>12</v>
      </c>
      <c r="F2976">
        <v>0.5</v>
      </c>
      <c r="G2976">
        <v>654.00975000000005</v>
      </c>
      <c r="H2976">
        <v>146368.56985</v>
      </c>
      <c r="I2976">
        <v>413.30499999999989</v>
      </c>
      <c r="J2976">
        <v>225</v>
      </c>
      <c r="K2976" t="s">
        <v>13</v>
      </c>
      <c r="L2976">
        <f>Table14[[#This Row],[maxPHe]]/Table14[[#This Row],[nv]]</f>
        <v>1.8369111111111107</v>
      </c>
      <c r="M2976">
        <f>LN(Table14[[#This Row],[maxPress(bar)]])</f>
        <v>11.893883170643894</v>
      </c>
      <c r="N2976">
        <f>LN(Table14[[#This Row],[Rs(ao)]])</f>
        <v>1.0986122886681098</v>
      </c>
      <c r="O2976" s="3">
        <f>LN(Table14[[#This Row],[dens]])</f>
        <v>0.6080854169899077</v>
      </c>
      <c r="P2976" s="3">
        <f>1/Table14[[#This Row],[Rs(ao)]]</f>
        <v>0.33333333333333331</v>
      </c>
    </row>
    <row r="2977" spans="1:16" hidden="1" x14ac:dyDescent="0.3">
      <c r="A2977">
        <v>6</v>
      </c>
      <c r="B2977">
        <v>1500</v>
      </c>
      <c r="C2977" t="s">
        <v>11</v>
      </c>
      <c r="D2977">
        <v>1</v>
      </c>
      <c r="E2977" t="s">
        <v>12</v>
      </c>
      <c r="F2977">
        <v>0.5</v>
      </c>
      <c r="G2977">
        <v>33.217750000000002</v>
      </c>
      <c r="H2977">
        <v>452692.52594999998</v>
      </c>
      <c r="I2977">
        <v>23.14500000000001</v>
      </c>
      <c r="J2977">
        <v>10</v>
      </c>
      <c r="K2977" t="s">
        <v>13</v>
      </c>
      <c r="L2977">
        <f>Table14[[#This Row],[maxPHe]]/Table14[[#This Row],[nv]]</f>
        <v>2.3145000000000011</v>
      </c>
      <c r="M2977">
        <f>LN(Table14[[#This Row],[maxPress(bar)]])</f>
        <v>13.022968423347402</v>
      </c>
      <c r="N2977">
        <f>LN(Table14[[#This Row],[Rs(ao)]])</f>
        <v>0</v>
      </c>
      <c r="O2977" s="3">
        <f>LN(Table14[[#This Row],[dens]])</f>
        <v>0.8391936814891886</v>
      </c>
      <c r="P2977" s="3">
        <f>1/Table14[[#This Row],[Rs(ao)]]</f>
        <v>1</v>
      </c>
    </row>
    <row r="2978" spans="1:16" hidden="1" x14ac:dyDescent="0.3">
      <c r="A2978">
        <v>6</v>
      </c>
      <c r="B2978">
        <v>1500</v>
      </c>
      <c r="C2978" t="s">
        <v>11</v>
      </c>
      <c r="D2978">
        <v>3</v>
      </c>
      <c r="E2978" t="s">
        <v>12</v>
      </c>
      <c r="F2978">
        <v>0.5</v>
      </c>
      <c r="G2978">
        <v>453.76224999999999</v>
      </c>
      <c r="H2978">
        <v>115945.1986</v>
      </c>
      <c r="I2978">
        <v>352.25499999999988</v>
      </c>
      <c r="J2978">
        <v>228</v>
      </c>
      <c r="K2978" t="s">
        <v>13</v>
      </c>
      <c r="L2978">
        <f>Table14[[#This Row],[maxPHe]]/Table14[[#This Row],[nv]]</f>
        <v>1.5449780701754381</v>
      </c>
      <c r="M2978">
        <f>LN(Table14[[#This Row],[maxPress(bar)]])</f>
        <v>11.660872932598176</v>
      </c>
      <c r="N2978">
        <f>LN(Table14[[#This Row],[Rs(ao)]])</f>
        <v>1.0986122886681098</v>
      </c>
      <c r="O2978" s="3">
        <f>LN(Table14[[#This Row],[dens]])</f>
        <v>0.43500971618776701</v>
      </c>
      <c r="P2978" s="3">
        <f>1/Table14[[#This Row],[Rs(ao)]]</f>
        <v>0.33333333333333331</v>
      </c>
    </row>
    <row r="2979" spans="1:16" hidden="1" x14ac:dyDescent="0.3">
      <c r="A2979">
        <v>6</v>
      </c>
      <c r="B2979">
        <v>2000</v>
      </c>
      <c r="C2979" t="s">
        <v>11</v>
      </c>
      <c r="D2979">
        <v>1</v>
      </c>
      <c r="E2979" t="s">
        <v>12</v>
      </c>
      <c r="F2979">
        <v>0.5</v>
      </c>
      <c r="G2979">
        <v>30.643750000000001</v>
      </c>
      <c r="H2979">
        <v>445394.69815000001</v>
      </c>
      <c r="I2979">
        <v>16.625</v>
      </c>
      <c r="J2979">
        <v>7</v>
      </c>
      <c r="K2979" t="s">
        <v>13</v>
      </c>
      <c r="L2979">
        <f>Table14[[#This Row],[maxPHe]]/Table14[[#This Row],[nv]]</f>
        <v>2.375</v>
      </c>
      <c r="M2979">
        <f>LN(Table14[[#This Row],[maxPress(bar)]])</f>
        <v>13.006716130164731</v>
      </c>
      <c r="N2979">
        <f>LN(Table14[[#This Row],[Rs(ao)]])</f>
        <v>0</v>
      </c>
      <c r="O2979" s="3">
        <f>LN(Table14[[#This Row],[dens]])</f>
        <v>0.86499743748660451</v>
      </c>
      <c r="P2979" s="3">
        <f>1/Table14[[#This Row],[Rs(ao)]]</f>
        <v>1</v>
      </c>
    </row>
    <row r="2980" spans="1:16" hidden="1" x14ac:dyDescent="0.3">
      <c r="A2980">
        <v>6</v>
      </c>
      <c r="B2980">
        <v>500</v>
      </c>
      <c r="C2980" t="s">
        <v>14</v>
      </c>
      <c r="D2980">
        <v>3</v>
      </c>
      <c r="E2980" t="s">
        <v>12</v>
      </c>
      <c r="F2980">
        <v>0.4</v>
      </c>
      <c r="G2980">
        <v>476.48525000000012</v>
      </c>
      <c r="H2980">
        <v>128499.56909999999</v>
      </c>
      <c r="I2980">
        <v>408.79500000000019</v>
      </c>
      <c r="J2980">
        <v>224</v>
      </c>
      <c r="K2980" t="s">
        <v>13</v>
      </c>
      <c r="L2980">
        <f>Table14[[#This Row],[maxPHe]]/Table14[[#This Row],[nv]]</f>
        <v>1.8249776785714293</v>
      </c>
      <c r="M2980">
        <f>LN(Table14[[#This Row],[maxPress(bar)]])</f>
        <v>11.763680830004397</v>
      </c>
      <c r="N2980">
        <f>LN(Table14[[#This Row],[Rs(ao)]])</f>
        <v>1.0986122886681098</v>
      </c>
      <c r="O2980" s="3">
        <f>LN(Table14[[#This Row],[dens]])</f>
        <v>0.60156775603989177</v>
      </c>
      <c r="P2980" s="3">
        <f>1/Table14[[#This Row],[Rs(ao)]]</f>
        <v>0.33333333333333331</v>
      </c>
    </row>
    <row r="2981" spans="1:16" hidden="1" x14ac:dyDescent="0.3">
      <c r="A2981">
        <v>6</v>
      </c>
      <c r="B2981">
        <v>500</v>
      </c>
      <c r="C2981" t="s">
        <v>14</v>
      </c>
      <c r="D2981">
        <v>4</v>
      </c>
      <c r="E2981" t="s">
        <v>12</v>
      </c>
      <c r="F2981">
        <v>0.4</v>
      </c>
      <c r="G2981">
        <v>1289.6532500000001</v>
      </c>
      <c r="H2981">
        <v>96507.380174999984</v>
      </c>
      <c r="I2981">
        <v>939.43500000000063</v>
      </c>
      <c r="J2981">
        <v>535</v>
      </c>
      <c r="K2981" t="s">
        <v>13</v>
      </c>
      <c r="L2981">
        <f>Table14[[#This Row],[maxPHe]]/Table14[[#This Row],[nv]]</f>
        <v>1.7559532710280386</v>
      </c>
      <c r="M2981">
        <f>LN(Table14[[#This Row],[maxPress(bar)]])</f>
        <v>11.477374762900155</v>
      </c>
      <c r="N2981">
        <f>LN(Table14[[#This Row],[Rs(ao)]])</f>
        <v>1.3862943611198906</v>
      </c>
      <c r="O2981" s="3">
        <f>LN(Table14[[#This Row],[dens]])</f>
        <v>0.56301188382697642</v>
      </c>
      <c r="P2981" s="3">
        <f>1/Table14[[#This Row],[Rs(ao)]]</f>
        <v>0.25</v>
      </c>
    </row>
    <row r="2982" spans="1:16" hidden="1" x14ac:dyDescent="0.3">
      <c r="A2982">
        <v>6</v>
      </c>
      <c r="B2982">
        <v>500</v>
      </c>
      <c r="C2982" t="s">
        <v>11</v>
      </c>
      <c r="D2982">
        <v>1</v>
      </c>
      <c r="E2982" t="s">
        <v>12</v>
      </c>
      <c r="F2982">
        <v>0.5</v>
      </c>
      <c r="G2982">
        <v>25.891249999999999</v>
      </c>
      <c r="H2982">
        <v>520155.17735000001</v>
      </c>
      <c r="I2982">
        <v>24.67499999999999</v>
      </c>
      <c r="J2982">
        <v>10</v>
      </c>
      <c r="K2982" t="s">
        <v>13</v>
      </c>
      <c r="L2982">
        <f>Table14[[#This Row],[maxPHe]]/Table14[[#This Row],[nv]]</f>
        <v>2.4674999999999989</v>
      </c>
      <c r="M2982">
        <f>LN(Table14[[#This Row],[maxPress(bar)]])</f>
        <v>13.161882464020589</v>
      </c>
      <c r="N2982">
        <f>LN(Table14[[#This Row],[Rs(ao)]])</f>
        <v>0</v>
      </c>
      <c r="O2982" s="3">
        <f>LN(Table14[[#This Row],[dens]])</f>
        <v>0.90320549232549918</v>
      </c>
      <c r="P2982" s="3">
        <f>1/Table14[[#This Row],[Rs(ao)]]</f>
        <v>1</v>
      </c>
    </row>
    <row r="2983" spans="1:16" hidden="1" x14ac:dyDescent="0.3">
      <c r="A2983">
        <v>6</v>
      </c>
      <c r="B2983">
        <v>500</v>
      </c>
      <c r="C2983" t="s">
        <v>11</v>
      </c>
      <c r="D2983">
        <v>2</v>
      </c>
      <c r="E2983" t="s">
        <v>12</v>
      </c>
      <c r="F2983">
        <v>0.5</v>
      </c>
      <c r="G2983">
        <v>182.67325</v>
      </c>
      <c r="H2983">
        <v>252640.0324</v>
      </c>
      <c r="I2983">
        <v>144.03499999999991</v>
      </c>
      <c r="J2983">
        <v>68</v>
      </c>
      <c r="K2983" t="s">
        <v>13</v>
      </c>
      <c r="L2983">
        <f>Table14[[#This Row],[maxPHe]]/Table14[[#This Row],[nv]]</f>
        <v>2.118161764705881</v>
      </c>
      <c r="M2983">
        <f>LN(Table14[[#This Row],[maxPress(bar)]])</f>
        <v>12.439720957735187</v>
      </c>
      <c r="N2983">
        <f>LN(Table14[[#This Row],[Rs(ao)]])</f>
        <v>0.69314718055994529</v>
      </c>
      <c r="O2983" s="3">
        <f>LN(Table14[[#This Row],[dens]])</f>
        <v>0.75054862042223269</v>
      </c>
      <c r="P2983" s="3">
        <f>1/Table14[[#This Row],[Rs(ao)]]</f>
        <v>0.5</v>
      </c>
    </row>
    <row r="2984" spans="1:16" hidden="1" x14ac:dyDescent="0.3">
      <c r="A2984">
        <v>6</v>
      </c>
      <c r="B2984">
        <v>500</v>
      </c>
      <c r="C2984" t="s">
        <v>11</v>
      </c>
      <c r="D2984">
        <v>3</v>
      </c>
      <c r="E2984" t="s">
        <v>12</v>
      </c>
      <c r="F2984">
        <v>0.5</v>
      </c>
      <c r="G2984">
        <v>756.18825000000004</v>
      </c>
      <c r="H2984">
        <v>168220.9491</v>
      </c>
      <c r="I2984">
        <v>461.7349999999999</v>
      </c>
      <c r="J2984">
        <v>222</v>
      </c>
      <c r="K2984" t="s">
        <v>13</v>
      </c>
      <c r="L2984">
        <f>Table14[[#This Row],[maxPHe]]/Table14[[#This Row],[nv]]</f>
        <v>2.0798873873873869</v>
      </c>
      <c r="M2984">
        <f>LN(Table14[[#This Row],[maxPress(bar)]])</f>
        <v>12.033033567516918</v>
      </c>
      <c r="N2984">
        <f>LN(Table14[[#This Row],[Rs(ao)]])</f>
        <v>1.0986122886681098</v>
      </c>
      <c r="O2984" s="3">
        <f>LN(Table14[[#This Row],[dens]])</f>
        <v>0.73231375156842626</v>
      </c>
      <c r="P2984" s="3">
        <f>1/Table14[[#This Row],[Rs(ao)]]</f>
        <v>0.33333333333333331</v>
      </c>
    </row>
    <row r="2985" spans="1:16" hidden="1" x14ac:dyDescent="0.3">
      <c r="A2985">
        <v>6</v>
      </c>
      <c r="B2985">
        <v>500</v>
      </c>
      <c r="C2985" t="s">
        <v>11</v>
      </c>
      <c r="D2985">
        <v>4</v>
      </c>
      <c r="E2985" t="s">
        <v>12</v>
      </c>
      <c r="F2985">
        <v>0.5</v>
      </c>
      <c r="G2985">
        <v>1732.62375</v>
      </c>
      <c r="H2985">
        <v>124530.31765</v>
      </c>
      <c r="I2985">
        <v>1024.0250000000001</v>
      </c>
      <c r="J2985">
        <v>531</v>
      </c>
      <c r="K2985" t="s">
        <v>13</v>
      </c>
      <c r="L2985">
        <f>Table14[[#This Row],[maxPHe]]/Table14[[#This Row],[nv]]</f>
        <v>1.9284839924670434</v>
      </c>
      <c r="M2985">
        <f>LN(Table14[[#This Row],[maxPress(bar)]])</f>
        <v>11.732304480502915</v>
      </c>
      <c r="N2985">
        <f>LN(Table14[[#This Row],[Rs(ao)]])</f>
        <v>1.3862943611198906</v>
      </c>
      <c r="O2985" s="3">
        <f>LN(Table14[[#This Row],[dens]])</f>
        <v>0.65673419812199596</v>
      </c>
      <c r="P2985" s="3">
        <f>1/Table14[[#This Row],[Rs(ao)]]</f>
        <v>0.25</v>
      </c>
    </row>
    <row r="2986" spans="1:16" hidden="1" x14ac:dyDescent="0.3">
      <c r="A2986">
        <v>71</v>
      </c>
      <c r="B2986">
        <v>1000</v>
      </c>
      <c r="C2986" t="s">
        <v>14</v>
      </c>
      <c r="D2986">
        <v>4</v>
      </c>
      <c r="E2986" t="s">
        <v>12</v>
      </c>
      <c r="F2986">
        <v>0.4</v>
      </c>
      <c r="G2986">
        <v>1208.21775</v>
      </c>
      <c r="H2986">
        <v>60467.993015</v>
      </c>
      <c r="I2986">
        <v>648.14499999999987</v>
      </c>
      <c r="J2986">
        <v>535</v>
      </c>
      <c r="K2986" t="s">
        <v>13</v>
      </c>
      <c r="L2986">
        <f>Table14[[#This Row],[maxPHe]]/Table14[[#This Row],[nv]]</f>
        <v>1.2114859813084109</v>
      </c>
      <c r="M2986">
        <f>LN(Table14[[#This Row],[maxPress(bar)]])</f>
        <v>11.009869462952947</v>
      </c>
      <c r="N2986">
        <f>LN(Table14[[#This Row],[Rs(ao)]])</f>
        <v>1.3862943611198906</v>
      </c>
      <c r="O2986" s="3">
        <f>LN(Table14[[#This Row],[dens]])</f>
        <v>0.19184768985661643</v>
      </c>
      <c r="P2986" s="3">
        <f>1/Table14[[#This Row],[Rs(ao)]]</f>
        <v>0.25</v>
      </c>
    </row>
    <row r="2987" spans="1:16" hidden="1" x14ac:dyDescent="0.3">
      <c r="A2987">
        <v>71</v>
      </c>
      <c r="B2987">
        <v>500</v>
      </c>
      <c r="C2987" t="s">
        <v>14</v>
      </c>
      <c r="D2987">
        <v>2</v>
      </c>
      <c r="E2987" t="s">
        <v>12</v>
      </c>
      <c r="F2987">
        <v>0.4</v>
      </c>
      <c r="G2987">
        <v>124.20775</v>
      </c>
      <c r="H2987">
        <v>120496.5753</v>
      </c>
      <c r="I2987">
        <v>96.345000000000027</v>
      </c>
      <c r="J2987">
        <v>68</v>
      </c>
      <c r="K2987" t="s">
        <v>13</v>
      </c>
      <c r="L2987">
        <f>Table14[[#This Row],[maxPHe]]/Table14[[#This Row],[nv]]</f>
        <v>1.416838235294118</v>
      </c>
      <c r="M2987">
        <f>LN(Table14[[#This Row],[maxPress(bar)]])</f>
        <v>11.699376610762082</v>
      </c>
      <c r="N2987">
        <f>LN(Table14[[#This Row],[Rs(ao)]])</f>
        <v>0.69314718055994529</v>
      </c>
      <c r="O2987" s="3">
        <f>LN(Table14[[#This Row],[dens]])</f>
        <v>0.34842779420175907</v>
      </c>
      <c r="P2987" s="3">
        <f>1/Table14[[#This Row],[Rs(ao)]]</f>
        <v>0.5</v>
      </c>
    </row>
    <row r="2988" spans="1:16" hidden="1" x14ac:dyDescent="0.3">
      <c r="A2988">
        <v>72</v>
      </c>
      <c r="B2988">
        <v>1000</v>
      </c>
      <c r="C2988" t="s">
        <v>14</v>
      </c>
      <c r="D2988">
        <v>2</v>
      </c>
      <c r="E2988" t="s">
        <v>12</v>
      </c>
      <c r="F2988">
        <v>0.4</v>
      </c>
      <c r="G2988">
        <v>117.87125</v>
      </c>
      <c r="H2988">
        <v>137488.01074999999</v>
      </c>
      <c r="I2988">
        <v>89.075000000000017</v>
      </c>
      <c r="J2988">
        <v>68</v>
      </c>
      <c r="K2988" t="s">
        <v>13</v>
      </c>
      <c r="L2988">
        <f>Table14[[#This Row],[maxPHe]]/Table14[[#This Row],[nv]]</f>
        <v>1.3099264705882356</v>
      </c>
      <c r="M2988">
        <f>LN(Table14[[#This Row],[maxPress(bar)]])</f>
        <v>11.831291997741642</v>
      </c>
      <c r="N2988">
        <f>LN(Table14[[#This Row],[Rs(ao)]])</f>
        <v>0.69314718055994529</v>
      </c>
      <c r="O2988" s="3">
        <f>LN(Table14[[#This Row],[dens]])</f>
        <v>0.26997100631579329</v>
      </c>
      <c r="P2988" s="3">
        <f>1/Table14[[#This Row],[Rs(ao)]]</f>
        <v>0.5</v>
      </c>
    </row>
    <row r="2989" spans="1:16" hidden="1" x14ac:dyDescent="0.3">
      <c r="A2989">
        <v>72</v>
      </c>
      <c r="B2989">
        <v>1000</v>
      </c>
      <c r="C2989" t="s">
        <v>14</v>
      </c>
      <c r="D2989">
        <v>4</v>
      </c>
      <c r="E2989" t="s">
        <v>12</v>
      </c>
      <c r="F2989">
        <v>0.4</v>
      </c>
      <c r="G2989">
        <v>805.64374999999995</v>
      </c>
      <c r="H2989">
        <v>47434.259270000002</v>
      </c>
      <c r="I2989">
        <v>564.62500000000034</v>
      </c>
      <c r="J2989">
        <v>531</v>
      </c>
      <c r="K2989" t="s">
        <v>13</v>
      </c>
      <c r="L2989">
        <f>Table14[[#This Row],[maxPHe]]/Table14[[#This Row],[nv]]</f>
        <v>1.0633239171374771</v>
      </c>
      <c r="M2989">
        <f>LN(Table14[[#This Row],[maxPress(bar)]])</f>
        <v>10.76710001602043</v>
      </c>
      <c r="N2989">
        <f>LN(Table14[[#This Row],[Rs(ao)]])</f>
        <v>1.3862943611198906</v>
      </c>
      <c r="O2989" s="3">
        <f>LN(Table14[[#This Row],[dens]])</f>
        <v>6.1399772732829996E-2</v>
      </c>
      <c r="P2989" s="3">
        <f>1/Table14[[#This Row],[Rs(ao)]]</f>
        <v>0.25</v>
      </c>
    </row>
    <row r="2990" spans="1:16" hidden="1" x14ac:dyDescent="0.3">
      <c r="A2990">
        <v>72</v>
      </c>
      <c r="B2990">
        <v>500</v>
      </c>
      <c r="C2990" t="s">
        <v>14</v>
      </c>
      <c r="D2990">
        <v>2</v>
      </c>
      <c r="E2990" t="s">
        <v>12</v>
      </c>
      <c r="F2990">
        <v>0.4</v>
      </c>
      <c r="G2990">
        <v>111.33674999999999</v>
      </c>
      <c r="H2990">
        <v>116055.15248999999</v>
      </c>
      <c r="I2990">
        <v>94.765000000000015</v>
      </c>
      <c r="J2990">
        <v>69</v>
      </c>
      <c r="K2990" t="s">
        <v>13</v>
      </c>
      <c r="L2990">
        <f>Table14[[#This Row],[maxPHe]]/Table14[[#This Row],[nv]]</f>
        <v>1.3734057971014495</v>
      </c>
      <c r="M2990">
        <f>LN(Table14[[#This Row],[maxPress(bar)]])</f>
        <v>11.661820809596776</v>
      </c>
      <c r="N2990">
        <f>LN(Table14[[#This Row],[Rs(ao)]])</f>
        <v>0.69314718055994529</v>
      </c>
      <c r="O2990" s="3">
        <f>LN(Table14[[#This Row],[dens]])</f>
        <v>0.31729363818100426</v>
      </c>
      <c r="P2990" s="3">
        <f>1/Table14[[#This Row],[Rs(ao)]]</f>
        <v>0.5</v>
      </c>
    </row>
    <row r="2991" spans="1:16" hidden="1" x14ac:dyDescent="0.3">
      <c r="A2991">
        <v>73</v>
      </c>
      <c r="B2991">
        <v>1000</v>
      </c>
      <c r="C2991" t="s">
        <v>14</v>
      </c>
      <c r="D2991">
        <v>4</v>
      </c>
      <c r="E2991" t="s">
        <v>12</v>
      </c>
      <c r="F2991">
        <v>0.4</v>
      </c>
      <c r="G2991">
        <v>1259.60375</v>
      </c>
      <c r="H2991">
        <v>64232.928034999997</v>
      </c>
      <c r="I2991">
        <v>654.42499999999973</v>
      </c>
      <c r="J2991">
        <v>530</v>
      </c>
      <c r="K2991" t="s">
        <v>13</v>
      </c>
      <c r="L2991">
        <f>Table14[[#This Row],[maxPHe]]/Table14[[#This Row],[nv]]</f>
        <v>1.2347641509433958</v>
      </c>
      <c r="M2991">
        <f>LN(Table14[[#This Row],[maxPress(bar)]])</f>
        <v>11.070271255932397</v>
      </c>
      <c r="N2991">
        <f>LN(Table14[[#This Row],[Rs(ao)]])</f>
        <v>1.3862943611198906</v>
      </c>
      <c r="O2991" s="3">
        <f>LN(Table14[[#This Row],[dens]])</f>
        <v>0.21087998094664123</v>
      </c>
      <c r="P2991" s="3">
        <f>1/Table14[[#This Row],[Rs(ao)]]</f>
        <v>0.25</v>
      </c>
    </row>
    <row r="2992" spans="1:16" hidden="1" x14ac:dyDescent="0.3">
      <c r="A2992">
        <v>74</v>
      </c>
      <c r="B2992">
        <v>1000</v>
      </c>
      <c r="C2992" t="s">
        <v>14</v>
      </c>
      <c r="D2992">
        <v>4</v>
      </c>
      <c r="E2992" t="s">
        <v>12</v>
      </c>
      <c r="F2992">
        <v>0.4</v>
      </c>
      <c r="G2992">
        <v>1372.8217500000001</v>
      </c>
      <c r="H2992">
        <v>62167.177244999992</v>
      </c>
      <c r="I2992">
        <v>679.06499999999971</v>
      </c>
      <c r="J2992">
        <v>532</v>
      </c>
      <c r="K2992" t="s">
        <v>13</v>
      </c>
      <c r="L2992">
        <f>Table14[[#This Row],[maxPHe]]/Table14[[#This Row],[nv]]</f>
        <v>1.2764379699248114</v>
      </c>
      <c r="M2992">
        <f>LN(Table14[[#This Row],[maxPress(bar)]])</f>
        <v>11.03758244242047</v>
      </c>
      <c r="N2992">
        <f>LN(Table14[[#This Row],[Rs(ao)]])</f>
        <v>1.3862943611198906</v>
      </c>
      <c r="O2992" s="3">
        <f>LN(Table14[[#This Row],[dens]])</f>
        <v>0.24407336264857646</v>
      </c>
      <c r="P2992" s="3">
        <f>1/Table14[[#This Row],[Rs(ao)]]</f>
        <v>0.25</v>
      </c>
    </row>
    <row r="2993" spans="1:16" hidden="1" x14ac:dyDescent="0.3">
      <c r="A2993">
        <v>74</v>
      </c>
      <c r="B2993">
        <v>500</v>
      </c>
      <c r="C2993" t="s">
        <v>14</v>
      </c>
      <c r="D2993">
        <v>2</v>
      </c>
      <c r="E2993" t="s">
        <v>12</v>
      </c>
      <c r="F2993">
        <v>0.4</v>
      </c>
      <c r="G2993">
        <v>154.65325000000001</v>
      </c>
      <c r="H2993">
        <v>164021.72375000009</v>
      </c>
      <c r="I2993">
        <v>97.434999999999974</v>
      </c>
      <c r="J2993">
        <v>62</v>
      </c>
      <c r="K2993" t="s">
        <v>13</v>
      </c>
      <c r="L2993">
        <f>Table14[[#This Row],[maxPHe]]/Table14[[#This Row],[nv]]</f>
        <v>1.5715322580645157</v>
      </c>
      <c r="M2993">
        <f>LN(Table14[[#This Row],[maxPress(bar)]])</f>
        <v>12.007754159924279</v>
      </c>
      <c r="N2993">
        <f>LN(Table14[[#This Row],[Rs(ao)]])</f>
        <v>0.69314718055994529</v>
      </c>
      <c r="O2993" s="3">
        <f>LN(Table14[[#This Row],[dens]])</f>
        <v>0.45205110397100595</v>
      </c>
      <c r="P2993" s="3">
        <f>1/Table14[[#This Row],[Rs(ao)]]</f>
        <v>0.5</v>
      </c>
    </row>
    <row r="2994" spans="1:16" hidden="1" x14ac:dyDescent="0.3">
      <c r="A2994">
        <v>75</v>
      </c>
      <c r="B2994">
        <v>500</v>
      </c>
      <c r="C2994" t="s">
        <v>14</v>
      </c>
      <c r="D2994">
        <v>2</v>
      </c>
      <c r="E2994" t="s">
        <v>12</v>
      </c>
      <c r="F2994">
        <v>0.4</v>
      </c>
      <c r="G2994">
        <v>147.32675</v>
      </c>
      <c r="H2994">
        <v>137224.40985</v>
      </c>
      <c r="I2994">
        <v>99.964999999999975</v>
      </c>
      <c r="J2994">
        <v>66</v>
      </c>
      <c r="K2994" t="s">
        <v>13</v>
      </c>
      <c r="L2994">
        <f>Table14[[#This Row],[maxPHe]]/Table14[[#This Row],[nv]]</f>
        <v>1.5146212121212117</v>
      </c>
      <c r="M2994">
        <f>LN(Table14[[#This Row],[maxPress(bar)]])</f>
        <v>11.82937289280764</v>
      </c>
      <c r="N2994">
        <f>LN(Table14[[#This Row],[Rs(ao)]])</f>
        <v>0.69314718055994529</v>
      </c>
      <c r="O2994" s="3">
        <f>LN(Table14[[#This Row],[dens]])</f>
        <v>0.41516538269737013</v>
      </c>
      <c r="P2994" s="3">
        <f>1/Table14[[#This Row],[Rs(ao)]]</f>
        <v>0.5</v>
      </c>
    </row>
    <row r="2995" spans="1:16" hidden="1" x14ac:dyDescent="0.3">
      <c r="A2995">
        <v>76</v>
      </c>
      <c r="B2995">
        <v>1000</v>
      </c>
      <c r="C2995" t="s">
        <v>14</v>
      </c>
      <c r="D2995">
        <v>2</v>
      </c>
      <c r="E2995" t="s">
        <v>12</v>
      </c>
      <c r="F2995">
        <v>0.4</v>
      </c>
      <c r="G2995">
        <v>102.82174999999999</v>
      </c>
      <c r="H2995">
        <v>127215.17705</v>
      </c>
      <c r="I2995">
        <v>82.065000000000055</v>
      </c>
      <c r="J2995">
        <v>64</v>
      </c>
      <c r="K2995" t="s">
        <v>13</v>
      </c>
      <c r="L2995">
        <f>Table14[[#This Row],[maxPHe]]/Table14[[#This Row],[nv]]</f>
        <v>1.2822656250000009</v>
      </c>
      <c r="M2995">
        <f>LN(Table14[[#This Row],[maxPress(bar)]])</f>
        <v>11.753635239201337</v>
      </c>
      <c r="N2995">
        <f>LN(Table14[[#This Row],[Rs(ao)]])</f>
        <v>0.69314718055994529</v>
      </c>
      <c r="O2995" s="3">
        <f>LN(Table14[[#This Row],[dens]])</f>
        <v>0.24862853282422775</v>
      </c>
      <c r="P2995" s="3">
        <f>1/Table14[[#This Row],[Rs(ao)]]</f>
        <v>0.5</v>
      </c>
    </row>
    <row r="2996" spans="1:16" hidden="1" x14ac:dyDescent="0.3">
      <c r="A2996">
        <v>76</v>
      </c>
      <c r="B2996">
        <v>500</v>
      </c>
      <c r="C2996" t="s">
        <v>14</v>
      </c>
      <c r="D2996">
        <v>2</v>
      </c>
      <c r="E2996" t="s">
        <v>12</v>
      </c>
      <c r="F2996">
        <v>0.4</v>
      </c>
      <c r="G2996">
        <v>130.84174999999999</v>
      </c>
      <c r="H2996">
        <v>131924.4803</v>
      </c>
      <c r="I2996">
        <v>96.664999999999964</v>
      </c>
      <c r="J2996">
        <v>66</v>
      </c>
      <c r="K2996" t="s">
        <v>13</v>
      </c>
      <c r="L2996">
        <f>Table14[[#This Row],[maxPHe]]/Table14[[#This Row],[nv]]</f>
        <v>1.4646212121212117</v>
      </c>
      <c r="M2996">
        <f>LN(Table14[[#This Row],[maxPress(bar)]])</f>
        <v>11.789984918906624</v>
      </c>
      <c r="N2996">
        <f>LN(Table14[[#This Row],[Rs(ao)]])</f>
        <v>0.69314718055994529</v>
      </c>
      <c r="O2996" s="3">
        <f>LN(Table14[[#This Row],[dens]])</f>
        <v>0.3815966507580395</v>
      </c>
      <c r="P2996" s="3">
        <f>1/Table14[[#This Row],[Rs(ao)]]</f>
        <v>0.5</v>
      </c>
    </row>
    <row r="2997" spans="1:16" hidden="1" x14ac:dyDescent="0.3">
      <c r="A2997">
        <v>77</v>
      </c>
      <c r="B2997">
        <v>500</v>
      </c>
      <c r="C2997" t="s">
        <v>14</v>
      </c>
      <c r="D2997">
        <v>2</v>
      </c>
      <c r="E2997" t="s">
        <v>12</v>
      </c>
      <c r="F2997">
        <v>0.4</v>
      </c>
      <c r="G2997">
        <v>107.37625</v>
      </c>
      <c r="H2997">
        <v>119368.30546</v>
      </c>
      <c r="I2997">
        <v>91.975000000000023</v>
      </c>
      <c r="J2997">
        <v>66</v>
      </c>
      <c r="K2997" t="s">
        <v>13</v>
      </c>
      <c r="L2997">
        <f>Table14[[#This Row],[maxPHe]]/Table14[[#This Row],[nv]]</f>
        <v>1.3935606060606065</v>
      </c>
      <c r="M2997">
        <f>LN(Table14[[#This Row],[maxPress(bar)]])</f>
        <v>11.689968996294263</v>
      </c>
      <c r="N2997">
        <f>LN(Table14[[#This Row],[Rs(ao)]])</f>
        <v>0.69314718055994529</v>
      </c>
      <c r="O2997" s="3">
        <f>LN(Table14[[#This Row],[dens]])</f>
        <v>0.33186205896441284</v>
      </c>
      <c r="P2997" s="3">
        <f>1/Table14[[#This Row],[Rs(ao)]]</f>
        <v>0.5</v>
      </c>
    </row>
    <row r="2998" spans="1:16" hidden="1" x14ac:dyDescent="0.3">
      <c r="A2998">
        <v>78</v>
      </c>
      <c r="B2998">
        <v>1000</v>
      </c>
      <c r="C2998" t="s">
        <v>14</v>
      </c>
      <c r="D2998">
        <v>2</v>
      </c>
      <c r="E2998" t="s">
        <v>12</v>
      </c>
      <c r="F2998">
        <v>0.4</v>
      </c>
      <c r="G2998">
        <v>142.97024999999999</v>
      </c>
      <c r="H2998">
        <v>146264.11379999999</v>
      </c>
      <c r="I2998">
        <v>88.094999999999942</v>
      </c>
      <c r="J2998">
        <v>62</v>
      </c>
      <c r="K2998" t="s">
        <v>13</v>
      </c>
      <c r="L2998">
        <f>Table14[[#This Row],[maxPHe]]/Table14[[#This Row],[nv]]</f>
        <v>1.4208870967741927</v>
      </c>
      <c r="M2998">
        <f>LN(Table14[[#This Row],[maxPress(bar)]])</f>
        <v>11.893169265053217</v>
      </c>
      <c r="N2998">
        <f>LN(Table14[[#This Row],[Rs(ao)]])</f>
        <v>0.69314718055994529</v>
      </c>
      <c r="O2998" s="3">
        <f>LN(Table14[[#This Row],[dens]])</f>
        <v>0.3512813925975003</v>
      </c>
      <c r="P2998" s="3">
        <f>1/Table14[[#This Row],[Rs(ao)]]</f>
        <v>0.5</v>
      </c>
    </row>
    <row r="2999" spans="1:16" hidden="1" x14ac:dyDescent="0.3">
      <c r="A2999">
        <v>78</v>
      </c>
      <c r="B2999">
        <v>500</v>
      </c>
      <c r="C2999" t="s">
        <v>14</v>
      </c>
      <c r="D2999">
        <v>2</v>
      </c>
      <c r="E2999" t="s">
        <v>12</v>
      </c>
      <c r="F2999">
        <v>0.4</v>
      </c>
      <c r="G2999">
        <v>131.83175</v>
      </c>
      <c r="H2999">
        <v>123446.89694999999</v>
      </c>
      <c r="I2999">
        <v>97.865000000000066</v>
      </c>
      <c r="J2999">
        <v>68</v>
      </c>
      <c r="K2999" t="s">
        <v>13</v>
      </c>
      <c r="L2999">
        <f>Table14[[#This Row],[maxPHe]]/Table14[[#This Row],[nv]]</f>
        <v>1.4391911764705891</v>
      </c>
      <c r="M2999">
        <f>LN(Table14[[#This Row],[maxPress(bar)]])</f>
        <v>11.723566358369924</v>
      </c>
      <c r="N2999">
        <f>LN(Table14[[#This Row],[Rs(ao)]])</f>
        <v>0.69314718055994529</v>
      </c>
      <c r="O2999" s="3">
        <f>LN(Table14[[#This Row],[dens]])</f>
        <v>0.36408127277838109</v>
      </c>
      <c r="P2999" s="3">
        <f>1/Table14[[#This Row],[Rs(ao)]]</f>
        <v>0.5</v>
      </c>
    </row>
    <row r="3000" spans="1:16" hidden="1" x14ac:dyDescent="0.3">
      <c r="A3000">
        <v>79</v>
      </c>
      <c r="B3000">
        <v>1000</v>
      </c>
      <c r="C3000" t="s">
        <v>14</v>
      </c>
      <c r="D3000">
        <v>2</v>
      </c>
      <c r="E3000" t="s">
        <v>12</v>
      </c>
      <c r="F3000">
        <v>0.4</v>
      </c>
      <c r="G3000">
        <v>100.94074999999999</v>
      </c>
      <c r="H3000">
        <v>129108.17084999999</v>
      </c>
      <c r="I3000">
        <v>81.685000000000059</v>
      </c>
      <c r="J3000">
        <v>64</v>
      </c>
      <c r="K3000" t="s">
        <v>13</v>
      </c>
      <c r="L3000">
        <f>Table14[[#This Row],[maxPHe]]/Table14[[#This Row],[nv]]</f>
        <v>1.2763281250000009</v>
      </c>
      <c r="M3000">
        <f>LN(Table14[[#This Row],[maxPress(bar)]])</f>
        <v>11.768405865691751</v>
      </c>
      <c r="N3000">
        <f>LN(Table14[[#This Row],[Rs(ao)]])</f>
        <v>0.69314718055994529</v>
      </c>
      <c r="O3000" s="3">
        <f>LN(Table14[[#This Row],[dens]])</f>
        <v>0.24398730311880076</v>
      </c>
      <c r="P3000" s="3">
        <f>1/Table14[[#This Row],[Rs(ao)]]</f>
        <v>0.5</v>
      </c>
    </row>
    <row r="3001" spans="1:16" hidden="1" x14ac:dyDescent="0.3">
      <c r="A3001">
        <v>79</v>
      </c>
      <c r="B3001">
        <v>500</v>
      </c>
      <c r="C3001" t="s">
        <v>14</v>
      </c>
      <c r="D3001">
        <v>2</v>
      </c>
      <c r="E3001" t="s">
        <v>12</v>
      </c>
      <c r="F3001">
        <v>0.4</v>
      </c>
      <c r="G3001">
        <v>171.13874999999999</v>
      </c>
      <c r="H3001">
        <v>171807.46340000001</v>
      </c>
      <c r="I3001">
        <v>100.72499999999999</v>
      </c>
      <c r="J3001">
        <v>62</v>
      </c>
      <c r="K3001" t="s">
        <v>13</v>
      </c>
      <c r="L3001">
        <f>Table14[[#This Row],[maxPHe]]/Table14[[#This Row],[nv]]</f>
        <v>1.6245967741935483</v>
      </c>
      <c r="M3001">
        <f>LN(Table14[[#This Row],[maxPress(bar)]])</f>
        <v>12.054129729963554</v>
      </c>
      <c r="N3001">
        <f>LN(Table14[[#This Row],[Rs(ao)]])</f>
        <v>0.69314718055994529</v>
      </c>
      <c r="O3001" s="3">
        <f>LN(Table14[[#This Row],[dens]])</f>
        <v>0.48525964603231936</v>
      </c>
      <c r="P3001" s="3">
        <f>1/Table14[[#This Row],[Rs(ao)]]</f>
        <v>0.5</v>
      </c>
    </row>
    <row r="3002" spans="1:16" hidden="1" x14ac:dyDescent="0.3">
      <c r="A3002">
        <v>7</v>
      </c>
      <c r="B3002">
        <v>1000</v>
      </c>
      <c r="C3002" t="s">
        <v>14</v>
      </c>
      <c r="D3002">
        <v>3</v>
      </c>
      <c r="E3002" t="s">
        <v>12</v>
      </c>
      <c r="F3002">
        <v>0.4</v>
      </c>
      <c r="G3002">
        <v>128.41575</v>
      </c>
      <c r="H3002">
        <v>85205.871135000009</v>
      </c>
      <c r="I3002">
        <v>311.18499999999989</v>
      </c>
      <c r="J3002">
        <v>227</v>
      </c>
      <c r="K3002" t="s">
        <v>13</v>
      </c>
      <c r="L3002">
        <f>Table14[[#This Row],[maxPHe]]/Table14[[#This Row],[nv]]</f>
        <v>1.3708590308370039</v>
      </c>
      <c r="M3002">
        <f>LN(Table14[[#This Row],[maxPress(bar)]])</f>
        <v>11.352825620478431</v>
      </c>
      <c r="N3002">
        <f>LN(Table14[[#This Row],[Rs(ao)]])</f>
        <v>1.0986122886681098</v>
      </c>
      <c r="O3002" s="3">
        <f>LN(Table14[[#This Row],[dens]])</f>
        <v>0.31543757314701254</v>
      </c>
      <c r="P3002" s="3">
        <f>1/Table14[[#This Row],[Rs(ao)]]</f>
        <v>0.33333333333333331</v>
      </c>
    </row>
    <row r="3003" spans="1:16" hidden="1" x14ac:dyDescent="0.3">
      <c r="A3003">
        <v>7</v>
      </c>
      <c r="B3003">
        <v>1000</v>
      </c>
      <c r="C3003" t="s">
        <v>11</v>
      </c>
      <c r="D3003">
        <v>1</v>
      </c>
      <c r="E3003" t="s">
        <v>12</v>
      </c>
      <c r="F3003">
        <v>0.5</v>
      </c>
      <c r="G3003">
        <v>35.841749999999998</v>
      </c>
      <c r="H3003">
        <v>497106.76394999999</v>
      </c>
      <c r="I3003">
        <v>24.664999999999988</v>
      </c>
      <c r="J3003">
        <v>10</v>
      </c>
      <c r="K3003" t="s">
        <v>13</v>
      </c>
      <c r="L3003">
        <f>Table14[[#This Row],[maxPHe]]/Table14[[#This Row],[nv]]</f>
        <v>2.466499999999999</v>
      </c>
      <c r="M3003">
        <f>LN(Table14[[#This Row],[maxPress(bar)]])</f>
        <v>13.116560098809746</v>
      </c>
      <c r="N3003">
        <f>LN(Table14[[#This Row],[Rs(ao)]])</f>
        <v>0</v>
      </c>
      <c r="O3003" s="3">
        <f>LN(Table14[[#This Row],[dens]])</f>
        <v>0.90280014169165546</v>
      </c>
      <c r="P3003" s="3">
        <f>1/Table14[[#This Row],[Rs(ao)]]</f>
        <v>1</v>
      </c>
    </row>
    <row r="3004" spans="1:16" hidden="1" x14ac:dyDescent="0.3">
      <c r="A3004">
        <v>7</v>
      </c>
      <c r="B3004">
        <v>1000</v>
      </c>
      <c r="C3004" t="s">
        <v>11</v>
      </c>
      <c r="D3004">
        <v>2</v>
      </c>
      <c r="E3004" t="s">
        <v>12</v>
      </c>
      <c r="F3004">
        <v>0.5</v>
      </c>
      <c r="G3004">
        <v>179.75225</v>
      </c>
      <c r="H3004">
        <v>219923.54845</v>
      </c>
      <c r="I3004">
        <v>134.4550000000001</v>
      </c>
      <c r="J3004">
        <v>69</v>
      </c>
      <c r="K3004" t="s">
        <v>13</v>
      </c>
      <c r="L3004">
        <f>Table14[[#This Row],[maxPHe]]/Table14[[#This Row],[nv]]</f>
        <v>1.9486231884057985</v>
      </c>
      <c r="M3004">
        <f>LN(Table14[[#This Row],[maxPress(bar)]])</f>
        <v>12.301035257894478</v>
      </c>
      <c r="N3004">
        <f>LN(Table14[[#This Row],[Rs(ao)]])</f>
        <v>0.69314718055994529</v>
      </c>
      <c r="O3004" s="3">
        <f>LN(Table14[[#This Row],[dens]])</f>
        <v>0.66712306597206605</v>
      </c>
      <c r="P3004" s="3">
        <f>1/Table14[[#This Row],[Rs(ao)]]</f>
        <v>0.5</v>
      </c>
    </row>
    <row r="3005" spans="1:16" hidden="1" x14ac:dyDescent="0.3">
      <c r="A3005">
        <v>7</v>
      </c>
      <c r="B3005">
        <v>1000</v>
      </c>
      <c r="C3005" t="s">
        <v>11</v>
      </c>
      <c r="D3005">
        <v>4</v>
      </c>
      <c r="E3005" t="s">
        <v>12</v>
      </c>
      <c r="F3005">
        <v>0.5</v>
      </c>
      <c r="G3005">
        <v>1395.3467499999999</v>
      </c>
      <c r="H3005">
        <v>104017.99374999999</v>
      </c>
      <c r="I3005">
        <v>892.56500000000051</v>
      </c>
      <c r="J3005">
        <v>539</v>
      </c>
      <c r="K3005" t="s">
        <v>13</v>
      </c>
      <c r="L3005">
        <f>Table14[[#This Row],[maxPHe]]/Table14[[#This Row],[nv]]</f>
        <v>1.6559647495361791</v>
      </c>
      <c r="M3005">
        <f>LN(Table14[[#This Row],[maxPress(bar)]])</f>
        <v>11.552319179984748</v>
      </c>
      <c r="N3005">
        <f>LN(Table14[[#This Row],[Rs(ao)]])</f>
        <v>1.3862943611198906</v>
      </c>
      <c r="O3005" s="3">
        <f>LN(Table14[[#This Row],[dens]])</f>
        <v>0.50438376922453776</v>
      </c>
      <c r="P3005" s="3">
        <f>1/Table14[[#This Row],[Rs(ao)]]</f>
        <v>0.25</v>
      </c>
    </row>
    <row r="3006" spans="1:16" hidden="1" x14ac:dyDescent="0.3">
      <c r="A3006">
        <v>7</v>
      </c>
      <c r="B3006">
        <v>1500</v>
      </c>
      <c r="C3006" t="s">
        <v>14</v>
      </c>
      <c r="D3006">
        <v>1</v>
      </c>
      <c r="E3006" t="s">
        <v>12</v>
      </c>
      <c r="F3006">
        <v>0.4</v>
      </c>
      <c r="G3006">
        <v>12.17825</v>
      </c>
      <c r="H3006">
        <v>451885.212</v>
      </c>
      <c r="I3006">
        <v>12.935</v>
      </c>
      <c r="J3006">
        <v>6</v>
      </c>
      <c r="K3006" t="s">
        <v>13</v>
      </c>
      <c r="L3006">
        <f>Table14[[#This Row],[maxPHe]]/Table14[[#This Row],[nv]]</f>
        <v>2.1558333333333333</v>
      </c>
      <c r="M3006">
        <f>LN(Table14[[#This Row],[maxPress(bar)]])</f>
        <v>13.021183470809934</v>
      </c>
      <c r="N3006">
        <f>LN(Table14[[#This Row],[Rs(ao)]])</f>
        <v>0</v>
      </c>
      <c r="O3006" s="3">
        <f>LN(Table14[[#This Row],[dens]])</f>
        <v>0.7681773464099374</v>
      </c>
      <c r="P3006" s="3">
        <f>1/Table14[[#This Row],[Rs(ao)]]</f>
        <v>1</v>
      </c>
    </row>
    <row r="3007" spans="1:16" hidden="1" x14ac:dyDescent="0.3">
      <c r="A3007">
        <v>7</v>
      </c>
      <c r="B3007">
        <v>1500</v>
      </c>
      <c r="C3007" t="s">
        <v>11</v>
      </c>
      <c r="D3007">
        <v>1</v>
      </c>
      <c r="E3007" t="s">
        <v>12</v>
      </c>
      <c r="F3007">
        <v>0.5</v>
      </c>
      <c r="G3007">
        <v>30.99025</v>
      </c>
      <c r="H3007">
        <v>460716.3900999999</v>
      </c>
      <c r="I3007">
        <v>20.69499999999999</v>
      </c>
      <c r="J3007">
        <v>9</v>
      </c>
      <c r="K3007" t="s">
        <v>13</v>
      </c>
      <c r="L3007">
        <f>Table14[[#This Row],[maxPHe]]/Table14[[#This Row],[nv]]</f>
        <v>2.2994444444444433</v>
      </c>
      <c r="M3007">
        <f>LN(Table14[[#This Row],[maxPress(bar)]])</f>
        <v>13.040537926805179</v>
      </c>
      <c r="N3007">
        <f>LN(Table14[[#This Row],[Rs(ao)]])</f>
        <v>0</v>
      </c>
      <c r="O3007" s="3">
        <f>LN(Table14[[#This Row],[dens]])</f>
        <v>0.83266754786447583</v>
      </c>
      <c r="P3007" s="3">
        <f>1/Table14[[#This Row],[Rs(ao)]]</f>
        <v>1</v>
      </c>
    </row>
    <row r="3008" spans="1:16" hidden="1" x14ac:dyDescent="0.3">
      <c r="A3008">
        <v>7</v>
      </c>
      <c r="B3008">
        <v>1500</v>
      </c>
      <c r="C3008" t="s">
        <v>11</v>
      </c>
      <c r="D3008">
        <v>2</v>
      </c>
      <c r="E3008" t="s">
        <v>12</v>
      </c>
      <c r="F3008">
        <v>0.5</v>
      </c>
      <c r="G3008">
        <v>143.26724999999999</v>
      </c>
      <c r="H3008">
        <v>177382.23989999999</v>
      </c>
      <c r="I3008">
        <v>120.1550000000001</v>
      </c>
      <c r="J3008">
        <v>70</v>
      </c>
      <c r="K3008" t="s">
        <v>13</v>
      </c>
      <c r="L3008">
        <f>Table14[[#This Row],[maxPHe]]/Table14[[#This Row],[nv]]</f>
        <v>1.7165000000000015</v>
      </c>
      <c r="M3008">
        <f>LN(Table14[[#This Row],[maxPress(bar)]])</f>
        <v>12.086062230542675</v>
      </c>
      <c r="N3008">
        <f>LN(Table14[[#This Row],[Rs(ao)]])</f>
        <v>0.69314718055994529</v>
      </c>
      <c r="O3008" s="3">
        <f>LN(Table14[[#This Row],[dens]])</f>
        <v>0.54028733391561057</v>
      </c>
      <c r="P3008" s="3">
        <f>1/Table14[[#This Row],[Rs(ao)]]</f>
        <v>0.5</v>
      </c>
    </row>
    <row r="3009" spans="1:16" hidden="1" x14ac:dyDescent="0.3">
      <c r="A3009">
        <v>7</v>
      </c>
      <c r="B3009">
        <v>2000</v>
      </c>
      <c r="C3009" t="s">
        <v>11</v>
      </c>
      <c r="D3009">
        <v>1</v>
      </c>
      <c r="E3009" t="s">
        <v>12</v>
      </c>
      <c r="F3009">
        <v>0.5</v>
      </c>
      <c r="G3009">
        <v>29.603750000000009</v>
      </c>
      <c r="H3009">
        <v>416734.37115000008</v>
      </c>
      <c r="I3009">
        <v>19.425000000000011</v>
      </c>
      <c r="J3009">
        <v>9</v>
      </c>
      <c r="K3009" t="s">
        <v>13</v>
      </c>
      <c r="L3009">
        <f>Table14[[#This Row],[maxPHe]]/Table14[[#This Row],[nv]]</f>
        <v>2.1583333333333345</v>
      </c>
      <c r="M3009">
        <f>LN(Table14[[#This Row],[maxPress(bar)]])</f>
        <v>12.940204298170181</v>
      </c>
      <c r="N3009">
        <f>LN(Table14[[#This Row],[Rs(ao)]])</f>
        <v>0</v>
      </c>
      <c r="O3009" s="3">
        <f>LN(Table14[[#This Row],[dens]])</f>
        <v>0.76933631891749232</v>
      </c>
      <c r="P3009" s="3">
        <f>1/Table14[[#This Row],[Rs(ao)]]</f>
        <v>1</v>
      </c>
    </row>
    <row r="3010" spans="1:16" hidden="1" x14ac:dyDescent="0.3">
      <c r="A3010">
        <v>7</v>
      </c>
      <c r="B3010">
        <v>2000</v>
      </c>
      <c r="C3010" t="s">
        <v>11</v>
      </c>
      <c r="D3010">
        <v>3</v>
      </c>
      <c r="E3010" t="s">
        <v>12</v>
      </c>
      <c r="F3010">
        <v>0.5</v>
      </c>
      <c r="G3010">
        <v>419.50475</v>
      </c>
      <c r="H3010">
        <v>109360.280055</v>
      </c>
      <c r="I3010">
        <v>320.36000000000018</v>
      </c>
      <c r="J3010">
        <v>223</v>
      </c>
      <c r="K3010" t="s">
        <v>13</v>
      </c>
      <c r="L3010">
        <f>Table14[[#This Row],[maxPHe]]/Table14[[#This Row],[nv]]</f>
        <v>1.4365919282511219</v>
      </c>
      <c r="M3010">
        <f>LN(Table14[[#This Row],[maxPress(bar)]])</f>
        <v>11.602403032248612</v>
      </c>
      <c r="N3010">
        <f>LN(Table14[[#This Row],[Rs(ao)]])</f>
        <v>1.0986122886681098</v>
      </c>
      <c r="O3010" s="3">
        <f>LN(Table14[[#This Row],[dens]])</f>
        <v>0.36227359199536335</v>
      </c>
      <c r="P3010" s="3">
        <f>1/Table14[[#This Row],[Rs(ao)]]</f>
        <v>0.33333333333333331</v>
      </c>
    </row>
    <row r="3011" spans="1:16" x14ac:dyDescent="0.3">
      <c r="A3011">
        <v>7</v>
      </c>
      <c r="B3011">
        <v>2500</v>
      </c>
      <c r="C3011" t="s">
        <v>11</v>
      </c>
      <c r="D3011">
        <v>1</v>
      </c>
      <c r="E3011" t="s">
        <v>12</v>
      </c>
      <c r="F3011">
        <v>0.5</v>
      </c>
      <c r="G3011">
        <v>38.960250000000002</v>
      </c>
      <c r="H3011">
        <v>412201.66475000011</v>
      </c>
      <c r="I3011">
        <v>19.295000000000009</v>
      </c>
      <c r="J3011">
        <v>8</v>
      </c>
      <c r="K3011" t="s">
        <v>13</v>
      </c>
      <c r="L3011">
        <f>Table14[[#This Row],[maxPHe]]/Table14[[#This Row],[nv]]</f>
        <v>2.4118750000000011</v>
      </c>
      <c r="M3011">
        <f>LN(Table14[[#This Row],[maxPress(bar)]])</f>
        <v>12.929267986125149</v>
      </c>
      <c r="N3011">
        <f>LN(Table14[[#This Row],[Rs(ao)]])</f>
        <v>0</v>
      </c>
      <c r="O3011" s="3">
        <f>LN(Table14[[#This Row],[dens]])</f>
        <v>0.88040445330974659</v>
      </c>
      <c r="P3011" s="3">
        <f>1/Table14[[#This Row],[Rs(ao)]]</f>
        <v>1</v>
      </c>
    </row>
    <row r="3012" spans="1:16" hidden="1" x14ac:dyDescent="0.3">
      <c r="A3012">
        <v>7</v>
      </c>
      <c r="B3012">
        <v>500</v>
      </c>
      <c r="C3012" t="s">
        <v>11</v>
      </c>
      <c r="D3012">
        <v>1</v>
      </c>
      <c r="E3012" t="s">
        <v>12</v>
      </c>
      <c r="F3012">
        <v>0.5</v>
      </c>
      <c r="G3012">
        <v>40.841749999999998</v>
      </c>
      <c r="H3012">
        <v>490899.42529999989</v>
      </c>
      <c r="I3012">
        <v>29.664999999999999</v>
      </c>
      <c r="J3012">
        <v>11</v>
      </c>
      <c r="K3012" t="s">
        <v>13</v>
      </c>
      <c r="L3012">
        <f>Table14[[#This Row],[maxPHe]]/Table14[[#This Row],[nv]]</f>
        <v>2.6968181818181818</v>
      </c>
      <c r="M3012">
        <f>LN(Table14[[#This Row],[maxPress(bar)]])</f>
        <v>13.103994549338593</v>
      </c>
      <c r="N3012">
        <f>LN(Table14[[#This Row],[Rs(ao)]])</f>
        <v>0</v>
      </c>
      <c r="O3012" s="3">
        <f>LN(Table14[[#This Row],[dens]])</f>
        <v>0.99207262691223597</v>
      </c>
      <c r="P3012" s="3">
        <f>1/Table14[[#This Row],[Rs(ao)]]</f>
        <v>1</v>
      </c>
    </row>
    <row r="3013" spans="1:16" hidden="1" x14ac:dyDescent="0.3">
      <c r="A3013">
        <v>7</v>
      </c>
      <c r="B3013">
        <v>500</v>
      </c>
      <c r="C3013" t="s">
        <v>11</v>
      </c>
      <c r="D3013">
        <v>2</v>
      </c>
      <c r="E3013" t="s">
        <v>12</v>
      </c>
      <c r="F3013">
        <v>0.5</v>
      </c>
      <c r="G3013">
        <v>123.96025</v>
      </c>
      <c r="H3013">
        <v>210294.19870000001</v>
      </c>
      <c r="I3013">
        <v>132.29499999999999</v>
      </c>
      <c r="J3013">
        <v>68</v>
      </c>
      <c r="K3013" t="s">
        <v>13</v>
      </c>
      <c r="L3013">
        <f>Table14[[#This Row],[maxPHe]]/Table14[[#This Row],[nv]]</f>
        <v>1.9455147058823528</v>
      </c>
      <c r="M3013">
        <f>LN(Table14[[#This Row],[maxPress(bar)]])</f>
        <v>12.256262775480527</v>
      </c>
      <c r="N3013">
        <f>LN(Table14[[#This Row],[Rs(ao)]])</f>
        <v>0.69314718055994529</v>
      </c>
      <c r="O3013" s="3">
        <f>LN(Table14[[#This Row],[dens]])</f>
        <v>0.66552657233569801</v>
      </c>
      <c r="P3013" s="3">
        <f>1/Table14[[#This Row],[Rs(ao)]]</f>
        <v>0.5</v>
      </c>
    </row>
    <row r="3014" spans="1:16" hidden="1" x14ac:dyDescent="0.3">
      <c r="A3014">
        <v>7</v>
      </c>
      <c r="B3014">
        <v>500</v>
      </c>
      <c r="C3014" t="s">
        <v>11</v>
      </c>
      <c r="D3014">
        <v>3</v>
      </c>
      <c r="E3014" t="s">
        <v>12</v>
      </c>
      <c r="F3014">
        <v>0.5</v>
      </c>
      <c r="G3014">
        <v>713.51475000000005</v>
      </c>
      <c r="H3014">
        <v>167508.63320000001</v>
      </c>
      <c r="I3014">
        <v>453.20499999999993</v>
      </c>
      <c r="J3014">
        <v>222</v>
      </c>
      <c r="K3014" t="s">
        <v>13</v>
      </c>
      <c r="L3014">
        <f>Table14[[#This Row],[maxPHe]]/Table14[[#This Row],[nv]]</f>
        <v>2.0414639639639636</v>
      </c>
      <c r="M3014">
        <f>LN(Table14[[#This Row],[maxPress(bar)]])</f>
        <v>12.028790170411579</v>
      </c>
      <c r="N3014">
        <f>LN(Table14[[#This Row],[Rs(ao)]])</f>
        <v>1.0986122886681098</v>
      </c>
      <c r="O3014" s="3">
        <f>LN(Table14[[#This Row],[dens]])</f>
        <v>0.71366717987737605</v>
      </c>
      <c r="P3014" s="3">
        <f>1/Table14[[#This Row],[Rs(ao)]]</f>
        <v>0.33333333333333331</v>
      </c>
    </row>
    <row r="3015" spans="1:16" hidden="1" x14ac:dyDescent="0.3">
      <c r="A3015">
        <v>7</v>
      </c>
      <c r="B3015">
        <v>500</v>
      </c>
      <c r="C3015" t="s">
        <v>11</v>
      </c>
      <c r="D3015">
        <v>4</v>
      </c>
      <c r="E3015" t="s">
        <v>12</v>
      </c>
      <c r="F3015">
        <v>0.5</v>
      </c>
      <c r="G3015">
        <v>1757.8712499999999</v>
      </c>
      <c r="H3015">
        <v>123915.02684999999</v>
      </c>
      <c r="I3015">
        <v>1039.075000000001</v>
      </c>
      <c r="J3015">
        <v>540</v>
      </c>
      <c r="K3015" t="s">
        <v>13</v>
      </c>
      <c r="L3015">
        <f>Table14[[#This Row],[maxPHe]]/Table14[[#This Row],[nv]]</f>
        <v>1.9242129629629647</v>
      </c>
      <c r="M3015">
        <f>LN(Table14[[#This Row],[maxPress(bar)]])</f>
        <v>11.72735134234548</v>
      </c>
      <c r="N3015">
        <f>LN(Table14[[#This Row],[Rs(ao)]])</f>
        <v>1.3862943611198906</v>
      </c>
      <c r="O3015" s="3">
        <f>LN(Table14[[#This Row],[dens]])</f>
        <v>0.65451703372878167</v>
      </c>
      <c r="P3015" s="3">
        <f>1/Table14[[#This Row],[Rs(ao)]]</f>
        <v>0.25</v>
      </c>
    </row>
    <row r="3016" spans="1:16" hidden="1" x14ac:dyDescent="0.3">
      <c r="A3016">
        <v>80</v>
      </c>
      <c r="B3016">
        <v>1000</v>
      </c>
      <c r="C3016" t="s">
        <v>14</v>
      </c>
      <c r="D3016">
        <v>4</v>
      </c>
      <c r="E3016" t="s">
        <v>12</v>
      </c>
      <c r="F3016">
        <v>0.4</v>
      </c>
      <c r="G3016">
        <v>710.89125000000001</v>
      </c>
      <c r="H3016">
        <v>43757.558069999992</v>
      </c>
      <c r="I3016">
        <v>552.67499999999984</v>
      </c>
      <c r="J3016">
        <v>541</v>
      </c>
      <c r="K3016" t="s">
        <v>13</v>
      </c>
      <c r="L3016">
        <f>Table14[[#This Row],[maxPHe]]/Table14[[#This Row],[nv]]</f>
        <v>1.0215804066543435</v>
      </c>
      <c r="M3016">
        <f>LN(Table14[[#This Row],[maxPress(bar)]])</f>
        <v>10.686419632750894</v>
      </c>
      <c r="N3016">
        <f>LN(Table14[[#This Row],[Rs(ao)]])</f>
        <v>1.3862943611198906</v>
      </c>
      <c r="O3016" s="3">
        <f>LN(Table14[[#This Row],[dens]])</f>
        <v>2.1350846474690831E-2</v>
      </c>
      <c r="P3016" s="3">
        <f>1/Table14[[#This Row],[Rs(ao)]]</f>
        <v>0.25</v>
      </c>
    </row>
    <row r="3017" spans="1:16" hidden="1" x14ac:dyDescent="0.3">
      <c r="A3017">
        <v>80</v>
      </c>
      <c r="B3017">
        <v>500</v>
      </c>
      <c r="C3017" t="s">
        <v>14</v>
      </c>
      <c r="D3017">
        <v>2</v>
      </c>
      <c r="E3017" t="s">
        <v>12</v>
      </c>
      <c r="F3017">
        <v>0.4</v>
      </c>
      <c r="G3017">
        <v>158.16825</v>
      </c>
      <c r="H3017">
        <v>156341.36855000001</v>
      </c>
      <c r="I3017">
        <v>101.13500000000001</v>
      </c>
      <c r="J3017">
        <v>65</v>
      </c>
      <c r="K3017" t="s">
        <v>13</v>
      </c>
      <c r="L3017">
        <f>Table14[[#This Row],[maxPHe]]/Table14[[#This Row],[nv]]</f>
        <v>1.555923076923077</v>
      </c>
      <c r="M3017">
        <f>LN(Table14[[#This Row],[maxPress(bar)]])</f>
        <v>11.95979715541389</v>
      </c>
      <c r="N3017">
        <f>LN(Table14[[#This Row],[Rs(ao)]])</f>
        <v>0.69314718055994529</v>
      </c>
      <c r="O3017" s="3">
        <f>LN(Table14[[#This Row],[dens]])</f>
        <v>0.4420689881094218</v>
      </c>
      <c r="P3017" s="3">
        <f>1/Table14[[#This Row],[Rs(ao)]]</f>
        <v>0.5</v>
      </c>
    </row>
    <row r="3018" spans="1:16" hidden="1" x14ac:dyDescent="0.3">
      <c r="A3018">
        <v>81</v>
      </c>
      <c r="B3018">
        <v>1000</v>
      </c>
      <c r="C3018" t="s">
        <v>14</v>
      </c>
      <c r="D3018">
        <v>4</v>
      </c>
      <c r="E3018" t="s">
        <v>12</v>
      </c>
      <c r="F3018">
        <v>0.4</v>
      </c>
      <c r="G3018">
        <v>624.70275000000004</v>
      </c>
      <c r="H3018">
        <v>43001.272539999998</v>
      </c>
      <c r="I3018">
        <v>532.44499999999971</v>
      </c>
      <c r="J3018">
        <v>537</v>
      </c>
      <c r="K3018" t="s">
        <v>13</v>
      </c>
      <c r="L3018">
        <f>Table14[[#This Row],[maxPHe]]/Table14[[#This Row],[nv]]</f>
        <v>0.99151769087523223</v>
      </c>
      <c r="M3018">
        <f>LN(Table14[[#This Row],[maxPress(bar)]])</f>
        <v>10.668984988191296</v>
      </c>
      <c r="N3018">
        <f>LN(Table14[[#This Row],[Rs(ao)]])</f>
        <v>1.3862943611198906</v>
      </c>
      <c r="O3018" s="3">
        <f>LN(Table14[[#This Row],[dens]])</f>
        <v>-8.5184886446675653E-3</v>
      </c>
      <c r="P3018" s="3">
        <f>1/Table14[[#This Row],[Rs(ao)]]</f>
        <v>0.25</v>
      </c>
    </row>
    <row r="3019" spans="1:16" hidden="1" x14ac:dyDescent="0.3">
      <c r="A3019">
        <v>81</v>
      </c>
      <c r="B3019">
        <v>500</v>
      </c>
      <c r="C3019" t="s">
        <v>14</v>
      </c>
      <c r="D3019">
        <v>2</v>
      </c>
      <c r="E3019" t="s">
        <v>12</v>
      </c>
      <c r="F3019">
        <v>0.4</v>
      </c>
      <c r="G3019">
        <v>136.13874999999999</v>
      </c>
      <c r="H3019">
        <v>144652.47630000001</v>
      </c>
      <c r="I3019">
        <v>95.725000000000023</v>
      </c>
      <c r="J3019">
        <v>64</v>
      </c>
      <c r="K3019" t="s">
        <v>13</v>
      </c>
      <c r="L3019">
        <f>Table14[[#This Row],[maxPHe]]/Table14[[#This Row],[nv]]</f>
        <v>1.4957031250000004</v>
      </c>
      <c r="M3019">
        <f>LN(Table14[[#This Row],[maxPress(bar)]])</f>
        <v>11.882089429511119</v>
      </c>
      <c r="N3019">
        <f>LN(Table14[[#This Row],[Rs(ao)]])</f>
        <v>0.69314718055994529</v>
      </c>
      <c r="O3019" s="3">
        <f>LN(Table14[[#This Row],[dens]])</f>
        <v>0.40259641400368656</v>
      </c>
      <c r="P3019" s="3">
        <f>1/Table14[[#This Row],[Rs(ao)]]</f>
        <v>0.5</v>
      </c>
    </row>
    <row r="3020" spans="1:16" hidden="1" x14ac:dyDescent="0.3">
      <c r="A3020">
        <v>82</v>
      </c>
      <c r="B3020">
        <v>500</v>
      </c>
      <c r="C3020" t="s">
        <v>14</v>
      </c>
      <c r="D3020">
        <v>2</v>
      </c>
      <c r="E3020" t="s">
        <v>12</v>
      </c>
      <c r="F3020">
        <v>0.4</v>
      </c>
      <c r="G3020">
        <v>198.61375000000001</v>
      </c>
      <c r="H3020">
        <v>159563.20975000001</v>
      </c>
      <c r="I3020">
        <v>110.22499999999999</v>
      </c>
      <c r="J3020">
        <v>66</v>
      </c>
      <c r="K3020" t="s">
        <v>13</v>
      </c>
      <c r="L3020">
        <f>Table14[[#This Row],[maxPHe]]/Table14[[#This Row],[nv]]</f>
        <v>1.6700757575757574</v>
      </c>
      <c r="M3020">
        <f>LN(Table14[[#This Row],[maxPress(bar)]])</f>
        <v>11.980195422074221</v>
      </c>
      <c r="N3020">
        <f>LN(Table14[[#This Row],[Rs(ao)]])</f>
        <v>0.69314718055994529</v>
      </c>
      <c r="O3020" s="3">
        <f>LN(Table14[[#This Row],[dens]])</f>
        <v>0.51286898921757573</v>
      </c>
      <c r="P3020" s="3">
        <f>1/Table14[[#This Row],[Rs(ao)]]</f>
        <v>0.5</v>
      </c>
    </row>
    <row r="3021" spans="1:16" hidden="1" x14ac:dyDescent="0.3">
      <c r="A3021">
        <v>83</v>
      </c>
      <c r="B3021">
        <v>1000</v>
      </c>
      <c r="C3021" t="s">
        <v>14</v>
      </c>
      <c r="D3021">
        <v>4</v>
      </c>
      <c r="E3021" t="s">
        <v>12</v>
      </c>
      <c r="F3021">
        <v>0.4</v>
      </c>
      <c r="G3021">
        <v>1241.0397499999999</v>
      </c>
      <c r="H3021">
        <v>61287.276390000014</v>
      </c>
      <c r="I3021">
        <v>654.7049999999997</v>
      </c>
      <c r="J3021">
        <v>536</v>
      </c>
      <c r="K3021" t="s">
        <v>13</v>
      </c>
      <c r="L3021">
        <f>Table14[[#This Row],[maxPHe]]/Table14[[#This Row],[nv]]</f>
        <v>1.2214645522388055</v>
      </c>
      <c r="M3021">
        <f>LN(Table14[[#This Row],[maxPress(bar)]])</f>
        <v>11.023327537411124</v>
      </c>
      <c r="N3021">
        <f>LN(Table14[[#This Row],[Rs(ao)]])</f>
        <v>1.3862943611198906</v>
      </c>
      <c r="O3021" s="3">
        <f>LN(Table14[[#This Row],[dens]])</f>
        <v>0.20005059143276899</v>
      </c>
      <c r="P3021" s="3">
        <f>1/Table14[[#This Row],[Rs(ao)]]</f>
        <v>0.25</v>
      </c>
    </row>
    <row r="3022" spans="1:16" hidden="1" x14ac:dyDescent="0.3">
      <c r="A3022">
        <v>83</v>
      </c>
      <c r="B3022">
        <v>500</v>
      </c>
      <c r="C3022" t="s">
        <v>14</v>
      </c>
      <c r="D3022">
        <v>2</v>
      </c>
      <c r="E3022" t="s">
        <v>12</v>
      </c>
      <c r="F3022">
        <v>0.4</v>
      </c>
      <c r="G3022">
        <v>146.68324999999999</v>
      </c>
      <c r="H3022">
        <v>131519.63639999999</v>
      </c>
      <c r="I3022">
        <v>102.83499999999999</v>
      </c>
      <c r="J3022">
        <v>70</v>
      </c>
      <c r="K3022" t="s">
        <v>13</v>
      </c>
      <c r="L3022">
        <f>Table14[[#This Row],[maxPHe]]/Table14[[#This Row],[nv]]</f>
        <v>1.4690714285714286</v>
      </c>
      <c r="M3022">
        <f>LN(Table14[[#This Row],[maxPress(bar)]])</f>
        <v>11.786911445687645</v>
      </c>
      <c r="N3022">
        <f>LN(Table14[[#This Row],[Rs(ao)]])</f>
        <v>0.69314718055994529</v>
      </c>
      <c r="O3022" s="3">
        <f>LN(Table14[[#This Row],[dens]])</f>
        <v>0.38463051995206393</v>
      </c>
      <c r="P3022" s="3">
        <f>1/Table14[[#This Row],[Rs(ao)]]</f>
        <v>0.5</v>
      </c>
    </row>
    <row r="3023" spans="1:16" hidden="1" x14ac:dyDescent="0.3">
      <c r="A3023">
        <v>84</v>
      </c>
      <c r="B3023">
        <v>500</v>
      </c>
      <c r="C3023" t="s">
        <v>14</v>
      </c>
      <c r="D3023">
        <v>2</v>
      </c>
      <c r="E3023" t="s">
        <v>12</v>
      </c>
      <c r="F3023">
        <v>0.4</v>
      </c>
      <c r="G3023">
        <v>173.76224999999999</v>
      </c>
      <c r="H3023">
        <v>148045.3449</v>
      </c>
      <c r="I3023">
        <v>106.255</v>
      </c>
      <c r="J3023">
        <v>68</v>
      </c>
      <c r="K3023" t="s">
        <v>13</v>
      </c>
      <c r="L3023">
        <f>Table14[[#This Row],[maxPHe]]/Table14[[#This Row],[nv]]</f>
        <v>1.5625735294117646</v>
      </c>
      <c r="M3023">
        <f>LN(Table14[[#This Row],[maxPress(bar)]])</f>
        <v>11.905273890279577</v>
      </c>
      <c r="N3023">
        <f>LN(Table14[[#This Row],[Rs(ao)]])</f>
        <v>0.69314718055994529</v>
      </c>
      <c r="O3023" s="3">
        <f>LN(Table14[[#This Row],[dens]])</f>
        <v>0.44633416034471718</v>
      </c>
      <c r="P3023" s="3">
        <f>1/Table14[[#This Row],[Rs(ao)]]</f>
        <v>0.5</v>
      </c>
    </row>
    <row r="3024" spans="1:16" hidden="1" x14ac:dyDescent="0.3">
      <c r="A3024">
        <v>85</v>
      </c>
      <c r="B3024">
        <v>1000</v>
      </c>
      <c r="C3024" t="s">
        <v>14</v>
      </c>
      <c r="D3024">
        <v>4</v>
      </c>
      <c r="E3024" t="s">
        <v>12</v>
      </c>
      <c r="F3024">
        <v>0.4</v>
      </c>
      <c r="G3024">
        <v>693.56425000000002</v>
      </c>
      <c r="H3024">
        <v>43467.447095000003</v>
      </c>
      <c r="I3024">
        <v>547.21500000000003</v>
      </c>
      <c r="J3024">
        <v>538</v>
      </c>
      <c r="K3024" t="s">
        <v>13</v>
      </c>
      <c r="L3024">
        <f>Table14[[#This Row],[maxPHe]]/Table14[[#This Row],[nv]]</f>
        <v>1.0171282527881043</v>
      </c>
      <c r="M3024">
        <f>LN(Table14[[#This Row],[maxPress(bar)]])</f>
        <v>10.679767594284968</v>
      </c>
      <c r="N3024">
        <f>LN(Table14[[#This Row],[Rs(ao)]])</f>
        <v>1.3862943611198906</v>
      </c>
      <c r="O3024" s="3">
        <f>LN(Table14[[#This Row],[dens]])</f>
        <v>1.698321805154851E-2</v>
      </c>
      <c r="P3024" s="3">
        <f>1/Table14[[#This Row],[Rs(ao)]]</f>
        <v>0.25</v>
      </c>
    </row>
    <row r="3025" spans="1:16" hidden="1" x14ac:dyDescent="0.3">
      <c r="A3025">
        <v>85</v>
      </c>
      <c r="B3025">
        <v>500</v>
      </c>
      <c r="C3025" t="s">
        <v>14</v>
      </c>
      <c r="D3025">
        <v>2</v>
      </c>
      <c r="E3025" t="s">
        <v>12</v>
      </c>
      <c r="F3025">
        <v>0.4</v>
      </c>
      <c r="G3025">
        <v>126.98025</v>
      </c>
      <c r="H3025">
        <v>132631.34719999999</v>
      </c>
      <c r="I3025">
        <v>95.89500000000001</v>
      </c>
      <c r="J3025">
        <v>66</v>
      </c>
      <c r="K3025" t="s">
        <v>13</v>
      </c>
      <c r="L3025">
        <f>Table14[[#This Row],[maxPHe]]/Table14[[#This Row],[nv]]</f>
        <v>1.4529545454545456</v>
      </c>
      <c r="M3025">
        <f>LN(Table14[[#This Row],[maxPress(bar)]])</f>
        <v>11.795328733018051</v>
      </c>
      <c r="N3025">
        <f>LN(Table14[[#This Row],[Rs(ao)]])</f>
        <v>0.69314718055994529</v>
      </c>
      <c r="O3025" s="3">
        <f>LN(Table14[[#This Row],[dens]])</f>
        <v>0.3735991008603744</v>
      </c>
      <c r="P3025" s="3">
        <f>1/Table14[[#This Row],[Rs(ao)]]</f>
        <v>0.5</v>
      </c>
    </row>
    <row r="3026" spans="1:16" hidden="1" x14ac:dyDescent="0.3">
      <c r="A3026">
        <v>86</v>
      </c>
      <c r="B3026">
        <v>1000</v>
      </c>
      <c r="C3026" t="s">
        <v>14</v>
      </c>
      <c r="D3026">
        <v>2</v>
      </c>
      <c r="E3026" t="s">
        <v>12</v>
      </c>
      <c r="F3026">
        <v>0.4</v>
      </c>
      <c r="G3026">
        <v>90.346749999999986</v>
      </c>
      <c r="H3026">
        <v>121970.7904</v>
      </c>
      <c r="I3026">
        <v>77.564999999999969</v>
      </c>
      <c r="J3026">
        <v>62</v>
      </c>
      <c r="K3026" t="s">
        <v>13</v>
      </c>
      <c r="L3026">
        <f>Table14[[#This Row],[maxPHe]]/Table14[[#This Row],[nv]]</f>
        <v>1.2510483870967737</v>
      </c>
      <c r="M3026">
        <f>LN(Table14[[#This Row],[maxPress(bar)]])</f>
        <v>11.711536872098323</v>
      </c>
      <c r="N3026">
        <f>LN(Table14[[#This Row],[Rs(ao)]])</f>
        <v>0.69314718055994529</v>
      </c>
      <c r="O3026" s="3">
        <f>LN(Table14[[#This Row],[dens]])</f>
        <v>0.22398190947120253</v>
      </c>
      <c r="P3026" s="3">
        <f>1/Table14[[#This Row],[Rs(ao)]]</f>
        <v>0.5</v>
      </c>
    </row>
    <row r="3027" spans="1:16" hidden="1" x14ac:dyDescent="0.3">
      <c r="A3027">
        <v>86</v>
      </c>
      <c r="B3027">
        <v>500</v>
      </c>
      <c r="C3027" t="s">
        <v>14</v>
      </c>
      <c r="D3027">
        <v>2</v>
      </c>
      <c r="E3027" t="s">
        <v>12</v>
      </c>
      <c r="F3027">
        <v>0.4</v>
      </c>
      <c r="G3027">
        <v>131.68324999999999</v>
      </c>
      <c r="H3027">
        <v>132518.78200000001</v>
      </c>
      <c r="I3027">
        <v>94.835000000000036</v>
      </c>
      <c r="J3027">
        <v>64</v>
      </c>
      <c r="K3027" t="s">
        <v>13</v>
      </c>
      <c r="L3027">
        <f>Table14[[#This Row],[maxPHe]]/Table14[[#This Row],[nv]]</f>
        <v>1.4817968750000006</v>
      </c>
      <c r="M3027">
        <f>LN(Table14[[#This Row],[maxPress(bar)]])</f>
        <v>11.794479665306094</v>
      </c>
      <c r="N3027">
        <f>LN(Table14[[#This Row],[Rs(ao)]])</f>
        <v>0.69314718055994529</v>
      </c>
      <c r="O3027" s="3">
        <f>LN(Table14[[#This Row],[dens]])</f>
        <v>0.39325545607661422</v>
      </c>
      <c r="P3027" s="3">
        <f>1/Table14[[#This Row],[Rs(ao)]]</f>
        <v>0.5</v>
      </c>
    </row>
    <row r="3028" spans="1:16" hidden="1" x14ac:dyDescent="0.3">
      <c r="A3028">
        <v>87</v>
      </c>
      <c r="B3028">
        <v>1000</v>
      </c>
      <c r="C3028" t="s">
        <v>14</v>
      </c>
      <c r="D3028">
        <v>2</v>
      </c>
      <c r="E3028" t="s">
        <v>12</v>
      </c>
      <c r="F3028">
        <v>0.4</v>
      </c>
      <c r="G3028">
        <v>105.54474999999999</v>
      </c>
      <c r="H3028">
        <v>130169.57610000001</v>
      </c>
      <c r="I3028">
        <v>80.604999999999961</v>
      </c>
      <c r="J3028">
        <v>62</v>
      </c>
      <c r="K3028" t="s">
        <v>13</v>
      </c>
      <c r="L3028">
        <f>Table14[[#This Row],[maxPHe]]/Table14[[#This Row],[nv]]</f>
        <v>1.3000806451612896</v>
      </c>
      <c r="M3028">
        <f>LN(Table14[[#This Row],[maxPress(bar)]])</f>
        <v>11.776593310944486</v>
      </c>
      <c r="N3028">
        <f>LN(Table14[[#This Row],[Rs(ao)]])</f>
        <v>0.69314718055994529</v>
      </c>
      <c r="O3028" s="3">
        <f>LN(Table14[[#This Row],[dens]])</f>
        <v>0.26242629728286976</v>
      </c>
      <c r="P3028" s="3">
        <f>1/Table14[[#This Row],[Rs(ao)]]</f>
        <v>0.5</v>
      </c>
    </row>
    <row r="3029" spans="1:16" hidden="1" x14ac:dyDescent="0.3">
      <c r="A3029">
        <v>87</v>
      </c>
      <c r="B3029">
        <v>500</v>
      </c>
      <c r="C3029" t="s">
        <v>14</v>
      </c>
      <c r="D3029">
        <v>2</v>
      </c>
      <c r="E3029" t="s">
        <v>12</v>
      </c>
      <c r="F3029">
        <v>0.4</v>
      </c>
      <c r="G3029">
        <v>131.78225</v>
      </c>
      <c r="H3029">
        <v>124918.067</v>
      </c>
      <c r="I3029">
        <v>98.855000000000018</v>
      </c>
      <c r="J3029">
        <v>69</v>
      </c>
      <c r="K3029" t="s">
        <v>13</v>
      </c>
      <c r="L3029">
        <f>Table14[[#This Row],[maxPHe]]/Table14[[#This Row],[nv]]</f>
        <v>1.4326811594202902</v>
      </c>
      <c r="M3029">
        <f>LN(Table14[[#This Row],[maxPress(bar)]])</f>
        <v>11.735413337373995</v>
      </c>
      <c r="N3029">
        <f>LN(Table14[[#This Row],[Rs(ao)]])</f>
        <v>0.69314718055994529</v>
      </c>
      <c r="O3029" s="3">
        <f>LN(Table14[[#This Row],[dens]])</f>
        <v>0.35954762542958468</v>
      </c>
      <c r="P3029" s="3">
        <f>1/Table14[[#This Row],[Rs(ao)]]</f>
        <v>0.5</v>
      </c>
    </row>
    <row r="3030" spans="1:16" hidden="1" x14ac:dyDescent="0.3">
      <c r="A3030">
        <v>88</v>
      </c>
      <c r="B3030">
        <v>1000</v>
      </c>
      <c r="C3030" t="s">
        <v>14</v>
      </c>
      <c r="D3030">
        <v>4</v>
      </c>
      <c r="E3030" t="s">
        <v>12</v>
      </c>
      <c r="F3030">
        <v>0.4</v>
      </c>
      <c r="G3030">
        <v>1315.5942500000001</v>
      </c>
      <c r="H3030">
        <v>61985.201854999992</v>
      </c>
      <c r="I3030">
        <v>670.61500000000012</v>
      </c>
      <c r="J3030">
        <v>537</v>
      </c>
      <c r="K3030" t="s">
        <v>13</v>
      </c>
      <c r="L3030">
        <f>Table14[[#This Row],[maxPHe]]/Table14[[#This Row],[nv]]</f>
        <v>1.2488175046554937</v>
      </c>
      <c r="M3030">
        <f>LN(Table14[[#This Row],[maxPress(bar)]])</f>
        <v>11.034650955780616</v>
      </c>
      <c r="N3030">
        <f>LN(Table14[[#This Row],[Rs(ao)]])</f>
        <v>1.3862943611198906</v>
      </c>
      <c r="O3030" s="3">
        <f>LN(Table14[[#This Row],[dens]])</f>
        <v>0.22219710730173409</v>
      </c>
      <c r="P3030" s="3">
        <f>1/Table14[[#This Row],[Rs(ao)]]</f>
        <v>0.25</v>
      </c>
    </row>
    <row r="3031" spans="1:16" hidden="1" x14ac:dyDescent="0.3">
      <c r="A3031">
        <v>88</v>
      </c>
      <c r="B3031">
        <v>500</v>
      </c>
      <c r="C3031" t="s">
        <v>14</v>
      </c>
      <c r="D3031">
        <v>2</v>
      </c>
      <c r="E3031" t="s">
        <v>12</v>
      </c>
      <c r="F3031">
        <v>0.4</v>
      </c>
      <c r="G3031">
        <v>125.74275</v>
      </c>
      <c r="H3031">
        <v>128959.4866</v>
      </c>
      <c r="I3031">
        <v>96.644999999999982</v>
      </c>
      <c r="J3031">
        <v>68</v>
      </c>
      <c r="K3031" t="s">
        <v>13</v>
      </c>
      <c r="L3031">
        <f>Table14[[#This Row],[maxPHe]]/Table14[[#This Row],[nv]]</f>
        <v>1.4212499999999997</v>
      </c>
      <c r="M3031">
        <f>LN(Table14[[#This Row],[maxPress(bar)]])</f>
        <v>11.767253576653125</v>
      </c>
      <c r="N3031">
        <f>LN(Table14[[#This Row],[Rs(ao)]])</f>
        <v>0.69314718055994529</v>
      </c>
      <c r="O3031" s="3">
        <f>LN(Table14[[#This Row],[dens]])</f>
        <v>0.35153676608260853</v>
      </c>
      <c r="P3031" s="3">
        <f>1/Table14[[#This Row],[Rs(ao)]]</f>
        <v>0.5</v>
      </c>
    </row>
    <row r="3032" spans="1:16" hidden="1" x14ac:dyDescent="0.3">
      <c r="A3032">
        <v>89</v>
      </c>
      <c r="B3032">
        <v>1000</v>
      </c>
      <c r="C3032" t="s">
        <v>14</v>
      </c>
      <c r="D3032">
        <v>4</v>
      </c>
      <c r="E3032" t="s">
        <v>12</v>
      </c>
      <c r="F3032">
        <v>0.4</v>
      </c>
      <c r="G3032">
        <v>857.47524999999996</v>
      </c>
      <c r="H3032">
        <v>47815.217314999987</v>
      </c>
      <c r="I3032">
        <v>576.995</v>
      </c>
      <c r="J3032">
        <v>534</v>
      </c>
      <c r="K3032" t="s">
        <v>13</v>
      </c>
      <c r="L3032">
        <f>Table14[[#This Row],[maxPHe]]/Table14[[#This Row],[nv]]</f>
        <v>1.0805149812734083</v>
      </c>
      <c r="M3032">
        <f>LN(Table14[[#This Row],[maxPress(bar)]])</f>
        <v>10.775099221685998</v>
      </c>
      <c r="N3032">
        <f>LN(Table14[[#This Row],[Rs(ao)]])</f>
        <v>1.3862943611198906</v>
      </c>
      <c r="O3032" s="3">
        <f>LN(Table14[[#This Row],[dens]])</f>
        <v>7.7437761999093843E-2</v>
      </c>
      <c r="P3032" s="3">
        <f>1/Table14[[#This Row],[Rs(ao)]]</f>
        <v>0.25</v>
      </c>
    </row>
    <row r="3033" spans="1:16" hidden="1" x14ac:dyDescent="0.3">
      <c r="A3033">
        <v>89</v>
      </c>
      <c r="B3033">
        <v>500</v>
      </c>
      <c r="C3033" t="s">
        <v>14</v>
      </c>
      <c r="D3033">
        <v>2</v>
      </c>
      <c r="E3033" t="s">
        <v>12</v>
      </c>
      <c r="F3033">
        <v>0.4</v>
      </c>
      <c r="G3033">
        <v>117.77225</v>
      </c>
      <c r="H3033">
        <v>136222.85339999999</v>
      </c>
      <c r="I3033">
        <v>91.05499999999995</v>
      </c>
      <c r="J3033">
        <v>63</v>
      </c>
      <c r="K3033" t="s">
        <v>13</v>
      </c>
      <c r="L3033">
        <f>Table14[[#This Row],[maxPHe]]/Table14[[#This Row],[nv]]</f>
        <v>1.4453174603174594</v>
      </c>
      <c r="M3033">
        <f>LN(Table14[[#This Row],[maxPress(bar)]])</f>
        <v>11.822047451573429</v>
      </c>
      <c r="N3033">
        <f>LN(Table14[[#This Row],[Rs(ao)]])</f>
        <v>0.69314718055994529</v>
      </c>
      <c r="O3033" s="3">
        <f>LN(Table14[[#This Row],[dens]])</f>
        <v>0.36832899315624973</v>
      </c>
      <c r="P3033" s="3">
        <f>1/Table14[[#This Row],[Rs(ao)]]</f>
        <v>0.5</v>
      </c>
    </row>
    <row r="3034" spans="1:16" hidden="1" x14ac:dyDescent="0.3">
      <c r="A3034">
        <v>8</v>
      </c>
      <c r="B3034">
        <v>1000</v>
      </c>
      <c r="C3034" t="s">
        <v>11</v>
      </c>
      <c r="D3034">
        <v>1</v>
      </c>
      <c r="E3034" t="s">
        <v>12</v>
      </c>
      <c r="F3034">
        <v>0.5</v>
      </c>
      <c r="G3034">
        <v>10.742749999999999</v>
      </c>
      <c r="H3034">
        <v>343002.04070000001</v>
      </c>
      <c r="I3034">
        <v>22.64500000000001</v>
      </c>
      <c r="J3034">
        <v>12</v>
      </c>
      <c r="K3034" t="s">
        <v>13</v>
      </c>
      <c r="L3034">
        <f>Table14[[#This Row],[maxPHe]]/Table14[[#This Row],[nv]]</f>
        <v>1.8870833333333341</v>
      </c>
      <c r="M3034">
        <f>LN(Table14[[#This Row],[maxPress(bar)]])</f>
        <v>12.74549167569306</v>
      </c>
      <c r="N3034">
        <f>LN(Table14[[#This Row],[Rs(ao)]])</f>
        <v>0</v>
      </c>
      <c r="O3034" s="3">
        <f>LN(Table14[[#This Row],[dens]])</f>
        <v>0.63503242722017728</v>
      </c>
      <c r="P3034" s="3">
        <f>1/Table14[[#This Row],[Rs(ao)]]</f>
        <v>1</v>
      </c>
    </row>
    <row r="3035" spans="1:16" hidden="1" x14ac:dyDescent="0.3">
      <c r="A3035">
        <v>8</v>
      </c>
      <c r="B3035">
        <v>1000</v>
      </c>
      <c r="C3035" t="s">
        <v>11</v>
      </c>
      <c r="D3035">
        <v>2</v>
      </c>
      <c r="E3035" t="s">
        <v>12</v>
      </c>
      <c r="F3035">
        <v>0.5</v>
      </c>
      <c r="G3035">
        <v>196.48525000000001</v>
      </c>
      <c r="H3035">
        <v>223836.71419999999</v>
      </c>
      <c r="I3035">
        <v>137.79499999999999</v>
      </c>
      <c r="J3035">
        <v>69</v>
      </c>
      <c r="K3035" t="s">
        <v>13</v>
      </c>
      <c r="L3035">
        <f>Table14[[#This Row],[maxPHe]]/Table14[[#This Row],[nv]]</f>
        <v>1.9970289855072463</v>
      </c>
      <c r="M3035">
        <f>LN(Table14[[#This Row],[maxPress(bar)]])</f>
        <v>12.318672110556399</v>
      </c>
      <c r="N3035">
        <f>LN(Table14[[#This Row],[Rs(ao)]])</f>
        <v>0.69314718055994529</v>
      </c>
      <c r="O3035" s="3">
        <f>LN(Table14[[#This Row],[dens]])</f>
        <v>0.69166056885375471</v>
      </c>
      <c r="P3035" s="3">
        <f>1/Table14[[#This Row],[Rs(ao)]]</f>
        <v>0.5</v>
      </c>
    </row>
    <row r="3036" spans="1:16" hidden="1" x14ac:dyDescent="0.3">
      <c r="A3036">
        <v>8</v>
      </c>
      <c r="B3036">
        <v>1000</v>
      </c>
      <c r="C3036" t="s">
        <v>11</v>
      </c>
      <c r="D3036">
        <v>3</v>
      </c>
      <c r="E3036" t="s">
        <v>12</v>
      </c>
      <c r="F3036">
        <v>0.5</v>
      </c>
      <c r="G3036">
        <v>622.52474999999981</v>
      </c>
      <c r="H3036">
        <v>137665.08259999999</v>
      </c>
      <c r="I3036">
        <v>411.005</v>
      </c>
      <c r="J3036">
        <v>228</v>
      </c>
      <c r="K3036" t="s">
        <v>13</v>
      </c>
      <c r="L3036">
        <f>Table14[[#This Row],[maxPHe]]/Table14[[#This Row],[nv]]</f>
        <v>1.8026535087719298</v>
      </c>
      <c r="M3036">
        <f>LN(Table14[[#This Row],[maxPress(bar)]])</f>
        <v>11.83257907667133</v>
      </c>
      <c r="N3036">
        <f>LN(Table14[[#This Row],[Rs(ao)]])</f>
        <v>1.0986122886681098</v>
      </c>
      <c r="O3036" s="3">
        <f>LN(Table14[[#This Row],[dens]])</f>
        <v>0.58925975091791694</v>
      </c>
      <c r="P3036" s="3">
        <f>1/Table14[[#This Row],[Rs(ao)]]</f>
        <v>0.33333333333333331</v>
      </c>
    </row>
    <row r="3037" spans="1:16" hidden="1" x14ac:dyDescent="0.3">
      <c r="A3037">
        <v>8</v>
      </c>
      <c r="B3037">
        <v>1000</v>
      </c>
      <c r="C3037" t="s">
        <v>11</v>
      </c>
      <c r="D3037">
        <v>4</v>
      </c>
      <c r="E3037" t="s">
        <v>12</v>
      </c>
      <c r="F3037">
        <v>0.5</v>
      </c>
      <c r="G3037">
        <v>1263.5642499999999</v>
      </c>
      <c r="H3037">
        <v>99368.092599999989</v>
      </c>
      <c r="I3037">
        <v>860.21499999999958</v>
      </c>
      <c r="J3037">
        <v>533</v>
      </c>
      <c r="K3037" t="s">
        <v>13</v>
      </c>
      <c r="L3037">
        <f>Table14[[#This Row],[maxPHe]]/Table14[[#This Row],[nv]]</f>
        <v>1.6139118198874289</v>
      </c>
      <c r="M3037">
        <f>LN(Table14[[#This Row],[maxPress(bar)]])</f>
        <v>11.506586341113136</v>
      </c>
      <c r="N3037">
        <f>LN(Table14[[#This Row],[Rs(ao)]])</f>
        <v>1.3862943611198906</v>
      </c>
      <c r="O3037" s="3">
        <f>LN(Table14[[#This Row],[dens]])</f>
        <v>0.47866093383691577</v>
      </c>
      <c r="P3037" s="3">
        <f>1/Table14[[#This Row],[Rs(ao)]]</f>
        <v>0.25</v>
      </c>
    </row>
    <row r="3038" spans="1:16" hidden="1" x14ac:dyDescent="0.3">
      <c r="A3038">
        <v>8</v>
      </c>
      <c r="B3038">
        <v>1500</v>
      </c>
      <c r="C3038" t="s">
        <v>11</v>
      </c>
      <c r="D3038">
        <v>1</v>
      </c>
      <c r="E3038" t="s">
        <v>12</v>
      </c>
      <c r="F3038">
        <v>0.5</v>
      </c>
      <c r="G3038">
        <v>40.742750000000001</v>
      </c>
      <c r="H3038">
        <v>526808.13174999994</v>
      </c>
      <c r="I3038">
        <v>19.645</v>
      </c>
      <c r="J3038">
        <v>7</v>
      </c>
      <c r="K3038" t="s">
        <v>13</v>
      </c>
      <c r="L3038">
        <f>Table14[[#This Row],[maxPHe]]/Table14[[#This Row],[nv]]</f>
        <v>2.8064285714285715</v>
      </c>
      <c r="M3038">
        <f>LN(Table14[[#This Row],[maxPress(bar)]])</f>
        <v>13.174591684855894</v>
      </c>
      <c r="N3038">
        <f>LN(Table14[[#This Row],[Rs(ao)]])</f>
        <v>0</v>
      </c>
      <c r="O3038" s="3">
        <f>LN(Table14[[#This Row],[dens]])</f>
        <v>1.0319127039551097</v>
      </c>
      <c r="P3038" s="3">
        <f>1/Table14[[#This Row],[Rs(ao)]]</f>
        <v>1</v>
      </c>
    </row>
    <row r="3039" spans="1:16" hidden="1" x14ac:dyDescent="0.3">
      <c r="A3039">
        <v>8</v>
      </c>
      <c r="B3039">
        <v>1500</v>
      </c>
      <c r="C3039" t="s">
        <v>11</v>
      </c>
      <c r="D3039">
        <v>2</v>
      </c>
      <c r="E3039" t="s">
        <v>12</v>
      </c>
      <c r="F3039">
        <v>0.5</v>
      </c>
      <c r="G3039">
        <v>122.77225</v>
      </c>
      <c r="H3039">
        <v>176921.68734999999</v>
      </c>
      <c r="I3039">
        <v>116.05499999999989</v>
      </c>
      <c r="J3039">
        <v>70</v>
      </c>
      <c r="K3039" t="s">
        <v>13</v>
      </c>
      <c r="L3039">
        <f>Table14[[#This Row],[maxPHe]]/Table14[[#This Row],[nv]]</f>
        <v>1.6579285714285699</v>
      </c>
      <c r="M3039">
        <f>LN(Table14[[#This Row],[maxPress(bar)]])</f>
        <v>12.083462469298302</v>
      </c>
      <c r="N3039">
        <f>LN(Table14[[#This Row],[Rs(ao)]])</f>
        <v>0.69314718055994529</v>
      </c>
      <c r="O3039" s="3">
        <f>LN(Table14[[#This Row],[dens]])</f>
        <v>0.50556897462016759</v>
      </c>
      <c r="P3039" s="3">
        <f>1/Table14[[#This Row],[Rs(ao)]]</f>
        <v>0.5</v>
      </c>
    </row>
    <row r="3040" spans="1:16" hidden="1" x14ac:dyDescent="0.3">
      <c r="A3040">
        <v>8</v>
      </c>
      <c r="B3040">
        <v>2000</v>
      </c>
      <c r="C3040" t="s">
        <v>11</v>
      </c>
      <c r="D3040">
        <v>1</v>
      </c>
      <c r="E3040" t="s">
        <v>12</v>
      </c>
      <c r="F3040">
        <v>0.5</v>
      </c>
      <c r="G3040">
        <v>24.20774999999999</v>
      </c>
      <c r="H3040">
        <v>387468.30640000012</v>
      </c>
      <c r="I3040">
        <v>18.344999999999992</v>
      </c>
      <c r="J3040">
        <v>9</v>
      </c>
      <c r="K3040" t="s">
        <v>13</v>
      </c>
      <c r="L3040">
        <f>Table14[[#This Row],[maxPHe]]/Table14[[#This Row],[nv]]</f>
        <v>2.0383333333333322</v>
      </c>
      <c r="M3040">
        <f>LN(Table14[[#This Row],[maxPress(bar)]])</f>
        <v>12.867389334495076</v>
      </c>
      <c r="N3040">
        <f>LN(Table14[[#This Row],[Rs(ao)]])</f>
        <v>0</v>
      </c>
      <c r="O3040" s="3">
        <f>LN(Table14[[#This Row],[dens]])</f>
        <v>0.7121324804710254</v>
      </c>
      <c r="P3040" s="3">
        <f>1/Table14[[#This Row],[Rs(ao)]]</f>
        <v>1</v>
      </c>
    </row>
    <row r="3041" spans="1:16" x14ac:dyDescent="0.3">
      <c r="A3041">
        <v>8</v>
      </c>
      <c r="B3041">
        <v>2500</v>
      </c>
      <c r="C3041" t="s">
        <v>11</v>
      </c>
      <c r="D3041">
        <v>1</v>
      </c>
      <c r="E3041" t="s">
        <v>12</v>
      </c>
      <c r="F3041">
        <v>0.5</v>
      </c>
      <c r="G3041">
        <v>29.85125</v>
      </c>
      <c r="H3041">
        <v>412356.49265000009</v>
      </c>
      <c r="I3041">
        <v>14.085000000000001</v>
      </c>
      <c r="J3041">
        <v>6</v>
      </c>
      <c r="K3041" t="s">
        <v>13</v>
      </c>
      <c r="L3041">
        <f>Table14[[#This Row],[maxPHe]]/Table14[[#This Row],[nv]]</f>
        <v>2.3475000000000001</v>
      </c>
      <c r="M3041">
        <f>LN(Table14[[#This Row],[maxPress(bar)]])</f>
        <v>12.929643527620749</v>
      </c>
      <c r="N3041">
        <f>LN(Table14[[#This Row],[Rs(ao)]])</f>
        <v>0</v>
      </c>
      <c r="O3041" s="3">
        <f>LN(Table14[[#This Row],[dens]])</f>
        <v>0.85335093210028101</v>
      </c>
      <c r="P3041" s="3">
        <f>1/Table14[[#This Row],[Rs(ao)]]</f>
        <v>1</v>
      </c>
    </row>
    <row r="3042" spans="1:16" hidden="1" x14ac:dyDescent="0.3">
      <c r="A3042">
        <v>8</v>
      </c>
      <c r="B3042">
        <v>500</v>
      </c>
      <c r="C3042" t="s">
        <v>14</v>
      </c>
      <c r="D3042">
        <v>1</v>
      </c>
      <c r="E3042" t="s">
        <v>12</v>
      </c>
      <c r="F3042">
        <v>0.4</v>
      </c>
      <c r="G3042">
        <v>31.584250000000001</v>
      </c>
      <c r="H3042">
        <v>479953.82565000001</v>
      </c>
      <c r="I3042">
        <v>21.814999999999991</v>
      </c>
      <c r="J3042">
        <v>8</v>
      </c>
      <c r="K3042" t="s">
        <v>13</v>
      </c>
      <c r="L3042">
        <f>Table14[[#This Row],[maxPHe]]/Table14[[#This Row],[nv]]</f>
        <v>2.7268749999999988</v>
      </c>
      <c r="M3042">
        <f>LN(Table14[[#This Row],[maxPress(bar)]])</f>
        <v>13.081445181694388</v>
      </c>
      <c r="N3042">
        <f>LN(Table14[[#This Row],[Rs(ao)]])</f>
        <v>0</v>
      </c>
      <c r="O3042" s="3">
        <f>LN(Table14[[#This Row],[dens]])</f>
        <v>1.0031562648957366</v>
      </c>
      <c r="P3042" s="3">
        <f>1/Table14[[#This Row],[Rs(ao)]]</f>
        <v>1</v>
      </c>
    </row>
    <row r="3043" spans="1:16" hidden="1" x14ac:dyDescent="0.3">
      <c r="A3043">
        <v>8</v>
      </c>
      <c r="B3043">
        <v>500</v>
      </c>
      <c r="C3043" t="s">
        <v>14</v>
      </c>
      <c r="D3043">
        <v>4</v>
      </c>
      <c r="E3043" t="s">
        <v>12</v>
      </c>
      <c r="F3043">
        <v>0.4</v>
      </c>
      <c r="G3043">
        <v>1610.79225</v>
      </c>
      <c r="H3043">
        <v>109404.8361</v>
      </c>
      <c r="I3043">
        <v>1004.655</v>
      </c>
      <c r="J3043">
        <v>536</v>
      </c>
      <c r="K3043" t="s">
        <v>13</v>
      </c>
      <c r="L3043">
        <f>Table14[[#This Row],[maxPHe]]/Table14[[#This Row],[nv]]</f>
        <v>1.8743563432835821</v>
      </c>
      <c r="M3043">
        <f>LN(Table14[[#This Row],[maxPress(bar)]])</f>
        <v>11.602810373660253</v>
      </c>
      <c r="N3043">
        <f>LN(Table14[[#This Row],[Rs(ao)]])</f>
        <v>1.3862943611198906</v>
      </c>
      <c r="O3043" s="3">
        <f>LN(Table14[[#This Row],[dens]])</f>
        <v>0.62826531690498766</v>
      </c>
      <c r="P3043" s="3">
        <f>1/Table14[[#This Row],[Rs(ao)]]</f>
        <v>0.25</v>
      </c>
    </row>
    <row r="3044" spans="1:16" hidden="1" x14ac:dyDescent="0.3">
      <c r="A3044">
        <v>8</v>
      </c>
      <c r="B3044">
        <v>500</v>
      </c>
      <c r="C3044" t="s">
        <v>11</v>
      </c>
      <c r="D3044">
        <v>1</v>
      </c>
      <c r="E3044" t="s">
        <v>12</v>
      </c>
      <c r="F3044">
        <v>0.5</v>
      </c>
      <c r="G3044">
        <v>50.643749999999997</v>
      </c>
      <c r="H3044">
        <v>709226.83050000016</v>
      </c>
      <c r="I3044">
        <v>25.625000000000011</v>
      </c>
      <c r="J3044">
        <v>8</v>
      </c>
      <c r="K3044" t="s">
        <v>13</v>
      </c>
      <c r="L3044">
        <f>Table14[[#This Row],[maxPHe]]/Table14[[#This Row],[nv]]</f>
        <v>3.2031250000000013</v>
      </c>
      <c r="M3044">
        <f>LN(Table14[[#This Row],[maxPress(bar)]])</f>
        <v>13.471930684530873</v>
      </c>
      <c r="N3044">
        <f>LN(Table14[[#This Row],[Rs(ao)]])</f>
        <v>0</v>
      </c>
      <c r="O3044" s="3">
        <f>LN(Table14[[#This Row],[dens]])</f>
        <v>1.1641268957787367</v>
      </c>
      <c r="P3044" s="3">
        <f>1/Table14[[#This Row],[Rs(ao)]]</f>
        <v>1</v>
      </c>
    </row>
    <row r="3045" spans="1:16" hidden="1" x14ac:dyDescent="0.3">
      <c r="A3045">
        <v>8</v>
      </c>
      <c r="B3045">
        <v>500</v>
      </c>
      <c r="C3045" t="s">
        <v>11</v>
      </c>
      <c r="D3045">
        <v>2</v>
      </c>
      <c r="E3045" t="s">
        <v>12</v>
      </c>
      <c r="F3045">
        <v>0.5</v>
      </c>
      <c r="G3045">
        <v>186.1882500000001</v>
      </c>
      <c r="H3045">
        <v>254416.4608</v>
      </c>
      <c r="I3045">
        <v>144.7349999999999</v>
      </c>
      <c r="J3045">
        <v>68</v>
      </c>
      <c r="K3045" t="s">
        <v>13</v>
      </c>
      <c r="L3045">
        <f>Table14[[#This Row],[maxPHe]]/Table14[[#This Row],[nv]]</f>
        <v>2.1284558823529398</v>
      </c>
      <c r="M3045">
        <f>LN(Table14[[#This Row],[maxPress(bar)]])</f>
        <v>12.446727812757381</v>
      </c>
      <c r="N3045">
        <f>LN(Table14[[#This Row],[Rs(ao)]])</f>
        <v>0.69314718055994529</v>
      </c>
      <c r="O3045" s="3">
        <f>LN(Table14[[#This Row],[dens]])</f>
        <v>0.75539677896434954</v>
      </c>
      <c r="P3045" s="3">
        <f>1/Table14[[#This Row],[Rs(ao)]]</f>
        <v>0.5</v>
      </c>
    </row>
    <row r="3046" spans="1:16" hidden="1" x14ac:dyDescent="0.3">
      <c r="A3046">
        <v>8</v>
      </c>
      <c r="B3046">
        <v>500</v>
      </c>
      <c r="C3046" t="s">
        <v>11</v>
      </c>
      <c r="D3046">
        <v>3</v>
      </c>
      <c r="E3046" t="s">
        <v>12</v>
      </c>
      <c r="F3046">
        <v>0.5</v>
      </c>
      <c r="G3046">
        <v>673.81175000000007</v>
      </c>
      <c r="H3046">
        <v>161793.65410000001</v>
      </c>
      <c r="I3046">
        <v>447.26499999999987</v>
      </c>
      <c r="J3046">
        <v>223</v>
      </c>
      <c r="K3046" t="s">
        <v>13</v>
      </c>
      <c r="L3046">
        <f>Table14[[#This Row],[maxPHe]]/Table14[[#This Row],[nv]]</f>
        <v>2.0056726457399097</v>
      </c>
      <c r="M3046">
        <f>LN(Table14[[#This Row],[maxPress(bar)]])</f>
        <v>11.994077062194609</v>
      </c>
      <c r="N3046">
        <f>LN(Table14[[#This Row],[Rs(ao)]])</f>
        <v>1.0986122886681098</v>
      </c>
      <c r="O3046" s="3">
        <f>LN(Table14[[#This Row],[dens]])</f>
        <v>0.69597948865586079</v>
      </c>
      <c r="P3046" s="3">
        <f>1/Table14[[#This Row],[Rs(ao)]]</f>
        <v>0.33333333333333331</v>
      </c>
    </row>
    <row r="3047" spans="1:16" hidden="1" x14ac:dyDescent="0.3">
      <c r="A3047">
        <v>8</v>
      </c>
      <c r="B3047">
        <v>500</v>
      </c>
      <c r="C3047" t="s">
        <v>11</v>
      </c>
      <c r="D3047">
        <v>4</v>
      </c>
      <c r="E3047" t="s">
        <v>12</v>
      </c>
      <c r="F3047">
        <v>0.5</v>
      </c>
      <c r="G3047">
        <v>1771.7327499999999</v>
      </c>
      <c r="H3047">
        <v>124165.61814999999</v>
      </c>
      <c r="I3047">
        <v>1039.845</v>
      </c>
      <c r="J3047">
        <v>538</v>
      </c>
      <c r="K3047" t="s">
        <v>13</v>
      </c>
      <c r="L3047">
        <f>Table14[[#This Row],[maxPHe]]/Table14[[#This Row],[nv]]</f>
        <v>1.9327973977695168</v>
      </c>
      <c r="M3047">
        <f>LN(Table14[[#This Row],[maxPress(bar)]])</f>
        <v>11.729371583668456</v>
      </c>
      <c r="N3047">
        <f>LN(Table14[[#This Row],[Rs(ao)]])</f>
        <v>1.3862943611198906</v>
      </c>
      <c r="O3047" s="3">
        <f>LN(Table14[[#This Row],[dens]])</f>
        <v>0.6589683824047603</v>
      </c>
      <c r="P3047" s="3">
        <f>1/Table14[[#This Row],[Rs(ao)]]</f>
        <v>0.25</v>
      </c>
    </row>
    <row r="3048" spans="1:16" hidden="1" x14ac:dyDescent="0.3">
      <c r="A3048">
        <v>90</v>
      </c>
      <c r="B3048">
        <v>1000</v>
      </c>
      <c r="C3048" t="s">
        <v>14</v>
      </c>
      <c r="D3048">
        <v>2</v>
      </c>
      <c r="E3048" t="s">
        <v>12</v>
      </c>
      <c r="F3048">
        <v>0.4</v>
      </c>
      <c r="G3048">
        <v>98.861250000000013</v>
      </c>
      <c r="H3048">
        <v>122390.70815000001</v>
      </c>
      <c r="I3048">
        <v>82.275000000000063</v>
      </c>
      <c r="J3048">
        <v>65</v>
      </c>
      <c r="K3048" t="s">
        <v>13</v>
      </c>
      <c r="L3048">
        <f>Table14[[#This Row],[maxPHe]]/Table14[[#This Row],[nv]]</f>
        <v>1.2657692307692316</v>
      </c>
      <c r="M3048">
        <f>LN(Table14[[#This Row],[maxPress(bar)]])</f>
        <v>11.714973732371574</v>
      </c>
      <c r="N3048">
        <f>LN(Table14[[#This Row],[Rs(ao)]])</f>
        <v>0.69314718055994529</v>
      </c>
      <c r="O3048" s="3">
        <f>LN(Table14[[#This Row],[dens]])</f>
        <v>0.23568002493376722</v>
      </c>
      <c r="P3048" s="3">
        <f>1/Table14[[#This Row],[Rs(ao)]]</f>
        <v>0.5</v>
      </c>
    </row>
    <row r="3049" spans="1:16" hidden="1" x14ac:dyDescent="0.3">
      <c r="A3049">
        <v>90</v>
      </c>
      <c r="B3049">
        <v>1000</v>
      </c>
      <c r="C3049" t="s">
        <v>14</v>
      </c>
      <c r="D3049">
        <v>3</v>
      </c>
      <c r="E3049" t="s">
        <v>12</v>
      </c>
      <c r="F3049">
        <v>0.4</v>
      </c>
      <c r="G3049">
        <v>551.58425000000011</v>
      </c>
      <c r="H3049">
        <v>78525.49797000004</v>
      </c>
      <c r="I3049">
        <v>299.81499999999988</v>
      </c>
      <c r="J3049">
        <v>226</v>
      </c>
      <c r="K3049" t="s">
        <v>13</v>
      </c>
      <c r="L3049">
        <f>Table14[[#This Row],[maxPHe]]/Table14[[#This Row],[nv]]</f>
        <v>1.3266150442477871</v>
      </c>
      <c r="M3049">
        <f>LN(Table14[[#This Row],[maxPress(bar)]])</f>
        <v>11.271178665934018</v>
      </c>
      <c r="N3049">
        <f>LN(Table14[[#This Row],[Rs(ao)]])</f>
        <v>1.0986122886681098</v>
      </c>
      <c r="O3049" s="3">
        <f>LN(Table14[[#This Row],[dens]])</f>
        <v>0.28263061850015486</v>
      </c>
      <c r="P3049" s="3">
        <f>1/Table14[[#This Row],[Rs(ao)]]</f>
        <v>0.33333333333333331</v>
      </c>
    </row>
    <row r="3050" spans="1:16" hidden="1" x14ac:dyDescent="0.3">
      <c r="A3050">
        <v>90</v>
      </c>
      <c r="B3050">
        <v>500</v>
      </c>
      <c r="C3050" t="s">
        <v>14</v>
      </c>
      <c r="D3050">
        <v>2</v>
      </c>
      <c r="E3050" t="s">
        <v>12</v>
      </c>
      <c r="F3050">
        <v>0.4</v>
      </c>
      <c r="G3050">
        <v>152.72274999999999</v>
      </c>
      <c r="H3050">
        <v>163734.37359999999</v>
      </c>
      <c r="I3050">
        <v>97.044999999999959</v>
      </c>
      <c r="J3050">
        <v>62</v>
      </c>
      <c r="K3050" t="s">
        <v>13</v>
      </c>
      <c r="L3050">
        <f>Table14[[#This Row],[maxPHe]]/Table14[[#This Row],[nv]]</f>
        <v>1.5652419354838703</v>
      </c>
      <c r="M3050">
        <f>LN(Table14[[#This Row],[maxPress(bar)]])</f>
        <v>12.006000720546973</v>
      </c>
      <c r="N3050">
        <f>LN(Table14[[#This Row],[Rs(ao)]])</f>
        <v>0.69314718055994529</v>
      </c>
      <c r="O3050" s="3">
        <f>LN(Table14[[#This Row],[dens]])</f>
        <v>0.44804040340759843</v>
      </c>
      <c r="P3050" s="3">
        <f>1/Table14[[#This Row],[Rs(ao)]]</f>
        <v>0.5</v>
      </c>
    </row>
    <row r="3051" spans="1:16" hidden="1" x14ac:dyDescent="0.3">
      <c r="A3051">
        <v>9</v>
      </c>
      <c r="B3051">
        <v>1000</v>
      </c>
      <c r="C3051" t="s">
        <v>11</v>
      </c>
      <c r="D3051">
        <v>1</v>
      </c>
      <c r="E3051" t="s">
        <v>12</v>
      </c>
      <c r="F3051">
        <v>0.5</v>
      </c>
      <c r="G3051">
        <v>9.5047499999999978</v>
      </c>
      <c r="H3051">
        <v>351848.14779999998</v>
      </c>
      <c r="I3051">
        <v>22.40499999999999</v>
      </c>
      <c r="J3051">
        <v>12</v>
      </c>
      <c r="K3051" t="s">
        <v>13</v>
      </c>
      <c r="L3051">
        <f>Table14[[#This Row],[maxPHe]]/Table14[[#This Row],[nv]]</f>
        <v>1.8670833333333325</v>
      </c>
      <c r="M3051">
        <f>LN(Table14[[#This Row],[maxPress(bar)]])</f>
        <v>12.770954963205764</v>
      </c>
      <c r="N3051">
        <f>LN(Table14[[#This Row],[Rs(ao)]])</f>
        <v>0</v>
      </c>
      <c r="O3051" s="3">
        <f>LN(Table14[[#This Row],[dens]])</f>
        <v>0.62437749845010559</v>
      </c>
      <c r="P3051" s="3">
        <f>1/Table14[[#This Row],[Rs(ao)]]</f>
        <v>1</v>
      </c>
    </row>
    <row r="3052" spans="1:16" hidden="1" x14ac:dyDescent="0.3">
      <c r="A3052">
        <v>9</v>
      </c>
      <c r="B3052">
        <v>1000</v>
      </c>
      <c r="C3052" t="s">
        <v>11</v>
      </c>
      <c r="D3052">
        <v>2</v>
      </c>
      <c r="E3052" t="s">
        <v>12</v>
      </c>
      <c r="F3052">
        <v>0.5</v>
      </c>
      <c r="G3052">
        <v>181.93074999999999</v>
      </c>
      <c r="H3052">
        <v>226602.85954999999</v>
      </c>
      <c r="I3052">
        <v>134.88499999999999</v>
      </c>
      <c r="J3052">
        <v>69</v>
      </c>
      <c r="K3052" t="s">
        <v>13</v>
      </c>
      <c r="L3052">
        <f>Table14[[#This Row],[maxPHe]]/Table14[[#This Row],[nv]]</f>
        <v>1.9548550724637679</v>
      </c>
      <c r="M3052">
        <f>LN(Table14[[#This Row],[maxPress(bar)]])</f>
        <v>12.330954246869764</v>
      </c>
      <c r="N3052">
        <f>LN(Table14[[#This Row],[Rs(ao)]])</f>
        <v>0.69314718055994529</v>
      </c>
      <c r="O3052" s="3">
        <f>LN(Table14[[#This Row],[dens]])</f>
        <v>0.67031605895734836</v>
      </c>
      <c r="P3052" s="3">
        <f>1/Table14[[#This Row],[Rs(ao)]]</f>
        <v>0.5</v>
      </c>
    </row>
    <row r="3053" spans="1:16" hidden="1" x14ac:dyDescent="0.3">
      <c r="A3053">
        <v>9</v>
      </c>
      <c r="B3053">
        <v>1000</v>
      </c>
      <c r="C3053" t="s">
        <v>11</v>
      </c>
      <c r="D3053">
        <v>3</v>
      </c>
      <c r="E3053" t="s">
        <v>12</v>
      </c>
      <c r="F3053">
        <v>0.5</v>
      </c>
      <c r="G3053">
        <v>509.15825000000012</v>
      </c>
      <c r="H3053">
        <v>129466.11635</v>
      </c>
      <c r="I3053">
        <v>387.33499999999998</v>
      </c>
      <c r="J3053">
        <v>227</v>
      </c>
      <c r="K3053" t="s">
        <v>13</v>
      </c>
      <c r="L3053">
        <f>Table14[[#This Row],[maxPHe]]/Table14[[#This Row],[nv]]</f>
        <v>1.7063215859030836</v>
      </c>
      <c r="M3053">
        <f>LN(Table14[[#This Row],[maxPress(bar)]])</f>
        <v>11.771174476078496</v>
      </c>
      <c r="N3053">
        <f>LN(Table14[[#This Row],[Rs(ao)]])</f>
        <v>1.0986122886681098</v>
      </c>
      <c r="O3053" s="3">
        <f>LN(Table14[[#This Row],[dens]])</f>
        <v>0.53433993417907621</v>
      </c>
      <c r="P3053" s="3">
        <f>1/Table14[[#This Row],[Rs(ao)]]</f>
        <v>0.33333333333333331</v>
      </c>
    </row>
    <row r="3054" spans="1:16" hidden="1" x14ac:dyDescent="0.3">
      <c r="A3054">
        <v>9</v>
      </c>
      <c r="B3054">
        <v>1000</v>
      </c>
      <c r="C3054" t="s">
        <v>11</v>
      </c>
      <c r="D3054">
        <v>4</v>
      </c>
      <c r="E3054" t="s">
        <v>12</v>
      </c>
      <c r="F3054">
        <v>0.5</v>
      </c>
      <c r="G3054">
        <v>1195.4952499999999</v>
      </c>
      <c r="H3054">
        <v>97534.071539999975</v>
      </c>
      <c r="I3054">
        <v>847.59500000000014</v>
      </c>
      <c r="J3054">
        <v>534</v>
      </c>
      <c r="K3054" t="s">
        <v>13</v>
      </c>
      <c r="L3054">
        <f>Table14[[#This Row],[maxPHe]]/Table14[[#This Row],[nv]]</f>
        <v>1.5872565543071164</v>
      </c>
      <c r="M3054">
        <f>LN(Table14[[#This Row],[maxPress(bar)]])</f>
        <v>11.487957047634223</v>
      </c>
      <c r="N3054">
        <f>LN(Table14[[#This Row],[Rs(ao)]])</f>
        <v>1.3862943611198906</v>
      </c>
      <c r="O3054" s="3">
        <f>LN(Table14[[#This Row],[dens]])</f>
        <v>0.46200708840758364</v>
      </c>
      <c r="P3054" s="3">
        <f>1/Table14[[#This Row],[Rs(ao)]]</f>
        <v>0.25</v>
      </c>
    </row>
    <row r="3055" spans="1:16" hidden="1" x14ac:dyDescent="0.3">
      <c r="A3055">
        <v>9</v>
      </c>
      <c r="B3055">
        <v>1500</v>
      </c>
      <c r="C3055" t="s">
        <v>11</v>
      </c>
      <c r="D3055">
        <v>1</v>
      </c>
      <c r="E3055" t="s">
        <v>12</v>
      </c>
      <c r="F3055">
        <v>0.5</v>
      </c>
      <c r="G3055">
        <v>36.287250000000007</v>
      </c>
      <c r="H3055">
        <v>481482.93235000002</v>
      </c>
      <c r="I3055">
        <v>21.754999999999988</v>
      </c>
      <c r="J3055">
        <v>9</v>
      </c>
      <c r="K3055" t="s">
        <v>13</v>
      </c>
      <c r="L3055">
        <f>Table14[[#This Row],[maxPHe]]/Table14[[#This Row],[nv]]</f>
        <v>2.4172222222222208</v>
      </c>
      <c r="M3055">
        <f>LN(Table14[[#This Row],[maxPress(bar)]])</f>
        <v>13.084626062759249</v>
      </c>
      <c r="N3055">
        <f>LN(Table14[[#This Row],[Rs(ao)]])</f>
        <v>0</v>
      </c>
      <c r="O3055" s="3">
        <f>LN(Table14[[#This Row],[dens]])</f>
        <v>0.88261903883642345</v>
      </c>
      <c r="P3055" s="3">
        <f>1/Table14[[#This Row],[Rs(ao)]]</f>
        <v>1</v>
      </c>
    </row>
    <row r="3056" spans="1:16" hidden="1" x14ac:dyDescent="0.3">
      <c r="A3056">
        <v>9</v>
      </c>
      <c r="B3056">
        <v>2000</v>
      </c>
      <c r="C3056" t="s">
        <v>11</v>
      </c>
      <c r="D3056">
        <v>1</v>
      </c>
      <c r="E3056" t="s">
        <v>12</v>
      </c>
      <c r="F3056">
        <v>0.5</v>
      </c>
      <c r="G3056">
        <v>27.821750000000002</v>
      </c>
      <c r="H3056">
        <v>394842.09495000012</v>
      </c>
      <c r="I3056">
        <v>19.065000000000008</v>
      </c>
      <c r="J3056">
        <v>9</v>
      </c>
      <c r="K3056" t="s">
        <v>13</v>
      </c>
      <c r="L3056">
        <f>Table14[[#This Row],[maxPHe]]/Table14[[#This Row],[nv]]</f>
        <v>2.1183333333333341</v>
      </c>
      <c r="M3056">
        <f>LN(Table14[[#This Row],[maxPress(bar)]])</f>
        <v>12.886241204337828</v>
      </c>
      <c r="N3056">
        <f>LN(Table14[[#This Row],[Rs(ao)]])</f>
        <v>0</v>
      </c>
      <c r="O3056" s="3">
        <f>LN(Table14[[#This Row],[dens]])</f>
        <v>0.75062961597330802</v>
      </c>
      <c r="P3056" s="3">
        <f>1/Table14[[#This Row],[Rs(ao)]]</f>
        <v>1</v>
      </c>
    </row>
    <row r="3057" spans="1:16" hidden="1" x14ac:dyDescent="0.3">
      <c r="A3057">
        <v>9</v>
      </c>
      <c r="B3057">
        <v>500</v>
      </c>
      <c r="C3057" t="s">
        <v>14</v>
      </c>
      <c r="D3057">
        <v>4</v>
      </c>
      <c r="E3057" t="s">
        <v>12</v>
      </c>
      <c r="F3057">
        <v>0.4</v>
      </c>
      <c r="G3057">
        <v>898.11875000000009</v>
      </c>
      <c r="H3057">
        <v>79096.79336500002</v>
      </c>
      <c r="I3057">
        <v>868.12500000000023</v>
      </c>
      <c r="J3057">
        <v>541</v>
      </c>
      <c r="K3057" t="s">
        <v>13</v>
      </c>
      <c r="L3057">
        <f>Table14[[#This Row],[maxPHe]]/Table14[[#This Row],[nv]]</f>
        <v>1.6046672828096122</v>
      </c>
      <c r="M3057">
        <f>LN(Table14[[#This Row],[maxPress(bar)]])</f>
        <v>11.278427613932754</v>
      </c>
      <c r="N3057">
        <f>LN(Table14[[#This Row],[Rs(ao)]])</f>
        <v>1.3862943611198906</v>
      </c>
      <c r="O3057" s="3">
        <f>LN(Table14[[#This Row],[dens]])</f>
        <v>0.47291643466212696</v>
      </c>
      <c r="P3057" s="3">
        <f>1/Table14[[#This Row],[Rs(ao)]]</f>
        <v>0.25</v>
      </c>
    </row>
    <row r="3058" spans="1:16" hidden="1" x14ac:dyDescent="0.3">
      <c r="A3058">
        <v>9</v>
      </c>
      <c r="B3058">
        <v>500</v>
      </c>
      <c r="C3058" t="s">
        <v>11</v>
      </c>
      <c r="D3058">
        <v>1</v>
      </c>
      <c r="E3058" t="s">
        <v>12</v>
      </c>
      <c r="F3058">
        <v>0.5</v>
      </c>
      <c r="G3058">
        <v>30.643750000000001</v>
      </c>
      <c r="H3058">
        <v>647688.56809999992</v>
      </c>
      <c r="I3058">
        <v>18.625000000000011</v>
      </c>
      <c r="J3058">
        <v>6</v>
      </c>
      <c r="K3058" t="s">
        <v>13</v>
      </c>
      <c r="L3058">
        <f>Table14[[#This Row],[maxPHe]]/Table14[[#This Row],[nv]]</f>
        <v>3.1041666666666683</v>
      </c>
      <c r="M3058">
        <f>LN(Table14[[#This Row],[maxPress(bar)]])</f>
        <v>13.381165255022966</v>
      </c>
      <c r="N3058">
        <f>LN(Table14[[#This Row],[Rs(ao)]])</f>
        <v>0</v>
      </c>
      <c r="O3058" s="3">
        <f>LN(Table14[[#This Row],[dens]])</f>
        <v>1.1327452950375687</v>
      </c>
      <c r="P3058" s="3">
        <f>1/Table14[[#This Row],[Rs(ao)]]</f>
        <v>1</v>
      </c>
    </row>
    <row r="3059" spans="1:16" hidden="1" x14ac:dyDescent="0.3">
      <c r="A3059">
        <v>9</v>
      </c>
      <c r="B3059">
        <v>500</v>
      </c>
      <c r="C3059" t="s">
        <v>11</v>
      </c>
      <c r="D3059">
        <v>2</v>
      </c>
      <c r="E3059" t="s">
        <v>12</v>
      </c>
      <c r="F3059">
        <v>0.5</v>
      </c>
      <c r="G3059">
        <v>181.28725</v>
      </c>
      <c r="H3059">
        <v>255332.9939</v>
      </c>
      <c r="I3059">
        <v>142.755</v>
      </c>
      <c r="J3059">
        <v>67</v>
      </c>
      <c r="K3059" t="s">
        <v>13</v>
      </c>
      <c r="L3059">
        <f>Table14[[#This Row],[maxPHe]]/Table14[[#This Row],[nv]]</f>
        <v>2.1306716417910447</v>
      </c>
      <c r="M3059">
        <f>LN(Table14[[#This Row],[maxPress(bar)]])</f>
        <v>12.450323830680366</v>
      </c>
      <c r="N3059">
        <f>LN(Table14[[#This Row],[Rs(ao)]])</f>
        <v>0.69314718055994529</v>
      </c>
      <c r="O3059" s="3">
        <f>LN(Table14[[#This Row],[dens]])</f>
        <v>0.7564372548014503</v>
      </c>
      <c r="P3059" s="3">
        <f>1/Table14[[#This Row],[Rs(ao)]]</f>
        <v>0.5</v>
      </c>
    </row>
    <row r="3060" spans="1:16" hidden="1" x14ac:dyDescent="0.3">
      <c r="A3060">
        <v>9</v>
      </c>
      <c r="B3060">
        <v>500</v>
      </c>
      <c r="C3060" t="s">
        <v>11</v>
      </c>
      <c r="D3060">
        <v>3</v>
      </c>
      <c r="E3060" t="s">
        <v>12</v>
      </c>
      <c r="F3060">
        <v>0.5</v>
      </c>
      <c r="G3060">
        <v>685.74275</v>
      </c>
      <c r="H3060">
        <v>162348.55004999999</v>
      </c>
      <c r="I3060">
        <v>447.64499999999992</v>
      </c>
      <c r="J3060">
        <v>222</v>
      </c>
      <c r="K3060" t="s">
        <v>13</v>
      </c>
      <c r="L3060">
        <f>Table14[[#This Row],[maxPHe]]/Table14[[#This Row],[nv]]</f>
        <v>2.0164189189189186</v>
      </c>
      <c r="M3060">
        <f>LN(Table14[[#This Row],[maxPress(bar)]])</f>
        <v>11.997500846477868</v>
      </c>
      <c r="N3060">
        <f>LN(Table14[[#This Row],[Rs(ao)]])</f>
        <v>1.0986122886681098</v>
      </c>
      <c r="O3060" s="3">
        <f>LN(Table14[[#This Row],[dens]])</f>
        <v>0.7013231257050957</v>
      </c>
      <c r="P3060" s="3">
        <f>1/Table14[[#This Row],[Rs(ao)]]</f>
        <v>0.33333333333333331</v>
      </c>
    </row>
    <row r="3061" spans="1:16" hidden="1" x14ac:dyDescent="0.3">
      <c r="A3061">
        <v>9</v>
      </c>
      <c r="B3061">
        <v>500</v>
      </c>
      <c r="C3061" t="s">
        <v>11</v>
      </c>
      <c r="D3061">
        <v>4</v>
      </c>
      <c r="E3061" t="s">
        <v>12</v>
      </c>
      <c r="F3061">
        <v>0.5</v>
      </c>
      <c r="G3061">
        <v>1861.63375</v>
      </c>
      <c r="H3061">
        <v>128127.4617</v>
      </c>
      <c r="I3061">
        <v>1051.825000000001</v>
      </c>
      <c r="J3061">
        <v>533</v>
      </c>
      <c r="K3061" t="s">
        <v>13</v>
      </c>
      <c r="L3061">
        <f>Table14[[#This Row],[maxPHe]]/Table14[[#This Row],[nv]]</f>
        <v>1.973405253283304</v>
      </c>
      <c r="M3061">
        <f>LN(Table14[[#This Row],[maxPress(bar)]])</f>
        <v>11.76078084195853</v>
      </c>
      <c r="N3061">
        <f>LN(Table14[[#This Row],[Rs(ao)]])</f>
        <v>1.3862943611198906</v>
      </c>
      <c r="O3061" s="3">
        <f>LN(Table14[[#This Row],[dens]])</f>
        <v>0.67976060548426143</v>
      </c>
      <c r="P3061" s="3">
        <f>1/Table14[[#This Row],[Rs(ao)]]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tempvar</vt:lpstr>
      <vt:lpstr>radvar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Lee</cp:lastModifiedBy>
  <dcterms:created xsi:type="dcterms:W3CDTF">2020-08-11T17:49:57Z</dcterms:created>
  <dcterms:modified xsi:type="dcterms:W3CDTF">2020-10-08T02:28:51Z</dcterms:modified>
</cp:coreProperties>
</file>