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8dls\Desktop\DB 공모전\역전파\dataset\new dataset\"/>
    </mc:Choice>
  </mc:AlternateContent>
  <xr:revisionPtr revIDLastSave="0" documentId="13_ncr:1_{2CC58FC6-0995-46D4-BCB3-B3CEEDB7C82B}" xr6:coauthVersionLast="46" xr6:coauthVersionMax="46" xr10:uidLastSave="{00000000-0000-0000-0000-000000000000}"/>
  <bookViews>
    <workbookView xWindow="-108" yWindow="-108" windowWidth="23256" windowHeight="12576" xr2:uid="{8C2F97E9-54E8-4777-B151-6D2D6ADDC9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T29" i="1"/>
  <c r="S29" i="1"/>
  <c r="R29" i="1"/>
  <c r="Q29" i="1"/>
  <c r="P29" i="1"/>
  <c r="O29" i="1"/>
  <c r="N29" i="1"/>
  <c r="M29" i="1"/>
  <c r="B22" i="1"/>
  <c r="B21" i="1"/>
  <c r="B20" i="1"/>
  <c r="B19" i="1"/>
  <c r="B18" i="1"/>
  <c r="B17" i="1"/>
  <c r="B16" i="1"/>
  <c r="B15" i="1"/>
  <c r="S11" i="1"/>
  <c r="R11" i="1"/>
  <c r="Q11" i="1"/>
  <c r="P11" i="1"/>
  <c r="O11" i="1"/>
  <c r="N11" i="1"/>
  <c r="M11" i="1"/>
  <c r="L11" i="1"/>
</calcChain>
</file>

<file path=xl/sharedStrings.xml><?xml version="1.0" encoding="utf-8"?>
<sst xmlns="http://schemas.openxmlformats.org/spreadsheetml/2006/main" count="112" uniqueCount="57">
  <si>
    <t>train_dataset</t>
    <phoneticPr fontId="3" type="noConversion"/>
  </si>
  <si>
    <t>year</t>
    <phoneticPr fontId="3" type="noConversion"/>
  </si>
  <si>
    <t>x1(만명)</t>
    <phoneticPr fontId="3" type="noConversion"/>
  </si>
  <si>
    <t>x2(만명)</t>
    <phoneticPr fontId="3" type="noConversion"/>
  </si>
  <si>
    <t>gdp</t>
    <phoneticPr fontId="3" type="noConversion"/>
  </si>
  <si>
    <t>le</t>
    <phoneticPr fontId="3" type="noConversion"/>
  </si>
  <si>
    <t>y</t>
    <phoneticPr fontId="3" type="noConversion"/>
  </si>
  <si>
    <t>1. 가입자 수</t>
    <phoneticPr fontId="3" type="noConversion"/>
  </si>
  <si>
    <t>https://kosis.kr/statHtml/statHtml.do?orgId=322&amp;tblId=DT_32202_B012&amp;vw_cd=MT_ZTITLE&amp;list_id=322_32202_02&amp;scrId=&amp;seqNo=&amp;lang_mode=ko&amp;obj_var_id=&amp;itm_id=&amp;conn_path=E1</t>
  </si>
  <si>
    <t>업종별(1)</t>
  </si>
  <si>
    <t>연령별(1)</t>
  </si>
  <si>
    <t>계</t>
  </si>
  <si>
    <t>2012</t>
  </si>
  <si>
    <t>2013</t>
  </si>
  <si>
    <t>2014</t>
  </si>
  <si>
    <t>2015</t>
  </si>
  <si>
    <t>2016</t>
  </si>
  <si>
    <t>2017</t>
  </si>
  <si>
    <t>2018</t>
  </si>
  <si>
    <t>2019</t>
  </si>
  <si>
    <t>30~34세</t>
  </si>
  <si>
    <t/>
  </si>
  <si>
    <t>35~39세</t>
  </si>
  <si>
    <t>40~44세</t>
  </si>
  <si>
    <t>45~49세</t>
  </si>
  <si>
    <t>50~54세</t>
  </si>
  <si>
    <t>55~59세</t>
  </si>
  <si>
    <t>계</t>
    <phoneticPr fontId="3" type="noConversion"/>
  </si>
  <si>
    <t>최종 train_dataset</t>
    <phoneticPr fontId="3" type="noConversion"/>
  </si>
  <si>
    <t>2. 수급자 수</t>
    <phoneticPr fontId="3" type="noConversion"/>
  </si>
  <si>
    <r>
      <rPr>
        <b/>
        <sz val="8"/>
        <color rgb="FF000000"/>
        <rFont val="맑은 고딕"/>
        <family val="3"/>
        <charset val="129"/>
      </rPr>
      <t>출처</t>
    </r>
    <r>
      <rPr>
        <b/>
        <sz val="8"/>
        <color rgb="FF000000"/>
        <rFont val="Arial"/>
        <family val="2"/>
      </rPr>
      <t xml:space="preserve"> : </t>
    </r>
    <r>
      <rPr>
        <b/>
        <sz val="8"/>
        <color rgb="FF000000"/>
        <rFont val="맑은 고딕"/>
        <family val="2"/>
        <charset val="129"/>
      </rPr>
      <t>국민연금공단 전산시스템(</t>
    </r>
    <r>
      <rPr>
        <b/>
        <sz val="8"/>
        <color rgb="FF000000"/>
        <rFont val="Arial"/>
        <family val="2"/>
      </rPr>
      <t>NPiS)</t>
    </r>
    <phoneticPr fontId="3" type="noConversion"/>
  </si>
  <si>
    <t>https://www.index.go.kr/potal/main/EachDtlPageDetail.do?idx_cd=2709#quick_02;</t>
    <phoneticPr fontId="3" type="noConversion"/>
  </si>
  <si>
    <t>x1 = x1*gdp</t>
    <phoneticPr fontId="3" type="noConversion"/>
  </si>
  <si>
    <t>x2</t>
    <phoneticPr fontId="3" type="noConversion"/>
  </si>
  <si>
    <t>주석 :</t>
  </si>
  <si>
    <t>* 각 연도말 누계수치임</t>
  </si>
  <si>
    <r>
      <t xml:space="preserve">* </t>
    </r>
    <r>
      <rPr>
        <b/>
        <sz val="8"/>
        <color rgb="FFFF0000"/>
        <rFont val="맑은 고딕"/>
        <family val="3"/>
        <charset val="129"/>
      </rPr>
      <t>일시금</t>
    </r>
    <r>
      <rPr>
        <b/>
        <sz val="8"/>
        <color rgb="FFFF0000"/>
        <rFont val="Arial"/>
        <family val="2"/>
      </rPr>
      <t>(</t>
    </r>
    <r>
      <rPr>
        <b/>
        <sz val="8"/>
        <color rgb="FFFF0000"/>
        <rFont val="맑은 고딕"/>
        <family val="3"/>
        <charset val="129"/>
      </rPr>
      <t>반환</t>
    </r>
    <r>
      <rPr>
        <b/>
        <sz val="8"/>
        <color rgb="FFFF0000"/>
        <rFont val="Arial"/>
        <family val="2"/>
      </rPr>
      <t xml:space="preserve">, </t>
    </r>
    <r>
      <rPr>
        <b/>
        <sz val="8"/>
        <color rgb="FFFF0000"/>
        <rFont val="맑은 고딕"/>
        <family val="3"/>
        <charset val="129"/>
      </rPr>
      <t>사망</t>
    </r>
    <r>
      <rPr>
        <b/>
        <sz val="8"/>
        <color rgb="FFFF0000"/>
        <rFont val="Arial"/>
        <family val="2"/>
      </rPr>
      <t xml:space="preserve">, </t>
    </r>
    <r>
      <rPr>
        <b/>
        <sz val="8"/>
        <color rgb="FFFF0000"/>
        <rFont val="맑은 고딕"/>
        <family val="3"/>
        <charset val="129"/>
      </rPr>
      <t>장애</t>
    </r>
    <r>
      <rPr>
        <b/>
        <sz val="8"/>
        <color rgb="FFFF0000"/>
        <rFont val="Arial"/>
        <family val="2"/>
      </rPr>
      <t xml:space="preserve">) </t>
    </r>
    <r>
      <rPr>
        <b/>
        <sz val="8"/>
        <color rgb="FFFF0000"/>
        <rFont val="맑은 고딕"/>
        <family val="3"/>
        <charset val="129"/>
      </rPr>
      <t>수급자는</t>
    </r>
    <r>
      <rPr>
        <b/>
        <sz val="8"/>
        <color rgb="FFFF0000"/>
        <rFont val="Arial"/>
        <family val="2"/>
      </rPr>
      <t xml:space="preserve"> </t>
    </r>
    <r>
      <rPr>
        <b/>
        <sz val="8"/>
        <color rgb="FFFF0000"/>
        <rFont val="맑은 고딕"/>
        <family val="3"/>
        <charset val="129"/>
      </rPr>
      <t>제외</t>
    </r>
    <r>
      <rPr>
        <b/>
        <sz val="8"/>
        <color rgb="FFFF0000"/>
        <rFont val="Arial"/>
        <family val="2"/>
      </rPr>
      <t xml:space="preserve"> =&gt; R(le)</t>
    </r>
    <r>
      <rPr>
        <b/>
        <sz val="8"/>
        <color rgb="FFFF0000"/>
        <rFont val="맑은 고딕"/>
        <family val="3"/>
        <charset val="129"/>
      </rPr>
      <t>고려</t>
    </r>
    <r>
      <rPr>
        <b/>
        <sz val="8"/>
        <color rgb="FFFF0000"/>
        <rFont val="Arial"/>
        <family val="2"/>
      </rPr>
      <t xml:space="preserve"> </t>
    </r>
    <r>
      <rPr>
        <b/>
        <sz val="8"/>
        <color rgb="FFFF0000"/>
        <rFont val="맑은 고딕"/>
        <family val="3"/>
        <charset val="129"/>
      </rPr>
      <t>할</t>
    </r>
    <r>
      <rPr>
        <b/>
        <sz val="8"/>
        <color rgb="FFFF0000"/>
        <rFont val="맑은 고딕"/>
        <family val="2"/>
        <charset val="129"/>
      </rPr>
      <t xml:space="preserve"> 필요 없음</t>
    </r>
    <phoneticPr fontId="3" type="noConversion"/>
  </si>
  <si>
    <t>연도</t>
    <phoneticPr fontId="3" type="noConversion"/>
  </si>
  <si>
    <t xml:space="preserve">가입자 수 </t>
    <phoneticPr fontId="3" type="noConversion"/>
  </si>
  <si>
    <t>3. GDP</t>
    <phoneticPr fontId="3" type="noConversion"/>
  </si>
  <si>
    <r>
      <t xml:space="preserve">출처: </t>
    </r>
    <r>
      <rPr>
        <sz val="8"/>
        <color rgb="FF555555"/>
        <rFont val="굴림"/>
        <family val="3"/>
        <charset val="129"/>
      </rPr>
      <t xml:space="preserve">한국은행, 「국민계정」 </t>
    </r>
    <phoneticPr fontId="3" type="noConversion"/>
  </si>
  <si>
    <t>https://www.index.go.kr/unify/idx-info.do?idxCd=4201&amp;clasCd=7</t>
  </si>
  <si>
    <t>주석: 1) 경제성장률 = {(금년도 실질 GDP - 전년도 실질 GDP) ÷ 전년도 실질 GDP} × 100</t>
    <phoneticPr fontId="3" type="noConversion"/>
  </si>
  <si>
    <t>2) 실질 GDP는 2015년 기준임.</t>
  </si>
  <si>
    <t>3) 최근 연도는 잠정치임</t>
    <phoneticPr fontId="3" type="noConversion"/>
  </si>
  <si>
    <t>실질 GDP 성장률</t>
    <phoneticPr fontId="3" type="noConversion"/>
  </si>
  <si>
    <t>4. Y( 적립금 기금 변화량 )</t>
    <phoneticPr fontId="3" type="noConversion"/>
  </si>
  <si>
    <t>https://www.mohw.go.kr/react/policy/index.jsp?PAR_MENU_ID=06&amp;MENU_ID=06410202&amp;PAGE=2&amp;topTitle=</t>
  </si>
  <si>
    <t>적립금 기금 현황</t>
    <phoneticPr fontId="3" type="noConversion"/>
  </si>
  <si>
    <t>적립금 기금 변화량</t>
    <phoneticPr fontId="3" type="noConversion"/>
  </si>
  <si>
    <t>test_dataset</t>
    <phoneticPr fontId="3" type="noConversion"/>
  </si>
  <si>
    <r>
      <rPr>
        <b/>
        <sz val="8"/>
        <color rgb="FF000000"/>
        <rFont val="맑은 고딕"/>
        <family val="3"/>
        <charset val="129"/>
      </rPr>
      <t>출처</t>
    </r>
    <r>
      <rPr>
        <b/>
        <sz val="8"/>
        <color rgb="FF000000"/>
        <rFont val="Arial"/>
        <family val="2"/>
      </rPr>
      <t xml:space="preserve"> : </t>
    </r>
    <r>
      <rPr>
        <b/>
        <sz val="8"/>
        <color rgb="FF000000"/>
        <rFont val="맑은 고딕"/>
        <family val="2"/>
        <charset val="129"/>
      </rPr>
      <t>기획재정부</t>
    </r>
    <r>
      <rPr>
        <b/>
        <sz val="8"/>
        <color rgb="FF000000"/>
        <rFont val="Arial"/>
        <family val="3"/>
        <charset val="129"/>
      </rPr>
      <t xml:space="preserve"> (9 page)</t>
    </r>
    <phoneticPr fontId="3" type="noConversion"/>
  </si>
  <si>
    <t>3. gdp</t>
    <phoneticPr fontId="3" type="noConversion"/>
  </si>
  <si>
    <r>
      <rPr>
        <b/>
        <sz val="8"/>
        <color rgb="FF000000"/>
        <rFont val="맑은 고딕"/>
        <family val="3"/>
        <charset val="129"/>
      </rPr>
      <t>출처</t>
    </r>
    <r>
      <rPr>
        <b/>
        <sz val="8"/>
        <color rgb="FF000000"/>
        <rFont val="Arial"/>
        <family val="2"/>
      </rPr>
      <t xml:space="preserve"> : </t>
    </r>
    <r>
      <rPr>
        <b/>
        <sz val="8"/>
        <color rgb="FF000000"/>
        <rFont val="맑은 고딕"/>
        <family val="2"/>
        <charset val="129"/>
      </rPr>
      <t>기획재정부</t>
    </r>
    <r>
      <rPr>
        <b/>
        <sz val="8"/>
        <color rgb="FF000000"/>
        <rFont val="Arial"/>
        <family val="3"/>
        <charset val="129"/>
      </rPr>
      <t xml:space="preserve"> (4 page)</t>
    </r>
    <phoneticPr fontId="3" type="noConversion"/>
  </si>
  <si>
    <t>4. le</t>
    <phoneticPr fontId="3" type="noConversion"/>
  </si>
  <si>
    <t>: 고령화에 따라 수급자 수 증가, 생산가능인구 감소로 인한 가입자 수 감소 (이미 고령화 고려했기 때문에 Rle 필요없다고 봄)</t>
  </si>
  <si>
    <t>최종 test_dataset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</si>
</sst>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i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8"/>
      <color rgb="FF000000"/>
      <name val="Arial"/>
      <family val="3"/>
      <charset val="129"/>
    </font>
    <font>
      <b/>
      <sz val="8"/>
      <color rgb="FF000000"/>
      <name val="맑은 고딕"/>
      <family val="3"/>
      <charset val="129"/>
    </font>
    <font>
      <b/>
      <sz val="8"/>
      <color rgb="FF000000"/>
      <name val="Arial"/>
      <family val="2"/>
    </font>
    <font>
      <b/>
      <sz val="8"/>
      <color rgb="FF000000"/>
      <name val="맑은 고딕"/>
      <family val="2"/>
      <charset val="129"/>
    </font>
    <font>
      <sz val="8"/>
      <color rgb="FF000000"/>
      <name val="Arial"/>
      <family val="2"/>
    </font>
    <font>
      <b/>
      <sz val="8"/>
      <color rgb="FFFF0000"/>
      <name val="Arial"/>
      <family val="2"/>
    </font>
    <font>
      <b/>
      <sz val="8"/>
      <color rgb="FFFF0000"/>
      <name val="맑은 고딕"/>
      <family val="3"/>
      <charset val="129"/>
    </font>
    <font>
      <b/>
      <sz val="8"/>
      <color rgb="FFFF0000"/>
      <name val="맑은 고딕"/>
      <family val="2"/>
      <charset val="129"/>
    </font>
    <font>
      <b/>
      <sz val="8"/>
      <color rgb="FF555555"/>
      <name val="굴림"/>
      <family val="3"/>
      <charset val="129"/>
    </font>
    <font>
      <sz val="8"/>
      <color rgb="FF555555"/>
      <name val="굴림"/>
      <family val="3"/>
      <charset val="129"/>
    </font>
    <font>
      <b/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B3B3B3"/>
      </right>
      <top style="thick">
        <color rgb="FFB3B3B3"/>
      </top>
      <bottom style="thin">
        <color indexed="64"/>
      </bottom>
      <diagonal/>
    </border>
    <border>
      <left style="medium">
        <color rgb="FFB3B3B3"/>
      </left>
      <right style="medium">
        <color rgb="FFB3B3B3"/>
      </right>
      <top style="thick">
        <color rgb="FFB3B3B3"/>
      </top>
      <bottom style="thin">
        <color indexed="64"/>
      </bottom>
      <diagonal/>
    </border>
    <border>
      <left style="medium">
        <color rgb="FFB3B3B3"/>
      </left>
      <right style="thin">
        <color indexed="64"/>
      </right>
      <top style="thick">
        <color rgb="FFB3B3B3"/>
      </top>
      <bottom style="thin">
        <color indexed="64"/>
      </bottom>
      <diagonal/>
    </border>
    <border>
      <left/>
      <right style="medium">
        <color rgb="FFCCCCCC"/>
      </right>
      <top style="medium">
        <color rgb="FF103E93"/>
      </top>
      <bottom style="medium">
        <color rgb="FFCCCCCC"/>
      </bottom>
      <diagonal/>
    </border>
    <border>
      <left style="medium">
        <color rgb="FFB3B3B3"/>
      </left>
      <right style="medium">
        <color rgb="FFCCCCCC"/>
      </right>
      <top style="medium">
        <color rgb="FF103E93"/>
      </top>
      <bottom style="medium">
        <color rgb="FFCCCCCC"/>
      </bottom>
      <diagonal/>
    </border>
    <border>
      <left style="medium">
        <color rgb="FFB3B3B3"/>
      </left>
      <right/>
      <top style="medium">
        <color rgb="FF103E93"/>
      </top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3" borderId="4" xfId="0" applyFill="1" applyBorder="1" applyAlignment="1"/>
    <xf numFmtId="0" fontId="0" fillId="4" borderId="5" xfId="0" applyFill="1" applyBorder="1" applyAlignment="1"/>
    <xf numFmtId="3" fontId="0" fillId="0" borderId="4" xfId="0" applyNumberFormat="1" applyBorder="1" applyAlignment="1">
      <alignment horizontal="right"/>
    </xf>
    <xf numFmtId="0" fontId="0" fillId="4" borderId="6" xfId="0" applyFill="1" applyBorder="1" applyAlignment="1"/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4" borderId="4" xfId="0" applyFill="1" applyBorder="1" applyAlignment="1"/>
    <xf numFmtId="0" fontId="0" fillId="4" borderId="9" xfId="0" applyFill="1" applyBorder="1" applyAlignment="1"/>
    <xf numFmtId="3" fontId="0" fillId="0" borderId="10" xfId="0" applyNumberFormat="1" applyBorder="1">
      <alignment vertical="center"/>
    </xf>
    <xf numFmtId="3" fontId="0" fillId="0" borderId="11" xfId="0" applyNumberFormat="1" applyBorder="1">
      <alignment vertical="center"/>
    </xf>
    <xf numFmtId="0" fontId="2" fillId="0" borderId="0" xfId="0" applyFont="1">
      <alignment vertical="center"/>
    </xf>
    <xf numFmtId="0" fontId="1" fillId="0" borderId="0" xfId="1" applyAlignment="1">
      <alignment vertical="center"/>
    </xf>
    <xf numFmtId="0" fontId="0" fillId="0" borderId="12" xfId="0" applyBorder="1">
      <alignment vertical="center"/>
    </xf>
    <xf numFmtId="0" fontId="7" fillId="0" borderId="0" xfId="0" applyFont="1" applyAlignment="1">
      <alignment horizontal="justify" vertical="center" wrapText="1"/>
    </xf>
    <xf numFmtId="0" fontId="9" fillId="0" borderId="0" xfId="0" applyFont="1">
      <alignment vertical="center"/>
    </xf>
    <xf numFmtId="0" fontId="0" fillId="3" borderId="13" xfId="0" applyFill="1" applyBorder="1" applyAlignment="1"/>
    <xf numFmtId="3" fontId="9" fillId="5" borderId="14" xfId="0" applyNumberFormat="1" applyFont="1" applyFill="1" applyBorder="1" applyAlignment="1">
      <alignment horizontal="right" vertical="center"/>
    </xf>
    <xf numFmtId="3" fontId="9" fillId="5" borderId="15" xfId="0" applyNumberFormat="1" applyFont="1" applyFill="1" applyBorder="1" applyAlignment="1">
      <alignment horizontal="right" vertical="center"/>
    </xf>
    <xf numFmtId="3" fontId="9" fillId="5" borderId="16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justify" vertical="center" wrapText="1"/>
    </xf>
    <xf numFmtId="0" fontId="4" fillId="0" borderId="0" xfId="0" applyFont="1">
      <alignment vertical="center"/>
    </xf>
    <xf numFmtId="0" fontId="14" fillId="5" borderId="17" xfId="0" applyFont="1" applyFill="1" applyBorder="1" applyAlignment="1">
      <alignment horizontal="right" vertical="center"/>
    </xf>
    <xf numFmtId="0" fontId="14" fillId="5" borderId="18" xfId="0" applyFont="1" applyFill="1" applyBorder="1" applyAlignment="1">
      <alignment horizontal="right" vertical="center"/>
    </xf>
    <xf numFmtId="0" fontId="14" fillId="5" borderId="19" xfId="0" applyFont="1" applyFill="1" applyBorder="1" applyAlignment="1">
      <alignment horizontal="right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0" xfId="0" applyAlignment="1">
      <alignment vertical="center" wrapText="1"/>
    </xf>
    <xf numFmtId="0" fontId="0" fillId="0" borderId="22" xfId="0" applyBorder="1">
      <alignment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2" borderId="4" xfId="0" applyFill="1" applyBorder="1">
      <alignment vertical="center"/>
    </xf>
    <xf numFmtId="0" fontId="0" fillId="3" borderId="4" xfId="0" applyFill="1" applyBorder="1" applyAlignment="1"/>
    <xf numFmtId="0" fontId="0" fillId="0" borderId="0" xfId="0" applyFill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dex.go.kr/potal/main/EachDtlPageDetail.do?idx_cd=27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95FF-04EE-4AE9-9F4D-D653463C1EBA}">
  <dimension ref="A1:T45"/>
  <sheetViews>
    <sheetView tabSelected="1" topLeftCell="A25" workbookViewId="0">
      <selection activeCell="G41" sqref="G41"/>
    </sheetView>
  </sheetViews>
  <sheetFormatPr defaultRowHeight="17.399999999999999" x14ac:dyDescent="0.4"/>
  <cols>
    <col min="2" max="2" width="11.69921875" bestFit="1" customWidth="1"/>
    <col min="12" max="19" width="10.19921875" bestFit="1" customWidth="1"/>
  </cols>
  <sheetData>
    <row r="1" spans="1:19" ht="21.6" thickBot="1" x14ac:dyDescent="0.45">
      <c r="A1" s="36" t="s">
        <v>0</v>
      </c>
      <c r="B1" s="36"/>
      <c r="J1" s="36" t="s">
        <v>0</v>
      </c>
      <c r="K1" s="36"/>
    </row>
    <row r="2" spans="1:19" ht="18" thickBot="1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1" t="s">
        <v>6</v>
      </c>
      <c r="J2" s="33" t="s">
        <v>7</v>
      </c>
      <c r="K2" s="33"/>
      <c r="L2" t="s">
        <v>8</v>
      </c>
    </row>
    <row r="3" spans="1:19" x14ac:dyDescent="0.4">
      <c r="A3" s="3">
        <v>2012</v>
      </c>
      <c r="B3">
        <v>1319</v>
      </c>
      <c r="C3">
        <v>331</v>
      </c>
      <c r="D3">
        <v>1.024</v>
      </c>
      <c r="F3" s="3">
        <v>43</v>
      </c>
      <c r="G3" s="45"/>
      <c r="J3" s="43" t="s">
        <v>9</v>
      </c>
      <c r="K3" s="43" t="s">
        <v>10</v>
      </c>
      <c r="L3" s="44" t="s">
        <v>11</v>
      </c>
      <c r="M3" s="44" t="s">
        <v>11</v>
      </c>
      <c r="N3" s="44" t="s">
        <v>11</v>
      </c>
      <c r="O3" s="44" t="s">
        <v>11</v>
      </c>
      <c r="P3" s="44" t="s">
        <v>11</v>
      </c>
      <c r="Q3" s="44" t="s">
        <v>11</v>
      </c>
      <c r="R3" s="44" t="s">
        <v>11</v>
      </c>
      <c r="S3" s="44" t="s">
        <v>11</v>
      </c>
    </row>
    <row r="4" spans="1:19" x14ac:dyDescent="0.4">
      <c r="A4" s="3">
        <v>2013</v>
      </c>
      <c r="B4">
        <v>1368</v>
      </c>
      <c r="C4">
        <v>344</v>
      </c>
      <c r="D4">
        <v>1.032</v>
      </c>
      <c r="F4" s="3">
        <v>35</v>
      </c>
      <c r="G4" s="45"/>
      <c r="J4" s="44" t="s">
        <v>9</v>
      </c>
      <c r="K4" s="44" t="s">
        <v>10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</row>
    <row r="5" spans="1:19" x14ac:dyDescent="0.4">
      <c r="A5" s="3">
        <v>2014</v>
      </c>
      <c r="B5">
        <v>1399</v>
      </c>
      <c r="C5">
        <v>359</v>
      </c>
      <c r="D5">
        <v>1.032</v>
      </c>
      <c r="F5" s="3">
        <v>43</v>
      </c>
      <c r="G5" s="45"/>
      <c r="J5" s="5" t="s">
        <v>11</v>
      </c>
      <c r="K5" s="5" t="s">
        <v>20</v>
      </c>
      <c r="L5" s="6">
        <v>2160804</v>
      </c>
      <c r="M5" s="6">
        <v>2237230</v>
      </c>
      <c r="N5" s="6">
        <v>2185394</v>
      </c>
      <c r="O5" s="6">
        <v>2128771</v>
      </c>
      <c r="P5" s="6">
        <v>2057639</v>
      </c>
      <c r="Q5" s="6">
        <v>1969648</v>
      </c>
      <c r="R5" s="6">
        <v>1965045</v>
      </c>
      <c r="S5" s="6">
        <v>1995500</v>
      </c>
    </row>
    <row r="6" spans="1:19" x14ac:dyDescent="0.4">
      <c r="A6" s="3">
        <v>2015</v>
      </c>
      <c r="B6">
        <v>1437</v>
      </c>
      <c r="C6">
        <v>383</v>
      </c>
      <c r="D6">
        <v>1.028</v>
      </c>
      <c r="F6" s="3">
        <v>42</v>
      </c>
      <c r="G6" s="45"/>
      <c r="J6" s="7" t="s">
        <v>21</v>
      </c>
      <c r="K6" s="5" t="s">
        <v>22</v>
      </c>
      <c r="L6" s="6">
        <v>2153176</v>
      </c>
      <c r="M6" s="6">
        <v>2119412</v>
      </c>
      <c r="N6" s="6">
        <v>2140353</v>
      </c>
      <c r="O6" s="6">
        <v>2220523</v>
      </c>
      <c r="P6" s="6">
        <v>2328552</v>
      </c>
      <c r="Q6" s="6">
        <v>2404246</v>
      </c>
      <c r="R6" s="6">
        <v>2505405</v>
      </c>
      <c r="S6" s="6">
        <v>2470626</v>
      </c>
    </row>
    <row r="7" spans="1:19" x14ac:dyDescent="0.4">
      <c r="A7" s="3">
        <v>2016</v>
      </c>
      <c r="B7">
        <v>1482</v>
      </c>
      <c r="C7">
        <v>414</v>
      </c>
      <c r="D7">
        <v>1.0289999999999999</v>
      </c>
      <c r="F7" s="3">
        <v>46</v>
      </c>
      <c r="G7" s="45"/>
      <c r="J7" s="7" t="s">
        <v>21</v>
      </c>
      <c r="K7" s="5" t="s">
        <v>23</v>
      </c>
      <c r="L7" s="6">
        <v>2497327</v>
      </c>
      <c r="M7" s="6">
        <v>2535622</v>
      </c>
      <c r="N7" s="6">
        <v>2542430</v>
      </c>
      <c r="O7" s="6">
        <v>2538883</v>
      </c>
      <c r="P7" s="6">
        <v>2514846</v>
      </c>
      <c r="Q7" s="6">
        <v>2491076</v>
      </c>
      <c r="R7" s="6">
        <v>2461144</v>
      </c>
      <c r="S7" s="6">
        <v>2497854</v>
      </c>
    </row>
    <row r="8" spans="1:19" x14ac:dyDescent="0.4">
      <c r="A8" s="3">
        <v>2017</v>
      </c>
      <c r="B8">
        <v>1507</v>
      </c>
      <c r="C8">
        <v>448</v>
      </c>
      <c r="D8">
        <v>1.032</v>
      </c>
      <c r="F8" s="3">
        <v>64</v>
      </c>
      <c r="G8" s="45"/>
      <c r="J8" s="7" t="s">
        <v>21</v>
      </c>
      <c r="K8" s="5" t="s">
        <v>24</v>
      </c>
      <c r="L8" s="6">
        <v>2291974</v>
      </c>
      <c r="M8" s="6">
        <v>2422730</v>
      </c>
      <c r="N8" s="6">
        <v>2522798</v>
      </c>
      <c r="O8" s="6">
        <v>2638038</v>
      </c>
      <c r="P8" s="6">
        <v>2807778</v>
      </c>
      <c r="Q8" s="6">
        <v>2891251</v>
      </c>
      <c r="R8" s="6">
        <v>2952025</v>
      </c>
      <c r="S8" s="6">
        <v>2978015</v>
      </c>
    </row>
    <row r="9" spans="1:19" x14ac:dyDescent="0.4">
      <c r="A9" s="3">
        <v>2018</v>
      </c>
      <c r="B9">
        <v>1545</v>
      </c>
      <c r="C9">
        <v>460</v>
      </c>
      <c r="D9">
        <v>1.0289999999999999</v>
      </c>
      <c r="F9" s="3">
        <v>17</v>
      </c>
      <c r="G9" s="45"/>
      <c r="J9" s="7" t="s">
        <v>21</v>
      </c>
      <c r="K9" s="5" t="s">
        <v>25</v>
      </c>
      <c r="L9" s="6">
        <v>2394338</v>
      </c>
      <c r="M9" s="6">
        <v>2463875</v>
      </c>
      <c r="N9" s="6">
        <v>2506841</v>
      </c>
      <c r="O9" s="6">
        <v>2547495</v>
      </c>
      <c r="P9" s="6">
        <v>2588292</v>
      </c>
      <c r="Q9" s="6">
        <v>2636205</v>
      </c>
      <c r="R9" s="6">
        <v>2796556</v>
      </c>
      <c r="S9" s="6">
        <v>2924674</v>
      </c>
    </row>
    <row r="10" spans="1:19" ht="18" thickBot="1" x14ac:dyDescent="0.45">
      <c r="A10" s="8">
        <v>2019</v>
      </c>
      <c r="B10" s="9">
        <v>1570</v>
      </c>
      <c r="C10" s="9">
        <v>496</v>
      </c>
      <c r="D10" s="9">
        <v>1.02</v>
      </c>
      <c r="E10" s="9"/>
      <c r="F10" s="8">
        <v>98</v>
      </c>
      <c r="G10" s="45"/>
      <c r="J10" s="7" t="s">
        <v>21</v>
      </c>
      <c r="K10" s="10" t="s">
        <v>26</v>
      </c>
      <c r="L10" s="6">
        <v>1690856</v>
      </c>
      <c r="M10" s="6">
        <v>1901123</v>
      </c>
      <c r="N10" s="6">
        <v>2094317</v>
      </c>
      <c r="O10" s="6">
        <v>2297851</v>
      </c>
      <c r="P10" s="6">
        <v>2523775</v>
      </c>
      <c r="Q10" s="6">
        <v>2678018</v>
      </c>
      <c r="R10" s="6">
        <v>2768684</v>
      </c>
      <c r="S10" s="6">
        <v>2832694</v>
      </c>
    </row>
    <row r="11" spans="1:19" x14ac:dyDescent="0.4">
      <c r="J11" s="11" t="s">
        <v>21</v>
      </c>
      <c r="K11" s="11" t="s">
        <v>27</v>
      </c>
      <c r="L11" s="12">
        <f>SUM(L5:L10)</f>
        <v>13188475</v>
      </c>
      <c r="M11" s="12">
        <f>SUM(M5:M10)</f>
        <v>13679992</v>
      </c>
      <c r="N11" s="12">
        <f t="shared" ref="N11:S11" si="0">SUM(N5:N10)</f>
        <v>13992133</v>
      </c>
      <c r="O11" s="12">
        <f t="shared" si="0"/>
        <v>14371561</v>
      </c>
      <c r="P11" s="12">
        <f t="shared" si="0"/>
        <v>14820882</v>
      </c>
      <c r="Q11" s="12">
        <f t="shared" si="0"/>
        <v>15070444</v>
      </c>
      <c r="R11" s="12">
        <f t="shared" si="0"/>
        <v>15448859</v>
      </c>
      <c r="S11" s="13">
        <f t="shared" si="0"/>
        <v>15699363</v>
      </c>
    </row>
    <row r="13" spans="1:19" ht="21.6" thickBot="1" x14ac:dyDescent="0.45">
      <c r="A13" s="14" t="s">
        <v>28</v>
      </c>
      <c r="B13" s="14"/>
      <c r="J13" s="33" t="s">
        <v>29</v>
      </c>
      <c r="K13" s="33"/>
      <c r="L13" s="32" t="s">
        <v>30</v>
      </c>
      <c r="M13" s="32"/>
      <c r="N13" s="32"/>
      <c r="O13" s="15" t="s">
        <v>31</v>
      </c>
    </row>
    <row r="14" spans="1:19" ht="17.399999999999999" customHeight="1" thickBot="1" x14ac:dyDescent="0.45">
      <c r="A14" s="1" t="s">
        <v>1</v>
      </c>
      <c r="B14" s="16" t="s">
        <v>32</v>
      </c>
      <c r="C14" s="2" t="s">
        <v>33</v>
      </c>
      <c r="D14" s="1" t="s">
        <v>6</v>
      </c>
      <c r="L14" s="17" t="s">
        <v>34</v>
      </c>
      <c r="M14" s="41" t="s">
        <v>35</v>
      </c>
      <c r="N14" s="41"/>
      <c r="O14" s="41"/>
      <c r="P14" s="41"/>
      <c r="Q14" s="41"/>
      <c r="R14" s="41"/>
      <c r="S14" s="41"/>
    </row>
    <row r="15" spans="1:19" ht="19.8" customHeight="1" x14ac:dyDescent="0.4">
      <c r="A15" s="3">
        <v>2012</v>
      </c>
      <c r="B15">
        <f>B3*D3</f>
        <v>1350.6559999999999</v>
      </c>
      <c r="C15">
        <v>331</v>
      </c>
      <c r="D15" s="3">
        <v>43</v>
      </c>
      <c r="L15" s="18"/>
      <c r="M15" s="42" t="s">
        <v>36</v>
      </c>
      <c r="N15" s="42"/>
      <c r="O15" s="42"/>
      <c r="P15" s="42"/>
      <c r="Q15" s="42"/>
      <c r="R15" s="42"/>
      <c r="S15" s="42"/>
    </row>
    <row r="16" spans="1:19" ht="18" thickBot="1" x14ac:dyDescent="0.45">
      <c r="A16" s="3">
        <v>2013</v>
      </c>
      <c r="B16">
        <f t="shared" ref="B16:B22" si="1">B4*D4</f>
        <v>1411.7760000000001</v>
      </c>
      <c r="C16">
        <v>344</v>
      </c>
      <c r="D16" s="3">
        <v>35</v>
      </c>
      <c r="J16" s="35" t="s">
        <v>37</v>
      </c>
      <c r="K16" s="35"/>
      <c r="L16" s="19" t="s">
        <v>12</v>
      </c>
      <c r="M16" s="4" t="s">
        <v>13</v>
      </c>
      <c r="N16" s="4" t="s">
        <v>14</v>
      </c>
      <c r="O16" s="4" t="s">
        <v>15</v>
      </c>
      <c r="P16" s="4" t="s">
        <v>16</v>
      </c>
      <c r="Q16" s="4" t="s">
        <v>17</v>
      </c>
      <c r="R16" s="4" t="s">
        <v>18</v>
      </c>
      <c r="S16" s="4" t="s">
        <v>19</v>
      </c>
    </row>
    <row r="17" spans="1:20" ht="18" thickTop="1" x14ac:dyDescent="0.4">
      <c r="A17" s="3">
        <v>2014</v>
      </c>
      <c r="B17">
        <f t="shared" si="1"/>
        <v>1443.768</v>
      </c>
      <c r="C17">
        <v>359</v>
      </c>
      <c r="D17" s="3">
        <v>43</v>
      </c>
      <c r="J17" s="35" t="s">
        <v>38</v>
      </c>
      <c r="K17" s="35"/>
      <c r="L17" s="20">
        <v>3310211</v>
      </c>
      <c r="M17" s="21">
        <v>3440693</v>
      </c>
      <c r="N17" s="21">
        <v>3586805</v>
      </c>
      <c r="O17" s="21">
        <v>3832188</v>
      </c>
      <c r="P17" s="21">
        <v>4135292</v>
      </c>
      <c r="Q17" s="21">
        <v>4475143</v>
      </c>
      <c r="R17" s="21">
        <v>4596690</v>
      </c>
      <c r="S17" s="22">
        <v>4961143</v>
      </c>
    </row>
    <row r="18" spans="1:20" x14ac:dyDescent="0.4">
      <c r="A18" s="3">
        <v>2015</v>
      </c>
      <c r="B18">
        <f t="shared" si="1"/>
        <v>1477.2360000000001</v>
      </c>
      <c r="C18">
        <v>383</v>
      </c>
      <c r="D18" s="3">
        <v>42</v>
      </c>
      <c r="L18" s="23"/>
    </row>
    <row r="19" spans="1:20" ht="19.2" customHeight="1" x14ac:dyDescent="0.4">
      <c r="A19" s="3">
        <v>2016</v>
      </c>
      <c r="B19">
        <f t="shared" si="1"/>
        <v>1524.9779999999998</v>
      </c>
      <c r="C19">
        <v>414</v>
      </c>
      <c r="D19" s="3">
        <v>46</v>
      </c>
      <c r="J19" s="24" t="s">
        <v>39</v>
      </c>
      <c r="L19" s="37" t="s">
        <v>40</v>
      </c>
      <c r="M19" s="37"/>
      <c r="N19" s="37"/>
      <c r="O19" t="s">
        <v>41</v>
      </c>
    </row>
    <row r="20" spans="1:20" x14ac:dyDescent="0.4">
      <c r="A20" s="3">
        <v>2017</v>
      </c>
      <c r="B20">
        <f t="shared" si="1"/>
        <v>1555.2239999999999</v>
      </c>
      <c r="C20">
        <v>448</v>
      </c>
      <c r="D20" s="3">
        <v>64</v>
      </c>
      <c r="L20" s="38" t="s">
        <v>42</v>
      </c>
      <c r="M20" s="38"/>
      <c r="N20" s="38"/>
      <c r="O20" s="38"/>
      <c r="P20" s="38"/>
      <c r="Q20" s="38"/>
      <c r="R20" s="38"/>
      <c r="S20" s="38"/>
    </row>
    <row r="21" spans="1:20" x14ac:dyDescent="0.4">
      <c r="A21" s="3">
        <v>2018</v>
      </c>
      <c r="B21">
        <f t="shared" si="1"/>
        <v>1589.8049999999998</v>
      </c>
      <c r="C21">
        <v>460</v>
      </c>
      <c r="D21" s="3">
        <v>17</v>
      </c>
      <c r="L21" s="38" t="s">
        <v>43</v>
      </c>
      <c r="M21" s="38"/>
      <c r="N21" s="38"/>
      <c r="O21" s="38"/>
      <c r="P21" s="38"/>
      <c r="Q21" s="38"/>
      <c r="R21" s="38"/>
      <c r="S21" s="38"/>
    </row>
    <row r="22" spans="1:20" ht="18" thickBot="1" x14ac:dyDescent="0.45">
      <c r="A22" s="8">
        <v>2019</v>
      </c>
      <c r="B22" s="9">
        <f t="shared" si="1"/>
        <v>1601.4</v>
      </c>
      <c r="C22" s="9">
        <v>496</v>
      </c>
      <c r="D22" s="8">
        <v>98</v>
      </c>
      <c r="L22" s="39" t="s">
        <v>44</v>
      </c>
      <c r="M22" s="40"/>
      <c r="N22" s="40"/>
      <c r="O22" s="40"/>
      <c r="P22" s="40"/>
      <c r="Q22" s="40"/>
      <c r="R22" s="40"/>
      <c r="S22" s="40"/>
    </row>
    <row r="23" spans="1:20" ht="18" thickBot="1" x14ac:dyDescent="0.45">
      <c r="J23" s="35" t="s">
        <v>37</v>
      </c>
      <c r="K23" s="35"/>
      <c r="L23" s="19" t="s">
        <v>12</v>
      </c>
      <c r="M23" s="4" t="s">
        <v>13</v>
      </c>
      <c r="N23" s="4" t="s">
        <v>14</v>
      </c>
      <c r="O23" s="4" t="s">
        <v>15</v>
      </c>
      <c r="P23" s="4" t="s">
        <v>16</v>
      </c>
      <c r="Q23" s="4" t="s">
        <v>17</v>
      </c>
      <c r="R23" s="4" t="s">
        <v>18</v>
      </c>
      <c r="S23" s="4" t="s">
        <v>19</v>
      </c>
    </row>
    <row r="24" spans="1:20" ht="18" thickBot="1" x14ac:dyDescent="0.45">
      <c r="J24" s="35" t="s">
        <v>45</v>
      </c>
      <c r="K24" s="35"/>
      <c r="L24" s="25">
        <v>2.4</v>
      </c>
      <c r="M24" s="26">
        <v>3.2</v>
      </c>
      <c r="N24" s="26">
        <v>3.2</v>
      </c>
      <c r="O24" s="26">
        <v>2.8</v>
      </c>
      <c r="P24" s="26">
        <v>2.9</v>
      </c>
      <c r="Q24" s="26">
        <v>3.2</v>
      </c>
      <c r="R24" s="26">
        <v>2.9</v>
      </c>
      <c r="S24" s="26">
        <v>2</v>
      </c>
    </row>
    <row r="26" spans="1:20" x14ac:dyDescent="0.4">
      <c r="J26" s="24" t="s">
        <v>46</v>
      </c>
      <c r="M26" t="s">
        <v>47</v>
      </c>
    </row>
    <row r="27" spans="1:20" ht="18" thickBot="1" x14ac:dyDescent="0.45">
      <c r="J27" s="35" t="s">
        <v>37</v>
      </c>
      <c r="K27" s="35"/>
      <c r="L27" s="19">
        <v>2011</v>
      </c>
      <c r="M27" s="19" t="s">
        <v>12</v>
      </c>
      <c r="N27" s="4" t="s">
        <v>13</v>
      </c>
      <c r="O27" s="4" t="s">
        <v>14</v>
      </c>
      <c r="P27" s="4" t="s">
        <v>15</v>
      </c>
      <c r="Q27" s="4" t="s">
        <v>16</v>
      </c>
      <c r="R27" s="4" t="s">
        <v>17</v>
      </c>
      <c r="S27" s="4" t="s">
        <v>18</v>
      </c>
      <c r="T27" s="4">
        <v>2019</v>
      </c>
    </row>
    <row r="28" spans="1:20" ht="18" thickBot="1" x14ac:dyDescent="0.45">
      <c r="J28" s="35" t="s">
        <v>48</v>
      </c>
      <c r="K28" s="35"/>
      <c r="L28" s="25">
        <v>349</v>
      </c>
      <c r="M28" s="26">
        <v>392</v>
      </c>
      <c r="N28" s="26">
        <v>427</v>
      </c>
      <c r="O28" s="26">
        <v>470</v>
      </c>
      <c r="P28" s="26">
        <v>512</v>
      </c>
      <c r="Q28" s="26">
        <v>558</v>
      </c>
      <c r="R28" s="26">
        <v>622</v>
      </c>
      <c r="S28" s="27">
        <v>639</v>
      </c>
      <c r="T28" s="27">
        <v>737</v>
      </c>
    </row>
    <row r="29" spans="1:20" ht="18" thickBot="1" x14ac:dyDescent="0.45">
      <c r="J29" s="35" t="s">
        <v>49</v>
      </c>
      <c r="K29" s="35"/>
      <c r="L29" s="25"/>
      <c r="M29" s="26">
        <f>M28-L28</f>
        <v>43</v>
      </c>
      <c r="N29" s="26">
        <f t="shared" ref="N29:T29" si="2">N28-M28</f>
        <v>35</v>
      </c>
      <c r="O29" s="26">
        <f t="shared" si="2"/>
        <v>43</v>
      </c>
      <c r="P29" s="26">
        <f t="shared" si="2"/>
        <v>42</v>
      </c>
      <c r="Q29" s="26">
        <f t="shared" si="2"/>
        <v>46</v>
      </c>
      <c r="R29" s="26">
        <f t="shared" si="2"/>
        <v>64</v>
      </c>
      <c r="S29" s="26">
        <f t="shared" si="2"/>
        <v>17</v>
      </c>
      <c r="T29" s="26">
        <f t="shared" si="2"/>
        <v>98</v>
      </c>
    </row>
    <row r="31" spans="1:20" ht="21.6" thickBot="1" x14ac:dyDescent="0.45">
      <c r="A31" s="36" t="s">
        <v>50</v>
      </c>
      <c r="B31" s="36"/>
      <c r="J31" s="36" t="s">
        <v>50</v>
      </c>
      <c r="K31" s="36"/>
    </row>
    <row r="32" spans="1:20" ht="18" thickBot="1" x14ac:dyDescent="0.45">
      <c r="A32" s="1" t="s">
        <v>1</v>
      </c>
      <c r="B32" s="2" t="s">
        <v>2</v>
      </c>
      <c r="C32" s="2" t="s">
        <v>3</v>
      </c>
      <c r="D32" s="2" t="s">
        <v>4</v>
      </c>
      <c r="E32" s="28" t="s">
        <v>5</v>
      </c>
      <c r="J32" s="33" t="s">
        <v>7</v>
      </c>
      <c r="K32" s="33"/>
      <c r="L32" s="32" t="s">
        <v>51</v>
      </c>
      <c r="M32" s="32"/>
      <c r="N32" s="32"/>
    </row>
    <row r="33" spans="1:19" x14ac:dyDescent="0.4">
      <c r="A33" s="3">
        <v>2020</v>
      </c>
      <c r="B33">
        <v>2200</v>
      </c>
      <c r="C33">
        <v>525</v>
      </c>
      <c r="D33">
        <v>0.99</v>
      </c>
      <c r="E33" s="29"/>
      <c r="J33" s="33" t="s">
        <v>29</v>
      </c>
      <c r="K33" s="33"/>
      <c r="L33" s="32" t="s">
        <v>51</v>
      </c>
      <c r="M33" s="32"/>
      <c r="N33" s="32"/>
      <c r="O33" s="30"/>
      <c r="P33" s="30"/>
      <c r="Q33" s="30"/>
      <c r="R33" s="30"/>
      <c r="S33" s="30"/>
    </row>
    <row r="34" spans="1:19" x14ac:dyDescent="0.4">
      <c r="A34" s="3">
        <v>2030</v>
      </c>
      <c r="B34">
        <v>2070</v>
      </c>
      <c r="C34">
        <v>873</v>
      </c>
      <c r="D34">
        <v>1.0229999999999999</v>
      </c>
      <c r="E34" s="29"/>
      <c r="J34" s="33" t="s">
        <v>52</v>
      </c>
      <c r="K34" s="33"/>
      <c r="L34" s="32" t="s">
        <v>53</v>
      </c>
      <c r="M34" s="32"/>
      <c r="N34" s="32"/>
    </row>
    <row r="35" spans="1:19" x14ac:dyDescent="0.4">
      <c r="A35" s="3">
        <v>2040</v>
      </c>
      <c r="B35">
        <v>1785</v>
      </c>
      <c r="C35">
        <v>1307</v>
      </c>
      <c r="D35">
        <v>1.0129999999999999</v>
      </c>
      <c r="E35" s="29"/>
      <c r="J35" s="33" t="s">
        <v>54</v>
      </c>
      <c r="K35" s="33"/>
      <c r="L35" s="34" t="s">
        <v>55</v>
      </c>
      <c r="M35" s="34"/>
      <c r="N35" s="34"/>
      <c r="O35" s="34"/>
      <c r="P35" s="34"/>
      <c r="Q35" s="34"/>
      <c r="R35" s="34"/>
      <c r="S35" s="34"/>
    </row>
    <row r="36" spans="1:19" x14ac:dyDescent="0.4">
      <c r="A36" s="3">
        <v>2050</v>
      </c>
      <c r="B36">
        <v>1488</v>
      </c>
      <c r="C36">
        <v>1628</v>
      </c>
      <c r="D36">
        <v>1.008</v>
      </c>
      <c r="E36" s="29"/>
    </row>
    <row r="37" spans="1:19" ht="18" thickBot="1" x14ac:dyDescent="0.45">
      <c r="A37" s="8">
        <v>2060</v>
      </c>
      <c r="B37" s="9">
        <v>1209</v>
      </c>
      <c r="C37" s="9">
        <v>1720</v>
      </c>
      <c r="D37" s="9">
        <v>1.0049999999999999</v>
      </c>
      <c r="E37" s="31"/>
    </row>
    <row r="39" spans="1:19" ht="21.6" thickBot="1" x14ac:dyDescent="0.45">
      <c r="A39" s="14" t="s">
        <v>56</v>
      </c>
    </row>
    <row r="40" spans="1:19" ht="18" thickBot="1" x14ac:dyDescent="0.45">
      <c r="A40" s="1" t="s">
        <v>1</v>
      </c>
      <c r="B40" s="16" t="s">
        <v>32</v>
      </c>
      <c r="C40" s="28" t="s">
        <v>3</v>
      </c>
    </row>
    <row r="41" spans="1:19" x14ac:dyDescent="0.4">
      <c r="A41" s="3">
        <v>2020</v>
      </c>
      <c r="B41">
        <f>B33*D33</f>
        <v>2178</v>
      </c>
      <c r="C41" s="29">
        <v>525</v>
      </c>
    </row>
    <row r="42" spans="1:19" x14ac:dyDescent="0.4">
      <c r="A42" s="3">
        <v>2030</v>
      </c>
      <c r="B42">
        <f t="shared" ref="B42:B45" si="3">B34*D34</f>
        <v>2117.6099999999997</v>
      </c>
      <c r="C42" s="29">
        <v>873</v>
      </c>
    </row>
    <row r="43" spans="1:19" x14ac:dyDescent="0.4">
      <c r="A43" s="3">
        <v>2040</v>
      </c>
      <c r="B43">
        <f t="shared" si="3"/>
        <v>1808.2049999999999</v>
      </c>
      <c r="C43" s="29">
        <v>1307</v>
      </c>
    </row>
    <row r="44" spans="1:19" x14ac:dyDescent="0.4">
      <c r="A44" s="3">
        <v>2050</v>
      </c>
      <c r="B44">
        <f t="shared" si="3"/>
        <v>1499.904</v>
      </c>
      <c r="C44" s="29">
        <v>1628</v>
      </c>
    </row>
    <row r="45" spans="1:19" ht="18" thickBot="1" x14ac:dyDescent="0.45">
      <c r="A45" s="8">
        <v>2060</v>
      </c>
      <c r="B45" s="9">
        <f t="shared" si="3"/>
        <v>1215.0449999999998</v>
      </c>
      <c r="C45" s="31">
        <v>1720</v>
      </c>
    </row>
  </sheetData>
  <mergeCells count="31">
    <mergeCell ref="L3:S3"/>
    <mergeCell ref="J17:K17"/>
    <mergeCell ref="A1:B1"/>
    <mergeCell ref="J1:K1"/>
    <mergeCell ref="J2:K2"/>
    <mergeCell ref="J3:J4"/>
    <mergeCell ref="K3:K4"/>
    <mergeCell ref="J13:K13"/>
    <mergeCell ref="L13:N13"/>
    <mergeCell ref="M14:S14"/>
    <mergeCell ref="M15:S15"/>
    <mergeCell ref="J16:K16"/>
    <mergeCell ref="A31:B31"/>
    <mergeCell ref="J31:K31"/>
    <mergeCell ref="J32:K32"/>
    <mergeCell ref="L19:N19"/>
    <mergeCell ref="L20:S20"/>
    <mergeCell ref="L21:S21"/>
    <mergeCell ref="L22:S22"/>
    <mergeCell ref="J23:K23"/>
    <mergeCell ref="J24:K24"/>
    <mergeCell ref="J35:K35"/>
    <mergeCell ref="L35:S35"/>
    <mergeCell ref="J27:K27"/>
    <mergeCell ref="J28:K28"/>
    <mergeCell ref="J29:K29"/>
    <mergeCell ref="L32:N32"/>
    <mergeCell ref="J33:K33"/>
    <mergeCell ref="L33:N33"/>
    <mergeCell ref="J34:K34"/>
    <mergeCell ref="L34:N34"/>
  </mergeCells>
  <phoneticPr fontId="3" type="noConversion"/>
  <hyperlinks>
    <hyperlink ref="O13" r:id="rId1" location="quick_02;" xr:uid="{C48E04AD-7E12-4CB0-B416-7C644EECB24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이다영</dc:creator>
  <cp:lastModifiedBy>이다영</cp:lastModifiedBy>
  <dcterms:created xsi:type="dcterms:W3CDTF">2021-02-13T02:46:07Z</dcterms:created>
  <dcterms:modified xsi:type="dcterms:W3CDTF">2021-02-13T03:47:22Z</dcterms:modified>
</cp:coreProperties>
</file>