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hidePivotFieldList="1"/>
  <mc:AlternateContent xmlns:mc="http://schemas.openxmlformats.org/markup-compatibility/2006">
    <mc:Choice Requires="x15">
      <x15ac:absPath xmlns:x15ac="http://schemas.microsoft.com/office/spreadsheetml/2010/11/ac" url="https://txcomptroller-my.sharepoint.com/personal/thanh_le_cpa_texas_gov/Documents/Desktop/"/>
    </mc:Choice>
  </mc:AlternateContent>
  <xr:revisionPtr revIDLastSave="17" documentId="13_ncr:1_{7F1C4633-3D43-7B42-82A0-7CF3002F1C26}" xr6:coauthVersionLast="47" xr6:coauthVersionMax="47" xr10:uidLastSave="{4556EB34-8EB5-4EC5-940D-A30C60B555E6}"/>
  <bookViews>
    <workbookView xWindow="-108" yWindow="-108" windowWidth="23256" windowHeight="12456" xr2:uid="{B5767272-01AC-4494-84B5-90FBA4F033A1}"/>
  </bookViews>
  <sheets>
    <sheet name="DASHBOARD" sheetId="27" r:id="rId1"/>
    <sheet name="test_bot" sheetId="28" r:id="rId2"/>
    <sheet name="Alamo Region Compared with Texa" sheetId="2" r:id="rId3"/>
    <sheet name="CBSA Classification and Populat" sheetId="3" r:id="rId4"/>
    <sheet name="Commercial Airports and Enplane" sheetId="4" r:id="rId5"/>
    <sheet name="Components of Annual Population" sheetId="5" r:id="rId6"/>
    <sheet name="Educational Attainment by Gende" sheetId="6" r:id="rId7"/>
    <sheet name="Employment Levels and Average W" sheetId="7" r:id="rId8"/>
    <sheet name="PIVOT" sheetId="26" r:id="rId9"/>
    <sheet name="Estimated Uninsured by County, " sheetId="8" r:id="rId10"/>
    <sheet name="Gross Domestic Product by Indus" sheetId="9" r:id="rId11"/>
    <sheet name="Industries with Greatest Locati" sheetId="10" r:id="rId12"/>
    <sheet name="Industries with Largest Total E" sheetId="11" r:id="rId13"/>
    <sheet name="Institutions of Higher Educatio" sheetId="12" r:id="rId14"/>
    <sheet name="Largest Industries by Employmen" sheetId="13" r:id="rId15"/>
    <sheet name="Major Health Care Facilities, A" sheetId="14" r:id="rId16"/>
    <sheet name="Median Household Income, Alamo " sheetId="15" r:id="rId17"/>
    <sheet name="Occupations with Largest Total " sheetId="16" r:id="rId18"/>
    <sheet name="Population Change by Race_Ethni" sheetId="17" r:id="rId19"/>
    <sheet name="Official Ports of Entry Trade D" sheetId="18" r:id="rId20"/>
    <sheet name="Population Changes by Age Group" sheetId="19" r:id="rId21"/>
    <sheet name="Revenue and Ridership Statistic" sheetId="20" r:id="rId22"/>
    <sheet name="Road Miles and Daily Vehicle Mi" sheetId="21" r:id="rId23"/>
    <sheet name="Share of Population by Race_Eth" sheetId="22" r:id="rId24"/>
    <sheet name="Texas Housing Affordability Ind" sheetId="23" r:id="rId25"/>
    <sheet name="Total Employment (2022) and Cha" sheetId="24" r:id="rId26"/>
  </sheets>
  <definedNames>
    <definedName name="ExternalData_1" localSheetId="2" hidden="1">'Alamo Region Compared with Texa'!$A$1:$E$10</definedName>
    <definedName name="ExternalData_10" localSheetId="12" hidden="1">'Industries with Largest Total E'!$A$1:$G$12</definedName>
    <definedName name="ExternalData_11" localSheetId="13" hidden="1">'Institutions of Higher Educatio'!$A$1:$E$14</definedName>
    <definedName name="ExternalData_12" localSheetId="14" hidden="1">'Largest Industries by Employmen'!$A$1:$G$12</definedName>
    <definedName name="ExternalData_13" localSheetId="15" hidden="1">'Major Health Care Facilities, A'!$A$1:$D$4</definedName>
    <definedName name="ExternalData_14" localSheetId="16" hidden="1">'Median Household Income, Alamo '!$A$1:$C$12</definedName>
    <definedName name="ExternalData_15" localSheetId="17" hidden="1">'Occupations with Largest Total '!$A$1:$F$11</definedName>
    <definedName name="ExternalData_16" localSheetId="18" hidden="1">'Population Change by Race_Ethni'!$A$1:$G$5</definedName>
    <definedName name="ExternalData_17" localSheetId="19" hidden="1">'Official Ports of Entry Trade D'!$A$1:$C$4</definedName>
    <definedName name="ExternalData_18" localSheetId="20" hidden="1">'Population Changes by Age Group'!$A$1:$C$7</definedName>
    <definedName name="ExternalData_19" localSheetId="21" hidden="1">'Revenue and Ridership Statistic'!$A$1:$G$5</definedName>
    <definedName name="ExternalData_2" localSheetId="3" hidden="1">'CBSA Classification and Populat'!$A$1:$H$26</definedName>
    <definedName name="ExternalData_20" localSheetId="22" hidden="1">'Road Miles and Daily Vehicle Mi'!$A$1:$E$14</definedName>
    <definedName name="ExternalData_21" localSheetId="23" hidden="1">'Share of Population by Race_Eth'!$A$1:$C$6</definedName>
    <definedName name="ExternalData_22" localSheetId="24" hidden="1">'Texas Housing Affordability Ind'!$A$1:$D$7</definedName>
    <definedName name="ExternalData_23" localSheetId="25" hidden="1">'Total Employment (2022) and Cha'!$A$1:$E$6</definedName>
    <definedName name="ExternalData_3" localSheetId="4" hidden="1">'Commercial Airports and Enplane'!$A$1:$G$3</definedName>
    <definedName name="ExternalData_4" localSheetId="5" hidden="1">'Components of Annual Population'!$A$1:$D$11</definedName>
    <definedName name="ExternalData_5" localSheetId="6" hidden="1">'Educational Attainment by Gende'!$B$1:$E$13</definedName>
    <definedName name="ExternalData_6" localSheetId="6" hidden="1">'Educational Attainment by Gende'!#REF!</definedName>
    <definedName name="ExternalData_6" localSheetId="7" hidden="1">'Employment Levels and Average W'!$A$1:$D$6</definedName>
    <definedName name="ExternalData_7" localSheetId="9" hidden="1">'Estimated Uninsured by County, '!$B$1:$D$32</definedName>
    <definedName name="ExternalData_8" localSheetId="10" hidden="1">'Gross Domestic Product by Indus'!$A$1:$E$7</definedName>
    <definedName name="ExternalData_9" localSheetId="11" hidden="1">'Industries with Greatest Locati'!$A$1:$G$11</definedName>
    <definedName name="Slicer_County">#N/A</definedName>
    <definedName name="Slicer_Race_Ethnicity">#N/A</definedName>
    <definedName name="Slicer_Region">#N/A</definedName>
    <definedName name="Slicer_Year">#N/A</definedName>
    <definedName name="Slicer_Year1">#N/A</definedName>
  </definedNames>
  <calcPr calcId="191029"/>
  <pivotCaches>
    <pivotCache cacheId="0" r:id="rId27"/>
    <pivotCache cacheId="1" r:id="rId28"/>
    <pivotCache cacheId="2" r:id="rId29"/>
    <pivotCache cacheId="3" r:id="rId30"/>
    <pivotCache cacheId="4" r:id="rId31"/>
    <pivotCache cacheId="5" r:id="rId32"/>
    <pivotCache cacheId="6" r:id="rId33"/>
  </pivotCaches>
  <extLst>
    <ext xmlns:x14="http://schemas.microsoft.com/office/spreadsheetml/2009/9/main" uri="{BBE1A952-AA13-448e-AADC-164F8A28A991}">
      <x14:slicerCaches>
        <x14:slicerCache r:id="rId34"/>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lamo Region Compared with Texas and the U S_a9c5c405-1ff1-46c1-ab63-c4534efefa2b" name="Alamo Region Compared with Texas and the U S" connection="Query - Alamo Region Compared with Texas and the U S"/>
          <x15:modelTable id="CBSA Classification and Population by County  Alamo Region  201_e3afedc2-cf75-421f-ac1a-ca22ed1cf3d9" name="CBSA Classification and Population by County  Alamo Region  2012-2022" connection="Query - CBSA Classification and Population by County, Alamo Region, 2012-2022"/>
          <x15:modelTable id="Commercial Airports and Enplanements  Alamo Region  2021 and 20_09be8ca9-b61f-4a2e-b4c4-3e677dfb6938" name="Commercial Airports and Enplanements  Alamo Region  2021 and 2022" connection="Query - Commercial Airports and Enplanements, Alamo Region, 2021 and 2022"/>
          <x15:modelTable id="Components of Annual Population Change from Previous Year  Alam_77e46fa2-fff6-4e04-9634-a3c55c867073" name="Components of Annual Population Change from Previous Year  Alamo Region  2012-20" connection="Query - Components of Annual Population Change from Previous Year, Alamo Region, 2012-20"/>
          <x15:modelTable id="Educational Attainment by Gender  Alamo Region  2022_08a6ff64-de70-4276-b295-4a8ddf7b0d3b" name="Educational Attainment by Gender  Alamo Region  2022" connection="Query - Educational Attainment by Gender, Alamo Region, 2022"/>
          <x15:modelTable id="Employment Levels and Average Wages of Occupations by Typical E_d88c8a1b-66c1-4ffb-b398-37718ebf8573" name="Employment Levels and Average Wages of Occupations by Typical Entry-Level Educat" connection="Query - Employment Levels and Average Wages of Occupations by Typical Entry-Level Educat"/>
          <x15:modelTable id="Estimated Uninsured by County  Alamo Region  2021_71b868b0-d21f-4153-9139-2b18cac40950" name="Estimated Uninsured by County  Alamo Region  2021" connection="Query - Estimated Uninsured by County, Alamo Region, 2021"/>
          <x15:modelTable id="Gross Domestic Product by Industry  Alamo Region  2022  Ranked _40cf68da-9569-4a20-a5b9-fe36ac7634fb" name="Gross Domestic Product by Industry  Alamo Region  2022  Ranked by Alamo Region I" connection="Query - Gross Domestic Product by Industry, Alamo Region, 2022 (Ranked by Alamo Region I"/>
          <x15:modelTable id="Industries with Greatest Location Quotient  Alamo Region  2022_1a1a388b-0fd8-4135-8a3e-deef94b572e3" name="Industries with Greatest Location Quotient  Alamo Region  2022" connection="Query - Industries with Greatest Location Quotient, Alamo Region, 2022"/>
          <x15:modelTable id="Industries with Largest Total Employment Growth  Alamo Region  _575115e6-578f-451a-b008-5141e9dd93e8" name="Industries with Largest Total Employment Growth  Alamo Region  2012-2022" connection="Query - Industries with Largest Total Employment Growth, Alamo Region, 2012-2022"/>
          <x15:modelTable id="Institutions of Higher Education and Enrollments  Alamo Region _cf0b14c3-b4a6-4e9b-9bd5-6073e95da926" name="Institutions of Higher Education and Enrollments  Alamo Region  Fall 2019 and Fa" connection="Query - Institutions of Higher Education and Enrollments, Alamo Region, Fall 2019 and Fa"/>
          <x15:modelTable id="Largest Industries by Employment  Alamo Region  2022_2a2cdffa-b2c0-4b89-af38-75b730af44f4" name="Largest Industries by Employment  Alamo Region  2022" connection="Query - Largest Industries by Employment, Alamo Region, 2022"/>
          <x15:modelTable id="Major Health Care Facilities  Alamo Region  2023_f1704142-1d9f-4b58-99a9-3087d6ecbac3" name="Major Health Care Facilities  Alamo Region  2023" connection="Query - Major Health Care Facilities, Alamo Region, 2023"/>
          <x15:modelTable id="Median Household Income  Alamo Region and Texas  2011-2021_13316382-d835-4ba0-a24b-aeca704554eb" name="Median Household Income  Alamo Region and Texas  2011-2021" connection="Query - Median Household Income, Alamo Region and Texas, 2011-2021"/>
          <x15:modelTable id="Occupations with Largest Total Employment Growth  Alamo Region _97d4ff5e-f100-4364-886f-6c252ca093d2" name="Occupations with Largest Total Employment Growth  Alamo Region  2012-2022" connection="Query - Occupations with Largest Total Employment Growth, Alamo Region, 2012-2022"/>
          <x15:modelTable id="Population Change by Race Ethnicity  Alamo Region  2012-2022_915fafe4-0451-43d5-b328-8fa179c1c086" name="Population Change by Race Ethnicity  Alamo Region  2012-2022" connection="Query - Population Change by Race/Ethnicity, Alamo Region, 2012-2022"/>
          <x15:modelTable id="Official Ports of Entry Trade Data  Alamo Region  2022_eaef6504-055a-48f5-a7a9-37ce3a0759f6" name="Official Ports of Entry Trade Data  Alamo Region  2022" connection="Query - Official Ports of Entry Trade Data, Alamo Region, 2022"/>
          <x15:modelTable id="Population Changes by Age Group  Alamo Region and Texas  2012-2_c1891e81-3ee4-47d7-86f6-21ee9e5cd210" name="Population Changes by Age Group  Alamo Region and Texas  2012-2022" connection="Query - Population Changes by Age Group, Alamo Region and Texas, 2012-2022"/>
          <x15:modelTable id="Revenue and Ridership Statistics  Alamo Region  Transit Distric_8d82a62a-3304-418b-8f2e-dabff4e4358e" name="Revenue and Ridership Statistics  Alamo Region  Transit Districts  2022" connection="Query - Revenue and Ridership Statistics, Alamo Region, Transit Districts, 2022"/>
          <x15:modelTable id="Road Miles and Daily Vehicle Miles Traveled  Alamo Region  2022_82119f81-11d3-42d4-b187-4c9a97cdf20b" name="Road Miles and Daily Vehicle Miles Traveled  Alamo Region  2022" connection="Query - Road Miles and Daily Vehicle Miles Traveled, Alamo Region, 2022"/>
          <x15:modelTable id="Share of Population by Race Ethnicity  Alamo Region  2012 and 2_1b502d7f-c4e4-4da9-8b76-a4a284b51e53" name="Share of Population by Race Ethnicity  Alamo Region  2012 and 2022" connection="Query - Share of Population by Race/Ethnicity, Alamo Region, 2012 and 2022"/>
          <x15:modelTable id="Texas Housing Affordability Index by Metropolitan Areas  Alamo _76a5fd1e-74e0-4f36-bc07-4bd20a470fdc" name="Texas Housing Affordability Index by Metropolitan Areas  Alamo Region  2017-2022" connection="Query - Texas Housing Affordability Index by Metropolitan Areas, Alamo Region, 2017-2022"/>
          <x15:modelTable id="Total Employment  2022  and Changes in Employment Levels  2012-_98e95ffc-f76a-4abd-9655-ad21ced3dd5e" name="Total Employment  2022  and Changes in Employment Levels  2012-2022   Alamo Regi" connection="Query - Total Employment (2022) and Changes in Employment Levels (2012-2022), Alamo Regi"/>
          <x15:modelTable id="Educational Attainment by Gender  Capital Region  2022-58a97ad8-206b-4065-96f9-c0563626e93e" name="Educational Attainment by Gender  Capital Region  2022" connection="Query - Educational Attainment by Gender, Capital Region, 2022"/>
          <x15:modelTable id="Educational Attainment by Gender  Capital Region  2022-5405811d-56cf-47d2-bd55-87cfb91de77b" name="Educational Attainment by Gender  Capital Region  20221" connection="Query - Educational Attainment by Gender, Capital Region, 2022 (2)"/>
          <x15:modelTable id="Educational Attainment by Gender  Capital Region  2022-0aa25b24-dd41-4475-80c6-a06cf213e278" name="Educational Attainment by Gender  Capital Region  20222" connection="Query - Educational Attainment by Gender, Capital Region, 2022 (3)"/>
          <x15:modelTable id="Estimated Uninsured by County  Capital Region  2021-205ae765-4a5e-413e-b0df-4cd3eedc80fa" name="Estimated Uninsured by County  Capital Region  2021" connection="Query - Estimated Uninsured by County, Capital Region, 202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956AA9F-3B99-49C4-B12F-CA33BEDFA1D6}" keepAlive="1" name="ModelConnection_ExternalData_1" description="Data Model" type="5" refreshedVersion="8" minRefreshableVersion="5" saveData="1">
    <dbPr connection="Data Model Connection" command="Alamo Region Compared with Texas and the U S" commandType="3"/>
    <extLst>
      <ext xmlns:x15="http://schemas.microsoft.com/office/spreadsheetml/2010/11/main" uri="{DE250136-89BD-433C-8126-D09CA5730AF9}">
        <x15:connection id="" model="1"/>
      </ext>
    </extLst>
  </connection>
  <connection id="2" xr16:uid="{C9AC73B7-8A4E-4BC1-B1FA-07CFA586A448}" keepAlive="1" name="ModelConnection_ExternalData_10" description="Data Model" type="5" refreshedVersion="8" minRefreshableVersion="5" saveData="1">
    <dbPr connection="Data Model Connection" command="Industries with Largest Total Employment Growth  Alamo Region  2012-2022" commandType="3"/>
    <extLst>
      <ext xmlns:x15="http://schemas.microsoft.com/office/spreadsheetml/2010/11/main" uri="{DE250136-89BD-433C-8126-D09CA5730AF9}">
        <x15:connection id="" model="1"/>
      </ext>
    </extLst>
  </connection>
  <connection id="3" xr16:uid="{01EDA256-37A5-48A8-98AD-E838286E033B}" keepAlive="1" name="ModelConnection_ExternalData_11" description="Data Model" type="5" refreshedVersion="8" minRefreshableVersion="5" saveData="1">
    <dbPr connection="Data Model Connection" command="Institutions of Higher Education and Enrollments  Alamo Region  Fall 2019 and Fa" commandType="3"/>
    <extLst>
      <ext xmlns:x15="http://schemas.microsoft.com/office/spreadsheetml/2010/11/main" uri="{DE250136-89BD-433C-8126-D09CA5730AF9}">
        <x15:connection id="" model="1"/>
      </ext>
    </extLst>
  </connection>
  <connection id="4" xr16:uid="{4546F5E6-C778-4746-86D0-C5B7AACF26D9}" keepAlive="1" name="ModelConnection_ExternalData_12" description="Data Model" type="5" refreshedVersion="8" minRefreshableVersion="5" saveData="1">
    <dbPr connection="Data Model Connection" command="Largest Industries by Employment  Alamo Region  2022" commandType="3"/>
    <extLst>
      <ext xmlns:x15="http://schemas.microsoft.com/office/spreadsheetml/2010/11/main" uri="{DE250136-89BD-433C-8126-D09CA5730AF9}">
        <x15:connection id="" model="1"/>
      </ext>
    </extLst>
  </connection>
  <connection id="5" xr16:uid="{2525FF55-A26C-4C05-96A9-040FFA5A4939}" keepAlive="1" name="ModelConnection_ExternalData_13" description="Data Model" type="5" refreshedVersion="8" minRefreshableVersion="5" saveData="1">
    <dbPr connection="Data Model Connection" command="Major Health Care Facilities  Alamo Region  2023" commandType="3"/>
    <extLst>
      <ext xmlns:x15="http://schemas.microsoft.com/office/spreadsheetml/2010/11/main" uri="{DE250136-89BD-433C-8126-D09CA5730AF9}">
        <x15:connection id="" model="1"/>
      </ext>
    </extLst>
  </connection>
  <connection id="6" xr16:uid="{5EEC1D07-AF77-4128-98C6-00CB798DDDE1}" keepAlive="1" name="ModelConnection_ExternalData_14" description="Data Model" type="5" refreshedVersion="8" minRefreshableVersion="5" saveData="1">
    <dbPr connection="Data Model Connection" command="Median Household Income  Alamo Region and Texas  2011-2021" commandType="3"/>
    <extLst>
      <ext xmlns:x15="http://schemas.microsoft.com/office/spreadsheetml/2010/11/main" uri="{DE250136-89BD-433C-8126-D09CA5730AF9}">
        <x15:connection id="" model="1"/>
      </ext>
    </extLst>
  </connection>
  <connection id="7" xr16:uid="{1C6901F1-C102-4CA3-BE60-2EA6FAC8C1B7}" keepAlive="1" name="ModelConnection_ExternalData_15" description="Data Model" type="5" refreshedVersion="8" minRefreshableVersion="5" saveData="1">
    <dbPr connection="Data Model Connection" command="Occupations with Largest Total Employment Growth  Alamo Region  2012-2022" commandType="3"/>
    <extLst>
      <ext xmlns:x15="http://schemas.microsoft.com/office/spreadsheetml/2010/11/main" uri="{DE250136-89BD-433C-8126-D09CA5730AF9}">
        <x15:connection id="" model="1"/>
      </ext>
    </extLst>
  </connection>
  <connection id="8" xr16:uid="{98C5DE57-BE06-4DD6-9251-B9A9B7F7F61A}" keepAlive="1" name="ModelConnection_ExternalData_16" description="Data Model" type="5" refreshedVersion="8" minRefreshableVersion="5" saveData="1">
    <dbPr connection="Data Model Connection" command="Population Change by Race Ethnicity  Alamo Region  2012-2022" commandType="3"/>
    <extLst>
      <ext xmlns:x15="http://schemas.microsoft.com/office/spreadsheetml/2010/11/main" uri="{DE250136-89BD-433C-8126-D09CA5730AF9}">
        <x15:connection id="" model="1"/>
      </ext>
    </extLst>
  </connection>
  <connection id="9" xr16:uid="{476B0365-CEB1-42C0-9065-A74D9EBA8C55}" keepAlive="1" name="ModelConnection_ExternalData_17" description="Data Model" type="5" refreshedVersion="8" minRefreshableVersion="5" saveData="1">
    <dbPr connection="Data Model Connection" command="Official Ports of Entry Trade Data  Alamo Region  2022" commandType="3"/>
    <extLst>
      <ext xmlns:x15="http://schemas.microsoft.com/office/spreadsheetml/2010/11/main" uri="{DE250136-89BD-433C-8126-D09CA5730AF9}">
        <x15:connection id="" model="1"/>
      </ext>
    </extLst>
  </connection>
  <connection id="10" xr16:uid="{7459EF1B-7B40-4609-9733-1E1795F89665}" keepAlive="1" name="ModelConnection_ExternalData_18" description="Data Model" type="5" refreshedVersion="8" minRefreshableVersion="5" saveData="1">
    <dbPr connection="Data Model Connection" command="Population Changes by Age Group  Alamo Region and Texas  2012-2022" commandType="3"/>
    <extLst>
      <ext xmlns:x15="http://schemas.microsoft.com/office/spreadsheetml/2010/11/main" uri="{DE250136-89BD-433C-8126-D09CA5730AF9}">
        <x15:connection id="" model="1"/>
      </ext>
    </extLst>
  </connection>
  <connection id="11" xr16:uid="{F5DDFA73-7C67-462D-BB60-AE94A79BBF65}" keepAlive="1" name="ModelConnection_ExternalData_19" description="Data Model" type="5" refreshedVersion="8" minRefreshableVersion="5" saveData="1">
    <dbPr connection="Data Model Connection" command="Revenue and Ridership Statistics  Alamo Region  Transit Districts  2022" commandType="3"/>
    <extLst>
      <ext xmlns:x15="http://schemas.microsoft.com/office/spreadsheetml/2010/11/main" uri="{DE250136-89BD-433C-8126-D09CA5730AF9}">
        <x15:connection id="" model="1"/>
      </ext>
    </extLst>
  </connection>
  <connection id="12" xr16:uid="{F502D422-D647-4117-9F15-63814C0C8A26}" keepAlive="1" name="ModelConnection_ExternalData_2" description="Data Model" type="5" refreshedVersion="8" minRefreshableVersion="5" saveData="1">
    <dbPr connection="Data Model Connection" command="CBSA Classification and Population by County  Alamo Region  2012-2022" commandType="3"/>
    <extLst>
      <ext xmlns:x15="http://schemas.microsoft.com/office/spreadsheetml/2010/11/main" uri="{DE250136-89BD-433C-8126-D09CA5730AF9}">
        <x15:connection id="" model="1"/>
      </ext>
    </extLst>
  </connection>
  <connection id="13" xr16:uid="{5576AA7F-333D-42D6-84EE-7310E639D3B5}" keepAlive="1" name="ModelConnection_ExternalData_20" description="Data Model" type="5" refreshedVersion="8" minRefreshableVersion="5" saveData="1">
    <dbPr connection="Data Model Connection" command="Road Miles and Daily Vehicle Miles Traveled  Alamo Region  2022" commandType="3"/>
    <extLst>
      <ext xmlns:x15="http://schemas.microsoft.com/office/spreadsheetml/2010/11/main" uri="{DE250136-89BD-433C-8126-D09CA5730AF9}">
        <x15:connection id="" model="1"/>
      </ext>
    </extLst>
  </connection>
  <connection id="14" xr16:uid="{964A29CB-E758-4C02-9144-064E6AA88A57}" keepAlive="1" name="ModelConnection_ExternalData_21" description="Data Model" type="5" refreshedVersion="8" minRefreshableVersion="5" saveData="1">
    <dbPr connection="Data Model Connection" command="Share of Population by Race Ethnicity  Alamo Region  2012 and 2022" commandType="3"/>
    <extLst>
      <ext xmlns:x15="http://schemas.microsoft.com/office/spreadsheetml/2010/11/main" uri="{DE250136-89BD-433C-8126-D09CA5730AF9}">
        <x15:connection id="" model="1"/>
      </ext>
    </extLst>
  </connection>
  <connection id="15" xr16:uid="{B4C12D65-B76A-45A5-93B2-10E3BE6969F6}" keepAlive="1" name="ModelConnection_ExternalData_22" description="Data Model" type="5" refreshedVersion="8" minRefreshableVersion="5" saveData="1">
    <dbPr connection="Data Model Connection" command="Texas Housing Affordability Index by Metropolitan Areas  Alamo Region  2017-2022" commandType="3"/>
    <extLst>
      <ext xmlns:x15="http://schemas.microsoft.com/office/spreadsheetml/2010/11/main" uri="{DE250136-89BD-433C-8126-D09CA5730AF9}">
        <x15:connection id="" model="1"/>
      </ext>
    </extLst>
  </connection>
  <connection id="16" xr16:uid="{D35149CB-9223-46DD-92BA-6B5606A93ED7}" keepAlive="1" name="ModelConnection_ExternalData_23" description="Data Model" type="5" refreshedVersion="8" minRefreshableVersion="5" saveData="1">
    <dbPr connection="Data Model Connection" command="Total Employment  2022  and Changes in Employment Levels  2012-2022   Alamo Regi" commandType="3"/>
    <extLst>
      <ext xmlns:x15="http://schemas.microsoft.com/office/spreadsheetml/2010/11/main" uri="{DE250136-89BD-433C-8126-D09CA5730AF9}">
        <x15:connection id="" model="1"/>
      </ext>
    </extLst>
  </connection>
  <connection id="17" xr16:uid="{9D9C48CD-B342-425F-8AE6-A7E61896CAC7}" keepAlive="1" name="ModelConnection_ExternalData_3" description="Data Model" type="5" refreshedVersion="8" minRefreshableVersion="5" saveData="1">
    <dbPr connection="Data Model Connection" command="Commercial Airports and Enplanements  Alamo Region  2021 and 2022" commandType="3"/>
    <extLst>
      <ext xmlns:x15="http://schemas.microsoft.com/office/spreadsheetml/2010/11/main" uri="{DE250136-89BD-433C-8126-D09CA5730AF9}">
        <x15:connection id="" model="1"/>
      </ext>
    </extLst>
  </connection>
  <connection id="18" xr16:uid="{D3E1701B-FB95-43B8-B37D-B3E314BE16AC}" keepAlive="1" name="ModelConnection_ExternalData_4" description="Data Model" type="5" refreshedVersion="8" minRefreshableVersion="5" saveData="1">
    <dbPr connection="Data Model Connection" command="Components of Annual Population Change from Previous Year  Alamo Region  2012-20" commandType="3"/>
    <extLst>
      <ext xmlns:x15="http://schemas.microsoft.com/office/spreadsheetml/2010/11/main" uri="{DE250136-89BD-433C-8126-D09CA5730AF9}">
        <x15:connection id="" model="1"/>
      </ext>
    </extLst>
  </connection>
  <connection id="19" xr16:uid="{3B26F9BC-F8ED-428F-9514-3CC76068AF54}" keepAlive="1" name="ModelConnection_ExternalData_5" description="Data Model" type="5" refreshedVersion="8" minRefreshableVersion="5" saveData="1">
    <dbPr connection="Data Model Connection" command="Educational Attainment by Gender  Capital Region  20222" commandType="3"/>
    <extLst>
      <ext xmlns:x15="http://schemas.microsoft.com/office/spreadsheetml/2010/11/main" uri="{DE250136-89BD-433C-8126-D09CA5730AF9}">
        <x15:connection id="" model="1"/>
      </ext>
    </extLst>
  </connection>
  <connection id="20" xr16:uid="{72944C5C-2708-468B-AD87-6144CDA5790D}" keepAlive="1" name="ModelConnection_ExternalData_6" description="Data Model" type="5" refreshedVersion="8" minRefreshableVersion="5" saveData="1">
    <dbPr connection="Data Model Connection" command="Employment Levels and Average Wages of Occupations by Typical Entry-Level Educat" commandType="3"/>
    <extLst>
      <ext xmlns:x15="http://schemas.microsoft.com/office/spreadsheetml/2010/11/main" uri="{DE250136-89BD-433C-8126-D09CA5730AF9}">
        <x15:connection id="" model="1"/>
      </ext>
    </extLst>
  </connection>
  <connection id="21" xr16:uid="{DDC74845-082E-4089-B8E0-99CA59F374F6}" keepAlive="1" name="ModelConnection_ExternalData_7" description="Data Model" type="5" refreshedVersion="8" minRefreshableVersion="5" saveData="1">
    <dbPr connection="Data Model Connection" command="Estimated Uninsured by County  Alamo Region  2021" commandType="3"/>
    <extLst>
      <ext xmlns:x15="http://schemas.microsoft.com/office/spreadsheetml/2010/11/main" uri="{DE250136-89BD-433C-8126-D09CA5730AF9}">
        <x15:connection id="" model="1"/>
      </ext>
    </extLst>
  </connection>
  <connection id="22" xr16:uid="{44FF7597-FC05-4005-9000-F47D8A93F093}" keepAlive="1" name="ModelConnection_ExternalData_8" description="Data Model" type="5" refreshedVersion="8" minRefreshableVersion="5" saveData="1">
    <dbPr connection="Data Model Connection" command="Gross Domestic Product by Industry  Alamo Region  2022  Ranked by Alamo Region I" commandType="3"/>
    <extLst>
      <ext xmlns:x15="http://schemas.microsoft.com/office/spreadsheetml/2010/11/main" uri="{DE250136-89BD-433C-8126-D09CA5730AF9}">
        <x15:connection id="" model="1"/>
      </ext>
    </extLst>
  </connection>
  <connection id="23" xr16:uid="{D97F38B1-BB91-42D1-9BC3-A3403D29D789}" keepAlive="1" name="ModelConnection_ExternalData_9" description="Data Model" type="5" refreshedVersion="8" minRefreshableVersion="5" saveData="1">
    <dbPr connection="Data Model Connection" command="Industries with Greatest Location Quotient  Alamo Region  2022" commandType="3"/>
    <extLst>
      <ext xmlns:x15="http://schemas.microsoft.com/office/spreadsheetml/2010/11/main" uri="{DE250136-89BD-433C-8126-D09CA5730AF9}">
        <x15:connection id="" model="1"/>
      </ext>
    </extLst>
  </connection>
  <connection id="24" xr16:uid="{50B4ECCA-1A4B-4F28-B7FB-92C3021580A1}" name="Query - Alamo Region Compared with Texas and the U S" description="Connection to the 'Alamo Region Compared with Texas and the U S' query in the workbook." type="100" refreshedVersion="8" minRefreshableVersion="5">
    <extLst>
      <ext xmlns:x15="http://schemas.microsoft.com/office/spreadsheetml/2010/11/main" uri="{DE250136-89BD-433C-8126-D09CA5730AF9}">
        <x15:connection id="9e6e3157-d77a-4a27-b4dd-1262cd6d66ba"/>
      </ext>
    </extLst>
  </connection>
  <connection id="25" xr16:uid="{EB2E81B8-E4AC-4D19-A882-B3C4D11DFFAD}" name="Query - CBSA Classification and Population by County, Alamo Region, 2012-2022" description="Connection to the 'CBSA Classification and Population by County, Alamo Region, 2012-2022' query in the workbook." type="100" refreshedVersion="8" minRefreshableVersion="5">
    <extLst>
      <ext xmlns:x15="http://schemas.microsoft.com/office/spreadsheetml/2010/11/main" uri="{DE250136-89BD-433C-8126-D09CA5730AF9}">
        <x15:connection id="74e375f4-a694-4512-97f1-dfb9beddc1bb"/>
      </ext>
    </extLst>
  </connection>
  <connection id="26" xr16:uid="{E3CB7E6E-C299-4144-ABAA-6FD3C26CB535}" name="Query - Commercial Airports and Enplanements, Alamo Region, 2021 and 2022" description="Connection to the 'Commercial Airports and Enplanements, Alamo Region, 2021 and 2022' query in the workbook." type="100" refreshedVersion="8" minRefreshableVersion="5">
    <extLst>
      <ext xmlns:x15="http://schemas.microsoft.com/office/spreadsheetml/2010/11/main" uri="{DE250136-89BD-433C-8126-D09CA5730AF9}">
        <x15:connection id="0ae55ba5-530c-443e-8e94-09eef7340078"/>
      </ext>
    </extLst>
  </connection>
  <connection id="27" xr16:uid="{7EEF8853-131F-43A5-BA2A-F90A7CB1562D}" name="Query - Components of Annual Population Change from Previous Year, Alamo Region, 2012-20" description="Connection to the 'Components of Annual Population Change from Previous Year, Alamo Region, 2012-20' query in the workbook." type="100" refreshedVersion="8" minRefreshableVersion="5">
    <extLst>
      <ext xmlns:x15="http://schemas.microsoft.com/office/spreadsheetml/2010/11/main" uri="{DE250136-89BD-433C-8126-D09CA5730AF9}">
        <x15:connection id="86c87aa8-0e88-4b26-9723-9bd64f07ec95"/>
      </ext>
    </extLst>
  </connection>
  <connection id="28" xr16:uid="{1902401A-1594-4CE0-8A87-42A7C7E8E467}" name="Query - Educational Attainment by Gender, Alamo Region, 2022" description="Connection to the 'Educational Attainment by Gender, Alamo Region, 2022' query in the workbook." type="100" refreshedVersion="8" minRefreshableVersion="5">
    <extLst>
      <ext xmlns:x15="http://schemas.microsoft.com/office/spreadsheetml/2010/11/main" uri="{DE250136-89BD-433C-8126-D09CA5730AF9}">
        <x15:connection id="72361391-85ed-414f-bb90-5c5c2e0bfb9c"/>
      </ext>
    </extLst>
  </connection>
  <connection id="29" xr16:uid="{2592BF5D-8FB2-47B6-B855-AB69B97E0A43}" name="Query - Educational Attainment by Gender, Capital Region, 2022" description="Connection to the 'Educational Attainment by Gender, Capital Region, 2022' query in the workbook." type="100" refreshedVersion="8" minRefreshableVersion="5">
    <extLst>
      <ext xmlns:x15="http://schemas.microsoft.com/office/spreadsheetml/2010/11/main" uri="{DE250136-89BD-433C-8126-D09CA5730AF9}">
        <x15:connection id="20a96d8b-7294-4114-9486-e6a70ee6ef30">
          <x15:oledbPr connection="Provider=Microsoft.Mashup.OleDb.1;Data Source=$Workbook$;Location=&quot;Educational Attainment by Gender, Capital Region, 2022&quot;;Extended Properties=&quot;&quot;">
            <x15:dbTables>
              <x15:dbTable name="Educational Attainment by Gender, Capital Region, 2022"/>
            </x15:dbTables>
          </x15:oledbPr>
        </x15:connection>
      </ext>
    </extLst>
  </connection>
  <connection id="30" xr16:uid="{0CA1FDE3-160A-4EA5-A6F9-B7641C3A68CD}" name="Query - Educational Attainment by Gender, Capital Region, 2022 (2)" description="Connection to the 'Educational Attainment by Gender, Capital Region, 2022 (2)' query in the workbook." type="100" refreshedVersion="8" minRefreshableVersion="5">
    <extLst>
      <ext xmlns:x15="http://schemas.microsoft.com/office/spreadsheetml/2010/11/main" uri="{DE250136-89BD-433C-8126-D09CA5730AF9}">
        <x15:connection id="93146ef4-fee1-4e1f-bfad-d7d159e91a18">
          <x15:oledbPr connection="Provider=Microsoft.Mashup.OleDb.1;Data Source=$Workbook$;Location=&quot;Educational Attainment by Gender, Capital Region, 2022 (2)&quot;;Extended Properties=&quot;&quot;">
            <x15:dbTables>
              <x15:dbTable name="Educational Attainment by Gender, Capital Region, 2022 (2)"/>
            </x15:dbTables>
          </x15:oledbPr>
        </x15:connection>
      </ext>
    </extLst>
  </connection>
  <connection id="31" xr16:uid="{421C4100-E804-48FB-8051-C3B0861A84E3}" name="Query - Educational Attainment by Gender, Capital Region, 2022 (3)" description="Connection to the 'Educational Attainment by Gender, Capital Region, 2022 (3)' query in the workbook." type="100" refreshedVersion="8" minRefreshableVersion="5">
    <extLst>
      <ext xmlns:x15="http://schemas.microsoft.com/office/spreadsheetml/2010/11/main" uri="{DE250136-89BD-433C-8126-D09CA5730AF9}">
        <x15:connection id="4253b92e-791f-4863-9975-1fecfdbbe6d9">
          <x15:oledbPr connection="Provider=Microsoft.Mashup.OleDb.1;Data Source=$Workbook$;Location=&quot;Educational Attainment by Gender, Capital Region, 2022 (3)&quot;;Extended Properties=&quot;&quot;">
            <x15:dbTables>
              <x15:dbTable name="Educational Attainment by Gender, Capital Region, 2022 (3)"/>
            </x15:dbTables>
          </x15:oledbPr>
        </x15:connection>
      </ext>
    </extLst>
  </connection>
  <connection id="32" xr16:uid="{77203602-9A93-4B01-ABDE-754856956FF1}" name="Query - Employment Levels and Average Wages of Occupations by Typical Entry-Level Educat" description="Connection to the 'Employment Levels and Average Wages of Occupations by Typical Entry-Level Educat' query in the workbook." type="100" refreshedVersion="8" minRefreshableVersion="5">
    <extLst>
      <ext xmlns:x15="http://schemas.microsoft.com/office/spreadsheetml/2010/11/main" uri="{DE250136-89BD-433C-8126-D09CA5730AF9}">
        <x15:connection id="5eaf88e9-35e6-4818-91da-f0fc66698fec"/>
      </ext>
    </extLst>
  </connection>
  <connection id="33" xr16:uid="{6093C9B4-0002-49F7-8C7B-63517021DD9F}" name="Query - Estimated Uninsured by County, Alamo Region, 2021" description="Connection to the 'Estimated Uninsured by County, Alamo Region, 2021' query in the workbook." type="100" refreshedVersion="8" minRefreshableVersion="5">
    <extLst>
      <ext xmlns:x15="http://schemas.microsoft.com/office/spreadsheetml/2010/11/main" uri="{DE250136-89BD-433C-8126-D09CA5730AF9}">
        <x15:connection id="74e68fd2-e876-4fe4-8bc1-0877466343ec"/>
      </ext>
    </extLst>
  </connection>
  <connection id="34" xr16:uid="{50007F6E-D9D9-4576-AB1E-1781AF0BA22F}" name="Query - Estimated Uninsured by County, Capital Region, 2021" description="Connection to the 'Estimated Uninsured by County, Capital Region, 2021' query in the workbook." type="100" refreshedVersion="8" minRefreshableVersion="5">
    <extLst>
      <ext xmlns:x15="http://schemas.microsoft.com/office/spreadsheetml/2010/11/main" uri="{DE250136-89BD-433C-8126-D09CA5730AF9}">
        <x15:connection id="2fa878fa-acf8-405c-8814-7108f2bda8e5">
          <x15:oledbPr connection="Provider=Microsoft.Mashup.OleDb.1;Data Source=$Workbook$;Location=&quot;Estimated Uninsured by County, Capital Region, 2021&quot;;Extended Properties=&quot;&quot;">
            <x15:dbTables>
              <x15:dbTable name="Estimated Uninsured by County, Capital Region, 2021"/>
            </x15:dbTables>
          </x15:oledbPr>
        </x15:connection>
      </ext>
    </extLst>
  </connection>
  <connection id="35" xr16:uid="{7DC36958-9DA8-469C-8B6B-A6B577721AF4}" name="Query - Gross Domestic Product by Industry, Alamo Region, 2022 (Ranked by Alamo Region I" description="Connection to the 'Gross Domestic Product by Industry, Alamo Region, 2022 (Ranked by Alamo Region I' query in the workbook." type="100" refreshedVersion="8" minRefreshableVersion="5">
    <extLst>
      <ext xmlns:x15="http://schemas.microsoft.com/office/spreadsheetml/2010/11/main" uri="{DE250136-89BD-433C-8126-D09CA5730AF9}">
        <x15:connection id="829cadd2-8a3b-44ad-93fa-8a511b28f318"/>
      </ext>
    </extLst>
  </connection>
  <connection id="36" xr16:uid="{C93F3979-8B05-4C66-B8F9-16551A5EA286}" name="Query - Industries with Greatest Location Quotient, Alamo Region, 2022" description="Connection to the 'Industries with Greatest Location Quotient, Alamo Region, 2022' query in the workbook." type="100" refreshedVersion="8" minRefreshableVersion="5">
    <extLst>
      <ext xmlns:x15="http://schemas.microsoft.com/office/spreadsheetml/2010/11/main" uri="{DE250136-89BD-433C-8126-D09CA5730AF9}">
        <x15:connection id="67f9fb9f-d3a0-41ea-8ce0-2f09900aa567"/>
      </ext>
    </extLst>
  </connection>
  <connection id="37" xr16:uid="{EF40F2E1-F6EE-43B1-A140-DFB1061BCA66}" name="Query - Industries with Largest Total Employment Growth, Alamo Region, 2012-2022" description="Connection to the 'Industries with Largest Total Employment Growth, Alamo Region, 2012-2022' query in the workbook." type="100" refreshedVersion="8" minRefreshableVersion="5">
    <extLst>
      <ext xmlns:x15="http://schemas.microsoft.com/office/spreadsheetml/2010/11/main" uri="{DE250136-89BD-433C-8126-D09CA5730AF9}">
        <x15:connection id="83a611cc-c6e4-4445-b92b-46ff81cdae79"/>
      </ext>
    </extLst>
  </connection>
  <connection id="38" xr16:uid="{76B0B306-7268-432C-9E3D-A7333E434EE8}" name="Query - Institutions of Higher Education and Enrollments, Alamo Region, Fall 2019 and Fa" description="Connection to the 'Institutions of Higher Education and Enrollments, Alamo Region, Fall 2019 and Fa' query in the workbook." type="100" refreshedVersion="8" minRefreshableVersion="5">
    <extLst>
      <ext xmlns:x15="http://schemas.microsoft.com/office/spreadsheetml/2010/11/main" uri="{DE250136-89BD-433C-8126-D09CA5730AF9}">
        <x15:connection id="142241ff-4747-4db8-8fa7-515c9c48370b"/>
      </ext>
    </extLst>
  </connection>
  <connection id="39" xr16:uid="{FB882E18-3A6D-4658-8CD9-42CA3B4E3C13}" name="Query - Largest Industries by Employment, Alamo Region, 2022" description="Connection to the 'Largest Industries by Employment, Alamo Region, 2022' query in the workbook." type="100" refreshedVersion="8" minRefreshableVersion="5">
    <extLst>
      <ext xmlns:x15="http://schemas.microsoft.com/office/spreadsheetml/2010/11/main" uri="{DE250136-89BD-433C-8126-D09CA5730AF9}">
        <x15:connection id="78c77f5a-7984-4294-a545-47645b1400db"/>
      </ext>
    </extLst>
  </connection>
  <connection id="40" xr16:uid="{F64EC4A4-5CDF-4F6A-80A1-7536727B264C}" name="Query - Major Health Care Facilities, Alamo Region, 2023" description="Connection to the 'Major Health Care Facilities, Alamo Region, 2023' query in the workbook." type="100" refreshedVersion="8" minRefreshableVersion="5">
    <extLst>
      <ext xmlns:x15="http://schemas.microsoft.com/office/spreadsheetml/2010/11/main" uri="{DE250136-89BD-433C-8126-D09CA5730AF9}">
        <x15:connection id="7e6dc36d-22be-4b4d-8ae5-696a62131b37"/>
      </ext>
    </extLst>
  </connection>
  <connection id="41" xr16:uid="{80419FE8-BA0C-4F62-B8DF-33948E058A5F}" name="Query - Median Household Income, Alamo Region and Texas, 2011-2021" description="Connection to the 'Median Household Income, Alamo Region and Texas, 2011-2021' query in the workbook." type="100" refreshedVersion="8" minRefreshableVersion="5">
    <extLst>
      <ext xmlns:x15="http://schemas.microsoft.com/office/spreadsheetml/2010/11/main" uri="{DE250136-89BD-433C-8126-D09CA5730AF9}">
        <x15:connection id="7dbfc614-e5f2-4b62-9ce1-7814240ba3cb"/>
      </ext>
    </extLst>
  </connection>
  <connection id="42" xr16:uid="{21C82CD8-1302-43AD-9147-30CC2E0ED958}" name="Query - Occupations with Largest Total Employment Growth, Alamo Region, 2012-2022" description="Connection to the 'Occupations with Largest Total Employment Growth, Alamo Region, 2012-2022' query in the workbook." type="100" refreshedVersion="8" minRefreshableVersion="5">
    <extLst>
      <ext xmlns:x15="http://schemas.microsoft.com/office/spreadsheetml/2010/11/main" uri="{DE250136-89BD-433C-8126-D09CA5730AF9}">
        <x15:connection id="ad8ba3af-93f8-4db6-bc6c-dcaa008f1318"/>
      </ext>
    </extLst>
  </connection>
  <connection id="43" xr16:uid="{8B18B130-B019-419B-B3D9-E22B5AC05832}" name="Query - Official Ports of Entry Trade Data, Alamo Region, 2022" description="Connection to the 'Official Ports of Entry Trade Data, Alamo Region, 2022' query in the workbook." type="100" refreshedVersion="8" minRefreshableVersion="5">
    <extLst>
      <ext xmlns:x15="http://schemas.microsoft.com/office/spreadsheetml/2010/11/main" uri="{DE250136-89BD-433C-8126-D09CA5730AF9}">
        <x15:connection id="75e28b4e-62ce-429e-92b0-dab942a26c85"/>
      </ext>
    </extLst>
  </connection>
  <connection id="44" xr16:uid="{84AA4CAB-EB53-4ED1-B72C-CF15226B2B00}" name="Query - Population Change by Race/Ethnicity, Alamo Region, 2012-2022" description="Connection to the 'Population Change by Race/Ethnicity, Alamo Region, 2012-2022' query in the workbook." type="100" refreshedVersion="8" minRefreshableVersion="5">
    <extLst>
      <ext xmlns:x15="http://schemas.microsoft.com/office/spreadsheetml/2010/11/main" uri="{DE250136-89BD-433C-8126-D09CA5730AF9}">
        <x15:connection id="76795b43-f327-4182-80ad-591352cc8f94"/>
      </ext>
    </extLst>
  </connection>
  <connection id="45" xr16:uid="{F8694B74-7322-478D-BEFA-6C3B73474172}" name="Query - Population Changes by Age Group, Alamo Region and Texas, 2012-2022" description="Connection to the 'Population Changes by Age Group, Alamo Region and Texas, 2012-2022' query in the workbook." type="100" refreshedVersion="8" minRefreshableVersion="5">
    <extLst>
      <ext xmlns:x15="http://schemas.microsoft.com/office/spreadsheetml/2010/11/main" uri="{DE250136-89BD-433C-8126-D09CA5730AF9}">
        <x15:connection id="d8caf5ed-eb0f-46a6-92c0-6e2c81515b36"/>
      </ext>
    </extLst>
  </connection>
  <connection id="46" xr16:uid="{A193D45A-BEA1-438A-9512-E0A59684935D}" name="Query - Revenue and Ridership Statistics, Alamo Region, Transit Districts, 2022" description="Connection to the 'Revenue and Ridership Statistics, Alamo Region, Transit Districts, 2022' query in the workbook." type="100" refreshedVersion="8" minRefreshableVersion="5">
    <extLst>
      <ext xmlns:x15="http://schemas.microsoft.com/office/spreadsheetml/2010/11/main" uri="{DE250136-89BD-433C-8126-D09CA5730AF9}">
        <x15:connection id="2216d922-1d26-4991-9b4a-83aea6d20b05"/>
      </ext>
    </extLst>
  </connection>
  <connection id="47" xr16:uid="{5D8D23A6-1552-435C-BAFE-80384A73F21D}" name="Query - Road Miles and Daily Vehicle Miles Traveled, Alamo Region, 2022" description="Connection to the 'Road Miles and Daily Vehicle Miles Traveled, Alamo Region, 2022' query in the workbook." type="100" refreshedVersion="8" minRefreshableVersion="5">
    <extLst>
      <ext xmlns:x15="http://schemas.microsoft.com/office/spreadsheetml/2010/11/main" uri="{DE250136-89BD-433C-8126-D09CA5730AF9}">
        <x15:connection id="fe534ec4-f37c-4008-9c2c-c00023e41cd3"/>
      </ext>
    </extLst>
  </connection>
  <connection id="48" xr16:uid="{CF8C5D02-D412-4E3C-BB89-7D26200FEDF3}" name="Query - Share of Population by Race/Ethnicity, Alamo Region, 2012 and 2022" description="Connection to the 'Share of Population by Race/Ethnicity, Alamo Region, 2012 and 2022' query in the workbook." type="100" refreshedVersion="8" minRefreshableVersion="5">
    <extLst>
      <ext xmlns:x15="http://schemas.microsoft.com/office/spreadsheetml/2010/11/main" uri="{DE250136-89BD-433C-8126-D09CA5730AF9}">
        <x15:connection id="e32d0489-c8de-4754-98ee-2e376c685924"/>
      </ext>
    </extLst>
  </connection>
  <connection id="49" xr16:uid="{D2A65110-7B7A-4493-9795-BCDF7B0AE112}" name="Query - Texas Housing Affordability Index by Metropolitan Areas, Alamo Region, 2017-2022" description="Connection to the 'Texas Housing Affordability Index by Metropolitan Areas, Alamo Region, 2017-2022' query in the workbook." type="100" refreshedVersion="8" minRefreshableVersion="5">
    <extLst>
      <ext xmlns:x15="http://schemas.microsoft.com/office/spreadsheetml/2010/11/main" uri="{DE250136-89BD-433C-8126-D09CA5730AF9}">
        <x15:connection id="8150ba4b-8094-4c1e-bfb2-ad5589de6628"/>
      </ext>
    </extLst>
  </connection>
  <connection id="50" xr16:uid="{0DF3CA95-6680-4E48-8149-8CEFADD182C3}" name="Query - Total Employment (2022) and Changes in Employment Levels (2012-2022), Alamo Regi" description="Connection to the 'Total Employment (2022) and Changes in Employment Levels (2012-2022), Alamo Regi' query in the workbook." type="100" refreshedVersion="8" minRefreshableVersion="5">
    <extLst>
      <ext xmlns:x15="http://schemas.microsoft.com/office/spreadsheetml/2010/11/main" uri="{DE250136-89BD-433C-8126-D09CA5730AF9}">
        <x15:connection id="5d0981e1-4094-4d60-b713-ed5f073dd091"/>
      </ext>
    </extLst>
  </connection>
  <connection id="51" xr16:uid="{FB2514B5-1BA9-4890-88D6-993C436CF03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<sst xmlns="http://schemas.openxmlformats.org/spreadsheetml/2006/main" count="506" uniqueCount="274">
  <si>
    <t>Indicator</t>
  </si>
  <si>
    <t>Alamo Region Value</t>
  </si>
  <si>
    <t>Rank if Region were a State</t>
  </si>
  <si>
    <t>Texas Value</t>
  </si>
  <si>
    <t>U.S. Value</t>
  </si>
  <si>
    <t>Square Miles (land)</t>
  </si>
  <si>
    <t>Population, 2022</t>
  </si>
  <si>
    <t>Population Percent Change, 2012-2022</t>
  </si>
  <si>
    <t>Population with High School Diploma or Higher, 2022</t>
  </si>
  <si>
    <t>Population with Bachelor’s Degree or Higher, 2022</t>
  </si>
  <si>
    <t>Per Capita Personal Income, 2022</t>
  </si>
  <si>
    <t>Median Household Income, 2021</t>
  </si>
  <si>
    <t>Population Age 65 or Over, 2022</t>
  </si>
  <si>
    <t>Population Under Age 18, 2022</t>
  </si>
  <si>
    <t>County</t>
  </si>
  <si>
    <t>CBSA Title</t>
  </si>
  <si>
    <t>Metropolitan/ Micropolitan</t>
  </si>
  <si>
    <t>2022 Population</t>
  </si>
  <si>
    <t>Total Change, 2012-2022</t>
  </si>
  <si>
    <t>Percent Change, 2012-2022</t>
  </si>
  <si>
    <t>Median Age, 2021</t>
  </si>
  <si>
    <t>Population Density</t>
  </si>
  <si>
    <t>Atascosa</t>
  </si>
  <si>
    <t>San Antonio-New Braunfels</t>
  </si>
  <si>
    <t>Metropolitan</t>
  </si>
  <si>
    <t>Bandera</t>
  </si>
  <si>
    <t>Bexar</t>
  </si>
  <si>
    <t>Calhoun</t>
  </si>
  <si>
    <t>Port Lavaca</t>
  </si>
  <si>
    <t>Micropolitan</t>
  </si>
  <si>
    <t>Comal</t>
  </si>
  <si>
    <t>DeWitt</t>
  </si>
  <si>
    <t>N/A</t>
  </si>
  <si>
    <t>Frio</t>
  </si>
  <si>
    <t>Gillespie</t>
  </si>
  <si>
    <t>Fredericksburg</t>
  </si>
  <si>
    <t>Goliad</t>
  </si>
  <si>
    <t>Victoria</t>
  </si>
  <si>
    <t>Gonzales</t>
  </si>
  <si>
    <t>Guadalupe</t>
  </si>
  <si>
    <t>Jackson</t>
  </si>
  <si>
    <t>Karnes</t>
  </si>
  <si>
    <t>Kendall</t>
  </si>
  <si>
    <t>Kerr</t>
  </si>
  <si>
    <t>Kerrville</t>
  </si>
  <si>
    <t>Lavaca</t>
  </si>
  <si>
    <t>Medina</t>
  </si>
  <si>
    <t>Wilson</t>
  </si>
  <si>
    <t>Alamo Region Total*</t>
  </si>
  <si>
    <t>San Antonio-New Braunfels Metropolitan Area</t>
  </si>
  <si>
    <t>Victoria Metropolitan Area</t>
  </si>
  <si>
    <t>All Micropolitan Counties*</t>
  </si>
  <si>
    <t>All Non-CBSA Counties*</t>
  </si>
  <si>
    <t>Texas Total</t>
  </si>
  <si>
    <t>U.S. Rank</t>
  </si>
  <si>
    <t>Airport ID</t>
  </si>
  <si>
    <t>City</t>
  </si>
  <si>
    <t>Airport Name</t>
  </si>
  <si>
    <t>2021 Enplanements</t>
  </si>
  <si>
    <t>2022 Enplanements</t>
  </si>
  <si>
    <t>Percent Change</t>
  </si>
  <si>
    <t>SAT</t>
  </si>
  <si>
    <t>San Antonio</t>
  </si>
  <si>
    <t>San Antonio International</t>
  </si>
  <si>
    <t>VCT</t>
  </si>
  <si>
    <t>Victoria Regional</t>
  </si>
  <si>
    <t>Year</t>
  </si>
  <si>
    <t>Natural Increase</t>
  </si>
  <si>
    <t>Net Domestic Migration</t>
  </si>
  <si>
    <t>Net International Migration</t>
  </si>
  <si>
    <t>Male</t>
  </si>
  <si>
    <t>Female</t>
  </si>
  <si>
    <t>Total</t>
  </si>
  <si>
    <t>Less than high school graduate</t>
  </si>
  <si>
    <t>High school graduate (includes equivalency)</t>
  </si>
  <si>
    <t>Some college, no degree</t>
  </si>
  <si>
    <t>Associate degree</t>
  </si>
  <si>
    <t>Bachelor's degree</t>
  </si>
  <si>
    <t>Graduate or professional degree</t>
  </si>
  <si>
    <t>Typical Entry-Level Educational Requirement</t>
  </si>
  <si>
    <t>Total Employment</t>
  </si>
  <si>
    <t>Share of Total Regional Employment</t>
  </si>
  <si>
    <t>Average Annual Wages</t>
  </si>
  <si>
    <t>No postsecondary award</t>
  </si>
  <si>
    <t>64.4%</t>
  </si>
  <si>
    <t>Associate degree or certificate</t>
  </si>
  <si>
    <t>8.2%</t>
  </si>
  <si>
    <t>23.4%</t>
  </si>
  <si>
    <t>Post-graduate degree</t>
  </si>
  <si>
    <t>4.0%</t>
  </si>
  <si>
    <t>Uninsured Population</t>
  </si>
  <si>
    <t>Percent Uninsured</t>
  </si>
  <si>
    <t>Alamo Region</t>
  </si>
  <si>
    <t>Industry</t>
  </si>
  <si>
    <t>Alamo Region (billions)</t>
  </si>
  <si>
    <t>Alamo Region Industry GDP as Share of Total Regional GDP</t>
  </si>
  <si>
    <t>Texas (billions)</t>
  </si>
  <si>
    <t>Alamo Region Industry GDP as Share of Texas Industry GDP</t>
  </si>
  <si>
    <t>Finance and insurance</t>
  </si>
  <si>
    <t>8.6%</t>
  </si>
  <si>
    <t>Government and government enterprises</t>
  </si>
  <si>
    <t>13.2%</t>
  </si>
  <si>
    <t>Arts, entertainment, recreation, accommodation and food services</t>
  </si>
  <si>
    <t>4.2%</t>
  </si>
  <si>
    <t>Retail trade</t>
  </si>
  <si>
    <t>7.2%</t>
  </si>
  <si>
    <t>Durable goods manufacturing</t>
  </si>
  <si>
    <t>5.6%</t>
  </si>
  <si>
    <t>All industry total</t>
  </si>
  <si>
    <t>Employment</t>
  </si>
  <si>
    <t>Employment Change, 2012-2022</t>
  </si>
  <si>
    <t>Location Quotient</t>
  </si>
  <si>
    <t>Establishments</t>
  </si>
  <si>
    <t>Hunting and Trapping</t>
  </si>
  <si>
    <t>Pipeline Transportation of Natural Gas</t>
  </si>
  <si>
    <t>Support Activities for Mining</t>
  </si>
  <si>
    <t>National Security and International Affairs</t>
  </si>
  <si>
    <t>Resin, Synthetic Rubber, and Artificial and Synthetic Fibers and Filaments Manufacturing</t>
  </si>
  <si>
    <t>Other Leather and Allied Product Manufacturing</t>
  </si>
  <si>
    <t>Amusement Parks and Arcades</t>
  </si>
  <si>
    <t>Engine, Turbine and Power Transmission Equipment Manufacturing</t>
  </si>
  <si>
    <t>Other Heavy and Civil Engineering Construction</t>
  </si>
  <si>
    <t>Water, Sewage and Other Systems</t>
  </si>
  <si>
    <t>Restaurants and Other Eating Places</t>
  </si>
  <si>
    <t>Warehousing and Storage</t>
  </si>
  <si>
    <t>Elementary and Secondary Schools</t>
  </si>
  <si>
    <t>Building Equipment Contractors</t>
  </si>
  <si>
    <t>Individual and Family Services</t>
  </si>
  <si>
    <t>Grocery and Convenience Retailers</t>
  </si>
  <si>
    <t>Offices of Physicians</t>
  </si>
  <si>
    <t>Computer Systems Design and Related Services</t>
  </si>
  <si>
    <t>Management, Scientific and Technical Consulting Services</t>
  </si>
  <si>
    <t>Depository Credit Intermediation</t>
  </si>
  <si>
    <t>Total - All Industries</t>
  </si>
  <si>
    <t>Institution</t>
  </si>
  <si>
    <t>Type of Institution</t>
  </si>
  <si>
    <t>Fall 2019 Enrollment</t>
  </si>
  <si>
    <t>Fall 2023 Enrollment*</t>
  </si>
  <si>
    <t>Percent Change in Enrollment</t>
  </si>
  <si>
    <t>Alamo Community College District</t>
  </si>
  <si>
    <t>Junior or Community College</t>
  </si>
  <si>
    <t>The University of Texas at San Antonio</t>
  </si>
  <si>
    <t>University</t>
  </si>
  <si>
    <t>Texas A&amp;M University-San Antonio</t>
  </si>
  <si>
    <t>University of the Incarnate Word</t>
  </si>
  <si>
    <t>Private University</t>
  </si>
  <si>
    <t>University of Houston-Victoria</t>
  </si>
  <si>
    <t>The University of Texas Health Science Center at San Antonio</t>
  </si>
  <si>
    <t>Health Science School</t>
  </si>
  <si>
    <t>St. Mary's University</t>
  </si>
  <si>
    <t>Victoria College</t>
  </si>
  <si>
    <t>Trinity University</t>
  </si>
  <si>
    <t>Our Lady of the Lake University of San Antonio</t>
  </si>
  <si>
    <t>Texas Lutheran University</t>
  </si>
  <si>
    <t>Schreiner University</t>
  </si>
  <si>
    <t>Total - Alamo Region</t>
  </si>
  <si>
    <t>General Medical and Surgical Hospitals</t>
  </si>
  <si>
    <t>Home Health Care Services</t>
  </si>
  <si>
    <t>Employment Services</t>
  </si>
  <si>
    <t>Insurance Carriers</t>
  </si>
  <si>
    <t>Facility Type</t>
  </si>
  <si>
    <t>Number of Facilities</t>
  </si>
  <si>
    <t>Total Number of Beds</t>
  </si>
  <si>
    <t>Average Number of Beds Per Facility</t>
  </si>
  <si>
    <t>General and Special Hospital</t>
  </si>
  <si>
    <t>Private Psychiatric Hospital</t>
  </si>
  <si>
    <t>State Psychiatric Hospital</t>
  </si>
  <si>
    <t>Texas</t>
  </si>
  <si>
    <t>Occupation</t>
  </si>
  <si>
    <t>General and Operations Managers</t>
  </si>
  <si>
    <t>Laborers and Material Movers</t>
  </si>
  <si>
    <t>Fast Food and Counter Workers</t>
  </si>
  <si>
    <t>Cooks</t>
  </si>
  <si>
    <t>Logisticians and Project Management Specialists</t>
  </si>
  <si>
    <t>Software and Web Developers, Programmers and Testers</t>
  </si>
  <si>
    <t>Supervisors of Food Preparation and Serving Workers</t>
  </si>
  <si>
    <t>Miscellaneous Business Operations Specialists</t>
  </si>
  <si>
    <t>Miscellaneous Agricultural Workers</t>
  </si>
  <si>
    <t>Customer Service Representatives</t>
  </si>
  <si>
    <t>White</t>
  </si>
  <si>
    <t>Black</t>
  </si>
  <si>
    <t>Asian</t>
  </si>
  <si>
    <t>Two or More Races and Other Races</t>
  </si>
  <si>
    <t>Hispanic or Latino</t>
  </si>
  <si>
    <t>Total Population</t>
  </si>
  <si>
    <t>2012</t>
  </si>
  <si>
    <t>2022</t>
  </si>
  <si>
    <t>Total Change</t>
  </si>
  <si>
    <t>Port of Entry</t>
  </si>
  <si>
    <t>Exports</t>
  </si>
  <si>
    <t>Imports</t>
  </si>
  <si>
    <t>Age Group</t>
  </si>
  <si>
    <t>65 or older</t>
  </si>
  <si>
    <t>50 to 64</t>
  </si>
  <si>
    <t>35 to 49</t>
  </si>
  <si>
    <t>20 to 34</t>
  </si>
  <si>
    <t>5 to 19</t>
  </si>
  <si>
    <t>0 to 4</t>
  </si>
  <si>
    <t>Transit District</t>
  </si>
  <si>
    <t>Type</t>
  </si>
  <si>
    <t>Total Operating Expense</t>
  </si>
  <si>
    <t>Total Revenue</t>
  </si>
  <si>
    <t>Unlinked Passenger Trips</t>
  </si>
  <si>
    <t>Passenger Trips Per Capita</t>
  </si>
  <si>
    <t>Operating Expense Per Trip</t>
  </si>
  <si>
    <t>VIA Metropolitan Transit Authority - San Antonio</t>
  </si>
  <si>
    <t>MTA</t>
  </si>
  <si>
    <t>Small Urban</t>
  </si>
  <si>
    <t>Alamo Area Council of Governments</t>
  </si>
  <si>
    <t>Rural</t>
  </si>
  <si>
    <t>Concho Valley Transit District</t>
  </si>
  <si>
    <t>Road Type</t>
  </si>
  <si>
    <t>Centerline Miles</t>
  </si>
  <si>
    <t>Lane Miles</t>
  </si>
  <si>
    <t>Daily Vehicle Miles Traveled</t>
  </si>
  <si>
    <t>Daily Truck Miles Traveled</t>
  </si>
  <si>
    <t>Interstate Highways</t>
  </si>
  <si>
    <t>U.S. Highways</t>
  </si>
  <si>
    <t>State Highways, Spurs, Loops, Business Routes</t>
  </si>
  <si>
    <t>Farm or Ranch to Market Roads and Spurs</t>
  </si>
  <si>
    <t>Pass, Parks and Recreation Roads</t>
  </si>
  <si>
    <t>Frontage Roads</t>
  </si>
  <si>
    <t>On-System Subtotal</t>
  </si>
  <si>
    <t>City Streets</t>
  </si>
  <si>
    <t>Certified County Roads</t>
  </si>
  <si>
    <t>Toll Road Authority Roads</t>
  </si>
  <si>
    <t>Federal Roads</t>
  </si>
  <si>
    <t>Off-System Subtotal</t>
  </si>
  <si>
    <t>Region Grand Total</t>
  </si>
  <si>
    <t>Race/Ethnicity</t>
  </si>
  <si>
    <t>San Antonio-New Braunfels MSA</t>
  </si>
  <si>
    <t>Victoria MSA</t>
  </si>
  <si>
    <t>Region</t>
  </si>
  <si>
    <t>Total Employed, 2022</t>
  </si>
  <si>
    <t>Average Annual Wages, 2022</t>
  </si>
  <si>
    <t>United States</t>
  </si>
  <si>
    <t>San Antonio-New Braunfels Metro Area</t>
  </si>
  <si>
    <t>Victoria Metro Area</t>
  </si>
  <si>
    <t>Row Labels</t>
  </si>
  <si>
    <t>Sum of Percent Change, 2012-2022</t>
  </si>
  <si>
    <t>Grand Total</t>
  </si>
  <si>
    <t>Sum of 2022 Population</t>
  </si>
  <si>
    <t>Sum of Total Change, 2012-2022</t>
  </si>
  <si>
    <t>Sum of Total</t>
  </si>
  <si>
    <t>Sum of Female</t>
  </si>
  <si>
    <t>Sum of Male</t>
  </si>
  <si>
    <t>Sum of Year</t>
  </si>
  <si>
    <t>Sum of Alamo Region</t>
  </si>
  <si>
    <t>Sum of Texas</t>
  </si>
  <si>
    <t>Sum of Natural Increase</t>
  </si>
  <si>
    <t>Sum of Net Domestic Migration</t>
  </si>
  <si>
    <t>Sum of Net International Migration</t>
  </si>
  <si>
    <t>Sum of 2022</t>
  </si>
  <si>
    <t>Sum of 2012</t>
  </si>
  <si>
    <t>Sum of San Antonio-New Braunfels MSA</t>
  </si>
  <si>
    <t>Sum of Victoria MSA</t>
  </si>
  <si>
    <t>Educational Attainment</t>
  </si>
  <si>
    <t>Capital</t>
  </si>
  <si>
    <t>Alamo</t>
  </si>
  <si>
    <t>Bastrop</t>
  </si>
  <si>
    <t>Blanco</t>
  </si>
  <si>
    <t>Burnet</t>
  </si>
  <si>
    <t>Caldwell</t>
  </si>
  <si>
    <t>Fayette</t>
  </si>
  <si>
    <t>Hays</t>
  </si>
  <si>
    <t>Lee</t>
  </si>
  <si>
    <t>Llano</t>
  </si>
  <si>
    <t>Travis</t>
  </si>
  <si>
    <t>Williamson</t>
  </si>
  <si>
    <t>Capital Region</t>
  </si>
  <si>
    <t>Capitol</t>
  </si>
  <si>
    <t>Sum of Percent Uninsured</t>
  </si>
  <si>
    <t>Sum of Uninsured Population</t>
  </si>
  <si>
    <t>Regional Report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</si>
</sst>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sz val="72"/>
      <color theme="0"/>
      <name val="Calibri"/>
      <family val="2"/>
      <scheme val="minor"/>
    </font>
    <font>
      <b/>
      <sz val="11"/>
      <color theme="0"/>
      <name val="Calibri"/>
      <family val="2"/>
      <scheme val="minor"/>
    </font>
    <font>
      <b/>
      <sz val="11"/>
      <color rgb="FF0000FF"/>
      <name val="Calibri"/>
      <family val="2"/>
    </font>
    <font>
      <b/>
      <sz val="11"/>
      <color rgb="FFFF0000"/>
      <name val="Calibri"/>
      <family val="2"/>
    </font>
    <font>
      <b/>
      <sz val="11"/>
      <color rgb="FF0066CC"/>
      <name val="Calibri"/>
      <family val="2"/>
    </font>
  </fonts>
  <fills count="4">
    <fill>
      <patternFill patternType="none"/>
    </fill>
    <fill>
      <patternFill patternType="gray125"/>
    </fill>
    <fill>
      <patternFill patternType="solid">
        <fgColor theme="3"/>
        <bgColor indexed="64"/>
      </patternFill>
    </fill>
    <fill>
      <patternFill patternType="solid">
        <fgColor theme="9"/>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8">
    <xf numFmtId="0" fontId="0" fillId="0" borderId="0" xfId="0"/>
    <xf numFmtId="0" fontId="0" fillId="0" borderId="0" xfId="0" pivotButton="1"/>
    <xf numFmtId="0" fontId="0" fillId="0" borderId="0" xfId="0" applyAlignment="1">
      <alignment horizontal="left"/>
    </xf>
    <xf numFmtId="9" fontId="0" fillId="0" borderId="0" xfId="1" applyFont="1"/>
    <xf numFmtId="9" fontId="0" fillId="0" borderId="0" xfId="0" applyNumberFormat="1"/>
    <xf numFmtId="0" fontId="3" fillId="3" borderId="0" xfId="0" applyFont="1" applyFill="1" applyAlignment="1">
      <alignment horizontal="center"/>
    </xf>
    <xf numFmtId="0" fontId="0" fillId="3" borderId="0" xfId="0" applyFill="1"/>
    <xf numFmtId="0" fontId="2" fillId="2" borderId="0" xfId="0" applyFont="1" applyFill="1" applyAlignment="1">
      <alignment horizontal="center" vertical="center" wrapText="1"/>
    </xf>
  </cellXfs>
  <cellStyles count="2">
    <cellStyle name="Normal" xfId="0" builtinId="0"/>
    <cellStyle name="Percent" xfId="1" builtinId="5"/>
  </cellStyles>
  <dxfs count="32">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microsoft.com/office/2007/relationships/slicerCache" Target="slicerCaches/slicerCache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4.xml"/><Relationship Id="rId40" Type="http://schemas.openxmlformats.org/officeDocument/2006/relationships/connections" Target="connections.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microsoft.com/office/2007/relationships/slicerCache" Target="slicerCaches/slicerCache2.xml"/><Relationship Id="rId43" Type="http://schemas.openxmlformats.org/officeDocument/2006/relationships/powerPivotData" Target="model/item.data"/><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5.xml"/><Relationship Id="rId20" Type="http://schemas.openxmlformats.org/officeDocument/2006/relationships/worksheet" Target="worksheets/sheet20.xml"/><Relationship Id="rId41"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[RPA_bot_updated.xlsm]PIVOT!PivotTable3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a:t>
            </a:r>
            <a:r>
              <a:rPr lang="en-US" baseline="0"/>
              <a:t> by County, Alamo Region, 2024</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PIVOT!$B$5</c:f>
              <c:strCache>
                <c:ptCount val="1"/>
                <c:pt idx="0">
                  <c:v>Sum of 2022 Population</c:v>
                </c:pt>
              </c:strCache>
            </c:strRef>
          </c:tx>
          <c:spPr>
            <a:solidFill>
              <a:schemeClr val="accent1"/>
            </a:solidFill>
            <a:ln>
              <a:noFill/>
            </a:ln>
            <a:effectLst/>
          </c:spPr>
          <c:invertIfNegative val="0"/>
          <c:cat>
            <c:strRef>
              <c:f>PIVOT!$A$6:$A$12</c:f>
              <c:strCache>
                <c:ptCount val="6"/>
                <c:pt idx="0">
                  <c:v>DeWitt</c:v>
                </c:pt>
                <c:pt idx="1">
                  <c:v>Frio</c:v>
                </c:pt>
                <c:pt idx="2">
                  <c:v>Gonzales</c:v>
                </c:pt>
                <c:pt idx="3">
                  <c:v>Guadalupe</c:v>
                </c:pt>
                <c:pt idx="4">
                  <c:v>Medina</c:v>
                </c:pt>
                <c:pt idx="5">
                  <c:v>Victoria</c:v>
                </c:pt>
              </c:strCache>
            </c:strRef>
          </c:cat>
          <c:val>
            <c:numRef>
              <c:f>PIVOT!$B$6:$B$12</c:f>
              <c:numCache>
                <c:formatCode>General</c:formatCode>
                <c:ptCount val="6"/>
                <c:pt idx="0">
                  <c:v>19772</c:v>
                </c:pt>
                <c:pt idx="1">
                  <c:v>17815</c:v>
                </c:pt>
                <c:pt idx="2">
                  <c:v>19832</c:v>
                </c:pt>
                <c:pt idx="3">
                  <c:v>182760</c:v>
                </c:pt>
                <c:pt idx="4">
                  <c:v>53723</c:v>
                </c:pt>
                <c:pt idx="5">
                  <c:v>91065</c:v>
                </c:pt>
              </c:numCache>
            </c:numRef>
          </c:val>
          <c:extLst>
            <c:ext xmlns:c16="http://schemas.microsoft.com/office/drawing/2014/chart" uri="{C3380CC4-5D6E-409C-BE32-E72D297353CC}">
              <c16:uniqueId val="{00000000-C1B9-4DBD-B79F-5E9DF7EF898D}"/>
            </c:ext>
          </c:extLst>
        </c:ser>
        <c:ser>
          <c:idx val="1"/>
          <c:order val="1"/>
          <c:tx>
            <c:strRef>
              <c:f>PIVOT!$C$5</c:f>
              <c:strCache>
                <c:ptCount val="1"/>
                <c:pt idx="0">
                  <c:v>Sum of Total Change, 2012-2022</c:v>
                </c:pt>
              </c:strCache>
            </c:strRef>
          </c:tx>
          <c:spPr>
            <a:solidFill>
              <a:schemeClr val="accent2"/>
            </a:solidFill>
            <a:ln>
              <a:noFill/>
            </a:ln>
            <a:effectLst/>
          </c:spPr>
          <c:invertIfNegative val="0"/>
          <c:cat>
            <c:strRef>
              <c:f>PIVOT!$A$6:$A$12</c:f>
              <c:strCache>
                <c:ptCount val="6"/>
                <c:pt idx="0">
                  <c:v>DeWitt</c:v>
                </c:pt>
                <c:pt idx="1">
                  <c:v>Frio</c:v>
                </c:pt>
                <c:pt idx="2">
                  <c:v>Gonzales</c:v>
                </c:pt>
                <c:pt idx="3">
                  <c:v>Guadalupe</c:v>
                </c:pt>
                <c:pt idx="4">
                  <c:v>Medina</c:v>
                </c:pt>
                <c:pt idx="5">
                  <c:v>Victoria</c:v>
                </c:pt>
              </c:strCache>
            </c:strRef>
          </c:cat>
          <c:val>
            <c:numRef>
              <c:f>PIVOT!$C$6:$C$12</c:f>
              <c:numCache>
                <c:formatCode>General</c:formatCode>
                <c:ptCount val="6"/>
                <c:pt idx="0">
                  <c:v>-588</c:v>
                </c:pt>
                <c:pt idx="1">
                  <c:v>-109</c:v>
                </c:pt>
                <c:pt idx="2">
                  <c:v>-91</c:v>
                </c:pt>
                <c:pt idx="3">
                  <c:v>43103</c:v>
                </c:pt>
                <c:pt idx="4">
                  <c:v>6911</c:v>
                </c:pt>
                <c:pt idx="5">
                  <c:v>1941</c:v>
                </c:pt>
              </c:numCache>
            </c:numRef>
          </c:val>
          <c:extLst>
            <c:ext xmlns:c16="http://schemas.microsoft.com/office/drawing/2014/chart" uri="{C3380CC4-5D6E-409C-BE32-E72D297353CC}">
              <c16:uniqueId val="{00000001-C1B9-4DBD-B79F-5E9DF7EF898D}"/>
            </c:ext>
          </c:extLst>
        </c:ser>
        <c:ser>
          <c:idx val="2"/>
          <c:order val="2"/>
          <c:tx>
            <c:strRef>
              <c:f>PIVOT!$D$5</c:f>
              <c:strCache>
                <c:ptCount val="1"/>
                <c:pt idx="0">
                  <c:v>Sum of Percent Change, 2012-2022</c:v>
                </c:pt>
              </c:strCache>
            </c:strRef>
          </c:tx>
          <c:spPr>
            <a:solidFill>
              <a:schemeClr val="accent3"/>
            </a:solidFill>
            <a:ln>
              <a:noFill/>
            </a:ln>
            <a:effectLst/>
          </c:spPr>
          <c:invertIfNegative val="0"/>
          <c:cat>
            <c:strRef>
              <c:f>PIVOT!$A$6:$A$12</c:f>
              <c:strCache>
                <c:ptCount val="6"/>
                <c:pt idx="0">
                  <c:v>DeWitt</c:v>
                </c:pt>
                <c:pt idx="1">
                  <c:v>Frio</c:v>
                </c:pt>
                <c:pt idx="2">
                  <c:v>Gonzales</c:v>
                </c:pt>
                <c:pt idx="3">
                  <c:v>Guadalupe</c:v>
                </c:pt>
                <c:pt idx="4">
                  <c:v>Medina</c:v>
                </c:pt>
                <c:pt idx="5">
                  <c:v>Victoria</c:v>
                </c:pt>
              </c:strCache>
            </c:strRef>
          </c:cat>
          <c:val>
            <c:numRef>
              <c:f>PIVOT!$D$6:$D$12</c:f>
              <c:numCache>
                <c:formatCode>General</c:formatCode>
                <c:ptCount val="6"/>
                <c:pt idx="0">
                  <c:v>-2.9000000000000001E-2</c:v>
                </c:pt>
                <c:pt idx="1">
                  <c:v>-6.0000000000000001E-3</c:v>
                </c:pt>
                <c:pt idx="2">
                  <c:v>-5.0000000000000001E-3</c:v>
                </c:pt>
                <c:pt idx="3">
                  <c:v>0.309</c:v>
                </c:pt>
                <c:pt idx="4">
                  <c:v>0.14799999999999999</c:v>
                </c:pt>
                <c:pt idx="5">
                  <c:v>2.1999999999999999E-2</c:v>
                </c:pt>
              </c:numCache>
            </c:numRef>
          </c:val>
          <c:extLst>
            <c:ext xmlns:c16="http://schemas.microsoft.com/office/drawing/2014/chart" uri="{C3380CC4-5D6E-409C-BE32-E72D297353CC}">
              <c16:uniqueId val="{00000002-C1B9-4DBD-B79F-5E9DF7EF898D}"/>
            </c:ext>
          </c:extLst>
        </c:ser>
        <c:dLbls>
          <c:showLegendKey val="0"/>
          <c:showVal val="0"/>
          <c:showCatName val="0"/>
          <c:showSerName val="0"/>
          <c:showPercent val="0"/>
          <c:showBubbleSize val="0"/>
        </c:dLbls>
        <c:gapWidth val="219"/>
        <c:overlap val="-27"/>
        <c:axId val="1254290367"/>
        <c:axId val="1078305951"/>
      </c:barChart>
      <c:catAx>
        <c:axId val="1254290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305951"/>
        <c:crosses val="autoZero"/>
        <c:auto val="1"/>
        <c:lblAlgn val="ctr"/>
        <c:lblOffset val="100"/>
        <c:noMultiLvlLbl val="0"/>
      </c:catAx>
      <c:valAx>
        <c:axId val="1078305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429036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[RPA_bot_updated.xlsm]PIVOT!PivotTable6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a:t>
            </a:r>
            <a:r>
              <a:rPr lang="en-US" baseline="0"/>
              <a:t> Population Change, Alamo Region 2012-2022</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PIVOT!$B$90</c:f>
              <c:strCache>
                <c:ptCount val="1"/>
                <c:pt idx="0">
                  <c:v>Sum of Natural Increase</c:v>
                </c:pt>
              </c:strCache>
            </c:strRef>
          </c:tx>
          <c:spPr>
            <a:solidFill>
              <a:schemeClr val="accent1"/>
            </a:solidFill>
            <a:ln>
              <a:noFill/>
            </a:ln>
            <a:effectLst/>
          </c:spPr>
          <c:invertIfNegative val="0"/>
          <c:cat>
            <c:strRef>
              <c:f>PIVOT!$A$91:$A$99</c:f>
              <c:strCache>
                <c:ptCount val="8"/>
                <c:pt idx="0">
                  <c:v>2015</c:v>
                </c:pt>
                <c:pt idx="1">
                  <c:v>2016</c:v>
                </c:pt>
                <c:pt idx="2">
                  <c:v>2017</c:v>
                </c:pt>
                <c:pt idx="3">
                  <c:v>2018</c:v>
                </c:pt>
                <c:pt idx="4">
                  <c:v>2019</c:v>
                </c:pt>
                <c:pt idx="5">
                  <c:v>2020</c:v>
                </c:pt>
                <c:pt idx="6">
                  <c:v>2021</c:v>
                </c:pt>
                <c:pt idx="7">
                  <c:v>2022</c:v>
                </c:pt>
              </c:strCache>
            </c:strRef>
          </c:cat>
          <c:val>
            <c:numRef>
              <c:f>PIVOT!$B$91:$B$99</c:f>
              <c:numCache>
                <c:formatCode>General</c:formatCode>
                <c:ptCount val="8"/>
                <c:pt idx="0">
                  <c:v>17772</c:v>
                </c:pt>
                <c:pt idx="1">
                  <c:v>17608</c:v>
                </c:pt>
                <c:pt idx="2">
                  <c:v>16086</c:v>
                </c:pt>
                <c:pt idx="3">
                  <c:v>14464</c:v>
                </c:pt>
                <c:pt idx="4">
                  <c:v>14100</c:v>
                </c:pt>
                <c:pt idx="5">
                  <c:v>12616</c:v>
                </c:pt>
                <c:pt idx="6">
                  <c:v>5281</c:v>
                </c:pt>
                <c:pt idx="7">
                  <c:v>7735</c:v>
                </c:pt>
              </c:numCache>
            </c:numRef>
          </c:val>
          <c:extLst>
            <c:ext xmlns:c16="http://schemas.microsoft.com/office/drawing/2014/chart" uri="{C3380CC4-5D6E-409C-BE32-E72D297353CC}">
              <c16:uniqueId val="{00000000-D935-4D59-9A0E-8A43FA870384}"/>
            </c:ext>
          </c:extLst>
        </c:ser>
        <c:ser>
          <c:idx val="1"/>
          <c:order val="1"/>
          <c:tx>
            <c:strRef>
              <c:f>PIVOT!$C$90</c:f>
              <c:strCache>
                <c:ptCount val="1"/>
                <c:pt idx="0">
                  <c:v>Sum of Net Domestic Migration</c:v>
                </c:pt>
              </c:strCache>
            </c:strRef>
          </c:tx>
          <c:spPr>
            <a:solidFill>
              <a:schemeClr val="accent2"/>
            </a:solidFill>
            <a:ln>
              <a:noFill/>
            </a:ln>
            <a:effectLst/>
          </c:spPr>
          <c:invertIfNegative val="0"/>
          <c:cat>
            <c:strRef>
              <c:f>PIVOT!$A$91:$A$99</c:f>
              <c:strCache>
                <c:ptCount val="8"/>
                <c:pt idx="0">
                  <c:v>2015</c:v>
                </c:pt>
                <c:pt idx="1">
                  <c:v>2016</c:v>
                </c:pt>
                <c:pt idx="2">
                  <c:v>2017</c:v>
                </c:pt>
                <c:pt idx="3">
                  <c:v>2018</c:v>
                </c:pt>
                <c:pt idx="4">
                  <c:v>2019</c:v>
                </c:pt>
                <c:pt idx="5">
                  <c:v>2020</c:v>
                </c:pt>
                <c:pt idx="6">
                  <c:v>2021</c:v>
                </c:pt>
                <c:pt idx="7">
                  <c:v>2022</c:v>
                </c:pt>
              </c:strCache>
            </c:strRef>
          </c:cat>
          <c:val>
            <c:numRef>
              <c:f>PIVOT!$C$91:$C$99</c:f>
              <c:numCache>
                <c:formatCode>General</c:formatCode>
                <c:ptCount val="8"/>
                <c:pt idx="0">
                  <c:v>28837</c:v>
                </c:pt>
                <c:pt idx="1">
                  <c:v>24717</c:v>
                </c:pt>
                <c:pt idx="2">
                  <c:v>24500</c:v>
                </c:pt>
                <c:pt idx="3">
                  <c:v>23646</c:v>
                </c:pt>
                <c:pt idx="4">
                  <c:v>20938</c:v>
                </c:pt>
                <c:pt idx="5">
                  <c:v>26247</c:v>
                </c:pt>
                <c:pt idx="6">
                  <c:v>28677</c:v>
                </c:pt>
                <c:pt idx="7">
                  <c:v>37425</c:v>
                </c:pt>
              </c:numCache>
            </c:numRef>
          </c:val>
          <c:extLst>
            <c:ext xmlns:c16="http://schemas.microsoft.com/office/drawing/2014/chart" uri="{C3380CC4-5D6E-409C-BE32-E72D297353CC}">
              <c16:uniqueId val="{00000001-D935-4D59-9A0E-8A43FA870384}"/>
            </c:ext>
          </c:extLst>
        </c:ser>
        <c:ser>
          <c:idx val="2"/>
          <c:order val="2"/>
          <c:tx>
            <c:strRef>
              <c:f>PIVOT!$D$90</c:f>
              <c:strCache>
                <c:ptCount val="1"/>
                <c:pt idx="0">
                  <c:v>Sum of Net International Migration</c:v>
                </c:pt>
              </c:strCache>
            </c:strRef>
          </c:tx>
          <c:spPr>
            <a:solidFill>
              <a:schemeClr val="accent3"/>
            </a:solidFill>
            <a:ln>
              <a:noFill/>
            </a:ln>
            <a:effectLst/>
          </c:spPr>
          <c:invertIfNegative val="0"/>
          <c:cat>
            <c:strRef>
              <c:f>PIVOT!$A$91:$A$99</c:f>
              <c:strCache>
                <c:ptCount val="8"/>
                <c:pt idx="0">
                  <c:v>2015</c:v>
                </c:pt>
                <c:pt idx="1">
                  <c:v>2016</c:v>
                </c:pt>
                <c:pt idx="2">
                  <c:v>2017</c:v>
                </c:pt>
                <c:pt idx="3">
                  <c:v>2018</c:v>
                </c:pt>
                <c:pt idx="4">
                  <c:v>2019</c:v>
                </c:pt>
                <c:pt idx="5">
                  <c:v>2020</c:v>
                </c:pt>
                <c:pt idx="6">
                  <c:v>2021</c:v>
                </c:pt>
                <c:pt idx="7">
                  <c:v>2022</c:v>
                </c:pt>
              </c:strCache>
            </c:strRef>
          </c:cat>
          <c:val>
            <c:numRef>
              <c:f>PIVOT!$D$91:$D$99</c:f>
              <c:numCache>
                <c:formatCode>General</c:formatCode>
                <c:ptCount val="8"/>
                <c:pt idx="0">
                  <c:v>7154</c:v>
                </c:pt>
                <c:pt idx="1">
                  <c:v>6174</c:v>
                </c:pt>
                <c:pt idx="2">
                  <c:v>4952</c:v>
                </c:pt>
                <c:pt idx="3">
                  <c:v>3434</c:v>
                </c:pt>
                <c:pt idx="4">
                  <c:v>2733</c:v>
                </c:pt>
                <c:pt idx="5">
                  <c:v>2553</c:v>
                </c:pt>
                <c:pt idx="6">
                  <c:v>2142</c:v>
                </c:pt>
                <c:pt idx="7">
                  <c:v>6145</c:v>
                </c:pt>
              </c:numCache>
            </c:numRef>
          </c:val>
          <c:extLst>
            <c:ext xmlns:c16="http://schemas.microsoft.com/office/drawing/2014/chart" uri="{C3380CC4-5D6E-409C-BE32-E72D297353CC}">
              <c16:uniqueId val="{00000002-D935-4D59-9A0E-8A43FA870384}"/>
            </c:ext>
          </c:extLst>
        </c:ser>
        <c:dLbls>
          <c:showLegendKey val="0"/>
          <c:showVal val="0"/>
          <c:showCatName val="0"/>
          <c:showSerName val="0"/>
          <c:showPercent val="0"/>
          <c:showBubbleSize val="0"/>
        </c:dLbls>
        <c:gapWidth val="150"/>
        <c:overlap val="100"/>
        <c:axId val="1069225471"/>
        <c:axId val="1249415439"/>
      </c:barChart>
      <c:catAx>
        <c:axId val="1069225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415439"/>
        <c:crosses val="autoZero"/>
        <c:auto val="1"/>
        <c:lblAlgn val="ctr"/>
        <c:lblOffset val="100"/>
        <c:noMultiLvlLbl val="0"/>
      </c:catAx>
      <c:valAx>
        <c:axId val="12494154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2254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[RPA_bot_updated.xlsm]PIVOT!PivotTable8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 by Race/Ethnicity,</a:t>
            </a:r>
            <a:r>
              <a:rPr lang="en-US" baseline="0"/>
              <a:t> Alamo Region, 2012-2022</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PIVOT!$B$128</c:f>
              <c:strCache>
                <c:ptCount val="1"/>
                <c:pt idx="0">
                  <c:v>Sum of 2012</c:v>
                </c:pt>
              </c:strCache>
            </c:strRef>
          </c:tx>
          <c:spPr>
            <a:solidFill>
              <a:schemeClr val="accent1"/>
            </a:solidFill>
            <a:ln>
              <a:noFill/>
            </a:ln>
            <a:effectLst/>
          </c:spPr>
          <c:invertIfNegative val="0"/>
          <c:cat>
            <c:strRef>
              <c:f>PIVOT!$A$129:$A$134</c:f>
              <c:strCache>
                <c:ptCount val="5"/>
                <c:pt idx="0">
                  <c:v>Asian</c:v>
                </c:pt>
                <c:pt idx="1">
                  <c:v>Black</c:v>
                </c:pt>
                <c:pt idx="2">
                  <c:v>Hispanic or Latino</c:v>
                </c:pt>
                <c:pt idx="3">
                  <c:v>Two or More Races and Other Races</c:v>
                </c:pt>
                <c:pt idx="4">
                  <c:v>White</c:v>
                </c:pt>
              </c:strCache>
            </c:strRef>
          </c:cat>
          <c:val>
            <c:numRef>
              <c:f>PIVOT!$B$129:$B$134</c:f>
              <c:numCache>
                <c:formatCode>0%</c:formatCode>
                <c:ptCount val="5"/>
                <c:pt idx="0">
                  <c:v>0.02</c:v>
                </c:pt>
                <c:pt idx="1">
                  <c:v>6.0999999999999999E-2</c:v>
                </c:pt>
                <c:pt idx="2">
                  <c:v>0.52600000000000002</c:v>
                </c:pt>
                <c:pt idx="3">
                  <c:v>1.4999999999999999E-2</c:v>
                </c:pt>
                <c:pt idx="4">
                  <c:v>0.377</c:v>
                </c:pt>
              </c:numCache>
            </c:numRef>
          </c:val>
          <c:extLst>
            <c:ext xmlns:c16="http://schemas.microsoft.com/office/drawing/2014/chart" uri="{C3380CC4-5D6E-409C-BE32-E72D297353CC}">
              <c16:uniqueId val="{00000000-772F-4917-B97A-409E5582228F}"/>
            </c:ext>
          </c:extLst>
        </c:ser>
        <c:ser>
          <c:idx val="1"/>
          <c:order val="1"/>
          <c:tx>
            <c:strRef>
              <c:f>PIVOT!$C$128</c:f>
              <c:strCache>
                <c:ptCount val="1"/>
                <c:pt idx="0">
                  <c:v>Sum of 2022</c:v>
                </c:pt>
              </c:strCache>
            </c:strRef>
          </c:tx>
          <c:spPr>
            <a:solidFill>
              <a:schemeClr val="accent2"/>
            </a:solidFill>
            <a:ln>
              <a:noFill/>
            </a:ln>
            <a:effectLst/>
          </c:spPr>
          <c:invertIfNegative val="0"/>
          <c:cat>
            <c:strRef>
              <c:f>PIVOT!$A$129:$A$134</c:f>
              <c:strCache>
                <c:ptCount val="5"/>
                <c:pt idx="0">
                  <c:v>Asian</c:v>
                </c:pt>
                <c:pt idx="1">
                  <c:v>Black</c:v>
                </c:pt>
                <c:pt idx="2">
                  <c:v>Hispanic or Latino</c:v>
                </c:pt>
                <c:pt idx="3">
                  <c:v>Two or More Races and Other Races</c:v>
                </c:pt>
                <c:pt idx="4">
                  <c:v>White</c:v>
                </c:pt>
              </c:strCache>
            </c:strRef>
          </c:cat>
          <c:val>
            <c:numRef>
              <c:f>PIVOT!$C$129:$C$134</c:f>
              <c:numCache>
                <c:formatCode>0%</c:formatCode>
                <c:ptCount val="5"/>
                <c:pt idx="0">
                  <c:v>2.5999999999999999E-2</c:v>
                </c:pt>
                <c:pt idx="1">
                  <c:v>6.6000000000000003E-2</c:v>
                </c:pt>
                <c:pt idx="2">
                  <c:v>0.54700000000000004</c:v>
                </c:pt>
                <c:pt idx="3">
                  <c:v>0.02</c:v>
                </c:pt>
                <c:pt idx="4">
                  <c:v>0.34100000000000003</c:v>
                </c:pt>
              </c:numCache>
            </c:numRef>
          </c:val>
          <c:extLst>
            <c:ext xmlns:c16="http://schemas.microsoft.com/office/drawing/2014/chart" uri="{C3380CC4-5D6E-409C-BE32-E72D297353CC}">
              <c16:uniqueId val="{00000001-772F-4917-B97A-409E5582228F}"/>
            </c:ext>
          </c:extLst>
        </c:ser>
        <c:dLbls>
          <c:showLegendKey val="0"/>
          <c:showVal val="0"/>
          <c:showCatName val="0"/>
          <c:showSerName val="0"/>
          <c:showPercent val="0"/>
          <c:showBubbleSize val="0"/>
        </c:dLbls>
        <c:gapWidth val="150"/>
        <c:axId val="1452805439"/>
        <c:axId val="1407470815"/>
      </c:barChart>
      <c:catAx>
        <c:axId val="1452805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470815"/>
        <c:crosses val="autoZero"/>
        <c:auto val="1"/>
        <c:lblAlgn val="ctr"/>
        <c:lblOffset val="100"/>
        <c:noMultiLvlLbl val="0"/>
      </c:catAx>
      <c:valAx>
        <c:axId val="14074708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8054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[RPA_bot_updated.xlsm]PIVOT!PivotTable2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Texas</a:t>
            </a:r>
            <a:r>
              <a:rPr lang="en-US" baseline="0"/>
              <a:t> Housing Affordability Index, Alamo Region, 2017-2022</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PIVOT!$B$154</c:f>
              <c:strCache>
                <c:ptCount val="1"/>
                <c:pt idx="0">
                  <c:v>Sum of Victoria MSA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PIVOT!$A$155:$A$160</c:f>
              <c:strCache>
                <c:ptCount val="5"/>
                <c:pt idx="0">
                  <c:v>2017</c:v>
                </c:pt>
                <c:pt idx="1">
                  <c:v>2018</c:v>
                </c:pt>
                <c:pt idx="2">
                  <c:v>2019</c:v>
                </c:pt>
                <c:pt idx="3">
                  <c:v>2021</c:v>
                </c:pt>
                <c:pt idx="4">
                  <c:v>2022</c:v>
                </c:pt>
              </c:strCache>
            </c:strRef>
          </c:cat>
          <c:val>
            <c:numRef>
              <c:f>PIVOT!$B$155:$B$160</c:f>
              <c:numCache>
                <c:formatCode>General</c:formatCode>
                <c:ptCount val="5"/>
                <c:pt idx="0">
                  <c:v>2.06</c:v>
                </c:pt>
                <c:pt idx="1">
                  <c:v>1.85</c:v>
                </c:pt>
                <c:pt idx="2">
                  <c:v>1.76</c:v>
                </c:pt>
                <c:pt idx="3">
                  <c:v>2.08</c:v>
                </c:pt>
                <c:pt idx="4">
                  <c:v>1.48</c:v>
                </c:pt>
              </c:numCache>
            </c:numRef>
          </c:val>
          <c:smooth val="0"/>
          <c:extLst>
            <c:ext xmlns:c16="http://schemas.microsoft.com/office/drawing/2014/chart" uri="{C3380CC4-5D6E-409C-BE32-E72D297353CC}">
              <c16:uniqueId val="{00000000-B4ED-4E34-865B-664134B14ABC}"/>
            </c:ext>
          </c:extLst>
        </c:ser>
        <c:ser>
          <c:idx val="1"/>
          <c:order val="1"/>
          <c:tx>
            <c:strRef>
              <c:f>PIVOT!$C$154</c:f>
              <c:strCache>
                <c:ptCount val="1"/>
                <c:pt idx="0">
                  <c:v>Sum of Texas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PIVOT!$A$155:$A$160</c:f>
              <c:strCache>
                <c:ptCount val="5"/>
                <c:pt idx="0">
                  <c:v>2017</c:v>
                </c:pt>
                <c:pt idx="1">
                  <c:v>2018</c:v>
                </c:pt>
                <c:pt idx="2">
                  <c:v>2019</c:v>
                </c:pt>
                <c:pt idx="3">
                  <c:v>2021</c:v>
                </c:pt>
                <c:pt idx="4">
                  <c:v>2022</c:v>
                </c:pt>
              </c:strCache>
            </c:strRef>
          </c:cat>
          <c:val>
            <c:numRef>
              <c:f>PIVOT!$C$155:$C$160</c:f>
              <c:numCache>
                <c:formatCode>General</c:formatCode>
                <c:ptCount val="5"/>
                <c:pt idx="0">
                  <c:v>1.54</c:v>
                </c:pt>
                <c:pt idx="1">
                  <c:v>1.39</c:v>
                </c:pt>
                <c:pt idx="2">
                  <c:v>1.43</c:v>
                </c:pt>
                <c:pt idx="3">
                  <c:v>1.53</c:v>
                </c:pt>
                <c:pt idx="4">
                  <c:v>1.19</c:v>
                </c:pt>
              </c:numCache>
            </c:numRef>
          </c:val>
          <c:smooth val="0"/>
          <c:extLst>
            <c:ext xmlns:c16="http://schemas.microsoft.com/office/drawing/2014/chart" uri="{C3380CC4-5D6E-409C-BE32-E72D297353CC}">
              <c16:uniqueId val="{00000001-B4ED-4E34-865B-664134B14ABC}"/>
            </c:ext>
          </c:extLst>
        </c:ser>
        <c:ser>
          <c:idx val="2"/>
          <c:order val="2"/>
          <c:tx>
            <c:strRef>
              <c:f>PIVOT!$D$154</c:f>
              <c:strCache>
                <c:ptCount val="1"/>
                <c:pt idx="0">
                  <c:v>Sum of San Antonio-New Braunfels MSA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PIVOT!$A$155:$A$160</c:f>
              <c:strCache>
                <c:ptCount val="5"/>
                <c:pt idx="0">
                  <c:v>2017</c:v>
                </c:pt>
                <c:pt idx="1">
                  <c:v>2018</c:v>
                </c:pt>
                <c:pt idx="2">
                  <c:v>2019</c:v>
                </c:pt>
                <c:pt idx="3">
                  <c:v>2021</c:v>
                </c:pt>
                <c:pt idx="4">
                  <c:v>2022</c:v>
                </c:pt>
              </c:strCache>
            </c:strRef>
          </c:cat>
          <c:val>
            <c:numRef>
              <c:f>PIVOT!$D$155:$D$160</c:f>
              <c:numCache>
                <c:formatCode>General</c:formatCode>
                <c:ptCount val="5"/>
                <c:pt idx="0">
                  <c:v>1.59</c:v>
                </c:pt>
                <c:pt idx="1">
                  <c:v>1.42</c:v>
                </c:pt>
                <c:pt idx="2">
                  <c:v>1.46</c:v>
                </c:pt>
                <c:pt idx="3">
                  <c:v>1.6</c:v>
                </c:pt>
                <c:pt idx="4">
                  <c:v>1.22</c:v>
                </c:pt>
              </c:numCache>
            </c:numRef>
          </c:val>
          <c:smooth val="0"/>
          <c:extLst>
            <c:ext xmlns:c16="http://schemas.microsoft.com/office/drawing/2014/chart" uri="{C3380CC4-5D6E-409C-BE32-E72D297353CC}">
              <c16:uniqueId val="{00000002-B4ED-4E34-865B-664134B14ABC}"/>
            </c:ext>
          </c:extLst>
        </c:ser>
        <c:dLbls>
          <c:showLegendKey val="0"/>
          <c:showVal val="0"/>
          <c:showCatName val="0"/>
          <c:showSerName val="0"/>
          <c:showPercent val="0"/>
          <c:showBubbleSize val="0"/>
        </c:dLbls>
        <c:marker val="1"/>
        <c:smooth val="0"/>
        <c:axId val="1235625743"/>
        <c:axId val="614329999"/>
      </c:lineChart>
      <c:catAx>
        <c:axId val="123562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29999"/>
        <c:crosses val="autoZero"/>
        <c:auto val="1"/>
        <c:lblAlgn val="ctr"/>
        <c:lblOffset val="100"/>
        <c:noMultiLvlLbl val="0"/>
      </c:catAx>
      <c:valAx>
        <c:axId val="614329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56257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[RPA_bot_updated.xlsm]PIVOT!PivotTable4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Education Attainment by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PIVOT!$B$32</c:f>
              <c:strCache>
                <c:ptCount val="1"/>
                <c:pt idx="0">
                  <c:v>Sum of Male</c:v>
                </c:pt>
              </c:strCache>
            </c:strRef>
          </c:tx>
          <c:spPr>
            <a:solidFill>
              <a:schemeClr val="accent1"/>
            </a:solidFill>
            <a:ln>
              <a:noFill/>
            </a:ln>
            <a:effectLst/>
          </c:spPr>
          <c:invertIfNegative val="0"/>
          <c:cat>
            <c:strRef>
              <c:f>PIVOT!$A$33:$A$39</c:f>
              <c:strCache>
                <c:ptCount val="6"/>
                <c:pt idx="0">
                  <c:v>Associate degree</c:v>
                </c:pt>
                <c:pt idx="1">
                  <c:v>Bachelor's degree</c:v>
                </c:pt>
                <c:pt idx="2">
                  <c:v>Graduate or professional degree</c:v>
                </c:pt>
                <c:pt idx="3">
                  <c:v>High school graduate (includes equivalency)</c:v>
                </c:pt>
                <c:pt idx="4">
                  <c:v>Less than high school graduate</c:v>
                </c:pt>
                <c:pt idx="5">
                  <c:v>Some college, no degree</c:v>
                </c:pt>
              </c:strCache>
            </c:strRef>
          </c:cat>
          <c:val>
            <c:numRef>
              <c:f>PIVOT!$B$33:$B$39</c:f>
              <c:numCache>
                <c:formatCode>General</c:formatCode>
                <c:ptCount val="6"/>
                <c:pt idx="0">
                  <c:v>8.2000000000000003E-2</c:v>
                </c:pt>
                <c:pt idx="1">
                  <c:v>0.18</c:v>
                </c:pt>
                <c:pt idx="2">
                  <c:v>0.108</c:v>
                </c:pt>
                <c:pt idx="3">
                  <c:v>0.27100000000000002</c:v>
                </c:pt>
                <c:pt idx="4">
                  <c:v>0.14000000000000001</c:v>
                </c:pt>
                <c:pt idx="5">
                  <c:v>0.219</c:v>
                </c:pt>
              </c:numCache>
            </c:numRef>
          </c:val>
          <c:extLst>
            <c:ext xmlns:c16="http://schemas.microsoft.com/office/drawing/2014/chart" uri="{C3380CC4-5D6E-409C-BE32-E72D297353CC}">
              <c16:uniqueId val="{00000000-0253-4E39-8E6F-B094FB75A591}"/>
            </c:ext>
          </c:extLst>
        </c:ser>
        <c:ser>
          <c:idx val="1"/>
          <c:order val="1"/>
          <c:tx>
            <c:strRef>
              <c:f>PIVOT!$C$32</c:f>
              <c:strCache>
                <c:ptCount val="1"/>
                <c:pt idx="0">
                  <c:v>Sum of Female</c:v>
                </c:pt>
              </c:strCache>
            </c:strRef>
          </c:tx>
          <c:spPr>
            <a:solidFill>
              <a:schemeClr val="accent2"/>
            </a:solidFill>
            <a:ln>
              <a:noFill/>
            </a:ln>
            <a:effectLst/>
          </c:spPr>
          <c:invertIfNegative val="0"/>
          <c:cat>
            <c:strRef>
              <c:f>PIVOT!$A$33:$A$39</c:f>
              <c:strCache>
                <c:ptCount val="6"/>
                <c:pt idx="0">
                  <c:v>Associate degree</c:v>
                </c:pt>
                <c:pt idx="1">
                  <c:v>Bachelor's degree</c:v>
                </c:pt>
                <c:pt idx="2">
                  <c:v>Graduate or professional degree</c:v>
                </c:pt>
                <c:pt idx="3">
                  <c:v>High school graduate (includes equivalency)</c:v>
                </c:pt>
                <c:pt idx="4">
                  <c:v>Less than high school graduate</c:v>
                </c:pt>
                <c:pt idx="5">
                  <c:v>Some college, no degree</c:v>
                </c:pt>
              </c:strCache>
            </c:strRef>
          </c:cat>
          <c:val>
            <c:numRef>
              <c:f>PIVOT!$C$33:$C$39</c:f>
              <c:numCache>
                <c:formatCode>General</c:formatCode>
                <c:ptCount val="6"/>
                <c:pt idx="0">
                  <c:v>8.6999999999999994E-2</c:v>
                </c:pt>
                <c:pt idx="1">
                  <c:v>0.19400000000000001</c:v>
                </c:pt>
                <c:pt idx="2">
                  <c:v>0.112</c:v>
                </c:pt>
                <c:pt idx="3">
                  <c:v>0.252</c:v>
                </c:pt>
                <c:pt idx="4">
                  <c:v>0.13</c:v>
                </c:pt>
                <c:pt idx="5">
                  <c:v>0.22500000000000001</c:v>
                </c:pt>
              </c:numCache>
            </c:numRef>
          </c:val>
          <c:extLst>
            <c:ext xmlns:c16="http://schemas.microsoft.com/office/drawing/2014/chart" uri="{C3380CC4-5D6E-409C-BE32-E72D297353CC}">
              <c16:uniqueId val="{00000001-0253-4E39-8E6F-B094FB75A591}"/>
            </c:ext>
          </c:extLst>
        </c:ser>
        <c:ser>
          <c:idx val="2"/>
          <c:order val="2"/>
          <c:tx>
            <c:strRef>
              <c:f>PIVOT!$D$32</c:f>
              <c:strCache>
                <c:ptCount val="1"/>
                <c:pt idx="0">
                  <c:v>Sum of Total</c:v>
                </c:pt>
              </c:strCache>
            </c:strRef>
          </c:tx>
          <c:spPr>
            <a:solidFill>
              <a:schemeClr val="accent3"/>
            </a:solidFill>
            <a:ln>
              <a:noFill/>
            </a:ln>
            <a:effectLst/>
          </c:spPr>
          <c:invertIfNegative val="0"/>
          <c:cat>
            <c:strRef>
              <c:f>PIVOT!$A$33:$A$39</c:f>
              <c:strCache>
                <c:ptCount val="6"/>
                <c:pt idx="0">
                  <c:v>Associate degree</c:v>
                </c:pt>
                <c:pt idx="1">
                  <c:v>Bachelor's degree</c:v>
                </c:pt>
                <c:pt idx="2">
                  <c:v>Graduate or professional degree</c:v>
                </c:pt>
                <c:pt idx="3">
                  <c:v>High school graduate (includes equivalency)</c:v>
                </c:pt>
                <c:pt idx="4">
                  <c:v>Less than high school graduate</c:v>
                </c:pt>
                <c:pt idx="5">
                  <c:v>Some college, no degree</c:v>
                </c:pt>
              </c:strCache>
            </c:strRef>
          </c:cat>
          <c:val>
            <c:numRef>
              <c:f>PIVOT!$D$33:$D$39</c:f>
              <c:numCache>
                <c:formatCode>General</c:formatCode>
                <c:ptCount val="6"/>
                <c:pt idx="0">
                  <c:v>8.4000000000000005E-2</c:v>
                </c:pt>
                <c:pt idx="1">
                  <c:v>0.187</c:v>
                </c:pt>
                <c:pt idx="2">
                  <c:v>0.11</c:v>
                </c:pt>
                <c:pt idx="3">
                  <c:v>0.26200000000000001</c:v>
                </c:pt>
                <c:pt idx="4">
                  <c:v>0.13500000000000001</c:v>
                </c:pt>
                <c:pt idx="5">
                  <c:v>0.222</c:v>
                </c:pt>
              </c:numCache>
            </c:numRef>
          </c:val>
          <c:extLst>
            <c:ext xmlns:c16="http://schemas.microsoft.com/office/drawing/2014/chart" uri="{C3380CC4-5D6E-409C-BE32-E72D297353CC}">
              <c16:uniqueId val="{00000002-0253-4E39-8E6F-B094FB75A591}"/>
            </c:ext>
          </c:extLst>
        </c:ser>
        <c:dLbls>
          <c:showLegendKey val="0"/>
          <c:showVal val="0"/>
          <c:showCatName val="0"/>
          <c:showSerName val="0"/>
          <c:showPercent val="0"/>
          <c:showBubbleSize val="0"/>
        </c:dLbls>
        <c:gapWidth val="219"/>
        <c:overlap val="-27"/>
        <c:axId val="306962687"/>
        <c:axId val="1940874384"/>
      </c:barChart>
      <c:catAx>
        <c:axId val="306962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874384"/>
        <c:crosses val="autoZero"/>
        <c:auto val="1"/>
        <c:lblAlgn val="ctr"/>
        <c:lblOffset val="100"/>
        <c:noMultiLvlLbl val="0"/>
      </c:catAx>
      <c:valAx>
        <c:axId val="1940874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962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[RPA_bot_updated.xlsm]PIVOT!PivotTable5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PIVOT!$B$58</c:f>
              <c:strCache>
                <c:ptCount val="1"/>
                <c:pt idx="0">
                  <c:v>Sum of Year</c:v>
                </c:pt>
              </c:strCache>
            </c:strRef>
          </c:tx>
          <c:spPr>
            <a:solidFill>
              <a:schemeClr val="accent1"/>
            </a:solidFill>
            <a:ln>
              <a:noFill/>
            </a:ln>
            <a:effectLst/>
          </c:spPr>
          <c:invertIfNegative val="0"/>
          <c:cat>
            <c:strRef>
              <c:f>PIVOT!$A$59:$A$70</c:f>
              <c:strCache>
                <c:ptCount val="11"/>
                <c:pt idx="0">
                  <c:v>2011</c:v>
                </c:pt>
                <c:pt idx="1">
                  <c:v>2012</c:v>
                </c:pt>
                <c:pt idx="2">
                  <c:v>2013</c:v>
                </c:pt>
                <c:pt idx="3">
                  <c:v>2014</c:v>
                </c:pt>
                <c:pt idx="4">
                  <c:v>2015</c:v>
                </c:pt>
                <c:pt idx="5">
                  <c:v>2016</c:v>
                </c:pt>
                <c:pt idx="6">
                  <c:v>2017</c:v>
                </c:pt>
                <c:pt idx="7">
                  <c:v>2018</c:v>
                </c:pt>
                <c:pt idx="8">
                  <c:v>2019</c:v>
                </c:pt>
                <c:pt idx="9">
                  <c:v>2020</c:v>
                </c:pt>
                <c:pt idx="10">
                  <c:v>2021</c:v>
                </c:pt>
              </c:strCache>
            </c:strRef>
          </c:cat>
          <c:val>
            <c:numRef>
              <c:f>PIVOT!$B$59:$B$70</c:f>
              <c:numCache>
                <c:formatCode>General</c:formatCode>
                <c:ptCount val="11"/>
                <c:pt idx="0">
                  <c:v>2011</c:v>
                </c:pt>
                <c:pt idx="1">
                  <c:v>2012</c:v>
                </c:pt>
                <c:pt idx="2">
                  <c:v>2013</c:v>
                </c:pt>
                <c:pt idx="3">
                  <c:v>2014</c:v>
                </c:pt>
                <c:pt idx="4">
                  <c:v>2015</c:v>
                </c:pt>
                <c:pt idx="5">
                  <c:v>2016</c:v>
                </c:pt>
                <c:pt idx="6">
                  <c:v>2017</c:v>
                </c:pt>
                <c:pt idx="7">
                  <c:v>2018</c:v>
                </c:pt>
                <c:pt idx="8">
                  <c:v>2019</c:v>
                </c:pt>
                <c:pt idx="9">
                  <c:v>2020</c:v>
                </c:pt>
                <c:pt idx="10">
                  <c:v>2021</c:v>
                </c:pt>
              </c:numCache>
            </c:numRef>
          </c:val>
          <c:extLst>
            <c:ext xmlns:c16="http://schemas.microsoft.com/office/drawing/2014/chart" uri="{C3380CC4-5D6E-409C-BE32-E72D297353CC}">
              <c16:uniqueId val="{00000000-A56F-4E8D-BC45-43558A650FDD}"/>
            </c:ext>
          </c:extLst>
        </c:ser>
        <c:ser>
          <c:idx val="1"/>
          <c:order val="1"/>
          <c:tx>
            <c:strRef>
              <c:f>PIVOT!$C$58</c:f>
              <c:strCache>
                <c:ptCount val="1"/>
                <c:pt idx="0">
                  <c:v>Sum of Alamo Region</c:v>
                </c:pt>
              </c:strCache>
            </c:strRef>
          </c:tx>
          <c:spPr>
            <a:solidFill>
              <a:schemeClr val="accent2"/>
            </a:solidFill>
            <a:ln>
              <a:noFill/>
            </a:ln>
            <a:effectLst/>
          </c:spPr>
          <c:invertIfNegative val="0"/>
          <c:cat>
            <c:strRef>
              <c:f>PIVOT!$A$59:$A$70</c:f>
              <c:strCache>
                <c:ptCount val="11"/>
                <c:pt idx="0">
                  <c:v>2011</c:v>
                </c:pt>
                <c:pt idx="1">
                  <c:v>2012</c:v>
                </c:pt>
                <c:pt idx="2">
                  <c:v>2013</c:v>
                </c:pt>
                <c:pt idx="3">
                  <c:v>2014</c:v>
                </c:pt>
                <c:pt idx="4">
                  <c:v>2015</c:v>
                </c:pt>
                <c:pt idx="5">
                  <c:v>2016</c:v>
                </c:pt>
                <c:pt idx="6">
                  <c:v>2017</c:v>
                </c:pt>
                <c:pt idx="7">
                  <c:v>2018</c:v>
                </c:pt>
                <c:pt idx="8">
                  <c:v>2019</c:v>
                </c:pt>
                <c:pt idx="9">
                  <c:v>2020</c:v>
                </c:pt>
                <c:pt idx="10">
                  <c:v>2021</c:v>
                </c:pt>
              </c:strCache>
            </c:strRef>
          </c:cat>
          <c:val>
            <c:numRef>
              <c:f>PIVOT!$C$59:$C$70</c:f>
              <c:numCache>
                <c:formatCode>General</c:formatCode>
                <c:ptCount val="11"/>
                <c:pt idx="0">
                  <c:v>49933</c:v>
                </c:pt>
                <c:pt idx="1">
                  <c:v>50827</c:v>
                </c:pt>
                <c:pt idx="2">
                  <c:v>51726</c:v>
                </c:pt>
                <c:pt idx="3">
                  <c:v>52408</c:v>
                </c:pt>
                <c:pt idx="4">
                  <c:v>52959</c:v>
                </c:pt>
                <c:pt idx="5">
                  <c:v>54479</c:v>
                </c:pt>
                <c:pt idx="6">
                  <c:v>56438</c:v>
                </c:pt>
                <c:pt idx="7">
                  <c:v>58087</c:v>
                </c:pt>
                <c:pt idx="8">
                  <c:v>60196</c:v>
                </c:pt>
                <c:pt idx="9">
                  <c:v>61613</c:v>
                </c:pt>
                <c:pt idx="10">
                  <c:v>65445</c:v>
                </c:pt>
              </c:numCache>
            </c:numRef>
          </c:val>
          <c:extLst>
            <c:ext xmlns:c16="http://schemas.microsoft.com/office/drawing/2014/chart" uri="{C3380CC4-5D6E-409C-BE32-E72D297353CC}">
              <c16:uniqueId val="{00000001-A56F-4E8D-BC45-43558A650FDD}"/>
            </c:ext>
          </c:extLst>
        </c:ser>
        <c:ser>
          <c:idx val="2"/>
          <c:order val="2"/>
          <c:tx>
            <c:strRef>
              <c:f>PIVOT!$D$58</c:f>
              <c:strCache>
                <c:ptCount val="1"/>
                <c:pt idx="0">
                  <c:v>Sum of Texas</c:v>
                </c:pt>
              </c:strCache>
            </c:strRef>
          </c:tx>
          <c:spPr>
            <a:solidFill>
              <a:schemeClr val="accent3"/>
            </a:solidFill>
            <a:ln>
              <a:noFill/>
            </a:ln>
            <a:effectLst/>
          </c:spPr>
          <c:invertIfNegative val="0"/>
          <c:cat>
            <c:strRef>
              <c:f>PIVOT!$A$59:$A$70</c:f>
              <c:strCache>
                <c:ptCount val="11"/>
                <c:pt idx="0">
                  <c:v>2011</c:v>
                </c:pt>
                <c:pt idx="1">
                  <c:v>2012</c:v>
                </c:pt>
                <c:pt idx="2">
                  <c:v>2013</c:v>
                </c:pt>
                <c:pt idx="3">
                  <c:v>2014</c:v>
                </c:pt>
                <c:pt idx="4">
                  <c:v>2015</c:v>
                </c:pt>
                <c:pt idx="5">
                  <c:v>2016</c:v>
                </c:pt>
                <c:pt idx="6">
                  <c:v>2017</c:v>
                </c:pt>
                <c:pt idx="7">
                  <c:v>2018</c:v>
                </c:pt>
                <c:pt idx="8">
                  <c:v>2019</c:v>
                </c:pt>
                <c:pt idx="9">
                  <c:v>2020</c:v>
                </c:pt>
                <c:pt idx="10">
                  <c:v>2021</c:v>
                </c:pt>
              </c:strCache>
            </c:strRef>
          </c:cat>
          <c:val>
            <c:numRef>
              <c:f>PIVOT!$D$59:$D$70</c:f>
              <c:numCache>
                <c:formatCode>General</c:formatCode>
                <c:ptCount val="11"/>
                <c:pt idx="0">
                  <c:v>50920</c:v>
                </c:pt>
                <c:pt idx="1">
                  <c:v>51563</c:v>
                </c:pt>
                <c:pt idx="2">
                  <c:v>51900</c:v>
                </c:pt>
                <c:pt idx="3">
                  <c:v>52576</c:v>
                </c:pt>
                <c:pt idx="4">
                  <c:v>53207</c:v>
                </c:pt>
                <c:pt idx="5">
                  <c:v>54727</c:v>
                </c:pt>
                <c:pt idx="6">
                  <c:v>57051</c:v>
                </c:pt>
                <c:pt idx="7">
                  <c:v>59570</c:v>
                </c:pt>
                <c:pt idx="8">
                  <c:v>61874</c:v>
                </c:pt>
                <c:pt idx="9">
                  <c:v>63826</c:v>
                </c:pt>
                <c:pt idx="10">
                  <c:v>67321</c:v>
                </c:pt>
              </c:numCache>
            </c:numRef>
          </c:val>
          <c:extLst>
            <c:ext xmlns:c16="http://schemas.microsoft.com/office/drawing/2014/chart" uri="{C3380CC4-5D6E-409C-BE32-E72D297353CC}">
              <c16:uniqueId val="{00000002-A56F-4E8D-BC45-43558A650FDD}"/>
            </c:ext>
          </c:extLst>
        </c:ser>
        <c:dLbls>
          <c:showLegendKey val="0"/>
          <c:showVal val="0"/>
          <c:showCatName val="0"/>
          <c:showSerName val="0"/>
          <c:showPercent val="0"/>
          <c:showBubbleSize val="0"/>
        </c:dLbls>
        <c:gapWidth val="219"/>
        <c:overlap val="-27"/>
        <c:axId val="1416909919"/>
        <c:axId val="1065266143"/>
      </c:barChart>
      <c:catAx>
        <c:axId val="1416909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266143"/>
        <c:crosses val="autoZero"/>
        <c:auto val="1"/>
        <c:lblAlgn val="ctr"/>
        <c:lblOffset val="100"/>
        <c:noMultiLvlLbl val="0"/>
      </c:catAx>
      <c:valAx>
        <c:axId val="1065266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9099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[RPA_bot_updated.xlsm]PIVOT!PivotTable6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PIVOT!$B$90</c:f>
              <c:strCache>
                <c:ptCount val="1"/>
                <c:pt idx="0">
                  <c:v>Sum of Natural Increase</c:v>
                </c:pt>
              </c:strCache>
            </c:strRef>
          </c:tx>
          <c:spPr>
            <a:solidFill>
              <a:schemeClr val="accent1"/>
            </a:solidFill>
            <a:ln>
              <a:noFill/>
            </a:ln>
            <a:effectLst/>
          </c:spPr>
          <c:invertIfNegative val="0"/>
          <c:cat>
            <c:strRef>
              <c:f>PIVOT!$A$91:$A$99</c:f>
              <c:strCache>
                <c:ptCount val="8"/>
                <c:pt idx="0">
                  <c:v>2015</c:v>
                </c:pt>
                <c:pt idx="1">
                  <c:v>2016</c:v>
                </c:pt>
                <c:pt idx="2">
                  <c:v>2017</c:v>
                </c:pt>
                <c:pt idx="3">
                  <c:v>2018</c:v>
                </c:pt>
                <c:pt idx="4">
                  <c:v>2019</c:v>
                </c:pt>
                <c:pt idx="5">
                  <c:v>2020</c:v>
                </c:pt>
                <c:pt idx="6">
                  <c:v>2021</c:v>
                </c:pt>
                <c:pt idx="7">
                  <c:v>2022</c:v>
                </c:pt>
              </c:strCache>
            </c:strRef>
          </c:cat>
          <c:val>
            <c:numRef>
              <c:f>PIVOT!$B$91:$B$99</c:f>
              <c:numCache>
                <c:formatCode>General</c:formatCode>
                <c:ptCount val="8"/>
                <c:pt idx="0">
                  <c:v>17772</c:v>
                </c:pt>
                <c:pt idx="1">
                  <c:v>17608</c:v>
                </c:pt>
                <c:pt idx="2">
                  <c:v>16086</c:v>
                </c:pt>
                <c:pt idx="3">
                  <c:v>14464</c:v>
                </c:pt>
                <c:pt idx="4">
                  <c:v>14100</c:v>
                </c:pt>
                <c:pt idx="5">
                  <c:v>12616</c:v>
                </c:pt>
                <c:pt idx="6">
                  <c:v>5281</c:v>
                </c:pt>
                <c:pt idx="7">
                  <c:v>7735</c:v>
                </c:pt>
              </c:numCache>
            </c:numRef>
          </c:val>
          <c:extLst>
            <c:ext xmlns:c16="http://schemas.microsoft.com/office/drawing/2014/chart" uri="{C3380CC4-5D6E-409C-BE32-E72D297353CC}">
              <c16:uniqueId val="{00000000-9DB8-444A-9700-2DF4FD160130}"/>
            </c:ext>
          </c:extLst>
        </c:ser>
        <c:ser>
          <c:idx val="1"/>
          <c:order val="1"/>
          <c:tx>
            <c:strRef>
              <c:f>PIVOT!$C$90</c:f>
              <c:strCache>
                <c:ptCount val="1"/>
                <c:pt idx="0">
                  <c:v>Sum of Net Domestic Migration</c:v>
                </c:pt>
              </c:strCache>
            </c:strRef>
          </c:tx>
          <c:spPr>
            <a:solidFill>
              <a:schemeClr val="accent2"/>
            </a:solidFill>
            <a:ln>
              <a:noFill/>
            </a:ln>
            <a:effectLst/>
          </c:spPr>
          <c:invertIfNegative val="0"/>
          <c:cat>
            <c:strRef>
              <c:f>PIVOT!$A$91:$A$99</c:f>
              <c:strCache>
                <c:ptCount val="8"/>
                <c:pt idx="0">
                  <c:v>2015</c:v>
                </c:pt>
                <c:pt idx="1">
                  <c:v>2016</c:v>
                </c:pt>
                <c:pt idx="2">
                  <c:v>2017</c:v>
                </c:pt>
                <c:pt idx="3">
                  <c:v>2018</c:v>
                </c:pt>
                <c:pt idx="4">
                  <c:v>2019</c:v>
                </c:pt>
                <c:pt idx="5">
                  <c:v>2020</c:v>
                </c:pt>
                <c:pt idx="6">
                  <c:v>2021</c:v>
                </c:pt>
                <c:pt idx="7">
                  <c:v>2022</c:v>
                </c:pt>
              </c:strCache>
            </c:strRef>
          </c:cat>
          <c:val>
            <c:numRef>
              <c:f>PIVOT!$C$91:$C$99</c:f>
              <c:numCache>
                <c:formatCode>General</c:formatCode>
                <c:ptCount val="8"/>
                <c:pt idx="0">
                  <c:v>28837</c:v>
                </c:pt>
                <c:pt idx="1">
                  <c:v>24717</c:v>
                </c:pt>
                <c:pt idx="2">
                  <c:v>24500</c:v>
                </c:pt>
                <c:pt idx="3">
                  <c:v>23646</c:v>
                </c:pt>
                <c:pt idx="4">
                  <c:v>20938</c:v>
                </c:pt>
                <c:pt idx="5">
                  <c:v>26247</c:v>
                </c:pt>
                <c:pt idx="6">
                  <c:v>28677</c:v>
                </c:pt>
                <c:pt idx="7">
                  <c:v>37425</c:v>
                </c:pt>
              </c:numCache>
            </c:numRef>
          </c:val>
          <c:extLst>
            <c:ext xmlns:c16="http://schemas.microsoft.com/office/drawing/2014/chart" uri="{C3380CC4-5D6E-409C-BE32-E72D297353CC}">
              <c16:uniqueId val="{00000001-9DB8-444A-9700-2DF4FD160130}"/>
            </c:ext>
          </c:extLst>
        </c:ser>
        <c:ser>
          <c:idx val="2"/>
          <c:order val="2"/>
          <c:tx>
            <c:strRef>
              <c:f>PIVOT!$D$90</c:f>
              <c:strCache>
                <c:ptCount val="1"/>
                <c:pt idx="0">
                  <c:v>Sum of Net International Migration</c:v>
                </c:pt>
              </c:strCache>
            </c:strRef>
          </c:tx>
          <c:spPr>
            <a:solidFill>
              <a:schemeClr val="accent3"/>
            </a:solidFill>
            <a:ln>
              <a:noFill/>
            </a:ln>
            <a:effectLst/>
          </c:spPr>
          <c:invertIfNegative val="0"/>
          <c:cat>
            <c:strRef>
              <c:f>PIVOT!$A$91:$A$99</c:f>
              <c:strCache>
                <c:ptCount val="8"/>
                <c:pt idx="0">
                  <c:v>2015</c:v>
                </c:pt>
                <c:pt idx="1">
                  <c:v>2016</c:v>
                </c:pt>
                <c:pt idx="2">
                  <c:v>2017</c:v>
                </c:pt>
                <c:pt idx="3">
                  <c:v>2018</c:v>
                </c:pt>
                <c:pt idx="4">
                  <c:v>2019</c:v>
                </c:pt>
                <c:pt idx="5">
                  <c:v>2020</c:v>
                </c:pt>
                <c:pt idx="6">
                  <c:v>2021</c:v>
                </c:pt>
                <c:pt idx="7">
                  <c:v>2022</c:v>
                </c:pt>
              </c:strCache>
            </c:strRef>
          </c:cat>
          <c:val>
            <c:numRef>
              <c:f>PIVOT!$D$91:$D$99</c:f>
              <c:numCache>
                <c:formatCode>General</c:formatCode>
                <c:ptCount val="8"/>
                <c:pt idx="0">
                  <c:v>7154</c:v>
                </c:pt>
                <c:pt idx="1">
                  <c:v>6174</c:v>
                </c:pt>
                <c:pt idx="2">
                  <c:v>4952</c:v>
                </c:pt>
                <c:pt idx="3">
                  <c:v>3434</c:v>
                </c:pt>
                <c:pt idx="4">
                  <c:v>2733</c:v>
                </c:pt>
                <c:pt idx="5">
                  <c:v>2553</c:v>
                </c:pt>
                <c:pt idx="6">
                  <c:v>2142</c:v>
                </c:pt>
                <c:pt idx="7">
                  <c:v>6145</c:v>
                </c:pt>
              </c:numCache>
            </c:numRef>
          </c:val>
          <c:extLst>
            <c:ext xmlns:c16="http://schemas.microsoft.com/office/drawing/2014/chart" uri="{C3380CC4-5D6E-409C-BE32-E72D297353CC}">
              <c16:uniqueId val="{00000002-9DB8-444A-9700-2DF4FD160130}"/>
            </c:ext>
          </c:extLst>
        </c:ser>
        <c:dLbls>
          <c:showLegendKey val="0"/>
          <c:showVal val="0"/>
          <c:showCatName val="0"/>
          <c:showSerName val="0"/>
          <c:showPercent val="0"/>
          <c:showBubbleSize val="0"/>
        </c:dLbls>
        <c:gapWidth val="150"/>
        <c:overlap val="100"/>
        <c:axId val="1069225471"/>
        <c:axId val="1249415439"/>
      </c:barChart>
      <c:catAx>
        <c:axId val="1069225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415439"/>
        <c:crosses val="autoZero"/>
        <c:auto val="1"/>
        <c:lblAlgn val="ctr"/>
        <c:lblOffset val="100"/>
        <c:noMultiLvlLbl val="0"/>
      </c:catAx>
      <c:valAx>
        <c:axId val="12494154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2254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[RPA_bot_updated.xlsm]PIVOT!PivotTable3</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PIVOT!$B$5</c:f>
              <c:strCache>
                <c:ptCount val="1"/>
                <c:pt idx="0">
                  <c:v>Sum of 2022 Population</c:v>
                </c:pt>
              </c:strCache>
            </c:strRef>
          </c:tx>
          <c:spPr>
            <a:solidFill>
              <a:schemeClr val="accent1"/>
            </a:solidFill>
            <a:ln>
              <a:noFill/>
            </a:ln>
            <a:effectLst/>
          </c:spPr>
          <c:invertIfNegative val="0"/>
          <c:cat>
            <c:strRef>
              <c:f>PIVOT!$A$6:$A$12</c:f>
              <c:strCache>
                <c:ptCount val="6"/>
                <c:pt idx="0">
                  <c:v>DeWitt</c:v>
                </c:pt>
                <c:pt idx="1">
                  <c:v>Frio</c:v>
                </c:pt>
                <c:pt idx="2">
                  <c:v>Gonzales</c:v>
                </c:pt>
                <c:pt idx="3">
                  <c:v>Guadalupe</c:v>
                </c:pt>
                <c:pt idx="4">
                  <c:v>Medina</c:v>
                </c:pt>
                <c:pt idx="5">
                  <c:v>Victoria</c:v>
                </c:pt>
              </c:strCache>
            </c:strRef>
          </c:cat>
          <c:val>
            <c:numRef>
              <c:f>PIVOT!$B$6:$B$12</c:f>
              <c:numCache>
                <c:formatCode>General</c:formatCode>
                <c:ptCount val="6"/>
                <c:pt idx="0">
                  <c:v>19772</c:v>
                </c:pt>
                <c:pt idx="1">
                  <c:v>17815</c:v>
                </c:pt>
                <c:pt idx="2">
                  <c:v>19832</c:v>
                </c:pt>
                <c:pt idx="3">
                  <c:v>182760</c:v>
                </c:pt>
                <c:pt idx="4">
                  <c:v>53723</c:v>
                </c:pt>
                <c:pt idx="5">
                  <c:v>91065</c:v>
                </c:pt>
              </c:numCache>
            </c:numRef>
          </c:val>
          <c:extLst>
            <c:ext xmlns:c16="http://schemas.microsoft.com/office/drawing/2014/chart" uri="{C3380CC4-5D6E-409C-BE32-E72D297353CC}">
              <c16:uniqueId val="{00000000-8962-4BE1-B7D5-4E60695B69D9}"/>
            </c:ext>
          </c:extLst>
        </c:ser>
        <c:ser>
          <c:idx val="1"/>
          <c:order val="1"/>
          <c:tx>
            <c:strRef>
              <c:f>PIVOT!$C$5</c:f>
              <c:strCache>
                <c:ptCount val="1"/>
                <c:pt idx="0">
                  <c:v>Sum of Total Change, 2012-2022</c:v>
                </c:pt>
              </c:strCache>
            </c:strRef>
          </c:tx>
          <c:spPr>
            <a:solidFill>
              <a:schemeClr val="accent2"/>
            </a:solidFill>
            <a:ln>
              <a:noFill/>
            </a:ln>
            <a:effectLst/>
          </c:spPr>
          <c:invertIfNegative val="0"/>
          <c:cat>
            <c:strRef>
              <c:f>PIVOT!$A$6:$A$12</c:f>
              <c:strCache>
                <c:ptCount val="6"/>
                <c:pt idx="0">
                  <c:v>DeWitt</c:v>
                </c:pt>
                <c:pt idx="1">
                  <c:v>Frio</c:v>
                </c:pt>
                <c:pt idx="2">
                  <c:v>Gonzales</c:v>
                </c:pt>
                <c:pt idx="3">
                  <c:v>Guadalupe</c:v>
                </c:pt>
                <c:pt idx="4">
                  <c:v>Medina</c:v>
                </c:pt>
                <c:pt idx="5">
                  <c:v>Victoria</c:v>
                </c:pt>
              </c:strCache>
            </c:strRef>
          </c:cat>
          <c:val>
            <c:numRef>
              <c:f>PIVOT!$C$6:$C$12</c:f>
              <c:numCache>
                <c:formatCode>General</c:formatCode>
                <c:ptCount val="6"/>
                <c:pt idx="0">
                  <c:v>-588</c:v>
                </c:pt>
                <c:pt idx="1">
                  <c:v>-109</c:v>
                </c:pt>
                <c:pt idx="2">
                  <c:v>-91</c:v>
                </c:pt>
                <c:pt idx="3">
                  <c:v>43103</c:v>
                </c:pt>
                <c:pt idx="4">
                  <c:v>6911</c:v>
                </c:pt>
                <c:pt idx="5">
                  <c:v>1941</c:v>
                </c:pt>
              </c:numCache>
            </c:numRef>
          </c:val>
          <c:extLst>
            <c:ext xmlns:c16="http://schemas.microsoft.com/office/drawing/2014/chart" uri="{C3380CC4-5D6E-409C-BE32-E72D297353CC}">
              <c16:uniqueId val="{00000001-8962-4BE1-B7D5-4E60695B69D9}"/>
            </c:ext>
          </c:extLst>
        </c:ser>
        <c:ser>
          <c:idx val="2"/>
          <c:order val="2"/>
          <c:tx>
            <c:strRef>
              <c:f>PIVOT!$D$5</c:f>
              <c:strCache>
                <c:ptCount val="1"/>
                <c:pt idx="0">
                  <c:v>Sum of Percent Change, 2012-2022</c:v>
                </c:pt>
              </c:strCache>
            </c:strRef>
          </c:tx>
          <c:spPr>
            <a:solidFill>
              <a:schemeClr val="accent3"/>
            </a:solidFill>
            <a:ln>
              <a:noFill/>
            </a:ln>
            <a:effectLst/>
          </c:spPr>
          <c:invertIfNegative val="0"/>
          <c:cat>
            <c:strRef>
              <c:f>PIVOT!$A$6:$A$12</c:f>
              <c:strCache>
                <c:ptCount val="6"/>
                <c:pt idx="0">
                  <c:v>DeWitt</c:v>
                </c:pt>
                <c:pt idx="1">
                  <c:v>Frio</c:v>
                </c:pt>
                <c:pt idx="2">
                  <c:v>Gonzales</c:v>
                </c:pt>
                <c:pt idx="3">
                  <c:v>Guadalupe</c:v>
                </c:pt>
                <c:pt idx="4">
                  <c:v>Medina</c:v>
                </c:pt>
                <c:pt idx="5">
                  <c:v>Victoria</c:v>
                </c:pt>
              </c:strCache>
            </c:strRef>
          </c:cat>
          <c:val>
            <c:numRef>
              <c:f>PIVOT!$D$6:$D$12</c:f>
              <c:numCache>
                <c:formatCode>General</c:formatCode>
                <c:ptCount val="6"/>
                <c:pt idx="0">
                  <c:v>-2.9000000000000001E-2</c:v>
                </c:pt>
                <c:pt idx="1">
                  <c:v>-6.0000000000000001E-3</c:v>
                </c:pt>
                <c:pt idx="2">
                  <c:v>-5.0000000000000001E-3</c:v>
                </c:pt>
                <c:pt idx="3">
                  <c:v>0.309</c:v>
                </c:pt>
                <c:pt idx="4">
                  <c:v>0.14799999999999999</c:v>
                </c:pt>
                <c:pt idx="5">
                  <c:v>2.1999999999999999E-2</c:v>
                </c:pt>
              </c:numCache>
            </c:numRef>
          </c:val>
          <c:extLst>
            <c:ext xmlns:c16="http://schemas.microsoft.com/office/drawing/2014/chart" uri="{C3380CC4-5D6E-409C-BE32-E72D297353CC}">
              <c16:uniqueId val="{00000002-8962-4BE1-B7D5-4E60695B69D9}"/>
            </c:ext>
          </c:extLst>
        </c:ser>
        <c:dLbls>
          <c:showLegendKey val="0"/>
          <c:showVal val="0"/>
          <c:showCatName val="0"/>
          <c:showSerName val="0"/>
          <c:showPercent val="0"/>
          <c:showBubbleSize val="0"/>
        </c:dLbls>
        <c:gapWidth val="219"/>
        <c:overlap val="-27"/>
        <c:axId val="1254290367"/>
        <c:axId val="1078305951"/>
      </c:barChart>
      <c:catAx>
        <c:axId val="1254290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305951"/>
        <c:crosses val="autoZero"/>
        <c:auto val="1"/>
        <c:lblAlgn val="ctr"/>
        <c:lblOffset val="100"/>
        <c:noMultiLvlLbl val="0"/>
      </c:catAx>
      <c:valAx>
        <c:axId val="1078305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42903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[RPA_bot_updated.xlsm]PIVOT!PivotTable8</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PIVOT!$B$128</c:f>
              <c:strCache>
                <c:ptCount val="1"/>
                <c:pt idx="0">
                  <c:v>Sum of 2012</c:v>
                </c:pt>
              </c:strCache>
            </c:strRef>
          </c:tx>
          <c:spPr>
            <a:solidFill>
              <a:schemeClr val="accent1"/>
            </a:solidFill>
            <a:ln>
              <a:noFill/>
            </a:ln>
            <a:effectLst/>
          </c:spPr>
          <c:invertIfNegative val="0"/>
          <c:cat>
            <c:strRef>
              <c:f>PIVOT!$A$129:$A$134</c:f>
              <c:strCache>
                <c:ptCount val="5"/>
                <c:pt idx="0">
                  <c:v>Asian</c:v>
                </c:pt>
                <c:pt idx="1">
                  <c:v>Black</c:v>
                </c:pt>
                <c:pt idx="2">
                  <c:v>Hispanic or Latino</c:v>
                </c:pt>
                <c:pt idx="3">
                  <c:v>Two or More Races and Other Races</c:v>
                </c:pt>
                <c:pt idx="4">
                  <c:v>White</c:v>
                </c:pt>
              </c:strCache>
            </c:strRef>
          </c:cat>
          <c:val>
            <c:numRef>
              <c:f>PIVOT!$B$129:$B$134</c:f>
              <c:numCache>
                <c:formatCode>0%</c:formatCode>
                <c:ptCount val="5"/>
                <c:pt idx="0">
                  <c:v>0.02</c:v>
                </c:pt>
                <c:pt idx="1">
                  <c:v>6.0999999999999999E-2</c:v>
                </c:pt>
                <c:pt idx="2">
                  <c:v>0.52600000000000002</c:v>
                </c:pt>
                <c:pt idx="3">
                  <c:v>1.4999999999999999E-2</c:v>
                </c:pt>
                <c:pt idx="4">
                  <c:v>0.377</c:v>
                </c:pt>
              </c:numCache>
            </c:numRef>
          </c:val>
          <c:extLst>
            <c:ext xmlns:c16="http://schemas.microsoft.com/office/drawing/2014/chart" uri="{C3380CC4-5D6E-409C-BE32-E72D297353CC}">
              <c16:uniqueId val="{0000000B-0636-4EBA-8CFC-F93A1DAEA998}"/>
            </c:ext>
          </c:extLst>
        </c:ser>
        <c:ser>
          <c:idx val="1"/>
          <c:order val="1"/>
          <c:tx>
            <c:strRef>
              <c:f>PIVOT!$C$128</c:f>
              <c:strCache>
                <c:ptCount val="1"/>
                <c:pt idx="0">
                  <c:v>Sum of 2022</c:v>
                </c:pt>
              </c:strCache>
            </c:strRef>
          </c:tx>
          <c:spPr>
            <a:solidFill>
              <a:schemeClr val="accent2"/>
            </a:solidFill>
            <a:ln>
              <a:noFill/>
            </a:ln>
            <a:effectLst/>
          </c:spPr>
          <c:invertIfNegative val="0"/>
          <c:cat>
            <c:strRef>
              <c:f>PIVOT!$A$129:$A$134</c:f>
              <c:strCache>
                <c:ptCount val="5"/>
                <c:pt idx="0">
                  <c:v>Asian</c:v>
                </c:pt>
                <c:pt idx="1">
                  <c:v>Black</c:v>
                </c:pt>
                <c:pt idx="2">
                  <c:v>Hispanic or Latino</c:v>
                </c:pt>
                <c:pt idx="3">
                  <c:v>Two or More Races and Other Races</c:v>
                </c:pt>
                <c:pt idx="4">
                  <c:v>White</c:v>
                </c:pt>
              </c:strCache>
            </c:strRef>
          </c:cat>
          <c:val>
            <c:numRef>
              <c:f>PIVOT!$C$129:$C$134</c:f>
              <c:numCache>
                <c:formatCode>0%</c:formatCode>
                <c:ptCount val="5"/>
                <c:pt idx="0">
                  <c:v>2.5999999999999999E-2</c:v>
                </c:pt>
                <c:pt idx="1">
                  <c:v>6.6000000000000003E-2</c:v>
                </c:pt>
                <c:pt idx="2">
                  <c:v>0.54700000000000004</c:v>
                </c:pt>
                <c:pt idx="3">
                  <c:v>0.02</c:v>
                </c:pt>
                <c:pt idx="4">
                  <c:v>0.34100000000000003</c:v>
                </c:pt>
              </c:numCache>
            </c:numRef>
          </c:val>
          <c:extLst>
            <c:ext xmlns:c16="http://schemas.microsoft.com/office/drawing/2014/chart" uri="{C3380CC4-5D6E-409C-BE32-E72D297353CC}">
              <c16:uniqueId val="{0000000D-0636-4EBA-8CFC-F93A1DAEA998}"/>
            </c:ext>
          </c:extLst>
        </c:ser>
        <c:dLbls>
          <c:showLegendKey val="0"/>
          <c:showVal val="0"/>
          <c:showCatName val="0"/>
          <c:showSerName val="0"/>
          <c:showPercent val="0"/>
          <c:showBubbleSize val="0"/>
        </c:dLbls>
        <c:gapWidth val="150"/>
        <c:axId val="1452805439"/>
        <c:axId val="1407470815"/>
      </c:barChart>
      <c:catAx>
        <c:axId val="1452805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470815"/>
        <c:crosses val="autoZero"/>
        <c:auto val="1"/>
        <c:lblAlgn val="ctr"/>
        <c:lblOffset val="100"/>
        <c:noMultiLvlLbl val="0"/>
      </c:catAx>
      <c:valAx>
        <c:axId val="14074708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8054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[RPA_bot_updated.xlsm]PIVOT!PivotTable2</c:name>
    <c:fmtId val="0"/>
  </c:pivotSource>
  <c:chart>
    <c:autoTitleDeleted val="0"/>
    <c:pivotFmts>
      <c:pivotFmt>
        <c:idx val="0"/>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PIVOT!$B$154</c:f>
              <c:strCache>
                <c:ptCount val="1"/>
                <c:pt idx="0">
                  <c:v>Sum of Victoria MSA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PIVOT!$A$155:$A$160</c:f>
              <c:strCache>
                <c:ptCount val="5"/>
                <c:pt idx="0">
                  <c:v>2017</c:v>
                </c:pt>
                <c:pt idx="1">
                  <c:v>2018</c:v>
                </c:pt>
                <c:pt idx="2">
                  <c:v>2019</c:v>
                </c:pt>
                <c:pt idx="3">
                  <c:v>2021</c:v>
                </c:pt>
                <c:pt idx="4">
                  <c:v>2022</c:v>
                </c:pt>
              </c:strCache>
            </c:strRef>
          </c:cat>
          <c:val>
            <c:numRef>
              <c:f>PIVOT!$B$155:$B$160</c:f>
              <c:numCache>
                <c:formatCode>General</c:formatCode>
                <c:ptCount val="5"/>
                <c:pt idx="0">
                  <c:v>2.06</c:v>
                </c:pt>
                <c:pt idx="1">
                  <c:v>1.85</c:v>
                </c:pt>
                <c:pt idx="2">
                  <c:v>1.76</c:v>
                </c:pt>
                <c:pt idx="3">
                  <c:v>2.08</c:v>
                </c:pt>
                <c:pt idx="4">
                  <c:v>1.48</c:v>
                </c:pt>
              </c:numCache>
            </c:numRef>
          </c:val>
          <c:smooth val="0"/>
          <c:extLst>
            <c:ext xmlns:c16="http://schemas.microsoft.com/office/drawing/2014/chart" uri="{C3380CC4-5D6E-409C-BE32-E72D297353CC}">
              <c16:uniqueId val="{00000000-E1D7-448F-9D87-78E450D458FE}"/>
            </c:ext>
          </c:extLst>
        </c:ser>
        <c:ser>
          <c:idx val="1"/>
          <c:order val="1"/>
          <c:tx>
            <c:strRef>
              <c:f>PIVOT!$C$154</c:f>
              <c:strCache>
                <c:ptCount val="1"/>
                <c:pt idx="0">
                  <c:v>Sum of Texas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PIVOT!$A$155:$A$160</c:f>
              <c:strCache>
                <c:ptCount val="5"/>
                <c:pt idx="0">
                  <c:v>2017</c:v>
                </c:pt>
                <c:pt idx="1">
                  <c:v>2018</c:v>
                </c:pt>
                <c:pt idx="2">
                  <c:v>2019</c:v>
                </c:pt>
                <c:pt idx="3">
                  <c:v>2021</c:v>
                </c:pt>
                <c:pt idx="4">
                  <c:v>2022</c:v>
                </c:pt>
              </c:strCache>
            </c:strRef>
          </c:cat>
          <c:val>
            <c:numRef>
              <c:f>PIVOT!$C$155:$C$160</c:f>
              <c:numCache>
                <c:formatCode>General</c:formatCode>
                <c:ptCount val="5"/>
                <c:pt idx="0">
                  <c:v>1.54</c:v>
                </c:pt>
                <c:pt idx="1">
                  <c:v>1.39</c:v>
                </c:pt>
                <c:pt idx="2">
                  <c:v>1.43</c:v>
                </c:pt>
                <c:pt idx="3">
                  <c:v>1.53</c:v>
                </c:pt>
                <c:pt idx="4">
                  <c:v>1.19</c:v>
                </c:pt>
              </c:numCache>
            </c:numRef>
          </c:val>
          <c:smooth val="0"/>
          <c:extLst>
            <c:ext xmlns:c16="http://schemas.microsoft.com/office/drawing/2014/chart" uri="{C3380CC4-5D6E-409C-BE32-E72D297353CC}">
              <c16:uniqueId val="{00000001-E1D7-448F-9D87-78E450D458FE}"/>
            </c:ext>
          </c:extLst>
        </c:ser>
        <c:ser>
          <c:idx val="2"/>
          <c:order val="2"/>
          <c:tx>
            <c:strRef>
              <c:f>PIVOT!$D$154</c:f>
              <c:strCache>
                <c:ptCount val="1"/>
                <c:pt idx="0">
                  <c:v>Sum of San Antonio-New Braunfels MSA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PIVOT!$A$155:$A$160</c:f>
              <c:strCache>
                <c:ptCount val="5"/>
                <c:pt idx="0">
                  <c:v>2017</c:v>
                </c:pt>
                <c:pt idx="1">
                  <c:v>2018</c:v>
                </c:pt>
                <c:pt idx="2">
                  <c:v>2019</c:v>
                </c:pt>
                <c:pt idx="3">
                  <c:v>2021</c:v>
                </c:pt>
                <c:pt idx="4">
                  <c:v>2022</c:v>
                </c:pt>
              </c:strCache>
            </c:strRef>
          </c:cat>
          <c:val>
            <c:numRef>
              <c:f>PIVOT!$D$155:$D$160</c:f>
              <c:numCache>
                <c:formatCode>General</c:formatCode>
                <c:ptCount val="5"/>
                <c:pt idx="0">
                  <c:v>1.59</c:v>
                </c:pt>
                <c:pt idx="1">
                  <c:v>1.42</c:v>
                </c:pt>
                <c:pt idx="2">
                  <c:v>1.46</c:v>
                </c:pt>
                <c:pt idx="3">
                  <c:v>1.6</c:v>
                </c:pt>
                <c:pt idx="4">
                  <c:v>1.22</c:v>
                </c:pt>
              </c:numCache>
            </c:numRef>
          </c:val>
          <c:smooth val="0"/>
          <c:extLst>
            <c:ext xmlns:c16="http://schemas.microsoft.com/office/drawing/2014/chart" uri="{C3380CC4-5D6E-409C-BE32-E72D297353CC}">
              <c16:uniqueId val="{00000002-E1D7-448F-9D87-78E450D458FE}"/>
            </c:ext>
          </c:extLst>
        </c:ser>
        <c:dLbls>
          <c:showLegendKey val="0"/>
          <c:showVal val="0"/>
          <c:showCatName val="0"/>
          <c:showSerName val="0"/>
          <c:showPercent val="0"/>
          <c:showBubbleSize val="0"/>
        </c:dLbls>
        <c:marker val="1"/>
        <c:smooth val="0"/>
        <c:axId val="1235625743"/>
        <c:axId val="614329999"/>
      </c:lineChart>
      <c:catAx>
        <c:axId val="123562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29999"/>
        <c:crosses val="autoZero"/>
        <c:auto val="1"/>
        <c:lblAlgn val="ctr"/>
        <c:lblOffset val="100"/>
        <c:noMultiLvlLbl val="0"/>
      </c:catAx>
      <c:valAx>
        <c:axId val="614329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56257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[RPA_bot_updated.xlsm]PIVOT!PivotTable4</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Education Attainment by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PIVOT!$B$32</c:f>
              <c:strCache>
                <c:ptCount val="1"/>
                <c:pt idx="0">
                  <c:v>Sum of Male</c:v>
                </c:pt>
              </c:strCache>
            </c:strRef>
          </c:tx>
          <c:spPr>
            <a:solidFill>
              <a:schemeClr val="accent1"/>
            </a:solidFill>
            <a:ln>
              <a:noFill/>
            </a:ln>
            <a:effectLst/>
          </c:spPr>
          <c:invertIfNegative val="0"/>
          <c:cat>
            <c:strRef>
              <c:f>PIVOT!$A$33:$A$39</c:f>
              <c:strCache>
                <c:ptCount val="6"/>
                <c:pt idx="0">
                  <c:v>Associate degree</c:v>
                </c:pt>
                <c:pt idx="1">
                  <c:v>Bachelor's degree</c:v>
                </c:pt>
                <c:pt idx="2">
                  <c:v>Graduate or professional degree</c:v>
                </c:pt>
                <c:pt idx="3">
                  <c:v>High school graduate (includes equivalency)</c:v>
                </c:pt>
                <c:pt idx="4">
                  <c:v>Less than high school graduate</c:v>
                </c:pt>
                <c:pt idx="5">
                  <c:v>Some college, no degree</c:v>
                </c:pt>
              </c:strCache>
            </c:strRef>
          </c:cat>
          <c:val>
            <c:numRef>
              <c:f>PIVOT!$B$33:$B$39</c:f>
              <c:numCache>
                <c:formatCode>General</c:formatCode>
                <c:ptCount val="6"/>
                <c:pt idx="0">
                  <c:v>8.2000000000000003E-2</c:v>
                </c:pt>
                <c:pt idx="1">
                  <c:v>0.18</c:v>
                </c:pt>
                <c:pt idx="2">
                  <c:v>0.108</c:v>
                </c:pt>
                <c:pt idx="3">
                  <c:v>0.27100000000000002</c:v>
                </c:pt>
                <c:pt idx="4">
                  <c:v>0.14000000000000001</c:v>
                </c:pt>
                <c:pt idx="5">
                  <c:v>0.219</c:v>
                </c:pt>
              </c:numCache>
            </c:numRef>
          </c:val>
          <c:extLst>
            <c:ext xmlns:c16="http://schemas.microsoft.com/office/drawing/2014/chart" uri="{C3380CC4-5D6E-409C-BE32-E72D297353CC}">
              <c16:uniqueId val="{00000000-87B7-4BE5-BDDF-8A1DA01D42D3}"/>
            </c:ext>
          </c:extLst>
        </c:ser>
        <c:ser>
          <c:idx val="1"/>
          <c:order val="1"/>
          <c:tx>
            <c:strRef>
              <c:f>PIVOT!$C$32</c:f>
              <c:strCache>
                <c:ptCount val="1"/>
                <c:pt idx="0">
                  <c:v>Sum of Female</c:v>
                </c:pt>
              </c:strCache>
            </c:strRef>
          </c:tx>
          <c:spPr>
            <a:solidFill>
              <a:schemeClr val="accent2"/>
            </a:solidFill>
            <a:ln>
              <a:noFill/>
            </a:ln>
            <a:effectLst/>
          </c:spPr>
          <c:invertIfNegative val="0"/>
          <c:cat>
            <c:strRef>
              <c:f>PIVOT!$A$33:$A$39</c:f>
              <c:strCache>
                <c:ptCount val="6"/>
                <c:pt idx="0">
                  <c:v>Associate degree</c:v>
                </c:pt>
                <c:pt idx="1">
                  <c:v>Bachelor's degree</c:v>
                </c:pt>
                <c:pt idx="2">
                  <c:v>Graduate or professional degree</c:v>
                </c:pt>
                <c:pt idx="3">
                  <c:v>High school graduate (includes equivalency)</c:v>
                </c:pt>
                <c:pt idx="4">
                  <c:v>Less than high school graduate</c:v>
                </c:pt>
                <c:pt idx="5">
                  <c:v>Some college, no degree</c:v>
                </c:pt>
              </c:strCache>
            </c:strRef>
          </c:cat>
          <c:val>
            <c:numRef>
              <c:f>PIVOT!$C$33:$C$39</c:f>
              <c:numCache>
                <c:formatCode>General</c:formatCode>
                <c:ptCount val="6"/>
                <c:pt idx="0">
                  <c:v>8.6999999999999994E-2</c:v>
                </c:pt>
                <c:pt idx="1">
                  <c:v>0.19400000000000001</c:v>
                </c:pt>
                <c:pt idx="2">
                  <c:v>0.112</c:v>
                </c:pt>
                <c:pt idx="3">
                  <c:v>0.252</c:v>
                </c:pt>
                <c:pt idx="4">
                  <c:v>0.13</c:v>
                </c:pt>
                <c:pt idx="5">
                  <c:v>0.22500000000000001</c:v>
                </c:pt>
              </c:numCache>
            </c:numRef>
          </c:val>
          <c:extLst>
            <c:ext xmlns:c16="http://schemas.microsoft.com/office/drawing/2014/chart" uri="{C3380CC4-5D6E-409C-BE32-E72D297353CC}">
              <c16:uniqueId val="{00000001-87B7-4BE5-BDDF-8A1DA01D42D3}"/>
            </c:ext>
          </c:extLst>
        </c:ser>
        <c:ser>
          <c:idx val="2"/>
          <c:order val="2"/>
          <c:tx>
            <c:strRef>
              <c:f>PIVOT!$D$32</c:f>
              <c:strCache>
                <c:ptCount val="1"/>
                <c:pt idx="0">
                  <c:v>Sum of Total</c:v>
                </c:pt>
              </c:strCache>
            </c:strRef>
          </c:tx>
          <c:spPr>
            <a:solidFill>
              <a:schemeClr val="accent3"/>
            </a:solidFill>
            <a:ln>
              <a:noFill/>
            </a:ln>
            <a:effectLst/>
          </c:spPr>
          <c:invertIfNegative val="0"/>
          <c:cat>
            <c:strRef>
              <c:f>PIVOT!$A$33:$A$39</c:f>
              <c:strCache>
                <c:ptCount val="6"/>
                <c:pt idx="0">
                  <c:v>Associate degree</c:v>
                </c:pt>
                <c:pt idx="1">
                  <c:v>Bachelor's degree</c:v>
                </c:pt>
                <c:pt idx="2">
                  <c:v>Graduate or professional degree</c:v>
                </c:pt>
                <c:pt idx="3">
                  <c:v>High school graduate (includes equivalency)</c:v>
                </c:pt>
                <c:pt idx="4">
                  <c:v>Less than high school graduate</c:v>
                </c:pt>
                <c:pt idx="5">
                  <c:v>Some college, no degree</c:v>
                </c:pt>
              </c:strCache>
            </c:strRef>
          </c:cat>
          <c:val>
            <c:numRef>
              <c:f>PIVOT!$D$33:$D$39</c:f>
              <c:numCache>
                <c:formatCode>General</c:formatCode>
                <c:ptCount val="6"/>
                <c:pt idx="0">
                  <c:v>8.4000000000000005E-2</c:v>
                </c:pt>
                <c:pt idx="1">
                  <c:v>0.187</c:v>
                </c:pt>
                <c:pt idx="2">
                  <c:v>0.11</c:v>
                </c:pt>
                <c:pt idx="3">
                  <c:v>0.26200000000000001</c:v>
                </c:pt>
                <c:pt idx="4">
                  <c:v>0.13500000000000001</c:v>
                </c:pt>
                <c:pt idx="5">
                  <c:v>0.222</c:v>
                </c:pt>
              </c:numCache>
            </c:numRef>
          </c:val>
          <c:extLst>
            <c:ext xmlns:c16="http://schemas.microsoft.com/office/drawing/2014/chart" uri="{C3380CC4-5D6E-409C-BE32-E72D297353CC}">
              <c16:uniqueId val="{00000002-87B7-4BE5-BDDF-8A1DA01D42D3}"/>
            </c:ext>
          </c:extLst>
        </c:ser>
        <c:dLbls>
          <c:showLegendKey val="0"/>
          <c:showVal val="0"/>
          <c:showCatName val="0"/>
          <c:showSerName val="0"/>
          <c:showPercent val="0"/>
          <c:showBubbleSize val="0"/>
        </c:dLbls>
        <c:gapWidth val="219"/>
        <c:overlap val="-27"/>
        <c:axId val="306962687"/>
        <c:axId val="1940874384"/>
      </c:barChart>
      <c:catAx>
        <c:axId val="306962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874384"/>
        <c:crosses val="autoZero"/>
        <c:auto val="1"/>
        <c:lblAlgn val="ctr"/>
        <c:lblOffset val="100"/>
        <c:noMultiLvlLbl val="0"/>
      </c:catAx>
      <c:valAx>
        <c:axId val="1940874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962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22859</xdr:colOff>
      <xdr:row>44</xdr:row>
      <xdr:rowOff>134570</xdr:rowOff>
    </xdr:from>
    <xdr:to>
      <xdr:col>24</xdr:col>
      <xdr:colOff>38099</xdr:colOff>
      <xdr:row>81</xdr:row>
      <xdr:rowOff>59531</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38</xdr:row>
      <xdr:rowOff>76199</xdr:rowOff>
    </xdr:from>
    <xdr:to>
      <xdr:col>3</xdr:col>
      <xdr:colOff>0</xdr:colOff>
      <xdr:row>81</xdr:row>
      <xdr:rowOff>38100</xdr:rowOff>
    </xdr:to>
    <mc:AlternateContent xmlns:mc="http://schemas.openxmlformats.org/markup-compatibility/2006" xmlns:a14="http://schemas.microsoft.com/office/drawing/2010/main">
      <mc:Choice Requires="a14">
        <xdr:graphicFrame macro="">
          <xdr:nvGraphicFramePr>
            <xdr:cNvPr id="9" name="County">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ounty"/>
            </a:graphicData>
          </a:graphic>
        </xdr:graphicFrame>
      </mc:Choice>
      <mc:Fallback xmlns="">
        <xdr:sp macro="" textlink="">
          <xdr:nvSpPr>
            <xdr:cNvPr id="0" name=""/>
            <xdr:cNvSpPr>
              <a:spLocks noTextEdit="1"/>
            </xdr:cNvSpPr>
          </xdr:nvSpPr>
          <xdr:spPr>
            <a:xfrm>
              <a:off x="0" y="6953249"/>
              <a:ext cx="1828800" cy="7743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321944</xdr:colOff>
      <xdr:row>24</xdr:row>
      <xdr:rowOff>78105</xdr:rowOff>
    </xdr:from>
    <xdr:to>
      <xdr:col>24</xdr:col>
      <xdr:colOff>38099</xdr:colOff>
      <xdr:row>44</xdr:row>
      <xdr:rowOff>97155</xdr:rowOff>
    </xdr:to>
    <xdr:graphicFrame macro="">
      <xdr:nvGraphicFramePr>
        <xdr:cNvPr id="15" name="Chart 14">
          <a:extLst>
            <a:ext uri="{FF2B5EF4-FFF2-40B4-BE49-F238E27FC236}">
              <a16:creationId xmlns:a16="http://schemas.microsoft.com/office/drawing/2014/main" id="{00000000-0008-0000-0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24</xdr:col>
      <xdr:colOff>38100</xdr:colOff>
      <xdr:row>24</xdr:row>
      <xdr:rowOff>190499</xdr:rowOff>
    </xdr:from>
    <xdr:to>
      <xdr:col>27</xdr:col>
      <xdr:colOff>38100</xdr:colOff>
      <xdr:row>44</xdr:row>
      <xdr:rowOff>47624</xdr:rowOff>
    </xdr:to>
    <mc:AlternateContent xmlns:mc="http://schemas.openxmlformats.org/markup-compatibility/2006" xmlns:a14="http://schemas.microsoft.com/office/drawing/2010/main">
      <mc:Choice Requires="a14">
        <xdr:graphicFrame macro="">
          <xdr:nvGraphicFramePr>
            <xdr:cNvPr id="16" name="Year">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668500" y="4524375"/>
              <a:ext cx="1828800" cy="24403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313372</xdr:colOff>
      <xdr:row>4</xdr:row>
      <xdr:rowOff>177167</xdr:rowOff>
    </xdr:from>
    <xdr:to>
      <xdr:col>24</xdr:col>
      <xdr:colOff>46671</xdr:colOff>
      <xdr:row>24</xdr:row>
      <xdr:rowOff>19051</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24</xdr:col>
      <xdr:colOff>67150</xdr:colOff>
      <xdr:row>14</xdr:row>
      <xdr:rowOff>60961</xdr:rowOff>
    </xdr:from>
    <xdr:to>
      <xdr:col>27</xdr:col>
      <xdr:colOff>67150</xdr:colOff>
      <xdr:row>24</xdr:row>
      <xdr:rowOff>15241</xdr:rowOff>
    </xdr:to>
    <mc:AlternateContent xmlns:mc="http://schemas.openxmlformats.org/markup-compatibility/2006" xmlns:a14="http://schemas.microsoft.com/office/drawing/2010/main">
      <mc:Choice Requires="a14">
        <xdr:graphicFrame macro="">
          <xdr:nvGraphicFramePr>
            <xdr:cNvPr id="18" name="Race/Ethnicity">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Race/Ethnicity"/>
            </a:graphicData>
          </a:graphic>
        </xdr:graphicFrame>
      </mc:Choice>
      <mc:Fallback xmlns="">
        <xdr:sp macro="" textlink="">
          <xdr:nvSpPr>
            <xdr:cNvPr id="0" name=""/>
            <xdr:cNvSpPr>
              <a:spLocks noTextEdit="1"/>
            </xdr:cNvSpPr>
          </xdr:nvSpPr>
          <xdr:spPr>
            <a:xfrm>
              <a:off x="14640400" y="2716055"/>
              <a:ext cx="1821656" cy="1859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4</xdr:row>
      <xdr:rowOff>177166</xdr:rowOff>
    </xdr:from>
    <xdr:to>
      <xdr:col>14</xdr:col>
      <xdr:colOff>285750</xdr:colOff>
      <xdr:row>24</xdr:row>
      <xdr:rowOff>38100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5</xdr:row>
      <xdr:rowOff>66675</xdr:rowOff>
    </xdr:from>
    <xdr:to>
      <xdr:col>3</xdr:col>
      <xdr:colOff>0</xdr:colOff>
      <xdr:row>19</xdr:row>
      <xdr:rowOff>0</xdr:rowOff>
    </xdr:to>
    <mc:AlternateContent xmlns:mc="http://schemas.openxmlformats.org/markup-compatibility/2006" xmlns:a14="http://schemas.microsoft.com/office/drawing/2010/main">
      <mc:Choice Requires="a14">
        <xdr:graphicFrame macro="">
          <xdr:nvGraphicFramePr>
            <xdr:cNvPr id="4" name="Year 1">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0" y="97155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24</xdr:row>
      <xdr:rowOff>76200</xdr:rowOff>
    </xdr:from>
    <xdr:to>
      <xdr:col>14</xdr:col>
      <xdr:colOff>285750</xdr:colOff>
      <xdr:row>42</xdr:row>
      <xdr:rowOff>28575</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21</xdr:row>
      <xdr:rowOff>167640</xdr:rowOff>
    </xdr:from>
    <xdr:to>
      <xdr:col>3</xdr:col>
      <xdr:colOff>0</xdr:colOff>
      <xdr:row>35</xdr:row>
      <xdr:rowOff>100965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96811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24</xdr:col>
          <xdr:colOff>60960</xdr:colOff>
          <xdr:row>5</xdr:row>
          <xdr:rowOff>15240</xdr:rowOff>
        </xdr:from>
        <xdr:to>
          <xdr:col>27</xdr:col>
          <xdr:colOff>53340</xdr:colOff>
          <xdr:row>9</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66CC"/>
                  </a:solidFill>
                  <a:latin typeface="Calibri"/>
                  <a:ea typeface="Calibri"/>
                  <a:cs typeface="Calibri"/>
                </a:rPr>
                <a:t>START AUTOMATION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10</xdr:row>
          <xdr:rowOff>22860</xdr:rowOff>
        </xdr:from>
        <xdr:to>
          <xdr:col>27</xdr:col>
          <xdr:colOff>53340</xdr:colOff>
          <xdr:row>14</xdr:row>
          <xdr:rowOff>15240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ea typeface="Calibri"/>
                  <a:cs typeface="Calibri"/>
                </a:rPr>
                <a:t>STOP AUTOMATION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594360</xdr:colOff>
          <xdr:row>11</xdr:row>
          <xdr:rowOff>0</xdr:rowOff>
        </xdr:from>
        <xdr:to>
          <xdr:col>1</xdr:col>
          <xdr:colOff>594360</xdr:colOff>
          <xdr:row>13</xdr:row>
          <xdr:rowOff>22860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FF"/>
                  </a:solidFill>
                  <a:latin typeface="Calibri"/>
                  <a:ea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11</xdr:row>
          <xdr:rowOff>15240</xdr:rowOff>
        </xdr:from>
        <xdr:to>
          <xdr:col>4</xdr:col>
          <xdr:colOff>0</xdr:colOff>
          <xdr:row>13</xdr:row>
          <xdr:rowOff>15240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ea typeface="Calibri"/>
                  <a:cs typeface="Calibri"/>
                </a:rPr>
                <a:t>STOP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426720</xdr:colOff>
      <xdr:row>58</xdr:row>
      <xdr:rowOff>152400</xdr:rowOff>
    </xdr:from>
    <xdr:to>
      <xdr:col>7</xdr:col>
      <xdr:colOff>1325880</xdr:colOff>
      <xdr:row>74</xdr:row>
      <xdr:rowOff>175260</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716280</xdr:colOff>
      <xdr:row>85</xdr:row>
      <xdr:rowOff>106680</xdr:rowOff>
    </xdr:from>
    <xdr:to>
      <xdr:col>7</xdr:col>
      <xdr:colOff>1127760</xdr:colOff>
      <xdr:row>105</xdr:row>
      <xdr:rowOff>121920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289560</xdr:colOff>
      <xdr:row>3</xdr:row>
      <xdr:rowOff>22860</xdr:rowOff>
    </xdr:from>
    <xdr:to>
      <xdr:col>7</xdr:col>
      <xdr:colOff>190500</xdr:colOff>
      <xdr:row>22</xdr:row>
      <xdr:rowOff>91440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1211580</xdr:colOff>
      <xdr:row>122</xdr:row>
      <xdr:rowOff>53340</xdr:rowOff>
    </xdr:from>
    <xdr:to>
      <xdr:col>5</xdr:col>
      <xdr:colOff>2476500</xdr:colOff>
      <xdr:row>137</xdr:row>
      <xdr:rowOff>53340</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701040</xdr:colOff>
      <xdr:row>149</xdr:row>
      <xdr:rowOff>68580</xdr:rowOff>
    </xdr:from>
    <xdr:to>
      <xdr:col>8</xdr:col>
      <xdr:colOff>243840</xdr:colOff>
      <xdr:row>166</xdr:row>
      <xdr:rowOff>15240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1562100</xdr:colOff>
      <xdr:row>32</xdr:row>
      <xdr:rowOff>80010</xdr:rowOff>
    </xdr:from>
    <xdr:to>
      <xdr:col>5</xdr:col>
      <xdr:colOff>784860</xdr:colOff>
      <xdr:row>47</xdr:row>
      <xdr:rowOff>80010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nh Le" refreshedDate="45488.481360185186" createdVersion="8" refreshedVersion="8" minRefreshableVersion="3" recordCount="10" xr:uid="{02746628-925C-404C-811A-9E4BD4F3E6C8}">
  <cacheSource type="worksheet">
    <worksheetSource name="Components_of_Annual_Population_Change_from_Previous_Year__Alamo_Region__2012_20"/>
  </cacheSource>
  <cacheFields count="4">
    <cacheField name="Year" numFmtId="0">
      <sharedItems containsSemiMixedTypes="0" containsString="0" containsNumber="1" containsInteger="1" minValue="2013" maxValue="2022" count="10">
        <n v="2013"/>
        <n v="2014"/>
        <n v="2015"/>
        <n v="2016"/>
        <n v="2017"/>
        <n v="2018"/>
        <n v="2019"/>
        <n v="2020"/>
        <n v="2021"/>
        <n v="2022"/>
      </sharedItems>
    </cacheField>
    <cacheField name="Natural Increase" numFmtId="0">
      <sharedItems containsSemiMixedTypes="0" containsString="0" containsNumber="1" containsInteger="1" minValue="5281" maxValue="17772"/>
    </cacheField>
    <cacheField name="Net Domestic Migration" numFmtId="0">
      <sharedItems containsSemiMixedTypes="0" containsString="0" containsNumber="1" containsInteger="1" minValue="20938" maxValue="37425"/>
    </cacheField>
    <cacheField name="Net International Migration" numFmtId="0">
      <sharedItems containsSemiMixedTypes="0" containsString="0" containsNumber="1" containsInteger="1" minValue="2142" maxValue="7154"/>
    </cacheField>
  </cacheFields>
  <extLst>
    <ext xmlns:x14="http://schemas.microsoft.com/office/spreadsheetml/2009/9/main" uri="{725AE2AE-9491-48be-B2B4-4EB974FC3084}">
      <x14:pivotCacheDefinition pivotCacheId="1446985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nh Le" refreshedDate="45488.48136041667" createdVersion="8" refreshedVersion="8" minRefreshableVersion="3" recordCount="11" xr:uid="{AD8BDE5C-E46D-45A4-89BF-03B05CA3A966}">
  <cacheSource type="worksheet">
    <worksheetSource name="Median_Household_Income__Alamo_Region_and_Texas__2011_2021"/>
  </cacheSource>
  <cacheFields count="3">
    <cacheField name="Year" numFmtId="0">
      <sharedItems containsSemiMixedTypes="0" containsString="0" containsNumber="1" containsInteger="1" minValue="2011" maxValue="2021" count="11">
        <n v="2011"/>
        <n v="2012"/>
        <n v="2013"/>
        <n v="2014"/>
        <n v="2015"/>
        <n v="2016"/>
        <n v="2017"/>
        <n v="2018"/>
        <n v="2019"/>
        <n v="2020"/>
        <n v="2021"/>
      </sharedItems>
    </cacheField>
    <cacheField name="Alamo Region" numFmtId="0">
      <sharedItems containsSemiMixedTypes="0" containsString="0" containsNumber="1" containsInteger="1" minValue="49933" maxValue="65445"/>
    </cacheField>
    <cacheField name="Texas" numFmtId="0">
      <sharedItems containsSemiMixedTypes="0" containsString="0" containsNumber="1" containsInteger="1" minValue="50920" maxValue="6732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nh Le" refreshedDate="45488.481360995371" createdVersion="8" refreshedVersion="8" minRefreshableVersion="3" recordCount="25" xr:uid="{E84B7468-34EF-41DE-AB58-CB20E154D37C}">
  <cacheSource type="worksheet">
    <worksheetSource name="CBSA_Classification_and_Population_by_County__Alamo_Region__2012_2022"/>
  </cacheSource>
  <cacheFields count="8">
    <cacheField name="County" numFmtId="0">
      <sharedItems count="25">
        <s v="Atascosa"/>
        <s v="Bandera"/>
        <s v="Bexar"/>
        <s v="Calhoun"/>
        <s v="Comal"/>
        <s v="DeWitt"/>
        <s v="Frio"/>
        <s v="Gillespie"/>
        <s v="Goliad"/>
        <s v="Gonzales"/>
        <s v="Guadalupe"/>
        <s v="Jackson"/>
        <s v="Karnes"/>
        <s v="Kendall"/>
        <s v="Kerr"/>
        <s v="Lavaca"/>
        <s v="Medina"/>
        <s v="Victoria"/>
        <s v="Wilson"/>
        <s v="Alamo Region Total*"/>
        <s v="San Antonio-New Braunfels Metropolitan Area"/>
        <s v="Victoria Metropolitan Area"/>
        <s v="All Micropolitan Counties*"/>
        <s v="All Non-CBSA Counties*"/>
        <s v="Texas Total"/>
      </sharedItems>
    </cacheField>
    <cacheField name="CBSA Title" numFmtId="0">
      <sharedItems/>
    </cacheField>
    <cacheField name="Metropolitan/ Micropolitan" numFmtId="0">
      <sharedItems/>
    </cacheField>
    <cacheField name="2022 Population" numFmtId="0">
      <sharedItems containsSemiMixedTypes="0" containsString="0" containsNumber="1" containsInteger="1" minValue="7131" maxValue="30029572" count="25">
        <n v="50864"/>
        <n v="22115"/>
        <n v="2059530"/>
        <n v="19706"/>
        <n v="184642"/>
        <n v="19772"/>
        <n v="17815"/>
        <n v="27477"/>
        <n v="7131"/>
        <n v="19832"/>
        <n v="182760"/>
        <n v="15142"/>
        <n v="14836"/>
        <n v="48973"/>
        <n v="53741"/>
        <n v="20589"/>
        <n v="53723"/>
        <n v="91065"/>
        <n v="52735"/>
        <n v="2962448"/>
        <n v="2655342"/>
        <n v="98196"/>
        <n v="100924"/>
        <n v="107986"/>
        <n v="30029572"/>
      </sharedItems>
    </cacheField>
    <cacheField name="Total Change, 2012-2022" numFmtId="0">
      <sharedItems containsSemiMixedTypes="0" containsString="0" containsNumber="1" containsInteger="1" minValue="-1858" maxValue="3945452" count="25">
        <n v="4420"/>
        <n v="1536"/>
        <n v="270762"/>
        <n v="-1858"/>
        <n v="69745"/>
        <n v="-588"/>
        <n v="-109"/>
        <n v="2300"/>
        <n v="-198"/>
        <n v="-91"/>
        <n v="43103"/>
        <n v="871"/>
        <n v="-21"/>
        <n v="13410"/>
        <n v="4029"/>
        <n v="1057"/>
        <n v="6911"/>
        <n v="1941"/>
        <n v="8379"/>
        <n v="425599"/>
        <n v="418266"/>
        <n v="1743"/>
        <n v="4471"/>
        <n v="1119"/>
        <n v="3945452"/>
      </sharedItems>
    </cacheField>
    <cacheField name="Percent Change, 2012-2022" numFmtId="0">
      <sharedItems containsSemiMixedTypes="0" containsString="0" containsNumber="1" minValue="-8.5999999999999993E-2" maxValue="0.60699999999999998" count="24">
        <n v="9.5000000000000001E-2"/>
        <n v="7.4999999999999997E-2"/>
        <n v="0.151"/>
        <n v="-8.5999999999999993E-2"/>
        <n v="0.60699999999999998"/>
        <n v="-2.9000000000000001E-2"/>
        <n v="-6.0000000000000001E-3"/>
        <n v="9.0999999999999998E-2"/>
        <n v="-2.7E-2"/>
        <n v="-5.0000000000000001E-3"/>
        <n v="0.309"/>
        <n v="6.0999999999999999E-2"/>
        <n v="-1E-3"/>
        <n v="0.377"/>
        <n v="8.1000000000000003E-2"/>
        <n v="5.3999999999999999E-2"/>
        <n v="0.14799999999999999"/>
        <n v="2.1999999999999999E-2"/>
        <n v="0.189"/>
        <n v="0.16800000000000001"/>
        <n v="0.187"/>
        <n v="1.7999999999999999E-2"/>
        <n v="4.5999999999999999E-2"/>
        <n v="0.01"/>
      </sharedItems>
    </cacheField>
    <cacheField name="Median Age, 2021" numFmtId="0">
      <sharedItems containsSemiMixedTypes="0" containsString="0" containsNumber="1" minValue="32.1" maxValue="52.6" count="25">
        <n v="35.700000000000003"/>
        <n v="52.6"/>
        <n v="34"/>
        <n v="37.9"/>
        <n v="42"/>
        <n v="41.4"/>
        <n v="32.1"/>
        <n v="49.6"/>
        <n v="45.5"/>
        <n v="36.799999999999997"/>
        <n v="37"/>
        <n v="39.799999999999997"/>
        <n v="35.9"/>
        <n v="42.3"/>
        <n v="47.6"/>
        <n v="43.4"/>
        <n v="39.1"/>
        <n v="36"/>
        <n v="40"/>
        <n v="35.799999999999997"/>
        <n v="35.200000000000003"/>
        <n v="36.700000000000003"/>
        <n v="46.2"/>
        <n v="38.4"/>
        <n v="35"/>
      </sharedItems>
    </cacheField>
    <cacheField name="Population Density" numFmtId="0">
      <sharedItems containsSemiMixedTypes="0" containsString="0" containsNumber="1" minValue="8.1999999999999993" maxValue="1620" count="25">
        <n v="40.200000000000003"/>
        <n v="26.4"/>
        <n v="1620"/>
        <n v="39.700000000000003"/>
        <n v="288.60000000000002"/>
        <n v="21.8"/>
        <n v="16.2"/>
        <n v="25.3"/>
        <n v="8.1999999999999993"/>
        <n v="18.399999999999999"/>
        <n v="242.8"/>
        <n v="18.100000000000001"/>
        <n v="19.7"/>
        <n v="66.8"/>
        <n v="47.7"/>
        <n v="21"/>
        <n v="38.299999999999997"/>
        <n v="103.5"/>
        <n v="61.9"/>
        <n v="164.9"/>
        <n v="349.8"/>
        <n v="56.7"/>
        <n v="37.299999999999997"/>
        <n v="19.100000000000001"/>
        <n v="111.6"/>
      </sharedItems>
    </cacheField>
  </cacheFields>
  <extLst>
    <ext xmlns:x14="http://schemas.microsoft.com/office/spreadsheetml/2009/9/main" uri="{725AE2AE-9491-48be-B2B4-4EB974FC3084}">
      <x14:pivotCacheDefinition pivotCacheId="1433669245"/>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nh Le" refreshedDate="45488.481462268515" createdVersion="8" refreshedVersion="8" minRefreshableVersion="3" recordCount="5" xr:uid="{0221274E-000A-47E2-94F6-C0F75BDC5018}">
  <cacheSource type="worksheet">
    <worksheetSource name="Share_of_Population_by_Race_Ethnicity__Alamo_Region__2012_and_2022"/>
  </cacheSource>
  <cacheFields count="3">
    <cacheField name="Race/Ethnicity" numFmtId="0">
      <sharedItems count="5">
        <s v="Hispanic or Latino"/>
        <s v="White"/>
        <s v="Black"/>
        <s v="Asian"/>
        <s v="Two or More Races and Other Races"/>
      </sharedItems>
    </cacheField>
    <cacheField name="2012" numFmtId="9">
      <sharedItems containsSemiMixedTypes="0" containsString="0" containsNumber="1" minValue="1.4999999999999999E-2" maxValue="0.52600000000000002"/>
    </cacheField>
    <cacheField name="2022" numFmtId="9">
      <sharedItems containsSemiMixedTypes="0" containsString="0" containsNumber="1" minValue="0.02" maxValue="0.54700000000000004"/>
    </cacheField>
  </cacheFields>
  <extLst>
    <ext xmlns:x14="http://schemas.microsoft.com/office/spreadsheetml/2009/9/main" uri="{725AE2AE-9491-48be-B2B4-4EB974FC3084}">
      <x14:pivotCacheDefinition pivotCacheId="1968828699"/>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nh Le" refreshedDate="45488.692461805556" createdVersion="8" refreshedVersion="8" minRefreshableVersion="3" recordCount="6" xr:uid="{5E425B6A-1780-4EBF-8ADB-30D8D4F041CA}">
  <cacheSource type="worksheet">
    <worksheetSource name="Texas_Housing_Affordability_Index_by_Metropolitan_Areas__Alamo_Region__2017_2022"/>
  </cacheSource>
  <cacheFields count="4">
    <cacheField name="Year" numFmtId="0">
      <sharedItems containsSemiMixedTypes="0" containsString="0" containsNumber="1" containsInteger="1" minValue="2017" maxValue="2022" count="6">
        <n v="2017"/>
        <n v="2018"/>
        <n v="2019"/>
        <n v="2020"/>
        <n v="2021"/>
        <n v="2022"/>
      </sharedItems>
    </cacheField>
    <cacheField name="San Antonio-New Braunfels MSA" numFmtId="0">
      <sharedItems containsSemiMixedTypes="0" containsString="0" containsNumber="1" minValue="1.22" maxValue="1.74" count="6">
        <n v="1.59"/>
        <n v="1.42"/>
        <n v="1.46"/>
        <n v="1.74"/>
        <n v="1.6"/>
        <n v="1.22"/>
      </sharedItems>
    </cacheField>
    <cacheField name="Victoria MSA" numFmtId="0">
      <sharedItems containsSemiMixedTypes="0" containsString="0" containsNumber="1" minValue="1.48" maxValue="2.13" count="6">
        <n v="2.06"/>
        <n v="1.85"/>
        <n v="1.76"/>
        <n v="2.13"/>
        <n v="2.08"/>
        <n v="1.48"/>
      </sharedItems>
    </cacheField>
    <cacheField name="Texas" numFmtId="0">
      <sharedItems containsSemiMixedTypes="0" containsString="0" containsNumber="1" minValue="1.19" maxValue="1.78" count="6">
        <n v="1.54"/>
        <n v="1.39"/>
        <n v="1.43"/>
        <n v="1.78"/>
        <n v="1.53"/>
        <n v="1.19"/>
      </sharedItems>
    </cacheField>
  </cacheFields>
  <extLst>
    <ext xmlns:x14="http://schemas.microsoft.com/office/spreadsheetml/2009/9/main" uri="{725AE2AE-9491-48be-B2B4-4EB974FC3084}">
      <x14:pivotCacheDefinition pivotCacheId="1305608045"/>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nh Le" refreshedDate="45491.718194444446" createdVersion="8" refreshedVersion="8" minRefreshableVersion="3" recordCount="12" xr:uid="{A4096FEC-7AE2-46A8-B20A-4C82F06A493E}">
  <cacheSource type="worksheet">
    <worksheetSource ref="A1:E13" sheet="Educational Attainment by Gende"/>
  </cacheSource>
  <cacheFields count="5">
    <cacheField name="Region" numFmtId="0">
      <sharedItems count="2">
        <s v="Capital"/>
        <s v="Alamo"/>
      </sharedItems>
    </cacheField>
    <cacheField name="Educational Attainment" numFmtId="0">
      <sharedItems count="6">
        <s v="Less than high school graduate"/>
        <s v="High school graduate (includes equivalency)"/>
        <s v="Some college, no degree"/>
        <s v="Associate degree"/>
        <s v="Bachelor's degree"/>
        <s v="Graduate or professional degree"/>
      </sharedItems>
    </cacheField>
    <cacheField name="Male" numFmtId="0">
      <sharedItems containsSemiMixedTypes="0" containsString="0" containsNumber="1" minValue="6.4000000000000001E-2" maxValue="0.29799999999999999"/>
    </cacheField>
    <cacheField name="Female" numFmtId="0">
      <sharedItems containsSemiMixedTypes="0" containsString="0" containsNumber="1" minValue="6.7000000000000004E-2" maxValue="0.30299999999999999"/>
    </cacheField>
    <cacheField name="Total" numFmtId="0">
      <sharedItems containsSemiMixedTypes="0" containsString="0" containsNumber="1" minValue="6.6000000000000003E-2" maxValue="0.3"/>
    </cacheField>
  </cacheFields>
  <extLst>
    <ext xmlns:x14="http://schemas.microsoft.com/office/spreadsheetml/2009/9/main" uri="{725AE2AE-9491-48be-B2B4-4EB974FC3084}">
      <x14:pivotCacheDefinition pivotCacheId="647990859"/>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nh Le" refreshedDate="45491.72964513889" createdVersion="8" refreshedVersion="8" minRefreshableVersion="3" recordCount="31" xr:uid="{220285D4-6266-4E1B-B43C-834DD5726865}">
  <cacheSource type="worksheet">
    <worksheetSource ref="A1:D32" sheet="Estimated Uninsured by County, "/>
  </cacheSource>
  <cacheFields count="4">
    <cacheField name="Region" numFmtId="0">
      <sharedItems count="2">
        <s v="Alamo"/>
        <s v="Capitol"/>
      </sharedItems>
    </cacheField>
    <cacheField name="County" numFmtId="0">
      <sharedItems count="31">
        <s v="Atascosa"/>
        <s v="Bandera"/>
        <s v="Bexar"/>
        <s v="Calhoun"/>
        <s v="Comal"/>
        <s v="DeWitt"/>
        <s v="Frio"/>
        <s v="Gillespie"/>
        <s v="Goliad"/>
        <s v="Gonzales"/>
        <s v="Guadalupe"/>
        <s v="Jackson"/>
        <s v="Karnes"/>
        <s v="Kendall"/>
        <s v="Kerr"/>
        <s v="Lavaca"/>
        <s v="Medina"/>
        <s v="Victoria"/>
        <s v="Wilson"/>
        <s v="Alamo Region"/>
        <s v="Bastrop"/>
        <s v="Blanco"/>
        <s v="Burnet"/>
        <s v="Caldwell"/>
        <s v="Fayette"/>
        <s v="Hays"/>
        <s v="Lee"/>
        <s v="Llano"/>
        <s v="Travis"/>
        <s v="Williamson"/>
        <s v="Capital Region"/>
      </sharedItems>
    </cacheField>
    <cacheField name="Uninsured Population" numFmtId="0">
      <sharedItems containsSemiMixedTypes="0" containsString="0" containsNumber="1" containsInteger="1" minValue="1101" maxValue="455363" count="31">
        <n v="9309"/>
        <n v="3174"/>
        <n v="328128"/>
        <n v="3177"/>
        <n v="21172"/>
        <n v="3021"/>
        <n v="3110"/>
        <n v="4574"/>
        <n v="1101"/>
        <n v="4287"/>
        <n v="22281"/>
        <n v="2521"/>
        <n v="2016"/>
        <n v="6045"/>
        <n v="8346"/>
        <n v="2981"/>
        <n v="7763"/>
        <n v="15137"/>
        <n v="7220"/>
        <n v="455363"/>
        <n v="19128"/>
        <n v="1762"/>
        <n v="8286"/>
        <n v="9697"/>
        <n v="3694"/>
        <n v="35870"/>
        <n v="3157"/>
        <n v="3186"/>
        <n v="172235"/>
        <n v="74563"/>
        <n v="331578"/>
      </sharedItems>
    </cacheField>
    <cacheField name="Percent Uninsured" numFmtId="0">
      <sharedItems containsSemiMixedTypes="0" containsString="0" containsNumber="1" minValue="0.13300000000000001" maxValue="0.26800000000000002" count="26">
        <n v="0.22"/>
        <n v="0.20799999999999999"/>
        <n v="0.189"/>
        <n v="0.2"/>
        <n v="0.14799999999999999"/>
        <n v="0.20899999999999999"/>
        <n v="0.23599999999999999"/>
        <n v="0.23799999999999999"/>
        <n v="0.20200000000000001"/>
        <n v="0.26800000000000002"/>
        <n v="0.19700000000000001"/>
        <n v="0.159"/>
        <n v="0.22500000000000001"/>
        <n v="0.191"/>
        <n v="0.20399999999999999"/>
        <n v="0.16900000000000001"/>
        <n v="0.187"/>
        <n v="0.22800000000000001"/>
        <n v="0.217"/>
        <n v="0.254"/>
        <n v="0.20499999999999999"/>
        <n v="0.16400000000000001"/>
        <n v="0.22900000000000001"/>
        <n v="0.15"/>
        <n v="0.13300000000000001"/>
        <n v="0.155"/>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16117"/>
    <n v="23812"/>
    <n v="5248"/>
  </r>
  <r>
    <x v="1"/>
    <n v="17468"/>
    <n v="27319"/>
    <n v="6733"/>
  </r>
  <r>
    <x v="2"/>
    <n v="17772"/>
    <n v="28837"/>
    <n v="7154"/>
  </r>
  <r>
    <x v="3"/>
    <n v="17608"/>
    <n v="24717"/>
    <n v="6174"/>
  </r>
  <r>
    <x v="4"/>
    <n v="16086"/>
    <n v="24500"/>
    <n v="4952"/>
  </r>
  <r>
    <x v="5"/>
    <n v="14464"/>
    <n v="23646"/>
    <n v="3434"/>
  </r>
  <r>
    <x v="6"/>
    <n v="14100"/>
    <n v="20938"/>
    <n v="2733"/>
  </r>
  <r>
    <x v="7"/>
    <n v="12616"/>
    <n v="26247"/>
    <n v="2553"/>
  </r>
  <r>
    <x v="8"/>
    <n v="5281"/>
    <n v="28677"/>
    <n v="2142"/>
  </r>
  <r>
    <x v="9"/>
    <n v="7735"/>
    <n v="37425"/>
    <n v="614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x v="0"/>
    <n v="49933"/>
    <n v="50920"/>
  </r>
  <r>
    <x v="1"/>
    <n v="50827"/>
    <n v="51563"/>
  </r>
  <r>
    <x v="2"/>
    <n v="51726"/>
    <n v="51900"/>
  </r>
  <r>
    <x v="3"/>
    <n v="52408"/>
    <n v="52576"/>
  </r>
  <r>
    <x v="4"/>
    <n v="52959"/>
    <n v="53207"/>
  </r>
  <r>
    <x v="5"/>
    <n v="54479"/>
    <n v="54727"/>
  </r>
  <r>
    <x v="6"/>
    <n v="56438"/>
    <n v="57051"/>
  </r>
  <r>
    <x v="7"/>
    <n v="58087"/>
    <n v="59570"/>
  </r>
  <r>
    <x v="8"/>
    <n v="60196"/>
    <n v="61874"/>
  </r>
  <r>
    <x v="9"/>
    <n v="61613"/>
    <n v="63826"/>
  </r>
  <r>
    <x v="10"/>
    <n v="65445"/>
    <n v="6732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San Antonio-New Braunfels"/>
    <s v="Metropolitan"/>
    <x v="0"/>
    <x v="0"/>
    <x v="0"/>
    <x v="0"/>
    <x v="0"/>
  </r>
  <r>
    <x v="1"/>
    <s v="San Antonio-New Braunfels"/>
    <s v="Metropolitan"/>
    <x v="1"/>
    <x v="1"/>
    <x v="1"/>
    <x v="1"/>
    <x v="1"/>
  </r>
  <r>
    <x v="2"/>
    <s v="San Antonio-New Braunfels"/>
    <s v="Metropolitan"/>
    <x v="2"/>
    <x v="2"/>
    <x v="2"/>
    <x v="2"/>
    <x v="2"/>
  </r>
  <r>
    <x v="3"/>
    <s v="Port Lavaca"/>
    <s v="Micropolitan"/>
    <x v="3"/>
    <x v="3"/>
    <x v="3"/>
    <x v="3"/>
    <x v="3"/>
  </r>
  <r>
    <x v="4"/>
    <s v="San Antonio-New Braunfels"/>
    <s v="Metropolitan"/>
    <x v="4"/>
    <x v="4"/>
    <x v="4"/>
    <x v="4"/>
    <x v="4"/>
  </r>
  <r>
    <x v="5"/>
    <s v="N/A"/>
    <s v="N/A"/>
    <x v="5"/>
    <x v="5"/>
    <x v="5"/>
    <x v="5"/>
    <x v="5"/>
  </r>
  <r>
    <x v="6"/>
    <s v="N/A"/>
    <s v="N/A"/>
    <x v="6"/>
    <x v="6"/>
    <x v="6"/>
    <x v="6"/>
    <x v="6"/>
  </r>
  <r>
    <x v="7"/>
    <s v="Fredericksburg"/>
    <s v="Micropolitan"/>
    <x v="7"/>
    <x v="7"/>
    <x v="7"/>
    <x v="7"/>
    <x v="7"/>
  </r>
  <r>
    <x v="8"/>
    <s v="Victoria"/>
    <s v="Metropolitan"/>
    <x v="8"/>
    <x v="8"/>
    <x v="8"/>
    <x v="8"/>
    <x v="8"/>
  </r>
  <r>
    <x v="9"/>
    <s v="N/A"/>
    <s v="N/A"/>
    <x v="9"/>
    <x v="9"/>
    <x v="9"/>
    <x v="9"/>
    <x v="9"/>
  </r>
  <r>
    <x v="10"/>
    <s v="San Antonio-New Braunfels"/>
    <s v="Metropolitan"/>
    <x v="10"/>
    <x v="10"/>
    <x v="10"/>
    <x v="10"/>
    <x v="10"/>
  </r>
  <r>
    <x v="11"/>
    <s v="N/A"/>
    <s v="N/A"/>
    <x v="11"/>
    <x v="11"/>
    <x v="11"/>
    <x v="11"/>
    <x v="11"/>
  </r>
  <r>
    <x v="12"/>
    <s v="N/A"/>
    <s v="N/A"/>
    <x v="12"/>
    <x v="12"/>
    <x v="12"/>
    <x v="12"/>
    <x v="12"/>
  </r>
  <r>
    <x v="13"/>
    <s v="San Antonio-New Braunfels"/>
    <s v="Metropolitan"/>
    <x v="13"/>
    <x v="13"/>
    <x v="13"/>
    <x v="13"/>
    <x v="13"/>
  </r>
  <r>
    <x v="14"/>
    <s v="Kerrville"/>
    <s v="Micropolitan"/>
    <x v="14"/>
    <x v="14"/>
    <x v="14"/>
    <x v="14"/>
    <x v="14"/>
  </r>
  <r>
    <x v="15"/>
    <s v="N/A"/>
    <s v="N/A"/>
    <x v="15"/>
    <x v="15"/>
    <x v="15"/>
    <x v="15"/>
    <x v="15"/>
  </r>
  <r>
    <x v="16"/>
    <s v="San Antonio-New Braunfels"/>
    <s v="Metropolitan"/>
    <x v="16"/>
    <x v="16"/>
    <x v="16"/>
    <x v="16"/>
    <x v="16"/>
  </r>
  <r>
    <x v="17"/>
    <s v="Victoria"/>
    <s v="Metropolitan"/>
    <x v="17"/>
    <x v="17"/>
    <x v="17"/>
    <x v="17"/>
    <x v="17"/>
  </r>
  <r>
    <x v="18"/>
    <s v="San Antonio-New Braunfels"/>
    <s v="Metropolitan"/>
    <x v="18"/>
    <x v="18"/>
    <x v="18"/>
    <x v="18"/>
    <x v="18"/>
  </r>
  <r>
    <x v="19"/>
    <s v="N/A"/>
    <s v="N/A"/>
    <x v="19"/>
    <x v="19"/>
    <x v="19"/>
    <x v="19"/>
    <x v="19"/>
  </r>
  <r>
    <x v="20"/>
    <s v="N/A"/>
    <s v="N/A"/>
    <x v="20"/>
    <x v="20"/>
    <x v="20"/>
    <x v="20"/>
    <x v="20"/>
  </r>
  <r>
    <x v="21"/>
    <s v="N/A"/>
    <s v="N/A"/>
    <x v="21"/>
    <x v="21"/>
    <x v="21"/>
    <x v="21"/>
    <x v="21"/>
  </r>
  <r>
    <x v="22"/>
    <s v="N/A"/>
    <s v="N/A"/>
    <x v="22"/>
    <x v="22"/>
    <x v="22"/>
    <x v="22"/>
    <x v="22"/>
  </r>
  <r>
    <x v="23"/>
    <s v="N/A"/>
    <s v="N/A"/>
    <x v="23"/>
    <x v="23"/>
    <x v="23"/>
    <x v="23"/>
    <x v="23"/>
  </r>
  <r>
    <x v="24"/>
    <s v="N/A"/>
    <s v="N/A"/>
    <x v="24"/>
    <x v="24"/>
    <x v="2"/>
    <x v="24"/>
    <x v="2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52600000000000002"/>
    <n v="0.54700000000000004"/>
  </r>
  <r>
    <x v="1"/>
    <n v="0.377"/>
    <n v="0.34100000000000003"/>
  </r>
  <r>
    <x v="2"/>
    <n v="6.0999999999999999E-2"/>
    <n v="6.6000000000000003E-2"/>
  </r>
  <r>
    <x v="3"/>
    <n v="0.02"/>
    <n v="2.5999999999999999E-2"/>
  </r>
  <r>
    <x v="4"/>
    <n v="1.4999999999999999E-2"/>
    <n v="0.0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x v="0"/>
    <x v="0"/>
  </r>
  <r>
    <x v="1"/>
    <x v="1"/>
    <x v="1"/>
    <x v="1"/>
  </r>
  <r>
    <x v="2"/>
    <x v="2"/>
    <x v="2"/>
    <x v="2"/>
  </r>
  <r>
    <x v="3"/>
    <x v="3"/>
    <x v="3"/>
    <x v="3"/>
  </r>
  <r>
    <x v="4"/>
    <x v="4"/>
    <x v="4"/>
    <x v="4"/>
  </r>
  <r>
    <x v="5"/>
    <x v="5"/>
    <x v="5"/>
    <x v="5"/>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n v="9.2999999999999999E-2"/>
    <n v="8.5000000000000006E-2"/>
    <n v="8.8999999999999996E-2"/>
  </r>
  <r>
    <x v="0"/>
    <x v="1"/>
    <n v="0.184"/>
    <n v="0.184"/>
    <n v="0.184"/>
  </r>
  <r>
    <x v="0"/>
    <x v="2"/>
    <n v="0.189"/>
    <n v="0.187"/>
    <n v="0.188"/>
  </r>
  <r>
    <x v="0"/>
    <x v="3"/>
    <n v="6.4000000000000001E-2"/>
    <n v="6.7000000000000004E-2"/>
    <n v="6.6000000000000003E-2"/>
  </r>
  <r>
    <x v="0"/>
    <x v="4"/>
    <n v="0.29799999999999999"/>
    <n v="0.30299999999999999"/>
    <n v="0.3"/>
  </r>
  <r>
    <x v="0"/>
    <x v="5"/>
    <n v="0.17199999999999999"/>
    <n v="0.17399999999999999"/>
    <n v="0.17299999999999999"/>
  </r>
  <r>
    <x v="1"/>
    <x v="0"/>
    <n v="0.14000000000000001"/>
    <n v="0.13"/>
    <n v="0.13500000000000001"/>
  </r>
  <r>
    <x v="1"/>
    <x v="1"/>
    <n v="0.27100000000000002"/>
    <n v="0.252"/>
    <n v="0.26200000000000001"/>
  </r>
  <r>
    <x v="1"/>
    <x v="2"/>
    <n v="0.219"/>
    <n v="0.22500000000000001"/>
    <n v="0.222"/>
  </r>
  <r>
    <x v="1"/>
    <x v="3"/>
    <n v="8.2000000000000003E-2"/>
    <n v="8.6999999999999994E-2"/>
    <n v="8.4000000000000005E-2"/>
  </r>
  <r>
    <x v="1"/>
    <x v="4"/>
    <n v="0.18"/>
    <n v="0.19400000000000001"/>
    <n v="0.187"/>
  </r>
  <r>
    <x v="1"/>
    <x v="5"/>
    <n v="0.108"/>
    <n v="0.112"/>
    <n v="0.1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x v="0"/>
    <x v="0"/>
    <x v="0"/>
    <x v="0"/>
  </r>
  <r>
    <x v="0"/>
    <x v="1"/>
    <x v="1"/>
    <x v="1"/>
  </r>
  <r>
    <x v="0"/>
    <x v="2"/>
    <x v="2"/>
    <x v="2"/>
  </r>
  <r>
    <x v="0"/>
    <x v="3"/>
    <x v="3"/>
    <x v="3"/>
  </r>
  <r>
    <x v="0"/>
    <x v="4"/>
    <x v="4"/>
    <x v="4"/>
  </r>
  <r>
    <x v="0"/>
    <x v="5"/>
    <x v="5"/>
    <x v="5"/>
  </r>
  <r>
    <x v="0"/>
    <x v="6"/>
    <x v="6"/>
    <x v="6"/>
  </r>
  <r>
    <x v="0"/>
    <x v="7"/>
    <x v="7"/>
    <x v="7"/>
  </r>
  <r>
    <x v="0"/>
    <x v="8"/>
    <x v="8"/>
    <x v="8"/>
  </r>
  <r>
    <x v="0"/>
    <x v="9"/>
    <x v="9"/>
    <x v="9"/>
  </r>
  <r>
    <x v="0"/>
    <x v="10"/>
    <x v="10"/>
    <x v="4"/>
  </r>
  <r>
    <x v="0"/>
    <x v="11"/>
    <x v="11"/>
    <x v="5"/>
  </r>
  <r>
    <x v="0"/>
    <x v="12"/>
    <x v="12"/>
    <x v="10"/>
  </r>
  <r>
    <x v="0"/>
    <x v="13"/>
    <x v="13"/>
    <x v="11"/>
  </r>
  <r>
    <x v="0"/>
    <x v="14"/>
    <x v="14"/>
    <x v="12"/>
  </r>
  <r>
    <x v="0"/>
    <x v="15"/>
    <x v="15"/>
    <x v="13"/>
  </r>
  <r>
    <x v="0"/>
    <x v="16"/>
    <x v="16"/>
    <x v="2"/>
  </r>
  <r>
    <x v="0"/>
    <x v="17"/>
    <x v="17"/>
    <x v="14"/>
  </r>
  <r>
    <x v="0"/>
    <x v="18"/>
    <x v="18"/>
    <x v="15"/>
  </r>
  <r>
    <x v="0"/>
    <x v="19"/>
    <x v="19"/>
    <x v="16"/>
  </r>
  <r>
    <x v="1"/>
    <x v="20"/>
    <x v="20"/>
    <x v="17"/>
  </r>
  <r>
    <x v="1"/>
    <x v="21"/>
    <x v="21"/>
    <x v="3"/>
  </r>
  <r>
    <x v="1"/>
    <x v="22"/>
    <x v="22"/>
    <x v="18"/>
  </r>
  <r>
    <x v="1"/>
    <x v="23"/>
    <x v="23"/>
    <x v="19"/>
  </r>
  <r>
    <x v="1"/>
    <x v="24"/>
    <x v="24"/>
    <x v="20"/>
  </r>
  <r>
    <x v="1"/>
    <x v="25"/>
    <x v="25"/>
    <x v="21"/>
  </r>
  <r>
    <x v="1"/>
    <x v="26"/>
    <x v="26"/>
    <x v="22"/>
  </r>
  <r>
    <x v="1"/>
    <x v="27"/>
    <x v="27"/>
    <x v="22"/>
  </r>
  <r>
    <x v="1"/>
    <x v="28"/>
    <x v="28"/>
    <x v="23"/>
  </r>
  <r>
    <x v="1"/>
    <x v="29"/>
    <x v="29"/>
    <x v="24"/>
  </r>
  <r>
    <x v="1"/>
    <x v="30"/>
    <x v="30"/>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81BCCDF-7172-4C77-BB8F-DE82DB0457A4}"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73:C194" firstHeaderRow="0" firstDataRow="1" firstDataCol="1" rowPageCount="1" colPageCount="1"/>
  <pivotFields count="4">
    <pivotField axis="axisPage" multipleItemSelectionAllowed="1" showAll="0">
      <items count="3">
        <item x="0"/>
        <item h="1" x="1"/>
        <item t="default"/>
      </items>
    </pivotField>
    <pivotField axis="axisRow" showAll="0">
      <items count="32">
        <item x="19"/>
        <item x="0"/>
        <item x="1"/>
        <item x="20"/>
        <item x="2"/>
        <item x="21"/>
        <item x="22"/>
        <item x="23"/>
        <item x="3"/>
        <item x="30"/>
        <item x="4"/>
        <item x="5"/>
        <item x="24"/>
        <item x="6"/>
        <item x="7"/>
        <item x="8"/>
        <item x="9"/>
        <item x="10"/>
        <item x="25"/>
        <item x="11"/>
        <item x="12"/>
        <item x="13"/>
        <item x="14"/>
        <item x="15"/>
        <item x="26"/>
        <item x="27"/>
        <item x="16"/>
        <item x="28"/>
        <item x="17"/>
        <item x="29"/>
        <item x="18"/>
        <item t="default"/>
      </items>
    </pivotField>
    <pivotField dataField="1" showAll="0">
      <items count="32">
        <item x="8"/>
        <item x="21"/>
        <item x="12"/>
        <item x="11"/>
        <item x="15"/>
        <item x="5"/>
        <item x="6"/>
        <item x="26"/>
        <item x="1"/>
        <item x="3"/>
        <item x="27"/>
        <item x="24"/>
        <item x="9"/>
        <item x="7"/>
        <item x="13"/>
        <item x="18"/>
        <item x="16"/>
        <item x="22"/>
        <item x="14"/>
        <item x="0"/>
        <item x="23"/>
        <item x="17"/>
        <item x="20"/>
        <item x="4"/>
        <item x="10"/>
        <item x="25"/>
        <item x="29"/>
        <item x="28"/>
        <item x="2"/>
        <item x="30"/>
        <item x="19"/>
        <item t="default"/>
      </items>
    </pivotField>
    <pivotField dataField="1" showAll="0">
      <items count="27">
        <item x="24"/>
        <item x="4"/>
        <item x="23"/>
        <item x="25"/>
        <item x="11"/>
        <item x="21"/>
        <item x="15"/>
        <item x="16"/>
        <item x="2"/>
        <item x="13"/>
        <item x="10"/>
        <item x="3"/>
        <item x="8"/>
        <item x="14"/>
        <item x="20"/>
        <item x="1"/>
        <item x="5"/>
        <item x="18"/>
        <item x="0"/>
        <item x="12"/>
        <item x="17"/>
        <item x="22"/>
        <item x="6"/>
        <item x="7"/>
        <item x="19"/>
        <item x="9"/>
        <item t="default"/>
      </items>
    </pivotField>
  </pivotFields>
  <rowFields count="1">
    <field x="1"/>
  </rowFields>
  <rowItems count="21">
    <i>
      <x/>
    </i>
    <i>
      <x v="1"/>
    </i>
    <i>
      <x v="2"/>
    </i>
    <i>
      <x v="4"/>
    </i>
    <i>
      <x v="8"/>
    </i>
    <i>
      <x v="10"/>
    </i>
    <i>
      <x v="11"/>
    </i>
    <i>
      <x v="13"/>
    </i>
    <i>
      <x v="14"/>
    </i>
    <i>
      <x v="15"/>
    </i>
    <i>
      <x v="16"/>
    </i>
    <i>
      <x v="17"/>
    </i>
    <i>
      <x v="19"/>
    </i>
    <i>
      <x v="20"/>
    </i>
    <i>
      <x v="21"/>
    </i>
    <i>
      <x v="22"/>
    </i>
    <i>
      <x v="23"/>
    </i>
    <i>
      <x v="26"/>
    </i>
    <i>
      <x v="28"/>
    </i>
    <i>
      <x v="30"/>
    </i>
    <i t="grand">
      <x/>
    </i>
  </rowItems>
  <colFields count="1">
    <field x="-2"/>
  </colFields>
  <colItems count="2">
    <i>
      <x/>
    </i>
    <i i="1">
      <x v="1"/>
    </i>
  </colItems>
  <pageFields count="1">
    <pageField fld="0" hier="-1"/>
  </pageFields>
  <dataFields count="2">
    <dataField name="Sum of Percent Uninsured" fld="3" baseField="0" baseItem="0"/>
    <dataField name="Sum of Uninsured Population" fld="2"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53D4B3-B93F-4424-8230-5D8CAD531F08}"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28:C134" firstHeaderRow="0" firstDataRow="1" firstDataCol="1"/>
  <pivotFields count="3">
    <pivotField axis="axisRow" showAll="0">
      <items count="6">
        <item x="3"/>
        <item x="2"/>
        <item x="0"/>
        <item x="4"/>
        <item x="1"/>
        <item t="default"/>
      </items>
    </pivotField>
    <pivotField dataField="1" showAll="0"/>
    <pivotField dataField="1" showAll="0"/>
  </pivotFields>
  <rowFields count="1">
    <field x="0"/>
  </rowFields>
  <rowItems count="6">
    <i>
      <x/>
    </i>
    <i>
      <x v="1"/>
    </i>
    <i>
      <x v="2"/>
    </i>
    <i>
      <x v="3"/>
    </i>
    <i>
      <x v="4"/>
    </i>
    <i t="grand">
      <x/>
    </i>
  </rowItems>
  <colFields count="1">
    <field x="-2"/>
  </colFields>
  <colItems count="2">
    <i>
      <x/>
    </i>
    <i i="1">
      <x v="1"/>
    </i>
  </colItems>
  <dataFields count="2">
    <dataField name="Sum of 2012" fld="1" baseField="0" baseItem="0"/>
    <dataField name="Sum of 2022" fld="2" baseField="0" baseItem="0"/>
  </dataFields>
  <formats count="2">
    <format dxfId="21">
      <pivotArea dataOnly="0" outline="0" fieldPosition="0">
        <references count="1">
          <reference field="4294967294" count="1">
            <x v="0"/>
          </reference>
        </references>
      </pivotArea>
    </format>
    <format dxfId="20">
      <pivotArea dataOnly="0" outline="0" fieldPosition="0">
        <references count="1">
          <reference field="4294967294" count="1">
            <x v="1"/>
          </reference>
        </references>
      </pivotArea>
    </format>
  </formats>
  <chartFormats count="6">
    <chartFormat chart="0" format="10" series="1">
      <pivotArea type="data" outline="0" fieldPosition="0">
        <references count="1">
          <reference field="4294967294" count="1" selected="0">
            <x v="0"/>
          </reference>
        </references>
      </pivotArea>
    </chartFormat>
    <chartFormat chart="0" format="11" series="1">
      <pivotArea type="data" outline="0" fieldPosition="0">
        <references count="1">
          <reference field="4294967294" count="1" selected="0">
            <x v="1"/>
          </reference>
        </references>
      </pivotArea>
    </chartFormat>
    <chartFormat chart="2" format="12" series="1">
      <pivotArea type="data" outline="0" fieldPosition="0">
        <references count="1">
          <reference field="4294967294" count="1" selected="0">
            <x v="0"/>
          </reference>
        </references>
      </pivotArea>
    </chartFormat>
    <chartFormat chart="2"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0"/>
          </reference>
        </references>
      </pivotArea>
    </chartFormat>
    <chartFormat chart="3" format="1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018FB8-18C9-4215-8329-789190D05B0B}"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90:D99" firstHeaderRow="0" firstDataRow="1" firstDataCol="1"/>
  <pivotFields count="4">
    <pivotField axis="axisRow" showAll="0">
      <items count="11">
        <item h="1" x="0"/>
        <item h="1" x="1"/>
        <item x="2"/>
        <item x="3"/>
        <item x="4"/>
        <item x="5"/>
        <item x="6"/>
        <item x="7"/>
        <item x="8"/>
        <item x="9"/>
        <item t="default"/>
      </items>
    </pivotField>
    <pivotField dataField="1" showAll="0"/>
    <pivotField dataField="1" showAll="0"/>
    <pivotField dataField="1" showAll="0"/>
  </pivotFields>
  <rowFields count="1">
    <field x="0"/>
  </rowFields>
  <rowItems count="9">
    <i>
      <x v="2"/>
    </i>
    <i>
      <x v="3"/>
    </i>
    <i>
      <x v="4"/>
    </i>
    <i>
      <x v="5"/>
    </i>
    <i>
      <x v="6"/>
    </i>
    <i>
      <x v="7"/>
    </i>
    <i>
      <x v="8"/>
    </i>
    <i>
      <x v="9"/>
    </i>
    <i t="grand">
      <x/>
    </i>
  </rowItems>
  <colFields count="1">
    <field x="-2"/>
  </colFields>
  <colItems count="3">
    <i>
      <x/>
    </i>
    <i i="1">
      <x v="1"/>
    </i>
    <i i="2">
      <x v="2"/>
    </i>
  </colItems>
  <dataFields count="3">
    <dataField name="Sum of Natural Increase" fld="1" baseField="0" baseItem="0"/>
    <dataField name="Sum of Net Domestic Migration" fld="2" baseField="0" baseItem="0"/>
    <dataField name="Sum of Net International Migration" fld="3" baseField="0" baseItem="0"/>
  </dataFields>
  <chartFormats count="6">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2"/>
          </reference>
        </references>
      </pivotArea>
    </chartFormat>
    <chartFormat chart="2" format="7"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1"/>
          </reference>
        </references>
      </pivotArea>
    </chartFormat>
    <chartFormat chart="2" format="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9E76FA5-0C70-48B4-9393-6B00AB254D4F}"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54:D160" firstHeaderRow="0" firstDataRow="1" firstDataCol="1"/>
  <pivotFields count="4">
    <pivotField axis="axisRow" showAll="0">
      <items count="7">
        <item x="0"/>
        <item x="1"/>
        <item x="2"/>
        <item h="1" x="3"/>
        <item x="4"/>
        <item x="5"/>
        <item t="default"/>
      </items>
    </pivotField>
    <pivotField dataField="1" showAll="0">
      <items count="7">
        <item x="5"/>
        <item x="1"/>
        <item x="2"/>
        <item x="0"/>
        <item x="4"/>
        <item x="3"/>
        <item t="default"/>
      </items>
    </pivotField>
    <pivotField dataField="1" showAll="0">
      <items count="7">
        <item x="5"/>
        <item x="2"/>
        <item x="1"/>
        <item x="0"/>
        <item x="4"/>
        <item x="3"/>
        <item t="default"/>
      </items>
    </pivotField>
    <pivotField dataField="1" showAll="0">
      <items count="7">
        <item x="5"/>
        <item x="1"/>
        <item x="2"/>
        <item x="4"/>
        <item x="0"/>
        <item x="3"/>
        <item t="default"/>
      </items>
    </pivotField>
  </pivotFields>
  <rowFields count="1">
    <field x="0"/>
  </rowFields>
  <rowItems count="6">
    <i>
      <x/>
    </i>
    <i>
      <x v="1"/>
    </i>
    <i>
      <x v="2"/>
    </i>
    <i>
      <x v="4"/>
    </i>
    <i>
      <x v="5"/>
    </i>
    <i t="grand">
      <x/>
    </i>
  </rowItems>
  <colFields count="1">
    <field x="-2"/>
  </colFields>
  <colItems count="3">
    <i>
      <x/>
    </i>
    <i i="1">
      <x v="1"/>
    </i>
    <i i="2">
      <x v="2"/>
    </i>
  </colItems>
  <dataFields count="3">
    <dataField name="Sum of Victoria MSA" fld="2" baseField="0" baseItem="0"/>
    <dataField name="Sum of Texas" fld="3" baseField="0" baseItem="0"/>
    <dataField name="Sum of San Antonio-New Braunfels MSA" fld="1" baseField="0" baseItem="0"/>
  </dataFields>
  <chartFormats count="6">
    <chartFormat chart="0" format="0" series="1">
      <pivotArea type="data" outline="0" fieldPosition="0">
        <references count="1">
          <reference field="4294967294" count="1" selected="0">
            <x v="2"/>
          </reference>
        </references>
      </pivotArea>
    </chartFormat>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FBFBFC9-B974-4F55-A9BA-E45A9695AEE3}"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58:D70" firstHeaderRow="0" firstDataRow="1" firstDataCol="1"/>
  <pivotFields count="3">
    <pivotField axis="axisRow" dataField="1" showAll="0">
      <items count="12">
        <item x="0"/>
        <item x="1"/>
        <item x="2"/>
        <item x="3"/>
        <item x="4"/>
        <item x="5"/>
        <item x="6"/>
        <item x="7"/>
        <item x="8"/>
        <item x="9"/>
        <item x="10"/>
        <item t="default"/>
      </items>
    </pivotField>
    <pivotField dataField="1" showAll="0"/>
    <pivotField dataField="1" showAll="0"/>
  </pivotFields>
  <rowFields count="1">
    <field x="0"/>
  </rowFields>
  <rowItems count="12">
    <i>
      <x/>
    </i>
    <i>
      <x v="1"/>
    </i>
    <i>
      <x v="2"/>
    </i>
    <i>
      <x v="3"/>
    </i>
    <i>
      <x v="4"/>
    </i>
    <i>
      <x v="5"/>
    </i>
    <i>
      <x v="6"/>
    </i>
    <i>
      <x v="7"/>
    </i>
    <i>
      <x v="8"/>
    </i>
    <i>
      <x v="9"/>
    </i>
    <i>
      <x v="10"/>
    </i>
    <i t="grand">
      <x/>
    </i>
  </rowItems>
  <colFields count="1">
    <field x="-2"/>
  </colFields>
  <colItems count="3">
    <i>
      <x/>
    </i>
    <i i="1">
      <x v="1"/>
    </i>
    <i i="2">
      <x v="2"/>
    </i>
  </colItems>
  <dataFields count="3">
    <dataField name="Sum of Year" fld="0" baseField="0" baseItem="0"/>
    <dataField name="Sum of Alamo Region" fld="1" baseField="0" baseItem="0"/>
    <dataField name="Sum of Texas" fld="2"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28D5164-1E2B-48F6-AAB6-3084856DBAD0}"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5:D12" firstHeaderRow="0" firstDataRow="1" firstDataCol="1"/>
  <pivotFields count="8">
    <pivotField axis="axisRow" showAll="0">
      <items count="26">
        <item h="1" x="19"/>
        <item h="1" x="22"/>
        <item h="1" x="23"/>
        <item h="1" x="0"/>
        <item h="1" x="1"/>
        <item h="1" x="2"/>
        <item h="1" x="3"/>
        <item h="1" x="4"/>
        <item x="5"/>
        <item x="6"/>
        <item h="1" x="7"/>
        <item h="1" x="8"/>
        <item x="9"/>
        <item x="10"/>
        <item h="1" x="11"/>
        <item h="1" x="12"/>
        <item h="1" x="13"/>
        <item h="1" x="14"/>
        <item h="1" x="15"/>
        <item x="16"/>
        <item h="1" x="20"/>
        <item h="1" x="24"/>
        <item x="17"/>
        <item h="1" x="21"/>
        <item h="1" x="18"/>
        <item t="default"/>
      </items>
    </pivotField>
    <pivotField showAll="0"/>
    <pivotField showAll="0"/>
    <pivotField dataField="1" showAll="0"/>
    <pivotField dataField="1" showAll="0"/>
    <pivotField dataField="1" showAll="0"/>
    <pivotField showAll="0"/>
    <pivotField showAll="0"/>
  </pivotFields>
  <rowFields count="1">
    <field x="0"/>
  </rowFields>
  <rowItems count="7">
    <i>
      <x v="8"/>
    </i>
    <i>
      <x v="9"/>
    </i>
    <i>
      <x v="12"/>
    </i>
    <i>
      <x v="13"/>
    </i>
    <i>
      <x v="19"/>
    </i>
    <i>
      <x v="22"/>
    </i>
    <i t="grand">
      <x/>
    </i>
  </rowItems>
  <colFields count="1">
    <field x="-2"/>
  </colFields>
  <colItems count="3">
    <i>
      <x/>
    </i>
    <i i="1">
      <x v="1"/>
    </i>
    <i i="2">
      <x v="2"/>
    </i>
  </colItems>
  <dataFields count="3">
    <dataField name="Sum of 2022 Population" fld="3" baseField="0" baseItem="0"/>
    <dataField name="Sum of Total Change, 2012-2022" fld="4" baseField="0" baseItem="0"/>
    <dataField name="Sum of Percent Change, 2012-2022" fld="5" baseField="0" baseItem="0"/>
  </dataFields>
  <chartFormats count="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184A4B1-C64F-49B9-818A-7AD06E6BC181}" name="PivotTable4"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2:D39" firstHeaderRow="0" firstDataRow="1" firstDataCol="1" rowPageCount="1" colPageCount="1"/>
  <pivotFields count="5">
    <pivotField axis="axisPage" multipleItemSelectionAllowed="1" showAll="0">
      <items count="3">
        <item x="1"/>
        <item h="1" x="0"/>
        <item t="default"/>
      </items>
    </pivotField>
    <pivotField axis="axisRow" showAll="0">
      <items count="7">
        <item x="3"/>
        <item x="4"/>
        <item x="5"/>
        <item x="1"/>
        <item x="0"/>
        <item x="2"/>
        <item t="default"/>
      </items>
    </pivotField>
    <pivotField dataField="1" showAll="0"/>
    <pivotField dataField="1" showAll="0"/>
    <pivotField dataField="1" showAll="0"/>
  </pivotFields>
  <rowFields count="1">
    <field x="1"/>
  </rowFields>
  <rowItems count="7">
    <i>
      <x/>
    </i>
    <i>
      <x v="1"/>
    </i>
    <i>
      <x v="2"/>
    </i>
    <i>
      <x v="3"/>
    </i>
    <i>
      <x v="4"/>
    </i>
    <i>
      <x v="5"/>
    </i>
    <i t="grand">
      <x/>
    </i>
  </rowItems>
  <colFields count="1">
    <field x="-2"/>
  </colFields>
  <colItems count="3">
    <i>
      <x/>
    </i>
    <i i="1">
      <x v="1"/>
    </i>
    <i i="2">
      <x v="2"/>
    </i>
  </colItems>
  <pageFields count="1">
    <pageField fld="0" hier="-1"/>
  </pageFields>
  <dataFields count="3">
    <dataField name="Sum of Male" fld="2" baseField="0" baseItem="0"/>
    <dataField name="Sum of Female" fld="3" baseField="0" baseItem="0"/>
    <dataField name="Sum of Total" fld="4" baseField="0" baseItem="0"/>
  </dataFields>
  <chartFormats count="15">
    <chartFormat chart="5" format="0"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1"/>
          </reference>
        </references>
      </pivotArea>
    </chartFormat>
    <chartFormat chart="4" format="10"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2"/>
          </reference>
        </references>
      </pivotArea>
    </chartFormat>
    <chartFormat chart="4" format="11" series="1">
      <pivotArea type="data" outline="0" fieldPosition="0">
        <references count="1">
          <reference field="4294967294"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70B1797E-9434-47A4-A1A4-DE4DD792DDC2}" autoFormatId="16" applyNumberFormats="0" applyBorderFormats="0" applyFontFormats="0" applyPatternFormats="0" applyAlignmentFormats="0" applyWidthHeightFormats="0">
  <queryTableRefresh nextId="6">
    <queryTableFields count="5">
      <queryTableField id="1" name="Indicator" tableColumnId="1"/>
      <queryTableField id="2" name="Alamo Region Value" tableColumnId="2"/>
      <queryTableField id="3" name="Rank if Region were a State" tableColumnId="3"/>
      <queryTableField id="4" name="Texas Value" tableColumnId="4"/>
      <queryTableField id="5" name="U.S. Value" tableColumnId="5"/>
    </queryTableFields>
  </queryTableRefresh>
  <extLst>
    <ext xmlns:x15="http://schemas.microsoft.com/office/spreadsheetml/2010/11/main" uri="{883FBD77-0823-4a55-B5E3-86C4891E6966}">
      <x15:queryTable sourceDataName="Query - Alamo Region Compared with Texas and the U 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2" xr16:uid="{F8A3812A-590C-4A91-8431-CD4C73AED4E2}" autoFormatId="16" applyNumberFormats="0" applyBorderFormats="0" applyFontFormats="0" applyPatternFormats="0" applyAlignmentFormats="0" applyWidthHeightFormats="0">
  <queryTableRefresh nextId="9">
    <queryTableFields count="8">
      <queryTableField id="1" name="County" tableColumnId="1"/>
      <queryTableField id="2" name="CBSA Title" tableColumnId="2"/>
      <queryTableField id="3" name="Metropolitan/ Micropolitan" tableColumnId="3"/>
      <queryTableField id="4" name="2022 Population" tableColumnId="4"/>
      <queryTableField id="5" name="Total Change, 2012-2022" tableColumnId="5"/>
      <queryTableField id="6" name="Percent Change, 2012-2022" tableColumnId="6"/>
      <queryTableField id="7" name="Median Age, 2021" tableColumnId="7"/>
      <queryTableField id="8" name="Population Density" tableColumnId="8"/>
    </queryTableFields>
  </queryTableRefresh>
  <extLst>
    <ext xmlns:x15="http://schemas.microsoft.com/office/spreadsheetml/2010/11/main" uri="{883FBD77-0823-4a55-B5E3-86C4891E6966}">
      <x15:queryTable sourceDataName="Query - CBSA Classification and Population by County, Alamo Region, 2012-2022"/>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7" xr16:uid="{0FB908C4-4553-4396-9C4C-C02DE4905F04}" autoFormatId="16" applyNumberFormats="0" applyBorderFormats="0" applyFontFormats="0" applyPatternFormats="0" applyAlignmentFormats="0" applyWidthHeightFormats="0">
  <queryTableRefresh nextId="8">
    <queryTableFields count="7">
      <queryTableField id="1" name="U.S. Rank" tableColumnId="1"/>
      <queryTableField id="2" name="Airport ID" tableColumnId="2"/>
      <queryTableField id="3" name="City" tableColumnId="3"/>
      <queryTableField id="4" name="Airport Name" tableColumnId="4"/>
      <queryTableField id="5" name="2021 Enplanements" tableColumnId="5"/>
      <queryTableField id="6" name="2022 Enplanements" tableColumnId="6"/>
      <queryTableField id="7" name="Percent Change" tableColumnId="7"/>
    </queryTableFields>
  </queryTableRefresh>
  <extLst>
    <ext xmlns:x15="http://schemas.microsoft.com/office/spreadsheetml/2010/11/main" uri="{883FBD77-0823-4a55-B5E3-86C4891E6966}">
      <x15:queryTable sourceDataName="Query - Commercial Airports and Enplanements, Alamo Region, 2021 and 2022"/>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18" xr16:uid="{0FF4FA83-7CF5-4A7E-9A96-143E251B6900}" autoFormatId="16" applyNumberFormats="0" applyBorderFormats="0" applyFontFormats="0" applyPatternFormats="0" applyAlignmentFormats="0" applyWidthHeightFormats="0">
  <queryTableRefresh nextId="5">
    <queryTableFields count="4">
      <queryTableField id="1" name="Year" tableColumnId="1"/>
      <queryTableField id="2" name="Natural Increase" tableColumnId="2"/>
      <queryTableField id="3" name="Net Domestic Migration" tableColumnId="3"/>
      <queryTableField id="4" name="Net International Migration" tableColumnId="4"/>
    </queryTableFields>
  </queryTableRefresh>
  <extLst>
    <ext xmlns:x15="http://schemas.microsoft.com/office/spreadsheetml/2010/11/main" uri="{883FBD77-0823-4a55-B5E3-86C4891E6966}">
      <x15:queryTable sourceDataName="Query - Components of Annual Population Change from Previous Year, Alamo Region, 2012-20"/>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19" xr16:uid="{BBBE77D6-C79B-4F27-AED2-CC5246193201}" autoFormatId="16" applyNumberFormats="0" applyBorderFormats="0" applyFontFormats="0" applyPatternFormats="0" applyAlignmentFormats="0" applyWidthHeightFormats="0">
  <queryTableRefresh nextId="5">
    <queryTableFields count="4">
      <queryTableField id="1" name="Educational Attainment" tableColumnId="1"/>
      <queryTableField id="2" name="Male" tableColumnId="2"/>
      <queryTableField id="3" name="Female" tableColumnId="3"/>
      <queryTableField id="4" name="Total" tableColumnId="4"/>
    </queryTableFields>
  </queryTableRefresh>
  <extLst>
    <ext xmlns:x15="http://schemas.microsoft.com/office/spreadsheetml/2010/11/main" uri="{883FBD77-0823-4a55-B5E3-86C4891E6966}">
      <x15:queryTable sourceDataName="Query - Educational Attainment by Gender, Capital Region, 2022 (3)"/>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0" xr16:uid="{9A9EE8B0-8400-47BD-BAF9-689F42D46327}" autoFormatId="16" applyNumberFormats="0" applyBorderFormats="0" applyFontFormats="0" applyPatternFormats="0" applyAlignmentFormats="0" applyWidthHeightFormats="0">
  <queryTableRefresh nextId="5">
    <queryTableFields count="4">
      <queryTableField id="1" name="Typical Entry-Level Educational Requirement" tableColumnId="1"/>
      <queryTableField id="2" name="Total Employment" tableColumnId="2"/>
      <queryTableField id="3" name="Share of Total Regional Employment" tableColumnId="3"/>
      <queryTableField id="4" name="Average Annual Wages" tableColumnId="4"/>
    </queryTableFields>
  </queryTableRefresh>
  <extLst>
    <ext xmlns:x15="http://schemas.microsoft.com/office/spreadsheetml/2010/11/main" uri="{883FBD77-0823-4a55-B5E3-86C4891E6966}">
      <x15:queryTable sourceDataName="Query - Employment Levels and Average Wages of Occupations by Typical Entry-Level Educat"/>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21" xr16:uid="{2F665916-5EE7-409A-9DB0-9B4F76DC414D}" autoFormatId="16" applyNumberFormats="0" applyBorderFormats="0" applyFontFormats="0" applyPatternFormats="0" applyAlignmentFormats="0" applyWidthHeightFormats="0">
  <queryTableRefresh nextId="4">
    <queryTableFields count="3">
      <queryTableField id="1" name="County" tableColumnId="1"/>
      <queryTableField id="2" name="Uninsured Population" tableColumnId="2"/>
      <queryTableField id="3" name="Percent Uninsured" tableColumnId="3"/>
    </queryTableFields>
  </queryTableRefresh>
  <extLst>
    <ext xmlns:x15="http://schemas.microsoft.com/office/spreadsheetml/2010/11/main" uri="{883FBD77-0823-4a55-B5E3-86C4891E6966}">
      <x15:queryTable sourceDataName="Query - Estimated Uninsured by County, Alamo Region, 2021"/>
    </ext>
  </extLst>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8" backgroundRefresh="0" connectionId="22" xr16:uid="{9D395536-D517-41A1-AAC4-5FDBF364946A}" autoFormatId="16" applyNumberFormats="0" applyBorderFormats="0" applyFontFormats="0" applyPatternFormats="0" applyAlignmentFormats="0" applyWidthHeightFormats="0">
  <queryTableRefresh nextId="6">
    <queryTableFields count="5">
      <queryTableField id="1" name="Industry" tableColumnId="1"/>
      <queryTableField id="2" name="Alamo Region (billions)" tableColumnId="2"/>
      <queryTableField id="3" name="Alamo Region Industry GDP as Share of Total Regional GDP" tableColumnId="3"/>
      <queryTableField id="4" name="Texas (billions)" tableColumnId="4"/>
      <queryTableField id="5" name="Alamo Region Industry GDP as Share of Texas Industry GDP" tableColumnId="5"/>
    </queryTableFields>
  </queryTableRefresh>
  <extLst>
    <ext xmlns:x15="http://schemas.microsoft.com/office/spreadsheetml/2010/11/main" uri="{883FBD77-0823-4a55-B5E3-86C4891E6966}">
      <x15:queryTable sourceDataName="Query - Gross Domestic Product by Industry, Alamo Region, 2022 (Ranked by Alamo Region I"/>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9" backgroundRefresh="0" connectionId="23" xr16:uid="{B9F5BFA0-C528-4ED3-91D9-08285D8AEE2F}" autoFormatId="16" applyNumberFormats="0" applyBorderFormats="0" applyFontFormats="0" applyPatternFormats="0" applyAlignmentFormats="0" applyWidthHeightFormats="0">
  <queryTableRefresh nextId="8">
    <queryTableFields count="7">
      <queryTableField id="1" name="Industry" tableColumnId="1"/>
      <queryTableField id="2" name="Employment" tableColumnId="2"/>
      <queryTableField id="3" name="Employment Change, 2012-2022" tableColumnId="3"/>
      <queryTableField id="4" name="Percent Change, 2012-2022" tableColumnId="4"/>
      <queryTableField id="5" name="Average Annual Wages" tableColumnId="5"/>
      <queryTableField id="6" name="Location Quotient" tableColumnId="6"/>
      <queryTableField id="7" name="Establishments" tableColumnId="7"/>
    </queryTableFields>
  </queryTableRefresh>
  <extLst>
    <ext xmlns:x15="http://schemas.microsoft.com/office/spreadsheetml/2010/11/main" uri="{883FBD77-0823-4a55-B5E3-86C4891E6966}">
      <x15:queryTable sourceDataName="Query - Industries with Greatest Location Quotient, Alamo Region, 2022"/>
    </ext>
  </extLst>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backgroundRefresh="0" connectionId="2" xr16:uid="{401E5C50-A362-4201-B19F-CC859BB838AD}" autoFormatId="16" applyNumberFormats="0" applyBorderFormats="0" applyFontFormats="0" applyPatternFormats="0" applyAlignmentFormats="0" applyWidthHeightFormats="0">
  <queryTableRefresh nextId="8">
    <queryTableFields count="7">
      <queryTableField id="1" name="Industry" tableColumnId="1"/>
      <queryTableField id="2" name="Employment" tableColumnId="2"/>
      <queryTableField id="3" name="Employment Change, 2012-2022" tableColumnId="3"/>
      <queryTableField id="4" name="Percent Change, 2012-2022" tableColumnId="4"/>
      <queryTableField id="5" name="Average Annual Wages" tableColumnId="5"/>
      <queryTableField id="6" name="Location Quotient" tableColumnId="6"/>
      <queryTableField id="7" name="Establishments" tableColumnId="7"/>
    </queryTableFields>
  </queryTableRefresh>
  <extLst>
    <ext xmlns:x15="http://schemas.microsoft.com/office/spreadsheetml/2010/11/main" uri="{883FBD77-0823-4a55-B5E3-86C4891E6966}">
      <x15:queryTable sourceDataName="Query - Industries with Largest Total Employment Growth, Alamo Region, 2012-2022"/>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1" backgroundRefresh="0" connectionId="3" xr16:uid="{D77FAF0F-CC6A-40B3-96A6-D9F0B48791AE}" autoFormatId="16" applyNumberFormats="0" applyBorderFormats="0" applyFontFormats="0" applyPatternFormats="0" applyAlignmentFormats="0" applyWidthHeightFormats="0">
  <queryTableRefresh nextId="6">
    <queryTableFields count="5">
      <queryTableField id="1" name="Institution" tableColumnId="1"/>
      <queryTableField id="2" name="Type of Institution" tableColumnId="2"/>
      <queryTableField id="3" name="Fall 2019 Enrollment" tableColumnId="3"/>
      <queryTableField id="4" name="Fall 2023 Enrollment*" tableColumnId="4"/>
      <queryTableField id="5" name="Percent Change in Enrollment" tableColumnId="5"/>
    </queryTableFields>
  </queryTableRefresh>
  <extLst>
    <ext xmlns:x15="http://schemas.microsoft.com/office/spreadsheetml/2010/11/main" uri="{883FBD77-0823-4a55-B5E3-86C4891E6966}">
      <x15:queryTable sourceDataName="Query - Institutions of Higher Education and Enrollments, Alamo Region, Fall 2019 and Fa"/>
    </ext>
  </extLst>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4" xr16:uid="{A8F69E04-7EB5-469D-9F8A-0458734E16EB}" autoFormatId="16" applyNumberFormats="0" applyBorderFormats="0" applyFontFormats="0" applyPatternFormats="0" applyAlignmentFormats="0" applyWidthHeightFormats="0">
  <queryTableRefresh nextId="8">
    <queryTableFields count="7">
      <queryTableField id="1" name="Industry" tableColumnId="1"/>
      <queryTableField id="2" name="Employment" tableColumnId="2"/>
      <queryTableField id="3" name="Employment Change, 2012-2022" tableColumnId="3"/>
      <queryTableField id="4" name="Percent Change, 2012-2022" tableColumnId="4"/>
      <queryTableField id="5" name="Average Annual Wages" tableColumnId="5"/>
      <queryTableField id="6" name="Location Quotient" tableColumnId="6"/>
      <queryTableField id="7" name="Establishments" tableColumnId="7"/>
    </queryTableFields>
  </queryTableRefresh>
  <extLst>
    <ext xmlns:x15="http://schemas.microsoft.com/office/spreadsheetml/2010/11/main" uri="{883FBD77-0823-4a55-B5E3-86C4891E6966}">
      <x15:queryTable sourceDataName="Query - Largest Industries by Employment, Alamo Region, 2022"/>
    </ext>
  </extLst>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5" xr16:uid="{8A98A580-DA31-47DC-8781-3C60C80AF557}" autoFormatId="16" applyNumberFormats="0" applyBorderFormats="0" applyFontFormats="0" applyPatternFormats="0" applyAlignmentFormats="0" applyWidthHeightFormats="0">
  <queryTableRefresh nextId="5">
    <queryTableFields count="4">
      <queryTableField id="1" name="Facility Type" tableColumnId="1"/>
      <queryTableField id="2" name="Number of Facilities" tableColumnId="2"/>
      <queryTableField id="3" name="Total Number of Beds" tableColumnId="3"/>
      <queryTableField id="4" name="Average Number of Beds Per Facility" tableColumnId="4"/>
    </queryTableFields>
  </queryTableRefresh>
  <extLst>
    <ext xmlns:x15="http://schemas.microsoft.com/office/spreadsheetml/2010/11/main" uri="{883FBD77-0823-4a55-B5E3-86C4891E6966}">
      <x15:queryTable sourceDataName="Query - Major Health Care Facilities, Alamo Region, 2023"/>
    </ext>
  </extLst>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6" xr16:uid="{CD7C3DD4-7790-4823-B206-72A2D43AC21F}" autoFormatId="16" applyNumberFormats="0" applyBorderFormats="0" applyFontFormats="0" applyPatternFormats="0" applyAlignmentFormats="0" applyWidthHeightFormats="0">
  <queryTableRefresh nextId="4">
    <queryTableFields count="3">
      <queryTableField id="1" name="Year" tableColumnId="1"/>
      <queryTableField id="2" name="Alamo Region" tableColumnId="2"/>
      <queryTableField id="3" name="Texas" tableColumnId="3"/>
    </queryTableFields>
  </queryTableRefresh>
  <extLst>
    <ext xmlns:x15="http://schemas.microsoft.com/office/spreadsheetml/2010/11/main" uri="{883FBD77-0823-4a55-B5E3-86C4891E6966}">
      <x15:queryTable sourceDataName="Query - Median Household Income, Alamo Region and Texas, 2011-2021"/>
    </ext>
  </extLst>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7" xr16:uid="{7DC54555-5EEC-4F22-B32C-04CD46DF0D41}" autoFormatId="16" applyNumberFormats="0" applyBorderFormats="0" applyFontFormats="0" applyPatternFormats="0" applyAlignmentFormats="0" applyWidthHeightFormats="0">
  <queryTableRefresh nextId="7">
    <queryTableFields count="6">
      <queryTableField id="1" name="Occupation" tableColumnId="1"/>
      <queryTableField id="2" name="Employment" tableColumnId="2"/>
      <queryTableField id="3" name="Employment Change, 2012-2022" tableColumnId="3"/>
      <queryTableField id="4" name="Percent Change, 2012-2022" tableColumnId="4"/>
      <queryTableField id="5" name="Average Annual Wages" tableColumnId="5"/>
      <queryTableField id="6" name="Location Quotient" tableColumnId="6"/>
    </queryTableFields>
  </queryTableRefresh>
  <extLst>
    <ext xmlns:x15="http://schemas.microsoft.com/office/spreadsheetml/2010/11/main" uri="{883FBD77-0823-4a55-B5E3-86C4891E6966}">
      <x15:queryTable sourceDataName="Query - Occupations with Largest Total Employment Growth, Alamo Region, 2012-2022"/>
    </ext>
  </extLst>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35D173F7-3634-4779-8187-F2E1C160D28B}" autoFormatId="16" applyNumberFormats="0" applyBorderFormats="0" applyFontFormats="0" applyPatternFormats="0" applyAlignmentFormats="0" applyWidthHeightFormats="0">
  <queryTableRefresh nextId="8">
    <queryTableFields count="7">
      <queryTableField id="1" name="Year" tableColumnId="1"/>
      <queryTableField id="2" name="White" tableColumnId="2"/>
      <queryTableField id="3" name="Black" tableColumnId="3"/>
      <queryTableField id="4" name="Asian" tableColumnId="4"/>
      <queryTableField id="5" name="Two or More Races and Other Races" tableColumnId="5"/>
      <queryTableField id="6" name="Hispanic or Latino" tableColumnId="6"/>
      <queryTableField id="7" name="Total Population" tableColumnId="7"/>
    </queryTableFields>
  </queryTableRefresh>
  <extLst>
    <ext xmlns:x15="http://schemas.microsoft.com/office/spreadsheetml/2010/11/main" uri="{883FBD77-0823-4a55-B5E3-86C4891E6966}">
      <x15:queryTable sourceDataName="Query - Population Change by Race/Ethnicity, Alamo Region, 2012-2022"/>
    </ext>
  </extLst>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9" xr16:uid="{D673919A-5BD9-447D-B7AD-93FB0E155DF1}" autoFormatId="16" applyNumberFormats="0" applyBorderFormats="0" applyFontFormats="0" applyPatternFormats="0" applyAlignmentFormats="0" applyWidthHeightFormats="0">
  <queryTableRefresh nextId="4">
    <queryTableFields count="3">
      <queryTableField id="1" name="Port of Entry" tableColumnId="1"/>
      <queryTableField id="2" name="Exports" tableColumnId="2"/>
      <queryTableField id="3" name="Imports" tableColumnId="3"/>
    </queryTableFields>
  </queryTableRefresh>
  <extLst>
    <ext xmlns:x15="http://schemas.microsoft.com/office/spreadsheetml/2010/11/main" uri="{883FBD77-0823-4a55-B5E3-86C4891E6966}">
      <x15:queryTable sourceDataName="Query - Official Ports of Entry Trade Data, Alamo Region, 2022"/>
    </ext>
  </extLst>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8" backgroundRefresh="0" connectionId="10" xr16:uid="{A892FD96-3BCA-4A2E-B63D-CC9CED4066AA}" autoFormatId="16" applyNumberFormats="0" applyBorderFormats="0" applyFontFormats="0" applyPatternFormats="0" applyAlignmentFormats="0" applyWidthHeightFormats="0">
  <queryTableRefresh nextId="4">
    <queryTableFields count="3">
      <queryTableField id="1" name="Age Group" tableColumnId="1"/>
      <queryTableField id="2" name="Alamo Region" tableColumnId="2"/>
      <queryTableField id="3" name="Texas" tableColumnId="3"/>
    </queryTableFields>
  </queryTableRefresh>
  <extLst>
    <ext xmlns:x15="http://schemas.microsoft.com/office/spreadsheetml/2010/11/main" uri="{883FBD77-0823-4a55-B5E3-86C4891E6966}">
      <x15:queryTable sourceDataName="Query - Population Changes by Age Group, Alamo Region and Texas, 2012-2022"/>
    </ext>
  </extLst>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9" backgroundRefresh="0" connectionId="11" xr16:uid="{727AB535-9025-480C-9087-0FEEB48DCA18}" autoFormatId="16" applyNumberFormats="0" applyBorderFormats="0" applyFontFormats="0" applyPatternFormats="0" applyAlignmentFormats="0" applyWidthHeightFormats="0">
  <queryTableRefresh nextId="8">
    <queryTableFields count="7">
      <queryTableField id="1" name="Transit District" tableColumnId="1"/>
      <queryTableField id="2" name="Type" tableColumnId="2"/>
      <queryTableField id="3" name="Total Operating Expense" tableColumnId="3"/>
      <queryTableField id="4" name="Total Revenue" tableColumnId="4"/>
      <queryTableField id="5" name="Unlinked Passenger Trips" tableColumnId="5"/>
      <queryTableField id="6" name="Passenger Trips Per Capita" tableColumnId="6"/>
      <queryTableField id="7" name="Operating Expense Per Trip" tableColumnId="7"/>
    </queryTableFields>
  </queryTableRefresh>
  <extLst>
    <ext xmlns:x15="http://schemas.microsoft.com/office/spreadsheetml/2010/11/main" uri="{883FBD77-0823-4a55-B5E3-86C4891E6966}">
      <x15:queryTable sourceDataName="Query - Revenue and Ridership Statistics, Alamo Region, Transit Districts, 2022"/>
    </ext>
  </extLst>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0" backgroundRefresh="0" connectionId="13" xr16:uid="{88CCD31B-D9D9-4588-97C0-2F1AC47DF9EB}" autoFormatId="16" applyNumberFormats="0" applyBorderFormats="0" applyFontFormats="0" applyPatternFormats="0" applyAlignmentFormats="0" applyWidthHeightFormats="0">
  <queryTableRefresh nextId="6">
    <queryTableFields count="5">
      <queryTableField id="1" name="Road Type" tableColumnId="1"/>
      <queryTableField id="2" name="Centerline Miles" tableColumnId="2"/>
      <queryTableField id="3" name="Lane Miles" tableColumnId="3"/>
      <queryTableField id="4" name="Daily Vehicle Miles Traveled" tableColumnId="4"/>
      <queryTableField id="5" name="Daily Truck Miles Traveled" tableColumnId="5"/>
    </queryTableFields>
  </queryTableRefresh>
  <extLst>
    <ext xmlns:x15="http://schemas.microsoft.com/office/spreadsheetml/2010/11/main" uri="{883FBD77-0823-4a55-B5E3-86C4891E6966}">
      <x15:queryTable sourceDataName="Query - Road Miles and Daily Vehicle Miles Traveled, Alamo Region, 2022"/>
    </ext>
  </extLst>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1" backgroundRefresh="0" connectionId="14" xr16:uid="{5DB1EB4A-4B3D-4932-8C74-26CCE41FD0AD}" autoFormatId="16" applyNumberFormats="0" applyBorderFormats="0" applyFontFormats="0" applyPatternFormats="0" applyAlignmentFormats="0" applyWidthHeightFormats="0">
  <queryTableRefresh nextId="4">
    <queryTableFields count="3">
      <queryTableField id="1" name="Race/Ethnicity" tableColumnId="1"/>
      <queryTableField id="2" name="2012" tableColumnId="2"/>
      <queryTableField id="3" name="2022" tableColumnId="3"/>
    </queryTableFields>
  </queryTableRefresh>
  <extLst>
    <ext xmlns:x15="http://schemas.microsoft.com/office/spreadsheetml/2010/11/main" uri="{883FBD77-0823-4a55-B5E3-86C4891E6966}">
      <x15:queryTable sourceDataName="Query - Share of Population by Race/Ethnicity, Alamo Region, 2012 and 2022"/>
    </ext>
  </extLst>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22" backgroundRefresh="0" connectionId="15" xr16:uid="{25C45D11-5AE5-47F9-8A3E-D4B7064309A9}" autoFormatId="16" applyNumberFormats="0" applyBorderFormats="0" applyFontFormats="0" applyPatternFormats="0" applyAlignmentFormats="0" applyWidthHeightFormats="0">
  <queryTableRefresh nextId="5">
    <queryTableFields count="4">
      <queryTableField id="1" name="Year" tableColumnId="1"/>
      <queryTableField id="2" name="San Antonio-New Braunfels MSA" tableColumnId="2"/>
      <queryTableField id="3" name="Victoria MSA" tableColumnId="3"/>
      <queryTableField id="4" name="Texas" tableColumnId="4"/>
    </queryTableFields>
  </queryTableRefresh>
  <extLst>
    <ext xmlns:x15="http://schemas.microsoft.com/office/spreadsheetml/2010/11/main" uri="{883FBD77-0823-4a55-B5E3-86C4891E6966}">
      <x15:queryTable sourceDataName="Query - Texas Housing Affordability Index by Metropolitan Areas, Alamo Region, 2017-2022"/>
    </ext>
  </extLst>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3" backgroundRefresh="0" connectionId="16" xr16:uid="{98BED24E-C65D-449B-B7A9-7C30845613E6}" autoFormatId="16" applyNumberFormats="0" applyBorderFormats="0" applyFontFormats="0" applyPatternFormats="0" applyAlignmentFormats="0" applyWidthHeightFormats="0">
  <queryTableRefresh nextId="6">
    <queryTableFields count="5">
      <queryTableField id="1" name="Region" tableColumnId="1"/>
      <queryTableField id="2" name="Total Employed, 2022" tableColumnId="2"/>
      <queryTableField id="3" name="Total Change, 2012-2022" tableColumnId="3"/>
      <queryTableField id="4" name="Percent Change, 2012-2022" tableColumnId="4"/>
      <queryTableField id="5" name="Average Annual Wages, 2022" tableColumnId="5"/>
    </queryTableFields>
  </queryTableRefresh>
  <extLst>
    <ext xmlns:x15="http://schemas.microsoft.com/office/spreadsheetml/2010/11/main" uri="{883FBD77-0823-4a55-B5E3-86C4891E6966}">
      <x15:queryTable sourceDataName="Query - Total Employment (2022) and Changes in Employment Levels (2012-2022), Alamo Regi"/>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y" xr10:uid="{00930ACE-5070-434F-8466-8AF12F82CADB}" sourceName="County">
  <pivotTables>
    <pivotTable tabId="26" name="PivotTable3"/>
  </pivotTables>
  <data>
    <tabular pivotCacheId="1433669245">
      <items count="25">
        <i x="19"/>
        <i x="22"/>
        <i x="23"/>
        <i x="0"/>
        <i x="1"/>
        <i x="2"/>
        <i x="3"/>
        <i x="4"/>
        <i x="5" s="1"/>
        <i x="6" s="1"/>
        <i x="7"/>
        <i x="8"/>
        <i x="9" s="1"/>
        <i x="10" s="1"/>
        <i x="11"/>
        <i x="12"/>
        <i x="13"/>
        <i x="14"/>
        <i x="15"/>
        <i x="16" s="1"/>
        <i x="20"/>
        <i x="24"/>
        <i x="17" s="1"/>
        <i x="21"/>
        <i x="18"/>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9F3C061-C3A1-4E60-9913-443EF39109F2}" sourceName="Year">
  <pivotTables>
    <pivotTable tabId="26" name="PivotTable6"/>
  </pivotTables>
  <data>
    <tabular pivotCacheId="1446985834">
      <items count="10">
        <i x="0"/>
        <i x="1"/>
        <i x="2" s="1"/>
        <i x="3" s="1"/>
        <i x="4" s="1"/>
        <i x="5" s="1"/>
        <i x="6" s="1"/>
        <i x="7" s="1"/>
        <i x="8" s="1"/>
        <i x="9"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ce_Ethnicity" xr10:uid="{3CE86B22-11BC-4A4A-86A0-8D4106321D37}" sourceName="Race/Ethnicity">
  <pivotTables>
    <pivotTable tabId="26" name="PivotTable8"/>
  </pivotTables>
  <data>
    <tabular pivotCacheId="1968828699">
      <items count="5">
        <i x="3" s="1"/>
        <i x="2" s="1"/>
        <i x="0" s="1"/>
        <i x="4"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CF1AE910-ADFA-4EF3-9A65-0C56C712796F}" sourceName="Year">
  <pivotTables>
    <pivotTable tabId="26" name="PivotTable2"/>
  </pivotTables>
  <data>
    <tabular pivotCacheId="1305608045">
      <items count="6">
        <i x="0" s="1"/>
        <i x="1" s="1"/>
        <i x="2" s="1"/>
        <i x="3"/>
        <i x="4" s="1"/>
        <i x="5"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CF11496-553E-4DDA-A9E4-9D8853970130}" sourceName="Region">
  <pivotTables>
    <pivotTable tabId="26" name="PivotTable4"/>
  </pivotTables>
  <data>
    <tabular pivotCacheId="647990859">
      <items count="2">
        <i x="1"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y" xr10:uid="{C5A0F19A-0283-4A0F-8D98-F6C8ABE40B4A}" cache="Slicer_County" caption="County" rowHeight="234950"/>
  <slicer name="Year" xr10:uid="{286B9DDC-391A-43B6-A745-9CAD072FB1C6}" cache="Slicer_Year" caption="Year" rowHeight="234950"/>
  <slicer name="Race/Ethnicity" xr10:uid="{0BB9209E-FD3A-4C62-A1D7-A9F53D0D905E}" cache="Slicer_Race_Ethnicity" caption="Race/Ethnicity" rowHeight="234950"/>
  <slicer name="Year 1" xr10:uid="{58F42B76-BE32-4895-A09E-D0C87E7B0E9F}" cache="Slicer_Year1" caption="Year" rowHeight="234950"/>
  <slicer name="Region" xr10:uid="{5C339A66-1D62-4F6C-9511-BA1522C48633}" cache="Slicer_Region" caption="Region"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BAD56C-8E4E-40B0-A4D8-A92D82BEBC3E}" name="Alamo_Region_Compared_with_Texas_and_the_U_S" displayName="Alamo_Region_Compared_with_Texas_and_the_U_S" ref="A1:E10" tableType="queryTable" totalsRowShown="0">
  <autoFilter ref="A1:E10" xr:uid="{4ABAD56C-8E4E-40B0-A4D8-A92D82BEBC3E}"/>
  <tableColumns count="5">
    <tableColumn id="1" xr3:uid="{B1AA1711-F6A3-4349-8216-CAA071BA8920}" uniqueName="1" name="Indicator" queryTableFieldId="1" dataDxfId="31"/>
    <tableColumn id="2" xr3:uid="{44502F69-12A7-44BA-A73D-FD3C1CDC7D29}" uniqueName="2" name="Alamo Region Value" queryTableFieldId="2"/>
    <tableColumn id="3" xr3:uid="{35F49852-923F-414B-8CEC-522E941BA37D}" uniqueName="3" name="Rank if Region were a State" queryTableFieldId="3"/>
    <tableColumn id="4" xr3:uid="{C6E36E43-60CA-479B-91E1-BBCF35389240}" uniqueName="4" name="Texas Value" queryTableFieldId="4"/>
    <tableColumn id="5" xr3:uid="{BA69C23C-88F0-46E0-A74D-26D9C70B91ED}" uniqueName="5" name="U.S. Value" queryTableFieldId="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86E331F-F8C7-4C3F-B831-84E46CA21DE9}" name="CBSA_Classification_and_Population_by_County__Alamo_Region__2012_2022" displayName="CBSA_Classification_and_Population_by_County__Alamo_Region__2012_2022" ref="A1:H26" tableType="queryTable" totalsRowShown="0">
  <autoFilter ref="A1:H26" xr:uid="{C86E331F-F8C7-4C3F-B831-84E46CA21DE9}"/>
  <tableColumns count="8">
    <tableColumn id="1" xr3:uid="{67DD4C6B-FD4D-4C0F-A385-791BE37D8F5A}" uniqueName="1" name="County" queryTableFieldId="1" dataDxfId="30"/>
    <tableColumn id="2" xr3:uid="{74B4E17A-51DF-473F-B602-E532A6C3763E}" uniqueName="2" name="CBSA Title" queryTableFieldId="2" dataDxfId="29"/>
    <tableColumn id="3" xr3:uid="{27490AB3-E976-453C-AA2E-54075820E3E0}" uniqueName="3" name="Metropolitan/ Micropolitan" queryTableFieldId="3" dataDxfId="28"/>
    <tableColumn id="4" xr3:uid="{D4C52942-ACDA-483D-85E4-91B5D0736419}" uniqueName="4" name="2022 Population" queryTableFieldId="4"/>
    <tableColumn id="5" xr3:uid="{5A2C02B1-8F0A-4230-88B5-1B5BF354DA6A}" uniqueName="5" name="Total Change, 2012-2022" queryTableFieldId="5"/>
    <tableColumn id="6" xr3:uid="{FAA8DB44-56D7-42C1-B4E4-6BF76E66CDD3}" uniqueName="6" name="Percent Change, 2012-2022" queryTableFieldId="6"/>
    <tableColumn id="7" xr3:uid="{43FD1392-84F3-41A8-B246-3ED9CBF80F55}" uniqueName="7" name="Median Age, 2021" queryTableFieldId="7"/>
    <tableColumn id="8" xr3:uid="{12E91D68-FE99-48B9-9648-EA18CF42F065}" uniqueName="8" name="Population Density" queryTableFieldId="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548F773-45E5-47D1-9029-7D4510314B88}" name="Commercial_Airports_and_Enplanements__Alamo_Region__2021_and_2022" displayName="Commercial_Airports_and_Enplanements__Alamo_Region__2021_and_2022" ref="A1:G3" tableType="queryTable" totalsRowShown="0">
  <autoFilter ref="A1:G3" xr:uid="{A548F773-45E5-47D1-9029-7D4510314B88}"/>
  <tableColumns count="7">
    <tableColumn id="1" xr3:uid="{EAF33C9D-71DB-4703-9EFC-A49C0BB5B0F1}" uniqueName="1" name="U.S. Rank" queryTableFieldId="1"/>
    <tableColumn id="2" xr3:uid="{8AF3BA90-2BB5-47E9-BF4E-E86B218E35A8}" uniqueName="2" name="Airport ID" queryTableFieldId="2" dataDxfId="27"/>
    <tableColumn id="3" xr3:uid="{390094A0-608E-4E1E-A8D3-93D62CB4C9EA}" uniqueName="3" name="City" queryTableFieldId="3" dataDxfId="26"/>
    <tableColumn id="4" xr3:uid="{AC241B6D-C2FE-4171-93F0-0FBEE189F4B5}" uniqueName="4" name="Airport Name" queryTableFieldId="4" dataDxfId="25"/>
    <tableColumn id="5" xr3:uid="{663FEA17-070A-45C8-89B4-F17764F95B77}" uniqueName="5" name="2021 Enplanements" queryTableFieldId="5"/>
    <tableColumn id="6" xr3:uid="{929F3D54-4821-4168-907E-1E480F1B6079}" uniqueName="6" name="2022 Enplanements" queryTableFieldId="6"/>
    <tableColumn id="7" xr3:uid="{DB045F58-1482-47E7-9095-5DA0E4F1B0A6}" uniqueName="7" name="Percent Change" queryTableFieldId="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1070618-E969-4E0B-867A-CC585AAA16A9}" name="Components_of_Annual_Population_Change_from_Previous_Year__Alamo_Region__2012_20" displayName="Components_of_Annual_Population_Change_from_Previous_Year__Alamo_Region__2012_20" ref="A1:D11" tableType="queryTable" totalsRowShown="0">
  <autoFilter ref="A1:D11" xr:uid="{71070618-E969-4E0B-867A-CC585AAA16A9}"/>
  <tableColumns count="4">
    <tableColumn id="1" xr3:uid="{75E0D3BA-E679-49AF-A132-5DD9F82B60D9}" uniqueName="1" name="Year" queryTableFieldId="1"/>
    <tableColumn id="2" xr3:uid="{92A09F2E-5381-4CE8-AD40-3C9C6C8C6CAB}" uniqueName="2" name="Natural Increase" queryTableFieldId="2"/>
    <tableColumn id="3" xr3:uid="{7FAC0496-BECA-42E2-A71D-D46A59988DF5}" uniqueName="3" name="Net Domestic Migration" queryTableFieldId="3"/>
    <tableColumn id="4" xr3:uid="{A5395062-1098-4D04-B92E-C987039BDC85}" uniqueName="4" name="Net International Migration" queryTableField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A5B4137-F121-4522-AD05-076AFD34A241}" name="Educational_Attainment_by_Gender__Capital_Region__2022" displayName="Educational_Attainment_by_Gender__Capital_Region__2022" ref="B1:E13" tableType="queryTable" totalsRowShown="0">
  <autoFilter ref="B1:E13" xr:uid="{4A5B4137-F121-4522-AD05-076AFD34A241}"/>
  <tableColumns count="4">
    <tableColumn id="1" xr3:uid="{2DE230D1-EE37-4FB5-8C1F-3989A2FCDEA5}" uniqueName="1" name="Educational Attainment" queryTableFieldId="1" dataDxfId="24"/>
    <tableColumn id="2" xr3:uid="{F56BEE51-E028-4A6D-AA86-2BD78FE4F4E6}" uniqueName="2" name="Male" queryTableFieldId="2"/>
    <tableColumn id="3" xr3:uid="{1D370AF4-0696-4AC4-B50E-6B34C9BD6523}" uniqueName="3" name="Female" queryTableFieldId="3"/>
    <tableColumn id="4" xr3:uid="{C8229EC8-1750-44B1-AC00-AD0792738A6E}" uniqueName="4" name="Total"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DA5D526-929A-4553-94D3-F6E2E81D6D1B}" name="Employment_Levels_and_Average_Wages_of_Occupations_by_Typical_Entry_Level_Educat" displayName="Employment_Levels_and_Average_Wages_of_Occupations_by_Typical_Entry_Level_Educat" ref="A1:D6" tableType="queryTable" totalsRowShown="0">
  <autoFilter ref="A1:D6" xr:uid="{1DA5D526-929A-4553-94D3-F6E2E81D6D1B}"/>
  <tableColumns count="4">
    <tableColumn id="1" xr3:uid="{D86530F5-21FC-4103-BE90-07288946970C}" uniqueName="1" name="Typical Entry-Level Educational Requirement" queryTableFieldId="1" dataDxfId="23"/>
    <tableColumn id="2" xr3:uid="{8FAE8D85-5752-47FA-A509-F75ADBECC42F}" uniqueName="2" name="Total Employment" queryTableFieldId="2"/>
    <tableColumn id="3" xr3:uid="{CA5443B2-16A5-450D-9C34-FEEF284815CE}" uniqueName="3" name="Share of Total Regional Employment" queryTableFieldId="3" dataDxfId="22"/>
    <tableColumn id="4" xr3:uid="{D2D96653-010B-4333-AFB3-30E9B3C9ED58}" uniqueName="4" name="Average Annual Wages" queryTableFieldId="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8EDB17D-7A03-454D-8B7D-185958539B43}" name="Estimated_Uninsured_by_County__Alamo_Region__2021" displayName="Estimated_Uninsured_by_County__Alamo_Region__2021" ref="B1:D32" tableType="queryTable" totalsRowShown="0">
  <autoFilter ref="B1:D32" xr:uid="{18EDB17D-7A03-454D-8B7D-185958539B43}"/>
  <tableColumns count="3">
    <tableColumn id="1" xr3:uid="{7A02B7B9-8BAF-44BC-A199-F1EC2390BF4D}" uniqueName="1" name="County" queryTableFieldId="1" dataDxfId="19"/>
    <tableColumn id="2" xr3:uid="{1A293816-C1F8-4E40-AF90-965DD89D6E1E}" uniqueName="2" name="Uninsured Population" queryTableFieldId="2"/>
    <tableColumn id="3" xr3:uid="{4478B4A1-8BD2-4FEB-A81E-072EB436D382}" uniqueName="3" name="Percent Uninsured"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828EC9E-2A07-46E7-8954-B1F548C5660A}" name="Gross_Domestic_Product_by_Industry__Alamo_Region__2022__Ranked_by_Alamo_Region_I" displayName="Gross_Domestic_Product_by_Industry__Alamo_Region__2022__Ranked_by_Alamo_Region_I" ref="A1:E7" tableType="queryTable" totalsRowShown="0">
  <autoFilter ref="A1:E7" xr:uid="{8828EC9E-2A07-46E7-8954-B1F548C5660A}"/>
  <tableColumns count="5">
    <tableColumn id="1" xr3:uid="{DFC8A64E-A24E-48AF-AD96-7B0DBA3FE2E3}" uniqueName="1" name="Industry" queryTableFieldId="1" dataDxfId="18"/>
    <tableColumn id="2" xr3:uid="{BAE07EF2-2459-4510-972C-254ECF17A387}" uniqueName="2" name="Alamo Region (billions)" queryTableFieldId="2"/>
    <tableColumn id="3" xr3:uid="{3C54966A-D322-4258-B858-23737F3F8653}" uniqueName="3" name="Alamo Region Industry GDP as Share of Total Regional GDP" queryTableFieldId="3" dataDxfId="17"/>
    <tableColumn id="4" xr3:uid="{8B9CAEA8-329D-4F45-B971-CC85910B8B4B}" uniqueName="4" name="Texas (billions)" queryTableFieldId="4"/>
    <tableColumn id="5" xr3:uid="{1305F0DB-7969-4045-8142-8AA64B24A590}" uniqueName="5" name="Alamo Region Industry GDP as Share of Texas Industry GDP" queryTableFieldId="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5A0DC56-2407-41EA-AF81-E9AEFEE1F252}" name="Industries_with_Greatest_Location_Quotient__Alamo_Region__2022" displayName="Industries_with_Greatest_Location_Quotient__Alamo_Region__2022" ref="A1:G11" tableType="queryTable" totalsRowShown="0">
  <autoFilter ref="A1:G11" xr:uid="{E5A0DC56-2407-41EA-AF81-E9AEFEE1F252}"/>
  <tableColumns count="7">
    <tableColumn id="1" xr3:uid="{282B3117-3797-4CAA-A04D-31F9C4526A32}" uniqueName="1" name="Industry" queryTableFieldId="1" dataDxfId="16"/>
    <tableColumn id="2" xr3:uid="{82D7F252-6344-442B-8EF1-76F8426DF287}" uniqueName="2" name="Employment" queryTableFieldId="2"/>
    <tableColumn id="3" xr3:uid="{F1C3EB1E-260F-4C32-B6DC-BEACA3FEEEB4}" uniqueName="3" name="Employment Change, 2012-2022" queryTableFieldId="3"/>
    <tableColumn id="4" xr3:uid="{B9FB15B0-6E3E-4B87-B568-F22819238B28}" uniqueName="4" name="Percent Change, 2012-2022" queryTableFieldId="4"/>
    <tableColumn id="5" xr3:uid="{04E568D8-BF4B-4965-B1EF-B055ABE8D711}" uniqueName="5" name="Average Annual Wages" queryTableFieldId="5"/>
    <tableColumn id="6" xr3:uid="{E392788A-79CD-4210-89B8-E0ACB4ACD381}" uniqueName="6" name="Location Quotient" queryTableFieldId="6"/>
    <tableColumn id="7" xr3:uid="{03B14E2C-4807-47FE-86B3-45A974F79579}" uniqueName="7" name="Establishments" queryTableFieldId="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6FC222E-313B-41A7-BDE3-B3A0246957D3}" name="Industries_with_Largest_Total_Employment_Growth__Alamo_Region__2012_2022" displayName="Industries_with_Largest_Total_Employment_Growth__Alamo_Region__2012_2022" ref="A1:G12" tableType="queryTable" totalsRowShown="0">
  <autoFilter ref="A1:G12" xr:uid="{66FC222E-313B-41A7-BDE3-B3A0246957D3}"/>
  <tableColumns count="7">
    <tableColumn id="1" xr3:uid="{BD68988A-F027-4CBA-9616-53C7DA7249B8}" uniqueName="1" name="Industry" queryTableFieldId="1" dataDxfId="15"/>
    <tableColumn id="2" xr3:uid="{6A802373-EFA9-4D9F-A423-30238987EE7C}" uniqueName="2" name="Employment" queryTableFieldId="2"/>
    <tableColumn id="3" xr3:uid="{B15A0FE6-9B85-4A6D-9F93-B08F603C7236}" uniqueName="3" name="Employment Change, 2012-2022" queryTableFieldId="3"/>
    <tableColumn id="4" xr3:uid="{EB74F55D-FAEC-4EE5-A48A-EE463B09143B}" uniqueName="4" name="Percent Change, 2012-2022" queryTableFieldId="4"/>
    <tableColumn id="5" xr3:uid="{49754698-7835-481B-8B74-35080055B8CC}" uniqueName="5" name="Average Annual Wages" queryTableFieldId="5"/>
    <tableColumn id="6" xr3:uid="{DE542A46-1D6C-4ADE-BB4E-C5440726A020}" uniqueName="6" name="Location Quotient" queryTableFieldId="6"/>
    <tableColumn id="7" xr3:uid="{761FD2DB-A432-4ABD-AC95-F13E0770E78A}" uniqueName="7" name="Establishments" queryTableFieldId="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61FC61C-1FEA-4929-B08D-9ADFDDBB756C}" name="Institutions_of_Higher_Education_and_Enrollments__Alamo_Region__Fall_2019_and_Fa" displayName="Institutions_of_Higher_Education_and_Enrollments__Alamo_Region__Fall_2019_and_Fa" ref="A1:E14" tableType="queryTable" totalsRowShown="0">
  <autoFilter ref="A1:E14" xr:uid="{B61FC61C-1FEA-4929-B08D-9ADFDDBB756C}"/>
  <tableColumns count="5">
    <tableColumn id="1" xr3:uid="{46B67B64-551B-4407-94C4-ED79F22BCB75}" uniqueName="1" name="Institution" queryTableFieldId="1" dataDxfId="14"/>
    <tableColumn id="2" xr3:uid="{AC7E8C20-EDD6-482A-B588-53111E4FD1AE}" uniqueName="2" name="Type of Institution" queryTableFieldId="2" dataDxfId="13"/>
    <tableColumn id="3" xr3:uid="{28E278AB-E07B-44AE-9C7D-9555C61928D1}" uniqueName="3" name="Fall 2019 Enrollment" queryTableFieldId="3"/>
    <tableColumn id="4" xr3:uid="{55BF69F7-ADE8-4694-939D-A654DDB3EA97}" uniqueName="4" name="Fall 2023 Enrollment*" queryTableFieldId="4"/>
    <tableColumn id="5" xr3:uid="{6EBED4F1-10D3-46C6-A326-C4197D69B617}" uniqueName="5" name="Percent Change in Enrollment" queryTableFieldId="5"/>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A4EFB90-5637-485E-B37D-E9F46C62BF5D}" name="Largest_Industries_by_Employment__Alamo_Region__2022" displayName="Largest_Industries_by_Employment__Alamo_Region__2022" ref="A1:G12" tableType="queryTable" totalsRowShown="0">
  <autoFilter ref="A1:G12" xr:uid="{5A4EFB90-5637-485E-B37D-E9F46C62BF5D}"/>
  <tableColumns count="7">
    <tableColumn id="1" xr3:uid="{B9E088F8-6342-46B1-9CE4-3C3F24BA5509}" uniqueName="1" name="Industry" queryTableFieldId="1" dataDxfId="12"/>
    <tableColumn id="2" xr3:uid="{E905CF10-F885-4EBA-8EC5-2D0DDDDC48F5}" uniqueName="2" name="Employment" queryTableFieldId="2"/>
    <tableColumn id="3" xr3:uid="{F617C0B2-2C99-41F1-AF53-FEBF2DFF5C3B}" uniqueName="3" name="Employment Change, 2012-2022" queryTableFieldId="3"/>
    <tableColumn id="4" xr3:uid="{0BC37A67-5E30-469D-A4BD-182773D3117C}" uniqueName="4" name="Percent Change, 2012-2022" queryTableFieldId="4"/>
    <tableColumn id="5" xr3:uid="{26FD0F65-6D44-4434-91AF-933EC8FBB8CB}" uniqueName="5" name="Average Annual Wages" queryTableFieldId="5"/>
    <tableColumn id="6" xr3:uid="{1E0130A9-6030-493A-B51B-03C9F7ED23D6}" uniqueName="6" name="Location Quotient" queryTableFieldId="6"/>
    <tableColumn id="7" xr3:uid="{B73BD78F-4520-4F1F-A74F-B80AF77F75C0}" uniqueName="7" name="Establishments" queryTableFieldId="7"/>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1D8A83C-BDFB-4C56-AB8F-1A5EEEA74CDD}" name="Major_Health_Care_Facilities__Alamo_Region__2023" displayName="Major_Health_Care_Facilities__Alamo_Region__2023" ref="A1:D4" tableType="queryTable" totalsRowShown="0">
  <autoFilter ref="A1:D4" xr:uid="{61D8A83C-BDFB-4C56-AB8F-1A5EEEA74CDD}"/>
  <tableColumns count="4">
    <tableColumn id="1" xr3:uid="{618B6265-7EF3-4BF2-9461-0538DE2EA688}" uniqueName="1" name="Facility Type" queryTableFieldId="1" dataDxfId="11"/>
    <tableColumn id="2" xr3:uid="{0202D5D8-5861-489D-A0CC-B82FF81EFD27}" uniqueName="2" name="Number of Facilities" queryTableFieldId="2"/>
    <tableColumn id="3" xr3:uid="{E81F9BAE-8C89-46A5-9D9C-A68663CC37F6}" uniqueName="3" name="Total Number of Beds" queryTableFieldId="3"/>
    <tableColumn id="4" xr3:uid="{6114D6B6-87EF-4E30-969B-C13C31E9B2FB}" uniqueName="4" name="Average Number of Beds Per Facility" queryTableFieldId="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397D3A4-F28A-49B4-8084-88B5D5C22587}" name="Median_Household_Income__Alamo_Region_and_Texas__2011_2021" displayName="Median_Household_Income__Alamo_Region_and_Texas__2011_2021" ref="A1:C12" tableType="queryTable" totalsRowShown="0">
  <autoFilter ref="A1:C12" xr:uid="{4397D3A4-F28A-49B4-8084-88B5D5C22587}"/>
  <tableColumns count="3">
    <tableColumn id="1" xr3:uid="{B185C653-80E0-4E7E-91FB-18561F0CBD12}" uniqueName="1" name="Year" queryTableFieldId="1"/>
    <tableColumn id="2" xr3:uid="{90829DAC-2894-435B-9C07-19656B8AC13A}" uniqueName="2" name="Alamo Region" queryTableFieldId="2"/>
    <tableColumn id="3" xr3:uid="{95506BB8-79E6-4A47-A862-732775ECA44D}" uniqueName="3" name="Texas"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595B1C4-C0AE-44D0-9F8A-9C047353EA1D}" name="Occupations_with_Largest_Total_Employment_Growth__Alamo_Region__2012_2022" displayName="Occupations_with_Largest_Total_Employment_Growth__Alamo_Region__2012_2022" ref="A1:F11" tableType="queryTable" totalsRowShown="0">
  <autoFilter ref="A1:F11" xr:uid="{6595B1C4-C0AE-44D0-9F8A-9C047353EA1D}"/>
  <tableColumns count="6">
    <tableColumn id="1" xr3:uid="{A8570A2E-B7CF-4D02-B48D-9E83EAD91333}" uniqueName="1" name="Occupation" queryTableFieldId="1" dataDxfId="10"/>
    <tableColumn id="2" xr3:uid="{38DCFFD5-C9D3-4030-94AC-A32FD1798360}" uniqueName="2" name="Employment" queryTableFieldId="2"/>
    <tableColumn id="3" xr3:uid="{10799092-7243-4AB3-A642-713C7AE76693}" uniqueName="3" name="Employment Change, 2012-2022" queryTableFieldId="3"/>
    <tableColumn id="4" xr3:uid="{BE08BDB3-D436-47EE-B6EA-C12950DF21DB}" uniqueName="4" name="Percent Change, 2012-2022" queryTableFieldId="4"/>
    <tableColumn id="5" xr3:uid="{5A7A1796-891A-4BF2-9D1D-5518E15660A7}" uniqueName="5" name="Average Annual Wages" queryTableFieldId="5"/>
    <tableColumn id="6" xr3:uid="{5B88F225-0417-4BFF-B5EC-CD18F2BCED93}" uniqueName="6" name="Location Quotient" queryTableFieldId="6"/>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2A57D42-1A1B-4A1A-8088-2912B4DBBD16}" name="Population_Change_by_Race_Ethnicity__Alamo_Region__2012_2022" displayName="Population_Change_by_Race_Ethnicity__Alamo_Region__2012_2022" ref="A1:G5" tableType="queryTable" totalsRowShown="0">
  <autoFilter ref="A1:G5" xr:uid="{E2A57D42-1A1B-4A1A-8088-2912B4DBBD16}"/>
  <tableColumns count="7">
    <tableColumn id="1" xr3:uid="{3D83BA06-6721-4F78-BC42-C016D6DFFC01}" uniqueName="1" name="Year" queryTableFieldId="1" dataDxfId="9"/>
    <tableColumn id="2" xr3:uid="{8AD0F887-2F35-49CB-A068-AD6EA353A770}" uniqueName="2" name="White" queryTableFieldId="2"/>
    <tableColumn id="3" xr3:uid="{5EDD73C5-8D9F-4D7B-92BB-6A3E7C89F666}" uniqueName="3" name="Black" queryTableFieldId="3"/>
    <tableColumn id="4" xr3:uid="{1884AA5C-6D50-4F1B-A8CE-E142E815EADF}" uniqueName="4" name="Asian" queryTableFieldId="4"/>
    <tableColumn id="5" xr3:uid="{854B36BC-9C1D-456D-A8C6-0F1522C9B0F9}" uniqueName="5" name="Two or More Races and Other Races" queryTableFieldId="5"/>
    <tableColumn id="6" xr3:uid="{2C26D79A-7F97-426E-B072-6F5E5E763688}" uniqueName="6" name="Hispanic or Latino" queryTableFieldId="6"/>
    <tableColumn id="7" xr3:uid="{0A1C3D35-34BD-4E7C-BCEF-B49A257F4FC9}" uniqueName="7" name="Total Population" queryTableFieldId="7"/>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13A1EA5-9CCB-4284-881C-11C5A261D6DE}" name="Official_Ports_of_Entry_Trade_Data__Alamo_Region__2022" displayName="Official_Ports_of_Entry_Trade_Data__Alamo_Region__2022" ref="A1:C4" tableType="queryTable" totalsRowShown="0">
  <autoFilter ref="A1:C4" xr:uid="{A13A1EA5-9CCB-4284-881C-11C5A261D6DE}"/>
  <tableColumns count="3">
    <tableColumn id="1" xr3:uid="{99CEA8D3-0C4D-4DAC-A91F-8F52D2E151EB}" uniqueName="1" name="Port of Entry" queryTableFieldId="1" dataDxfId="8"/>
    <tableColumn id="2" xr3:uid="{AD978976-5F27-49BB-B9B8-3705E1432F63}" uniqueName="2" name="Exports" queryTableFieldId="2"/>
    <tableColumn id="3" xr3:uid="{5338CD08-AE5C-4C2A-8FA0-6BEE4F4AE879}" uniqueName="3" name="Imports"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74FA0ED-ADB1-4DF6-AB87-3CA1128E32AE}" name="Population_Changes_by_Age_Group__Alamo_Region_and_Texas__2012_2022" displayName="Population_Changes_by_Age_Group__Alamo_Region_and_Texas__2012_2022" ref="A1:C7" tableType="queryTable" totalsRowShown="0">
  <autoFilter ref="A1:C7" xr:uid="{674FA0ED-ADB1-4DF6-AB87-3CA1128E32AE}"/>
  <tableColumns count="3">
    <tableColumn id="1" xr3:uid="{2B517648-1A51-46A3-BD4D-FCDF0EF48C1A}" uniqueName="1" name="Age Group" queryTableFieldId="1" dataDxfId="7"/>
    <tableColumn id="2" xr3:uid="{ECA5E433-7F33-4EE0-948F-CE8C4CCC4816}" uniqueName="2" name="Alamo Region" queryTableFieldId="2"/>
    <tableColumn id="3" xr3:uid="{3B8AA60F-224B-4648-9D46-BA984FC03FE1}" uniqueName="3" name="Texas" queryTableFieldId="3"/>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356F6F5-333C-4B0B-B5C2-2BA1F299B56B}" name="Revenue_and_Ridership_Statistics__Alamo_Region__Transit_Districts__2022" displayName="Revenue_and_Ridership_Statistics__Alamo_Region__Transit_Districts__2022" ref="A1:G5" tableType="queryTable" totalsRowShown="0">
  <autoFilter ref="A1:G5" xr:uid="{D356F6F5-333C-4B0B-B5C2-2BA1F299B56B}"/>
  <tableColumns count="7">
    <tableColumn id="1" xr3:uid="{38EDED86-3442-409A-9D75-297DA9E88066}" uniqueName="1" name="Transit District" queryTableFieldId="1" dataDxfId="6"/>
    <tableColumn id="2" xr3:uid="{41DE8216-B1F3-4B35-AB45-890205E8DE0D}" uniqueName="2" name="Type" queryTableFieldId="2" dataDxfId="5"/>
    <tableColumn id="3" xr3:uid="{4E8C21CD-2243-436E-978C-77D29635802A}" uniqueName="3" name="Total Operating Expense" queryTableFieldId="3"/>
    <tableColumn id="4" xr3:uid="{8F9684DB-684A-4FDA-B7DC-01384F3055A9}" uniqueName="4" name="Total Revenue" queryTableFieldId="4"/>
    <tableColumn id="5" xr3:uid="{132246A9-89D0-4654-946B-909E3C8DFB22}" uniqueName="5" name="Unlinked Passenger Trips" queryTableFieldId="5"/>
    <tableColumn id="6" xr3:uid="{6C214613-4659-431D-BDB2-92126D054289}" uniqueName="6" name="Passenger Trips Per Capita" queryTableFieldId="6"/>
    <tableColumn id="7" xr3:uid="{A98B1BAF-AF20-4CD9-AB4B-431AC3E34AC7}" uniqueName="7" name="Operating Expense Per Trip" queryTableFieldId="7"/>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2EC1441-5468-4B61-9A35-9A0A83C2D62F}" name="Road_Miles_and_Daily_Vehicle_Miles_Traveled__Alamo_Region__2022" displayName="Road_Miles_and_Daily_Vehicle_Miles_Traveled__Alamo_Region__2022" ref="A1:E14" tableType="queryTable" totalsRowShown="0">
  <autoFilter ref="A1:E14" xr:uid="{B2EC1441-5468-4B61-9A35-9A0A83C2D62F}"/>
  <tableColumns count="5">
    <tableColumn id="1" xr3:uid="{A42976E1-555B-458A-87B7-D44D509874A8}" uniqueName="1" name="Road Type" queryTableFieldId="1" dataDxfId="4"/>
    <tableColumn id="2" xr3:uid="{E087263A-A690-4545-81A9-EA1D953E3C08}" uniqueName="2" name="Centerline Miles" queryTableFieldId="2"/>
    <tableColumn id="3" xr3:uid="{AFF7A8E7-5783-46B2-B584-97D9451CA604}" uniqueName="3" name="Lane Miles" queryTableFieldId="3"/>
    <tableColumn id="4" xr3:uid="{14234BE5-C9CF-4386-8554-82DE14B6C68F}" uniqueName="4" name="Daily Vehicle Miles Traveled" queryTableFieldId="4"/>
    <tableColumn id="5" xr3:uid="{48B9867F-2A8E-4813-A2BB-68FFB8E9F4A5}" uniqueName="5" name="Daily Truck Miles Traveled"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B3F0D05-DABB-4F3E-8C38-8FDCDCF83555}" name="Share_of_Population_by_Race_Ethnicity__Alamo_Region__2012_and_2022" displayName="Share_of_Population_by_Race_Ethnicity__Alamo_Region__2012_and_2022" ref="A1:C6" tableType="queryTable" totalsRowShown="0">
  <autoFilter ref="A1:C6" xr:uid="{6B3F0D05-DABB-4F3E-8C38-8FDCDCF83555}"/>
  <tableColumns count="3">
    <tableColumn id="1" xr3:uid="{C046C3AD-AAB8-4C29-95B7-E929D471FB77}" uniqueName="1" name="Race/Ethnicity" queryTableFieldId="1" dataDxfId="3"/>
    <tableColumn id="2" xr3:uid="{160376C5-DD3E-476D-AA3E-04B60D235F03}" uniqueName="2" name="2012" queryTableFieldId="2" dataDxfId="2" dataCellStyle="Percent"/>
    <tableColumn id="3" xr3:uid="{3CAD0EC9-7C37-481A-9007-9A099F9E7D72}" uniqueName="3" name="2022" queryTableFieldId="3" dataDxfId="1" dataCellStyle="Percent"/>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5D0F4BE-2E4F-42AD-9C64-2FDA169A3D1C}" name="Texas_Housing_Affordability_Index_by_Metropolitan_Areas__Alamo_Region__2017_2022" displayName="Texas_Housing_Affordability_Index_by_Metropolitan_Areas__Alamo_Region__2017_2022" ref="A1:D7" tableType="queryTable" totalsRowShown="0">
  <autoFilter ref="A1:D7" xr:uid="{65D0F4BE-2E4F-42AD-9C64-2FDA169A3D1C}"/>
  <tableColumns count="4">
    <tableColumn id="1" xr3:uid="{AE54D489-D10F-4DEB-989E-D56CBF659060}" uniqueName="1" name="Year" queryTableFieldId="1"/>
    <tableColumn id="2" xr3:uid="{5DF4DCE7-85BC-4924-9D81-F1D01BED1B2C}" uniqueName="2" name="San Antonio-New Braunfels MSA" queryTableFieldId="2"/>
    <tableColumn id="3" xr3:uid="{4966B2AA-15BB-48D2-BE55-CC16858B33B9}" uniqueName="3" name="Victoria MSA" queryTableFieldId="3"/>
    <tableColumn id="4" xr3:uid="{6B7716DD-1D90-44AB-9F5B-037F53A3C334}" uniqueName="4" name="Texas"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281AFE-AF3C-46C3-A703-A2D035D4CEEA}" name="Total_Employment__2022__and_Changes_in_Employment_Levels__2012_2022___Alamo_Regi" displayName="Total_Employment__2022__and_Changes_in_Employment_Levels__2012_2022___Alamo_Regi" ref="A1:E6" tableType="queryTable" totalsRowShown="0">
  <autoFilter ref="A1:E6" xr:uid="{D4281AFE-AF3C-46C3-A703-A2D035D4CEEA}"/>
  <tableColumns count="5">
    <tableColumn id="1" xr3:uid="{F801FD8D-6DDE-4126-9EA9-BD043B8E0471}" uniqueName="1" name="Region" queryTableFieldId="1" dataDxfId="0"/>
    <tableColumn id="2" xr3:uid="{A13FA849-1612-473E-A94C-BED15761B768}" uniqueName="2" name="Total Employed, 2022" queryTableFieldId="2"/>
    <tableColumn id="3" xr3:uid="{276236F9-51F4-43DB-A9DF-988DE4564D63}" uniqueName="3" name="Total Change, 2012-2022" queryTableFieldId="3"/>
    <tableColumn id="4" xr3:uid="{03A14161-02DB-4189-9210-D3D23FC61AEF}" uniqueName="4" name="Percent Change, 2012-2022" queryTableFieldId="4"/>
    <tableColumn id="5" xr3:uid="{F3BCB3CC-A14D-44FA-A399-E350E3CE6F2B}" uniqueName="5" name="Average Annual Wages, 2022" queryTableField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5853F-F7DF-469A-BD6E-14CCD67371E4}">
  <sheetPr codeName="Sheet1"/>
  <dimension ref="A1:AE5"/>
  <sheetViews>
    <sheetView showGridLines="0" tabSelected="1" zoomScale="80" zoomScaleNormal="80" workbookViewId="0">
      <selection sqref="A1:AE5"/>
    </sheetView>
  </sheetViews>
  <sheetFormatPr defaultColWidth="8.77734375" defaultRowHeight="14.4" x14ac:dyDescent="0.3"/>
  <sheetData>
    <row r="1" spans="1:31" ht="14.55" customHeight="1" x14ac:dyDescent="0.3">
      <c r="A1" s="7" t="s">
        <v>273</v>
      </c>
      <c r="B1" s="7"/>
      <c r="C1" s="7"/>
      <c r="D1" s="7"/>
      <c r="E1" s="7"/>
      <c r="F1" s="7"/>
      <c r="G1" s="7"/>
      <c r="H1" s="7"/>
      <c r="I1" s="7"/>
      <c r="J1" s="7"/>
      <c r="K1" s="7"/>
      <c r="L1" s="7"/>
      <c r="M1" s="7"/>
      <c r="N1" s="7"/>
      <c r="O1" s="7"/>
      <c r="P1" s="7"/>
      <c r="Q1" s="7"/>
      <c r="R1" s="7"/>
      <c r="S1" s="7"/>
      <c r="T1" s="7"/>
      <c r="U1" s="7"/>
      <c r="V1" s="7"/>
      <c r="W1" s="7"/>
      <c r="X1" s="7"/>
      <c r="Y1" s="7"/>
      <c r="Z1" s="7"/>
      <c r="AA1" s="7"/>
      <c r="AB1" s="7"/>
      <c r="AC1" s="7"/>
      <c r="AD1" s="7"/>
      <c r="AE1" s="7"/>
    </row>
    <row r="2" spans="1:31" x14ac:dyDescent="0.3">
      <c r="A2" s="7"/>
      <c r="B2" s="7"/>
      <c r="C2" s="7"/>
      <c r="D2" s="7"/>
      <c r="E2" s="7"/>
      <c r="F2" s="7"/>
      <c r="G2" s="7"/>
      <c r="H2" s="7"/>
      <c r="I2" s="7"/>
      <c r="J2" s="7"/>
      <c r="K2" s="7"/>
      <c r="L2" s="7"/>
      <c r="M2" s="7"/>
      <c r="N2" s="7"/>
      <c r="O2" s="7"/>
      <c r="P2" s="7"/>
      <c r="Q2" s="7"/>
      <c r="R2" s="7"/>
      <c r="S2" s="7"/>
      <c r="T2" s="7"/>
      <c r="U2" s="7"/>
      <c r="V2" s="7"/>
      <c r="W2" s="7"/>
      <c r="X2" s="7"/>
      <c r="Y2" s="7"/>
      <c r="Z2" s="7"/>
      <c r="AA2" s="7"/>
      <c r="AB2" s="7"/>
      <c r="AC2" s="7"/>
      <c r="AD2" s="7"/>
      <c r="AE2" s="7"/>
    </row>
    <row r="3" spans="1:31" x14ac:dyDescent="0.3">
      <c r="A3" s="7"/>
      <c r="B3" s="7"/>
      <c r="C3" s="7"/>
      <c r="D3" s="7"/>
      <c r="E3" s="7"/>
      <c r="F3" s="7"/>
      <c r="G3" s="7"/>
      <c r="H3" s="7"/>
      <c r="I3" s="7"/>
      <c r="J3" s="7"/>
      <c r="K3" s="7"/>
      <c r="L3" s="7"/>
      <c r="M3" s="7"/>
      <c r="N3" s="7"/>
      <c r="O3" s="7"/>
      <c r="P3" s="7"/>
      <c r="Q3" s="7"/>
      <c r="R3" s="7"/>
      <c r="S3" s="7"/>
      <c r="T3" s="7"/>
      <c r="U3" s="7"/>
      <c r="V3" s="7"/>
      <c r="W3" s="7"/>
      <c r="X3" s="7"/>
      <c r="Y3" s="7"/>
      <c r="Z3" s="7"/>
      <c r="AA3" s="7"/>
      <c r="AB3" s="7"/>
      <c r="AC3" s="7"/>
      <c r="AD3" s="7"/>
      <c r="AE3" s="7"/>
    </row>
    <row r="4" spans="1:31" x14ac:dyDescent="0.3">
      <c r="A4" s="7"/>
      <c r="B4" s="7"/>
      <c r="C4" s="7"/>
      <c r="D4" s="7"/>
      <c r="E4" s="7"/>
      <c r="F4" s="7"/>
      <c r="G4" s="7"/>
      <c r="H4" s="7"/>
      <c r="I4" s="7"/>
      <c r="J4" s="7"/>
      <c r="K4" s="7"/>
      <c r="L4" s="7"/>
      <c r="M4" s="7"/>
      <c r="N4" s="7"/>
      <c r="O4" s="7"/>
      <c r="P4" s="7"/>
      <c r="Q4" s="7"/>
      <c r="R4" s="7"/>
      <c r="S4" s="7"/>
      <c r="T4" s="7"/>
      <c r="U4" s="7"/>
      <c r="V4" s="7"/>
      <c r="W4" s="7"/>
      <c r="X4" s="7"/>
      <c r="Y4" s="7"/>
      <c r="Z4" s="7"/>
      <c r="AA4" s="7"/>
      <c r="AB4" s="7"/>
      <c r="AC4" s="7"/>
      <c r="AD4" s="7"/>
      <c r="AE4" s="7"/>
    </row>
    <row r="5" spans="1:31" x14ac:dyDescent="0.3">
      <c r="A5" s="7"/>
      <c r="B5" s="7"/>
      <c r="C5" s="7"/>
      <c r="D5" s="7"/>
      <c r="E5" s="7"/>
      <c r="F5" s="7"/>
      <c r="G5" s="7"/>
      <c r="H5" s="7"/>
      <c r="I5" s="7"/>
      <c r="J5" s="7"/>
      <c r="K5" s="7"/>
      <c r="L5" s="7"/>
      <c r="M5" s="7"/>
      <c r="N5" s="7"/>
      <c r="O5" s="7"/>
      <c r="P5" s="7"/>
      <c r="Q5" s="7"/>
      <c r="R5" s="7"/>
      <c r="S5" s="7"/>
      <c r="T5" s="7"/>
      <c r="U5" s="7"/>
      <c r="V5" s="7"/>
      <c r="W5" s="7"/>
      <c r="X5" s="7"/>
      <c r="Y5" s="7"/>
      <c r="Z5" s="7"/>
      <c r="AA5" s="7"/>
      <c r="AB5" s="7"/>
      <c r="AC5" s="7"/>
      <c r="AD5" s="7"/>
      <c r="AE5" s="7"/>
    </row>
  </sheetData>
  <mergeCells count="1">
    <mergeCell ref="A1:AE5"/>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YourBreak">
                <anchor moveWithCells="1" sizeWithCells="1">
                  <from>
                    <xdr:col>24</xdr:col>
                    <xdr:colOff>60960</xdr:colOff>
                    <xdr:row>5</xdr:row>
                    <xdr:rowOff>15240</xdr:rowOff>
                  </from>
                  <to>
                    <xdr:col>27</xdr:col>
                    <xdr:colOff>53340</xdr:colOff>
                    <xdr:row>9</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StopYourBreak">
                <anchor moveWithCells="1" sizeWithCells="1">
                  <from>
                    <xdr:col>24</xdr:col>
                    <xdr:colOff>60960</xdr:colOff>
                    <xdr:row>10</xdr:row>
                    <xdr:rowOff>22860</xdr:rowOff>
                  </from>
                  <to>
                    <xdr:col>27</xdr:col>
                    <xdr:colOff>53340</xdr:colOff>
                    <xdr:row>14</xdr:row>
                    <xdr:rowOff>15240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30EA5-C47F-430D-9D3E-F67C9869D56E}">
  <sheetPr codeName="Sheet26"/>
  <dimension ref="A1"/>
  <sheetViews>
    <sheetView workbookViewId="0">
      <selection activeCell="K31" sqref="K31"/>
    </sheetView>
  </sheetViews>
  <sheetFormatPr defaultColWidth="8.77734375" defaultRowHeight="14.4" x14ac:dyDescent="0.3"/>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odule1.StartYourBreak">
                <anchor moveWithCells="1" sizeWithCells="1">
                  <from>
                    <xdr:col>0</xdr:col>
                    <xdr:colOff>594360</xdr:colOff>
                    <xdr:row>11</xdr:row>
                    <xdr:rowOff>0</xdr:rowOff>
                  </from>
                  <to>
                    <xdr:col>1</xdr:col>
                    <xdr:colOff>594360</xdr:colOff>
                    <xdr:row>13</xdr:row>
                    <xdr:rowOff>22860</xdr:rowOff>
                  </to>
                </anchor>
              </controlPr>
            </control>
          </mc:Choice>
        </mc:AlternateContent>
        <mc:AlternateContent xmlns:mc="http://schemas.openxmlformats.org/markup-compatibility/2006">
          <mc:Choice Requires="x14">
            <control shapeId="3074" r:id="rId5" name="Button 2">
              <controlPr defaultSize="0" print="0" autoFill="0" autoPict="0" macro="[0]!Module1.StopYourBreak">
                <anchor moveWithCells="1" sizeWithCells="1">
                  <from>
                    <xdr:col>3</xdr:col>
                    <xdr:colOff>15240</xdr:colOff>
                    <xdr:row>11</xdr:row>
                    <xdr:rowOff>15240</xdr:rowOff>
                  </from>
                  <to>
                    <xdr:col>4</xdr:col>
                    <xdr:colOff>0</xdr:colOff>
                    <xdr:row>13</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D6C45-CFD7-4C0E-B64D-3D6B3AF92C55}">
  <sheetPr codeName="Sheet2"/>
  <dimension ref="A1:E10"/>
  <sheetViews>
    <sheetView workbookViewId="0">
      <selection activeCell="C17" sqref="C17"/>
    </sheetView>
  </sheetViews>
  <sheetFormatPr defaultColWidth="8.77734375" defaultRowHeight="14.4" x14ac:dyDescent="0.3"/>
  <cols>
    <col min="1" max="1" width="44.44140625" bestFit="1" customWidth="1"/>
    <col min="2" max="2" width="20.33203125" bestFit="1" customWidth="1"/>
    <col min="3" max="3" width="26.33203125" bestFit="1" customWidth="1"/>
    <col min="4" max="4" width="13.109375" bestFit="1" customWidth="1"/>
    <col min="5" max="5" width="11.77734375" bestFit="1" customWidth="1"/>
  </cols>
  <sheetData>
    <row r="1" spans="1:5" x14ac:dyDescent="0.3">
      <c r="A1" t="s">
        <v>0</v>
      </c>
      <c r="B1" t="s">
        <v>1</v>
      </c>
      <c r="C1" t="s">
        <v>2</v>
      </c>
      <c r="D1" t="s">
        <v>3</v>
      </c>
      <c r="E1" t="s">
        <v>4</v>
      </c>
    </row>
    <row r="2" spans="1:5" x14ac:dyDescent="0.3">
      <c r="A2" t="s">
        <v>5</v>
      </c>
      <c r="B2">
        <v>17371</v>
      </c>
      <c r="C2">
        <v>42</v>
      </c>
      <c r="D2">
        <v>261267</v>
      </c>
      <c r="E2">
        <v>3533038</v>
      </c>
    </row>
    <row r="3" spans="1:5" x14ac:dyDescent="0.3">
      <c r="A3" t="s">
        <v>6</v>
      </c>
      <c r="B3">
        <v>2962448</v>
      </c>
      <c r="C3">
        <v>34</v>
      </c>
      <c r="D3">
        <v>30029572</v>
      </c>
      <c r="E3">
        <v>333287557</v>
      </c>
    </row>
    <row r="4" spans="1:5" x14ac:dyDescent="0.3">
      <c r="A4" t="s">
        <v>7</v>
      </c>
      <c r="B4">
        <v>0.16800000000000001</v>
      </c>
      <c r="C4">
        <v>3</v>
      </c>
      <c r="D4">
        <v>0.151</v>
      </c>
      <c r="E4">
        <v>6.2E-2</v>
      </c>
    </row>
    <row r="5" spans="1:5" x14ac:dyDescent="0.3">
      <c r="A5" t="s">
        <v>8</v>
      </c>
      <c r="B5">
        <v>0.86499999999999999</v>
      </c>
      <c r="C5">
        <v>48</v>
      </c>
      <c r="D5">
        <v>0.85199999999999998</v>
      </c>
      <c r="E5">
        <v>0.89100000000000001</v>
      </c>
    </row>
    <row r="6" spans="1:5" x14ac:dyDescent="0.3">
      <c r="A6" t="s">
        <v>9</v>
      </c>
      <c r="B6">
        <v>0.34300000000000003</v>
      </c>
      <c r="C6">
        <v>20</v>
      </c>
      <c r="D6">
        <v>0.32300000000000001</v>
      </c>
      <c r="E6">
        <v>0.34300000000000003</v>
      </c>
    </row>
    <row r="7" spans="1:5" x14ac:dyDescent="0.3">
      <c r="A7" t="s">
        <v>10</v>
      </c>
      <c r="B7">
        <v>56061</v>
      </c>
      <c r="C7">
        <v>43</v>
      </c>
      <c r="D7">
        <v>62586</v>
      </c>
      <c r="E7">
        <v>65470</v>
      </c>
    </row>
    <row r="8" spans="1:5" x14ac:dyDescent="0.3">
      <c r="A8" t="s">
        <v>11</v>
      </c>
      <c r="B8">
        <v>65445</v>
      </c>
      <c r="C8">
        <v>28</v>
      </c>
      <c r="D8">
        <v>67321</v>
      </c>
      <c r="E8">
        <v>69021</v>
      </c>
    </row>
    <row r="9" spans="1:5" x14ac:dyDescent="0.3">
      <c r="A9" t="s">
        <v>12</v>
      </c>
      <c r="B9">
        <v>0.14499999999999999</v>
      </c>
      <c r="C9">
        <v>48</v>
      </c>
      <c r="D9">
        <v>0.13400000000000001</v>
      </c>
      <c r="E9">
        <v>0.17299999999999999</v>
      </c>
    </row>
    <row r="10" spans="1:5" x14ac:dyDescent="0.3">
      <c r="A10" t="s">
        <v>13</v>
      </c>
      <c r="B10">
        <v>0.24099999999999999</v>
      </c>
      <c r="C10">
        <v>5</v>
      </c>
      <c r="D10">
        <v>0.248</v>
      </c>
      <c r="E10">
        <v>0.217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74845-D1C4-43F5-8E9F-A7521E7E55BB}">
  <sheetPr codeName="Sheet3"/>
  <dimension ref="A1:H26"/>
  <sheetViews>
    <sheetView workbookViewId="0">
      <selection activeCell="A16" sqref="A16"/>
    </sheetView>
  </sheetViews>
  <sheetFormatPr defaultColWidth="8.77734375" defaultRowHeight="14.4" x14ac:dyDescent="0.3"/>
  <cols>
    <col min="1" max="1" width="39.44140625" bestFit="1" customWidth="1"/>
    <col min="2" max="2" width="23.6640625" bestFit="1" customWidth="1"/>
    <col min="3" max="3" width="26.6640625" bestFit="1" customWidth="1"/>
    <col min="4" max="4" width="17" bestFit="1" customWidth="1"/>
    <col min="5" max="5" width="24.33203125" bestFit="1" customWidth="1"/>
    <col min="6" max="6" width="26.44140625" bestFit="1" customWidth="1"/>
    <col min="7" max="7" width="18.44140625" bestFit="1" customWidth="1"/>
    <col min="8" max="8" width="19.33203125" bestFit="1" customWidth="1"/>
  </cols>
  <sheetData>
    <row r="1" spans="1:8" x14ac:dyDescent="0.3">
      <c r="A1" t="s">
        <v>14</v>
      </c>
      <c r="B1" t="s">
        <v>15</v>
      </c>
      <c r="C1" t="s">
        <v>16</v>
      </c>
      <c r="D1" t="s">
        <v>17</v>
      </c>
      <c r="E1" t="s">
        <v>18</v>
      </c>
      <c r="F1" t="s">
        <v>19</v>
      </c>
      <c r="G1" t="s">
        <v>20</v>
      </c>
      <c r="H1" t="s">
        <v>21</v>
      </c>
    </row>
    <row r="2" spans="1:8" x14ac:dyDescent="0.3">
      <c r="A2" t="s">
        <v>22</v>
      </c>
      <c r="B2" t="s">
        <v>23</v>
      </c>
      <c r="C2" t="s">
        <v>24</v>
      </c>
      <c r="D2">
        <v>50864</v>
      </c>
      <c r="E2">
        <v>4420</v>
      </c>
      <c r="F2">
        <v>9.5000000000000001E-2</v>
      </c>
      <c r="G2">
        <v>35.700000000000003</v>
      </c>
      <c r="H2">
        <v>40.200000000000003</v>
      </c>
    </row>
    <row r="3" spans="1:8" x14ac:dyDescent="0.3">
      <c r="A3" t="s">
        <v>25</v>
      </c>
      <c r="B3" t="s">
        <v>23</v>
      </c>
      <c r="C3" t="s">
        <v>24</v>
      </c>
      <c r="D3">
        <v>22115</v>
      </c>
      <c r="E3">
        <v>1536</v>
      </c>
      <c r="F3">
        <v>7.4999999999999997E-2</v>
      </c>
      <c r="G3">
        <v>52.6</v>
      </c>
      <c r="H3">
        <v>26.4</v>
      </c>
    </row>
    <row r="4" spans="1:8" x14ac:dyDescent="0.3">
      <c r="A4" t="s">
        <v>26</v>
      </c>
      <c r="B4" t="s">
        <v>23</v>
      </c>
      <c r="C4" t="s">
        <v>24</v>
      </c>
      <c r="D4">
        <v>2059530</v>
      </c>
      <c r="E4">
        <v>270762</v>
      </c>
      <c r="F4">
        <v>0.151</v>
      </c>
      <c r="G4">
        <v>34</v>
      </c>
      <c r="H4">
        <v>1620</v>
      </c>
    </row>
    <row r="5" spans="1:8" x14ac:dyDescent="0.3">
      <c r="A5" t="s">
        <v>27</v>
      </c>
      <c r="B5" t="s">
        <v>28</v>
      </c>
      <c r="C5" t="s">
        <v>29</v>
      </c>
      <c r="D5">
        <v>19706</v>
      </c>
      <c r="E5">
        <v>-1858</v>
      </c>
      <c r="F5">
        <v>-8.5999999999999993E-2</v>
      </c>
      <c r="G5">
        <v>37.9</v>
      </c>
      <c r="H5">
        <v>39.700000000000003</v>
      </c>
    </row>
    <row r="6" spans="1:8" x14ac:dyDescent="0.3">
      <c r="A6" t="s">
        <v>30</v>
      </c>
      <c r="B6" t="s">
        <v>23</v>
      </c>
      <c r="C6" t="s">
        <v>24</v>
      </c>
      <c r="D6">
        <v>184642</v>
      </c>
      <c r="E6">
        <v>69745</v>
      </c>
      <c r="F6">
        <v>0.60699999999999998</v>
      </c>
      <c r="G6">
        <v>42</v>
      </c>
      <c r="H6">
        <v>288.60000000000002</v>
      </c>
    </row>
    <row r="7" spans="1:8" x14ac:dyDescent="0.3">
      <c r="A7" t="s">
        <v>31</v>
      </c>
      <c r="B7" t="s">
        <v>32</v>
      </c>
      <c r="C7" t="s">
        <v>32</v>
      </c>
      <c r="D7">
        <v>19772</v>
      </c>
      <c r="E7">
        <v>-588</v>
      </c>
      <c r="F7">
        <v>-2.9000000000000001E-2</v>
      </c>
      <c r="G7">
        <v>41.4</v>
      </c>
      <c r="H7">
        <v>21.8</v>
      </c>
    </row>
    <row r="8" spans="1:8" x14ac:dyDescent="0.3">
      <c r="A8" t="s">
        <v>33</v>
      </c>
      <c r="B8" t="s">
        <v>32</v>
      </c>
      <c r="C8" t="s">
        <v>32</v>
      </c>
      <c r="D8">
        <v>17815</v>
      </c>
      <c r="E8">
        <v>-109</v>
      </c>
      <c r="F8">
        <v>-6.0000000000000001E-3</v>
      </c>
      <c r="G8">
        <v>32.1</v>
      </c>
      <c r="H8">
        <v>16.2</v>
      </c>
    </row>
    <row r="9" spans="1:8" x14ac:dyDescent="0.3">
      <c r="A9" t="s">
        <v>34</v>
      </c>
      <c r="B9" t="s">
        <v>35</v>
      </c>
      <c r="C9" t="s">
        <v>29</v>
      </c>
      <c r="D9">
        <v>27477</v>
      </c>
      <c r="E9">
        <v>2300</v>
      </c>
      <c r="F9">
        <v>9.0999999999999998E-2</v>
      </c>
      <c r="G9">
        <v>49.6</v>
      </c>
      <c r="H9">
        <v>25.3</v>
      </c>
    </row>
    <row r="10" spans="1:8" x14ac:dyDescent="0.3">
      <c r="A10" t="s">
        <v>36</v>
      </c>
      <c r="B10" t="s">
        <v>37</v>
      </c>
      <c r="C10" t="s">
        <v>24</v>
      </c>
      <c r="D10">
        <v>7131</v>
      </c>
      <c r="E10">
        <v>-198</v>
      </c>
      <c r="F10">
        <v>-2.7E-2</v>
      </c>
      <c r="G10">
        <v>45.5</v>
      </c>
      <c r="H10">
        <v>8.1999999999999993</v>
      </c>
    </row>
    <row r="11" spans="1:8" x14ac:dyDescent="0.3">
      <c r="A11" t="s">
        <v>38</v>
      </c>
      <c r="B11" t="s">
        <v>32</v>
      </c>
      <c r="C11" t="s">
        <v>32</v>
      </c>
      <c r="D11">
        <v>19832</v>
      </c>
      <c r="E11">
        <v>-91</v>
      </c>
      <c r="F11">
        <v>-5.0000000000000001E-3</v>
      </c>
      <c r="G11">
        <v>36.799999999999997</v>
      </c>
      <c r="H11">
        <v>18.399999999999999</v>
      </c>
    </row>
    <row r="12" spans="1:8" x14ac:dyDescent="0.3">
      <c r="A12" t="s">
        <v>39</v>
      </c>
      <c r="B12" t="s">
        <v>23</v>
      </c>
      <c r="C12" t="s">
        <v>24</v>
      </c>
      <c r="D12">
        <v>182760</v>
      </c>
      <c r="E12">
        <v>43103</v>
      </c>
      <c r="F12">
        <v>0.309</v>
      </c>
      <c r="G12">
        <v>37</v>
      </c>
      <c r="H12">
        <v>242.8</v>
      </c>
    </row>
    <row r="13" spans="1:8" x14ac:dyDescent="0.3">
      <c r="A13" t="s">
        <v>40</v>
      </c>
      <c r="B13" t="s">
        <v>32</v>
      </c>
      <c r="C13" t="s">
        <v>32</v>
      </c>
      <c r="D13">
        <v>15142</v>
      </c>
      <c r="E13">
        <v>871</v>
      </c>
      <c r="F13">
        <v>6.0999999999999999E-2</v>
      </c>
      <c r="G13">
        <v>39.799999999999997</v>
      </c>
      <c r="H13">
        <v>18.100000000000001</v>
      </c>
    </row>
    <row r="14" spans="1:8" x14ac:dyDescent="0.3">
      <c r="A14" t="s">
        <v>41</v>
      </c>
      <c r="B14" t="s">
        <v>32</v>
      </c>
      <c r="C14" t="s">
        <v>32</v>
      </c>
      <c r="D14">
        <v>14836</v>
      </c>
      <c r="E14">
        <v>-21</v>
      </c>
      <c r="F14">
        <v>-1E-3</v>
      </c>
      <c r="G14">
        <v>35.9</v>
      </c>
      <c r="H14">
        <v>19.7</v>
      </c>
    </row>
    <row r="15" spans="1:8" x14ac:dyDescent="0.3">
      <c r="A15" t="s">
        <v>42</v>
      </c>
      <c r="B15" t="s">
        <v>23</v>
      </c>
      <c r="C15" t="s">
        <v>24</v>
      </c>
      <c r="D15">
        <v>48973</v>
      </c>
      <c r="E15">
        <v>13410</v>
      </c>
      <c r="F15">
        <v>0.377</v>
      </c>
      <c r="G15">
        <v>42.3</v>
      </c>
      <c r="H15">
        <v>66.8</v>
      </c>
    </row>
    <row r="16" spans="1:8" x14ac:dyDescent="0.3">
      <c r="A16" t="s">
        <v>43</v>
      </c>
      <c r="B16" t="s">
        <v>44</v>
      </c>
      <c r="C16" t="s">
        <v>29</v>
      </c>
      <c r="D16">
        <v>53741</v>
      </c>
      <c r="E16">
        <v>4029</v>
      </c>
      <c r="F16">
        <v>8.1000000000000003E-2</v>
      </c>
      <c r="G16">
        <v>47.6</v>
      </c>
      <c r="H16">
        <v>47.7</v>
      </c>
    </row>
    <row r="17" spans="1:8" x14ac:dyDescent="0.3">
      <c r="A17" t="s">
        <v>45</v>
      </c>
      <c r="B17" t="s">
        <v>32</v>
      </c>
      <c r="C17" t="s">
        <v>32</v>
      </c>
      <c r="D17">
        <v>20589</v>
      </c>
      <c r="E17">
        <v>1057</v>
      </c>
      <c r="F17">
        <v>5.3999999999999999E-2</v>
      </c>
      <c r="G17">
        <v>43.4</v>
      </c>
      <c r="H17">
        <v>21</v>
      </c>
    </row>
    <row r="18" spans="1:8" x14ac:dyDescent="0.3">
      <c r="A18" t="s">
        <v>46</v>
      </c>
      <c r="B18" t="s">
        <v>23</v>
      </c>
      <c r="C18" t="s">
        <v>24</v>
      </c>
      <c r="D18">
        <v>53723</v>
      </c>
      <c r="E18">
        <v>6911</v>
      </c>
      <c r="F18">
        <v>0.14799999999999999</v>
      </c>
      <c r="G18">
        <v>39.1</v>
      </c>
      <c r="H18">
        <v>38.299999999999997</v>
      </c>
    </row>
    <row r="19" spans="1:8" x14ac:dyDescent="0.3">
      <c r="A19" t="s">
        <v>37</v>
      </c>
      <c r="B19" t="s">
        <v>37</v>
      </c>
      <c r="C19" t="s">
        <v>24</v>
      </c>
      <c r="D19">
        <v>91065</v>
      </c>
      <c r="E19">
        <v>1941</v>
      </c>
      <c r="F19">
        <v>2.1999999999999999E-2</v>
      </c>
      <c r="G19">
        <v>36</v>
      </c>
      <c r="H19">
        <v>103.5</v>
      </c>
    </row>
    <row r="20" spans="1:8" x14ac:dyDescent="0.3">
      <c r="A20" t="s">
        <v>47</v>
      </c>
      <c r="B20" t="s">
        <v>23</v>
      </c>
      <c r="C20" t="s">
        <v>24</v>
      </c>
      <c r="D20">
        <v>52735</v>
      </c>
      <c r="E20">
        <v>8379</v>
      </c>
      <c r="F20">
        <v>0.189</v>
      </c>
      <c r="G20">
        <v>40</v>
      </c>
      <c r="H20">
        <v>61.9</v>
      </c>
    </row>
    <row r="21" spans="1:8" x14ac:dyDescent="0.3">
      <c r="A21" t="s">
        <v>48</v>
      </c>
      <c r="B21" t="s">
        <v>32</v>
      </c>
      <c r="C21" t="s">
        <v>32</v>
      </c>
      <c r="D21">
        <v>2962448</v>
      </c>
      <c r="E21">
        <v>425599</v>
      </c>
      <c r="F21">
        <v>0.16800000000000001</v>
      </c>
      <c r="G21">
        <v>35.799999999999997</v>
      </c>
      <c r="H21">
        <v>164.9</v>
      </c>
    </row>
    <row r="22" spans="1:8" x14ac:dyDescent="0.3">
      <c r="A22" t="s">
        <v>49</v>
      </c>
      <c r="B22" t="s">
        <v>32</v>
      </c>
      <c r="C22" t="s">
        <v>32</v>
      </c>
      <c r="D22">
        <v>2655342</v>
      </c>
      <c r="E22">
        <v>418266</v>
      </c>
      <c r="F22">
        <v>0.187</v>
      </c>
      <c r="G22">
        <v>35.200000000000003</v>
      </c>
      <c r="H22">
        <v>349.8</v>
      </c>
    </row>
    <row r="23" spans="1:8" x14ac:dyDescent="0.3">
      <c r="A23" t="s">
        <v>50</v>
      </c>
      <c r="B23" t="s">
        <v>32</v>
      </c>
      <c r="C23" t="s">
        <v>32</v>
      </c>
      <c r="D23">
        <v>98196</v>
      </c>
      <c r="E23">
        <v>1743</v>
      </c>
      <c r="F23">
        <v>1.7999999999999999E-2</v>
      </c>
      <c r="G23">
        <v>36.700000000000003</v>
      </c>
      <c r="H23">
        <v>56.7</v>
      </c>
    </row>
    <row r="24" spans="1:8" x14ac:dyDescent="0.3">
      <c r="A24" t="s">
        <v>51</v>
      </c>
      <c r="B24" t="s">
        <v>32</v>
      </c>
      <c r="C24" t="s">
        <v>32</v>
      </c>
      <c r="D24">
        <v>100924</v>
      </c>
      <c r="E24">
        <v>4471</v>
      </c>
      <c r="F24">
        <v>4.5999999999999999E-2</v>
      </c>
      <c r="G24">
        <v>46.2</v>
      </c>
      <c r="H24">
        <v>37.299999999999997</v>
      </c>
    </row>
    <row r="25" spans="1:8" x14ac:dyDescent="0.3">
      <c r="A25" t="s">
        <v>52</v>
      </c>
      <c r="B25" t="s">
        <v>32</v>
      </c>
      <c r="C25" t="s">
        <v>32</v>
      </c>
      <c r="D25">
        <v>107986</v>
      </c>
      <c r="E25">
        <v>1119</v>
      </c>
      <c r="F25">
        <v>0.01</v>
      </c>
      <c r="G25">
        <v>38.4</v>
      </c>
      <c r="H25">
        <v>19.100000000000001</v>
      </c>
    </row>
    <row r="26" spans="1:8" x14ac:dyDescent="0.3">
      <c r="A26" t="s">
        <v>53</v>
      </c>
      <c r="B26" t="s">
        <v>32</v>
      </c>
      <c r="C26" t="s">
        <v>32</v>
      </c>
      <c r="D26">
        <v>30029572</v>
      </c>
      <c r="E26">
        <v>3945452</v>
      </c>
      <c r="F26">
        <v>0.151</v>
      </c>
      <c r="G26">
        <v>35</v>
      </c>
      <c r="H26">
        <v>111.6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8B89E-C7FB-42A6-ADC4-7E3B56A36FF6}">
  <sheetPr codeName="Sheet4"/>
  <dimension ref="A1:G3"/>
  <sheetViews>
    <sheetView workbookViewId="0">
      <selection activeCell="F21" sqref="F21"/>
    </sheetView>
  </sheetViews>
  <sheetFormatPr defaultColWidth="8.77734375" defaultRowHeight="14.4" x14ac:dyDescent="0.3"/>
  <cols>
    <col min="1" max="2" width="11.33203125" bestFit="1" customWidth="1"/>
    <col min="3" max="3" width="10.6640625" bestFit="1" customWidth="1"/>
    <col min="4" max="4" width="22.109375" bestFit="1" customWidth="1"/>
    <col min="5" max="6" width="19.77734375" bestFit="1" customWidth="1"/>
    <col min="7" max="7" width="16.44140625" bestFit="1" customWidth="1"/>
  </cols>
  <sheetData>
    <row r="1" spans="1:7" x14ac:dyDescent="0.3">
      <c r="A1" t="s">
        <v>54</v>
      </c>
      <c r="B1" t="s">
        <v>55</v>
      </c>
      <c r="C1" t="s">
        <v>56</v>
      </c>
      <c r="D1" t="s">
        <v>57</v>
      </c>
      <c r="E1" t="s">
        <v>58</v>
      </c>
      <c r="F1" t="s">
        <v>59</v>
      </c>
      <c r="G1" t="s">
        <v>60</v>
      </c>
    </row>
    <row r="2" spans="1:7" x14ac:dyDescent="0.3">
      <c r="A2">
        <v>46</v>
      </c>
      <c r="B2" t="s">
        <v>61</v>
      </c>
      <c r="C2" t="s">
        <v>62</v>
      </c>
      <c r="D2" t="s">
        <v>63</v>
      </c>
      <c r="E2">
        <v>3677643</v>
      </c>
      <c r="F2">
        <v>4751610</v>
      </c>
      <c r="G2">
        <v>0.29199999999999998</v>
      </c>
    </row>
    <row r="3" spans="1:7" x14ac:dyDescent="0.3">
      <c r="A3">
        <v>461</v>
      </c>
      <c r="B3" t="s">
        <v>64</v>
      </c>
      <c r="C3" t="s">
        <v>37</v>
      </c>
      <c r="D3" t="s">
        <v>65</v>
      </c>
      <c r="E3">
        <v>6610</v>
      </c>
      <c r="F3">
        <v>7505</v>
      </c>
      <c r="G3">
        <v>0.13500000000000001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0EB4C-BC30-479A-A467-5CD36B848DE7}">
  <sheetPr codeName="Sheet5"/>
  <dimension ref="A1:D11"/>
  <sheetViews>
    <sheetView workbookViewId="0">
      <selection activeCell="C25" sqref="C25"/>
    </sheetView>
  </sheetViews>
  <sheetFormatPr defaultColWidth="8.77734375" defaultRowHeight="14.4" x14ac:dyDescent="0.3"/>
  <cols>
    <col min="1" max="1" width="6.77734375" bestFit="1" customWidth="1"/>
    <col min="2" max="2" width="17" bestFit="1" customWidth="1"/>
    <col min="3" max="3" width="23.33203125" bestFit="1" customWidth="1"/>
    <col min="4" max="4" width="26.44140625" bestFit="1" customWidth="1"/>
  </cols>
  <sheetData>
    <row r="1" spans="1:4" x14ac:dyDescent="0.3">
      <c r="A1" t="s">
        <v>66</v>
      </c>
      <c r="B1" t="s">
        <v>67</v>
      </c>
      <c r="C1" t="s">
        <v>68</v>
      </c>
      <c r="D1" t="s">
        <v>69</v>
      </c>
    </row>
    <row r="2" spans="1:4" x14ac:dyDescent="0.3">
      <c r="A2">
        <v>2013</v>
      </c>
      <c r="B2">
        <v>16117</v>
      </c>
      <c r="C2">
        <v>23812</v>
      </c>
      <c r="D2">
        <v>5248</v>
      </c>
    </row>
    <row r="3" spans="1:4" x14ac:dyDescent="0.3">
      <c r="A3">
        <v>2014</v>
      </c>
      <c r="B3">
        <v>17468</v>
      </c>
      <c r="C3">
        <v>27319</v>
      </c>
      <c r="D3">
        <v>6733</v>
      </c>
    </row>
    <row r="4" spans="1:4" x14ac:dyDescent="0.3">
      <c r="A4">
        <v>2015</v>
      </c>
      <c r="B4">
        <v>17772</v>
      </c>
      <c r="C4">
        <v>28837</v>
      </c>
      <c r="D4">
        <v>7154</v>
      </c>
    </row>
    <row r="5" spans="1:4" x14ac:dyDescent="0.3">
      <c r="A5">
        <v>2016</v>
      </c>
      <c r="B5">
        <v>17608</v>
      </c>
      <c r="C5">
        <v>24717</v>
      </c>
      <c r="D5">
        <v>6174</v>
      </c>
    </row>
    <row r="6" spans="1:4" x14ac:dyDescent="0.3">
      <c r="A6">
        <v>2017</v>
      </c>
      <c r="B6">
        <v>16086</v>
      </c>
      <c r="C6">
        <v>24500</v>
      </c>
      <c r="D6">
        <v>4952</v>
      </c>
    </row>
    <row r="7" spans="1:4" x14ac:dyDescent="0.3">
      <c r="A7">
        <v>2018</v>
      </c>
      <c r="B7">
        <v>14464</v>
      </c>
      <c r="C7">
        <v>23646</v>
      </c>
      <c r="D7">
        <v>3434</v>
      </c>
    </row>
    <row r="8" spans="1:4" x14ac:dyDescent="0.3">
      <c r="A8">
        <v>2019</v>
      </c>
      <c r="B8">
        <v>14100</v>
      </c>
      <c r="C8">
        <v>20938</v>
      </c>
      <c r="D8">
        <v>2733</v>
      </c>
    </row>
    <row r="9" spans="1:4" x14ac:dyDescent="0.3">
      <c r="A9">
        <v>2020</v>
      </c>
      <c r="B9">
        <v>12616</v>
      </c>
      <c r="C9">
        <v>26247</v>
      </c>
      <c r="D9">
        <v>2553</v>
      </c>
    </row>
    <row r="10" spans="1:4" x14ac:dyDescent="0.3">
      <c r="A10">
        <v>2021</v>
      </c>
      <c r="B10">
        <v>5281</v>
      </c>
      <c r="C10">
        <v>28677</v>
      </c>
      <c r="D10">
        <v>2142</v>
      </c>
    </row>
    <row r="11" spans="1:4" x14ac:dyDescent="0.3">
      <c r="A11">
        <v>2022</v>
      </c>
      <c r="B11">
        <v>7735</v>
      </c>
      <c r="C11">
        <v>37425</v>
      </c>
      <c r="D11">
        <v>6145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26C41-9C25-42A6-B780-D0B53A967F52}">
  <sheetPr codeName="Sheet6"/>
  <dimension ref="A1:E13"/>
  <sheetViews>
    <sheetView workbookViewId="0">
      <selection activeCell="G16" sqref="G16"/>
    </sheetView>
  </sheetViews>
  <sheetFormatPr defaultColWidth="8.77734375" defaultRowHeight="14.4" x14ac:dyDescent="0.3"/>
  <cols>
    <col min="2" max="2" width="36.6640625" bestFit="1" customWidth="1"/>
    <col min="3" max="3" width="7.44140625" bestFit="1" customWidth="1"/>
    <col min="4" max="4" width="9.33203125" bestFit="1" customWidth="1"/>
    <col min="5" max="5" width="7.44140625" bestFit="1" customWidth="1"/>
  </cols>
  <sheetData>
    <row r="1" spans="1:5" x14ac:dyDescent="0.3">
      <c r="A1" s="5" t="s">
        <v>232</v>
      </c>
      <c r="B1" t="s">
        <v>256</v>
      </c>
      <c r="C1" t="s">
        <v>70</v>
      </c>
      <c r="D1" t="s">
        <v>71</v>
      </c>
      <c r="E1" t="s">
        <v>72</v>
      </c>
    </row>
    <row r="2" spans="1:5" x14ac:dyDescent="0.3">
      <c r="A2" t="s">
        <v>257</v>
      </c>
      <c r="B2" t="s">
        <v>73</v>
      </c>
      <c r="C2">
        <v>9.2999999999999999E-2</v>
      </c>
      <c r="D2">
        <v>8.5000000000000006E-2</v>
      </c>
      <c r="E2">
        <v>8.8999999999999996E-2</v>
      </c>
    </row>
    <row r="3" spans="1:5" x14ac:dyDescent="0.3">
      <c r="A3" t="s">
        <v>257</v>
      </c>
      <c r="B3" t="s">
        <v>74</v>
      </c>
      <c r="C3">
        <v>0.184</v>
      </c>
      <c r="D3">
        <v>0.184</v>
      </c>
      <c r="E3">
        <v>0.184</v>
      </c>
    </row>
    <row r="4" spans="1:5" x14ac:dyDescent="0.3">
      <c r="A4" t="s">
        <v>257</v>
      </c>
      <c r="B4" t="s">
        <v>75</v>
      </c>
      <c r="C4">
        <v>0.189</v>
      </c>
      <c r="D4">
        <v>0.187</v>
      </c>
      <c r="E4">
        <v>0.188</v>
      </c>
    </row>
    <row r="5" spans="1:5" x14ac:dyDescent="0.3">
      <c r="A5" t="s">
        <v>257</v>
      </c>
      <c r="B5" t="s">
        <v>76</v>
      </c>
      <c r="C5">
        <v>6.4000000000000001E-2</v>
      </c>
      <c r="D5">
        <v>6.7000000000000004E-2</v>
      </c>
      <c r="E5">
        <v>6.6000000000000003E-2</v>
      </c>
    </row>
    <row r="6" spans="1:5" x14ac:dyDescent="0.3">
      <c r="A6" t="s">
        <v>257</v>
      </c>
      <c r="B6" t="s">
        <v>77</v>
      </c>
      <c r="C6">
        <v>0.29799999999999999</v>
      </c>
      <c r="D6">
        <v>0.30299999999999999</v>
      </c>
      <c r="E6">
        <v>0.3</v>
      </c>
    </row>
    <row r="7" spans="1:5" x14ac:dyDescent="0.3">
      <c r="A7" t="s">
        <v>257</v>
      </c>
      <c r="B7" t="s">
        <v>78</v>
      </c>
      <c r="C7">
        <v>0.17199999999999999</v>
      </c>
      <c r="D7">
        <v>0.17399999999999999</v>
      </c>
      <c r="E7">
        <v>0.17299999999999999</v>
      </c>
    </row>
    <row r="8" spans="1:5" x14ac:dyDescent="0.3">
      <c r="A8" t="s">
        <v>258</v>
      </c>
      <c r="B8" t="s">
        <v>73</v>
      </c>
      <c r="C8">
        <v>0.14000000000000001</v>
      </c>
      <c r="D8">
        <v>0.13</v>
      </c>
      <c r="E8">
        <v>0.13500000000000001</v>
      </c>
    </row>
    <row r="9" spans="1:5" x14ac:dyDescent="0.3">
      <c r="A9" t="s">
        <v>258</v>
      </c>
      <c r="B9" t="s">
        <v>74</v>
      </c>
      <c r="C9">
        <v>0.27100000000000002</v>
      </c>
      <c r="D9">
        <v>0.252</v>
      </c>
      <c r="E9">
        <v>0.26200000000000001</v>
      </c>
    </row>
    <row r="10" spans="1:5" x14ac:dyDescent="0.3">
      <c r="A10" t="s">
        <v>258</v>
      </c>
      <c r="B10" t="s">
        <v>75</v>
      </c>
      <c r="C10">
        <v>0.219</v>
      </c>
      <c r="D10">
        <v>0.22500000000000001</v>
      </c>
      <c r="E10">
        <v>0.222</v>
      </c>
    </row>
    <row r="11" spans="1:5" x14ac:dyDescent="0.3">
      <c r="A11" t="s">
        <v>258</v>
      </c>
      <c r="B11" t="s">
        <v>76</v>
      </c>
      <c r="C11">
        <v>8.2000000000000003E-2</v>
      </c>
      <c r="D11">
        <v>8.6999999999999994E-2</v>
      </c>
      <c r="E11">
        <v>8.4000000000000005E-2</v>
      </c>
    </row>
    <row r="12" spans="1:5" x14ac:dyDescent="0.3">
      <c r="A12" t="s">
        <v>258</v>
      </c>
      <c r="B12" t="s">
        <v>77</v>
      </c>
      <c r="C12">
        <v>0.18</v>
      </c>
      <c r="D12">
        <v>0.19400000000000001</v>
      </c>
      <c r="E12">
        <v>0.187</v>
      </c>
    </row>
    <row r="13" spans="1:5" x14ac:dyDescent="0.3">
      <c r="A13" t="s">
        <v>258</v>
      </c>
      <c r="B13" t="s">
        <v>78</v>
      </c>
      <c r="C13">
        <v>0.108</v>
      </c>
      <c r="D13">
        <v>0.112</v>
      </c>
      <c r="E13">
        <v>0.11</v>
      </c>
    </row>
  </sheetData>
  <pageMargins left="0.7" right="0.7" top="0.75" bottom="0.75" header="0.3" footer="0.3"/>
  <tableParts count="1">
    <tablePart r:id="rId1"/>
  </tableParts>
  <extLst>
    <ext xmlns:x14="http://schemas.microsoft.com/office/spreadsheetml/2009/9/main" uri="{05C60535-1F16-4fd2-B633-F4F36F0B64E0}">
      <x14:sparklineGroups xmlns:xm="http://schemas.microsoft.com/office/excel/2006/main">
        <x14:sparklineGroup type="column" displayEmptyCellsAs="gap" xr2:uid="{1E3B8491-36AA-45B1-A4B2-9CD41019D039}">
          <x14:colorSeries rgb="FF376092"/>
          <x14:colorNegative rgb="FFD00000"/>
          <x14:colorAxis rgb="FF000000"/>
          <x14:colorMarkers rgb="FFD00000"/>
          <x14:colorFirst rgb="FFD00000"/>
          <x14:colorLast rgb="FFD00000"/>
          <x14:colorHigh rgb="FFD00000"/>
          <x14:colorLow rgb="FFD00000"/>
          <x14:sparklines>
            <x14:sparkline>
              <xm:f>'Educational Attainment by Gende'!B1:B1</xm:f>
              <xm:sqref>B1</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5CE82-11D9-4AA0-A354-96F82BF63ED4}">
  <sheetPr codeName="Sheet7"/>
  <dimension ref="A1:D6"/>
  <sheetViews>
    <sheetView workbookViewId="0">
      <selection activeCell="C17" sqref="C17"/>
    </sheetView>
  </sheetViews>
  <sheetFormatPr defaultColWidth="8.77734375" defaultRowHeight="14.4" x14ac:dyDescent="0.3"/>
  <cols>
    <col min="1" max="1" width="41.44140625" bestFit="1" customWidth="1"/>
    <col min="2" max="2" width="18.6640625" bestFit="1" customWidth="1"/>
    <col min="3" max="3" width="34.33203125" bestFit="1" customWidth="1"/>
    <col min="4" max="4" width="22.6640625" bestFit="1" customWidth="1"/>
  </cols>
  <sheetData>
    <row r="1" spans="1:4" x14ac:dyDescent="0.3">
      <c r="A1" t="s">
        <v>79</v>
      </c>
      <c r="B1" t="s">
        <v>80</v>
      </c>
      <c r="C1" t="s">
        <v>81</v>
      </c>
      <c r="D1" t="s">
        <v>82</v>
      </c>
    </row>
    <row r="2" spans="1:4" x14ac:dyDescent="0.3">
      <c r="A2" t="s">
        <v>83</v>
      </c>
      <c r="B2">
        <v>851761</v>
      </c>
      <c r="C2" t="s">
        <v>84</v>
      </c>
      <c r="D2">
        <v>41410</v>
      </c>
    </row>
    <row r="3" spans="1:4" x14ac:dyDescent="0.3">
      <c r="A3" t="s">
        <v>85</v>
      </c>
      <c r="B3">
        <v>108125</v>
      </c>
      <c r="C3" t="s">
        <v>86</v>
      </c>
      <c r="D3">
        <v>50178</v>
      </c>
    </row>
    <row r="4" spans="1:4" x14ac:dyDescent="0.3">
      <c r="A4" t="s">
        <v>77</v>
      </c>
      <c r="B4">
        <v>309063</v>
      </c>
      <c r="C4" t="s">
        <v>87</v>
      </c>
      <c r="D4">
        <v>91302</v>
      </c>
    </row>
    <row r="5" spans="1:4" x14ac:dyDescent="0.3">
      <c r="A5" t="s">
        <v>88</v>
      </c>
      <c r="B5">
        <v>53023</v>
      </c>
      <c r="C5" t="s">
        <v>89</v>
      </c>
      <c r="D5">
        <v>131394</v>
      </c>
    </row>
    <row r="6" spans="1:4" x14ac:dyDescent="0.3">
      <c r="A6" t="s">
        <v>72</v>
      </c>
      <c r="B6">
        <v>1321972</v>
      </c>
      <c r="C6" t="s">
        <v>32</v>
      </c>
      <c r="D6">
        <v>57400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EFA3A-9982-4874-A3DF-F9870ABAD313}">
  <sheetPr codeName="Sheet8"/>
  <dimension ref="A5:D194"/>
  <sheetViews>
    <sheetView topLeftCell="A23" workbookViewId="0">
      <selection activeCell="A36" sqref="A36"/>
    </sheetView>
  </sheetViews>
  <sheetFormatPr defaultColWidth="8.77734375" defaultRowHeight="14.4" x14ac:dyDescent="0.3"/>
  <cols>
    <col min="1" max="1" width="13.109375" bestFit="1" customWidth="1"/>
    <col min="2" max="2" width="22.109375" bestFit="1" customWidth="1"/>
    <col min="3" max="3" width="29.33203125" bestFit="1" customWidth="1"/>
    <col min="4" max="4" width="31.77734375" bestFit="1" customWidth="1"/>
    <col min="5" max="10" width="6" bestFit="1" customWidth="1"/>
    <col min="11" max="11" width="5" bestFit="1" customWidth="1"/>
    <col min="12" max="20" width="6" bestFit="1" customWidth="1"/>
    <col min="21" max="21" width="5" bestFit="1" customWidth="1"/>
    <col min="22" max="28" width="6" bestFit="1" customWidth="1"/>
    <col min="29" max="32" width="7" bestFit="1" customWidth="1"/>
    <col min="33" max="33" width="10.6640625" bestFit="1" customWidth="1"/>
    <col min="34" max="34" width="7" bestFit="1" customWidth="1"/>
    <col min="35" max="35" width="9.6640625" bestFit="1" customWidth="1"/>
    <col min="36" max="36" width="7" bestFit="1" customWidth="1"/>
    <col min="37" max="37" width="9.6640625" bestFit="1" customWidth="1"/>
    <col min="38" max="38" width="7" bestFit="1" customWidth="1"/>
    <col min="39" max="39" width="9.6640625" bestFit="1" customWidth="1"/>
    <col min="40" max="40" width="7" bestFit="1" customWidth="1"/>
    <col min="41" max="41" width="9.6640625" bestFit="1" customWidth="1"/>
    <col min="42" max="42" width="7" bestFit="1" customWidth="1"/>
    <col min="43" max="43" width="9.6640625" bestFit="1" customWidth="1"/>
    <col min="44" max="44" width="8" bestFit="1" customWidth="1"/>
    <col min="45" max="45" width="10.6640625" bestFit="1" customWidth="1"/>
    <col min="46" max="46" width="8" bestFit="1" customWidth="1"/>
    <col min="47" max="47" width="10.6640625" bestFit="1" customWidth="1"/>
    <col min="48" max="48" width="8" bestFit="1" customWidth="1"/>
    <col min="49" max="49" width="10.6640625" bestFit="1" customWidth="1"/>
    <col min="50" max="50" width="8" bestFit="1" customWidth="1"/>
    <col min="51" max="51" width="10.6640625" bestFit="1" customWidth="1"/>
    <col min="52" max="52" width="8" bestFit="1" customWidth="1"/>
    <col min="53" max="53" width="10.6640625" bestFit="1" customWidth="1"/>
    <col min="54" max="54" width="8" bestFit="1" customWidth="1"/>
    <col min="55" max="55" width="10.6640625" bestFit="1" customWidth="1"/>
    <col min="56" max="56" width="9" bestFit="1" customWidth="1"/>
    <col min="57" max="57" width="11.6640625" bestFit="1" customWidth="1"/>
    <col min="58" max="58" width="9" bestFit="1" customWidth="1"/>
    <col min="59" max="59" width="11.6640625" bestFit="1" customWidth="1"/>
    <col min="60" max="60" width="9" bestFit="1" customWidth="1"/>
    <col min="61" max="61" width="11.6640625" bestFit="1" customWidth="1"/>
    <col min="62" max="62" width="9" bestFit="1" customWidth="1"/>
    <col min="63" max="63" width="11.6640625" bestFit="1" customWidth="1"/>
    <col min="64" max="64" width="10.6640625" bestFit="1" customWidth="1"/>
  </cols>
  <sheetData>
    <row r="5" spans="1:4" x14ac:dyDescent="0.3">
      <c r="A5" s="1" t="s">
        <v>238</v>
      </c>
      <c r="B5" t="s">
        <v>241</v>
      </c>
      <c r="C5" t="s">
        <v>242</v>
      </c>
      <c r="D5" t="s">
        <v>239</v>
      </c>
    </row>
    <row r="6" spans="1:4" x14ac:dyDescent="0.3">
      <c r="A6" s="2" t="s">
        <v>31</v>
      </c>
      <c r="B6">
        <v>19772</v>
      </c>
      <c r="C6">
        <v>-588</v>
      </c>
      <c r="D6">
        <v>-2.9000000000000001E-2</v>
      </c>
    </row>
    <row r="7" spans="1:4" x14ac:dyDescent="0.3">
      <c r="A7" s="2" t="s">
        <v>33</v>
      </c>
      <c r="B7">
        <v>17815</v>
      </c>
      <c r="C7">
        <v>-109</v>
      </c>
      <c r="D7">
        <v>-6.0000000000000001E-3</v>
      </c>
    </row>
    <row r="8" spans="1:4" x14ac:dyDescent="0.3">
      <c r="A8" s="2" t="s">
        <v>38</v>
      </c>
      <c r="B8">
        <v>19832</v>
      </c>
      <c r="C8">
        <v>-91</v>
      </c>
      <c r="D8">
        <v>-5.0000000000000001E-3</v>
      </c>
    </row>
    <row r="9" spans="1:4" x14ac:dyDescent="0.3">
      <c r="A9" s="2" t="s">
        <v>39</v>
      </c>
      <c r="B9">
        <v>182760</v>
      </c>
      <c r="C9">
        <v>43103</v>
      </c>
      <c r="D9">
        <v>0.309</v>
      </c>
    </row>
    <row r="10" spans="1:4" x14ac:dyDescent="0.3">
      <c r="A10" s="2" t="s">
        <v>46</v>
      </c>
      <c r="B10">
        <v>53723</v>
      </c>
      <c r="C10">
        <v>6911</v>
      </c>
      <c r="D10">
        <v>0.14799999999999999</v>
      </c>
    </row>
    <row r="11" spans="1:4" x14ac:dyDescent="0.3">
      <c r="A11" s="2" t="s">
        <v>37</v>
      </c>
      <c r="B11">
        <v>91065</v>
      </c>
      <c r="C11">
        <v>1941</v>
      </c>
      <c r="D11">
        <v>2.1999999999999999E-2</v>
      </c>
    </row>
    <row r="12" spans="1:4" x14ac:dyDescent="0.3">
      <c r="A12" s="2" t="s">
        <v>240</v>
      </c>
      <c r="B12">
        <v>384967</v>
      </c>
      <c r="C12">
        <v>51167</v>
      </c>
      <c r="D12">
        <v>0.43900000000000006</v>
      </c>
    </row>
    <row r="30" spans="1:4" x14ac:dyDescent="0.3">
      <c r="A30" s="1" t="s">
        <v>232</v>
      </c>
      <c r="B30" t="s">
        <v>258</v>
      </c>
    </row>
    <row r="32" spans="1:4" x14ac:dyDescent="0.3">
      <c r="A32" s="1" t="s">
        <v>238</v>
      </c>
      <c r="B32" t="s">
        <v>245</v>
      </c>
      <c r="C32" t="s">
        <v>244</v>
      </c>
      <c r="D32" t="s">
        <v>243</v>
      </c>
    </row>
    <row r="33" spans="1:4" x14ac:dyDescent="0.3">
      <c r="A33" s="2" t="s">
        <v>76</v>
      </c>
      <c r="B33">
        <v>8.2000000000000003E-2</v>
      </c>
      <c r="C33">
        <v>8.6999999999999994E-2</v>
      </c>
      <c r="D33">
        <v>8.4000000000000005E-2</v>
      </c>
    </row>
    <row r="34" spans="1:4" x14ac:dyDescent="0.3">
      <c r="A34" s="2" t="s">
        <v>77</v>
      </c>
      <c r="B34">
        <v>0.18</v>
      </c>
      <c r="C34">
        <v>0.19400000000000001</v>
      </c>
      <c r="D34">
        <v>0.187</v>
      </c>
    </row>
    <row r="35" spans="1:4" x14ac:dyDescent="0.3">
      <c r="A35" s="2" t="s">
        <v>78</v>
      </c>
      <c r="B35">
        <v>0.108</v>
      </c>
      <c r="C35">
        <v>0.112</v>
      </c>
      <c r="D35">
        <v>0.11</v>
      </c>
    </row>
    <row r="36" spans="1:4" x14ac:dyDescent="0.3">
      <c r="A36" s="2" t="s">
        <v>74</v>
      </c>
      <c r="B36">
        <v>0.27100000000000002</v>
      </c>
      <c r="C36">
        <v>0.252</v>
      </c>
      <c r="D36">
        <v>0.26200000000000001</v>
      </c>
    </row>
    <row r="37" spans="1:4" x14ac:dyDescent="0.3">
      <c r="A37" s="2" t="s">
        <v>73</v>
      </c>
      <c r="B37">
        <v>0.14000000000000001</v>
      </c>
      <c r="C37">
        <v>0.13</v>
      </c>
      <c r="D37">
        <v>0.13500000000000001</v>
      </c>
    </row>
    <row r="38" spans="1:4" x14ac:dyDescent="0.3">
      <c r="A38" s="2" t="s">
        <v>75</v>
      </c>
      <c r="B38">
        <v>0.219</v>
      </c>
      <c r="C38">
        <v>0.22500000000000001</v>
      </c>
      <c r="D38">
        <v>0.222</v>
      </c>
    </row>
    <row r="39" spans="1:4" x14ac:dyDescent="0.3">
      <c r="A39" s="2" t="s">
        <v>240</v>
      </c>
      <c r="B39">
        <v>1</v>
      </c>
      <c r="C39">
        <v>1</v>
      </c>
      <c r="D39">
        <v>1</v>
      </c>
    </row>
    <row r="58" spans="1:4" x14ac:dyDescent="0.3">
      <c r="A58" s="1" t="s">
        <v>238</v>
      </c>
      <c r="B58" t="s">
        <v>246</v>
      </c>
      <c r="C58" t="s">
        <v>247</v>
      </c>
      <c r="D58" t="s">
        <v>248</v>
      </c>
    </row>
    <row r="59" spans="1:4" x14ac:dyDescent="0.3">
      <c r="A59" s="2">
        <v>2011</v>
      </c>
      <c r="B59">
        <v>2011</v>
      </c>
      <c r="C59">
        <v>49933</v>
      </c>
      <c r="D59">
        <v>50920</v>
      </c>
    </row>
    <row r="60" spans="1:4" x14ac:dyDescent="0.3">
      <c r="A60" s="2">
        <v>2012</v>
      </c>
      <c r="B60">
        <v>2012</v>
      </c>
      <c r="C60">
        <v>50827</v>
      </c>
      <c r="D60">
        <v>51563</v>
      </c>
    </row>
    <row r="61" spans="1:4" x14ac:dyDescent="0.3">
      <c r="A61" s="2">
        <v>2013</v>
      </c>
      <c r="B61">
        <v>2013</v>
      </c>
      <c r="C61">
        <v>51726</v>
      </c>
      <c r="D61">
        <v>51900</v>
      </c>
    </row>
    <row r="62" spans="1:4" x14ac:dyDescent="0.3">
      <c r="A62" s="2">
        <v>2014</v>
      </c>
      <c r="B62">
        <v>2014</v>
      </c>
      <c r="C62">
        <v>52408</v>
      </c>
      <c r="D62">
        <v>52576</v>
      </c>
    </row>
    <row r="63" spans="1:4" x14ac:dyDescent="0.3">
      <c r="A63" s="2">
        <v>2015</v>
      </c>
      <c r="B63">
        <v>2015</v>
      </c>
      <c r="C63">
        <v>52959</v>
      </c>
      <c r="D63">
        <v>53207</v>
      </c>
    </row>
    <row r="64" spans="1:4" x14ac:dyDescent="0.3">
      <c r="A64" s="2">
        <v>2016</v>
      </c>
      <c r="B64">
        <v>2016</v>
      </c>
      <c r="C64">
        <v>54479</v>
      </c>
      <c r="D64">
        <v>54727</v>
      </c>
    </row>
    <row r="65" spans="1:4" x14ac:dyDescent="0.3">
      <c r="A65" s="2">
        <v>2017</v>
      </c>
      <c r="B65">
        <v>2017</v>
      </c>
      <c r="C65">
        <v>56438</v>
      </c>
      <c r="D65">
        <v>57051</v>
      </c>
    </row>
    <row r="66" spans="1:4" x14ac:dyDescent="0.3">
      <c r="A66" s="2">
        <v>2018</v>
      </c>
      <c r="B66">
        <v>2018</v>
      </c>
      <c r="C66">
        <v>58087</v>
      </c>
      <c r="D66">
        <v>59570</v>
      </c>
    </row>
    <row r="67" spans="1:4" x14ac:dyDescent="0.3">
      <c r="A67" s="2">
        <v>2019</v>
      </c>
      <c r="B67">
        <v>2019</v>
      </c>
      <c r="C67">
        <v>60196</v>
      </c>
      <c r="D67">
        <v>61874</v>
      </c>
    </row>
    <row r="68" spans="1:4" x14ac:dyDescent="0.3">
      <c r="A68" s="2">
        <v>2020</v>
      </c>
      <c r="B68">
        <v>2020</v>
      </c>
      <c r="C68">
        <v>61613</v>
      </c>
      <c r="D68">
        <v>63826</v>
      </c>
    </row>
    <row r="69" spans="1:4" x14ac:dyDescent="0.3">
      <c r="A69" s="2">
        <v>2021</v>
      </c>
      <c r="B69">
        <v>2021</v>
      </c>
      <c r="C69">
        <v>65445</v>
      </c>
      <c r="D69">
        <v>67321</v>
      </c>
    </row>
    <row r="70" spans="1:4" x14ac:dyDescent="0.3">
      <c r="A70" s="2" t="s">
        <v>240</v>
      </c>
      <c r="B70">
        <v>22176</v>
      </c>
      <c r="C70">
        <v>614111</v>
      </c>
      <c r="D70">
        <v>624535</v>
      </c>
    </row>
    <row r="90" spans="1:4" x14ac:dyDescent="0.3">
      <c r="A90" s="1" t="s">
        <v>238</v>
      </c>
      <c r="B90" t="s">
        <v>249</v>
      </c>
      <c r="C90" t="s">
        <v>250</v>
      </c>
      <c r="D90" t="s">
        <v>251</v>
      </c>
    </row>
    <row r="91" spans="1:4" x14ac:dyDescent="0.3">
      <c r="A91" s="2">
        <v>2015</v>
      </c>
      <c r="B91">
        <v>17772</v>
      </c>
      <c r="C91">
        <v>28837</v>
      </c>
      <c r="D91">
        <v>7154</v>
      </c>
    </row>
    <row r="92" spans="1:4" x14ac:dyDescent="0.3">
      <c r="A92" s="2">
        <v>2016</v>
      </c>
      <c r="B92">
        <v>17608</v>
      </c>
      <c r="C92">
        <v>24717</v>
      </c>
      <c r="D92">
        <v>6174</v>
      </c>
    </row>
    <row r="93" spans="1:4" x14ac:dyDescent="0.3">
      <c r="A93" s="2">
        <v>2017</v>
      </c>
      <c r="B93">
        <v>16086</v>
      </c>
      <c r="C93">
        <v>24500</v>
      </c>
      <c r="D93">
        <v>4952</v>
      </c>
    </row>
    <row r="94" spans="1:4" x14ac:dyDescent="0.3">
      <c r="A94" s="2">
        <v>2018</v>
      </c>
      <c r="B94">
        <v>14464</v>
      </c>
      <c r="C94">
        <v>23646</v>
      </c>
      <c r="D94">
        <v>3434</v>
      </c>
    </row>
    <row r="95" spans="1:4" x14ac:dyDescent="0.3">
      <c r="A95" s="2">
        <v>2019</v>
      </c>
      <c r="B95">
        <v>14100</v>
      </c>
      <c r="C95">
        <v>20938</v>
      </c>
      <c r="D95">
        <v>2733</v>
      </c>
    </row>
    <row r="96" spans="1:4" x14ac:dyDescent="0.3">
      <c r="A96" s="2">
        <v>2020</v>
      </c>
      <c r="B96">
        <v>12616</v>
      </c>
      <c r="C96">
        <v>26247</v>
      </c>
      <c r="D96">
        <v>2553</v>
      </c>
    </row>
    <row r="97" spans="1:4" x14ac:dyDescent="0.3">
      <c r="A97" s="2">
        <v>2021</v>
      </c>
      <c r="B97">
        <v>5281</v>
      </c>
      <c r="C97">
        <v>28677</v>
      </c>
      <c r="D97">
        <v>2142</v>
      </c>
    </row>
    <row r="98" spans="1:4" x14ac:dyDescent="0.3">
      <c r="A98" s="2">
        <v>2022</v>
      </c>
      <c r="B98">
        <v>7735</v>
      </c>
      <c r="C98">
        <v>37425</v>
      </c>
      <c r="D98">
        <v>6145</v>
      </c>
    </row>
    <row r="99" spans="1:4" x14ac:dyDescent="0.3">
      <c r="A99" s="2" t="s">
        <v>240</v>
      </c>
      <c r="B99">
        <v>105662</v>
      </c>
      <c r="C99">
        <v>214987</v>
      </c>
      <c r="D99">
        <v>35287</v>
      </c>
    </row>
    <row r="128" spans="1:3" x14ac:dyDescent="0.3">
      <c r="A128" s="1" t="s">
        <v>238</v>
      </c>
      <c r="B128" s="4" t="s">
        <v>253</v>
      </c>
      <c r="C128" s="4" t="s">
        <v>252</v>
      </c>
    </row>
    <row r="129" spans="1:3" x14ac:dyDescent="0.3">
      <c r="A129" s="2" t="s">
        <v>181</v>
      </c>
      <c r="B129" s="4">
        <v>0.02</v>
      </c>
      <c r="C129" s="4">
        <v>2.5999999999999999E-2</v>
      </c>
    </row>
    <row r="130" spans="1:3" x14ac:dyDescent="0.3">
      <c r="A130" s="2" t="s">
        <v>180</v>
      </c>
      <c r="B130" s="4">
        <v>6.0999999999999999E-2</v>
      </c>
      <c r="C130" s="4">
        <v>6.6000000000000003E-2</v>
      </c>
    </row>
    <row r="131" spans="1:3" x14ac:dyDescent="0.3">
      <c r="A131" s="2" t="s">
        <v>183</v>
      </c>
      <c r="B131" s="4">
        <v>0.52600000000000002</v>
      </c>
      <c r="C131" s="4">
        <v>0.54700000000000004</v>
      </c>
    </row>
    <row r="132" spans="1:3" x14ac:dyDescent="0.3">
      <c r="A132" s="2" t="s">
        <v>182</v>
      </c>
      <c r="B132" s="4">
        <v>1.4999999999999999E-2</v>
      </c>
      <c r="C132" s="4">
        <v>0.02</v>
      </c>
    </row>
    <row r="133" spans="1:3" x14ac:dyDescent="0.3">
      <c r="A133" s="2" t="s">
        <v>179</v>
      </c>
      <c r="B133" s="4">
        <v>0.377</v>
      </c>
      <c r="C133" s="4">
        <v>0.34100000000000003</v>
      </c>
    </row>
    <row r="134" spans="1:3" x14ac:dyDescent="0.3">
      <c r="A134" s="2" t="s">
        <v>240</v>
      </c>
      <c r="B134" s="4">
        <v>0.999</v>
      </c>
      <c r="C134" s="4">
        <v>1</v>
      </c>
    </row>
    <row r="154" spans="1:4" x14ac:dyDescent="0.3">
      <c r="A154" s="1" t="s">
        <v>238</v>
      </c>
      <c r="B154" t="s">
        <v>255</v>
      </c>
      <c r="C154" t="s">
        <v>248</v>
      </c>
      <c r="D154" t="s">
        <v>254</v>
      </c>
    </row>
    <row r="155" spans="1:4" x14ac:dyDescent="0.3">
      <c r="A155" s="2">
        <v>2017</v>
      </c>
      <c r="B155">
        <v>2.06</v>
      </c>
      <c r="C155">
        <v>1.54</v>
      </c>
      <c r="D155">
        <v>1.59</v>
      </c>
    </row>
    <row r="156" spans="1:4" x14ac:dyDescent="0.3">
      <c r="A156" s="2">
        <v>2018</v>
      </c>
      <c r="B156">
        <v>1.85</v>
      </c>
      <c r="C156">
        <v>1.39</v>
      </c>
      <c r="D156">
        <v>1.42</v>
      </c>
    </row>
    <row r="157" spans="1:4" x14ac:dyDescent="0.3">
      <c r="A157" s="2">
        <v>2019</v>
      </c>
      <c r="B157">
        <v>1.76</v>
      </c>
      <c r="C157">
        <v>1.43</v>
      </c>
      <c r="D157">
        <v>1.46</v>
      </c>
    </row>
    <row r="158" spans="1:4" x14ac:dyDescent="0.3">
      <c r="A158" s="2">
        <v>2021</v>
      </c>
      <c r="B158">
        <v>2.08</v>
      </c>
      <c r="C158">
        <v>1.53</v>
      </c>
      <c r="D158">
        <v>1.6</v>
      </c>
    </row>
    <row r="159" spans="1:4" x14ac:dyDescent="0.3">
      <c r="A159" s="2">
        <v>2022</v>
      </c>
      <c r="B159">
        <v>1.48</v>
      </c>
      <c r="C159">
        <v>1.19</v>
      </c>
      <c r="D159">
        <v>1.22</v>
      </c>
    </row>
    <row r="160" spans="1:4" x14ac:dyDescent="0.3">
      <c r="A160" s="2" t="s">
        <v>240</v>
      </c>
      <c r="B160">
        <v>9.23</v>
      </c>
      <c r="C160">
        <v>7.08</v>
      </c>
      <c r="D160">
        <v>7.29</v>
      </c>
    </row>
    <row r="171" spans="1:3" x14ac:dyDescent="0.3">
      <c r="A171" s="1" t="s">
        <v>232</v>
      </c>
      <c r="B171" t="s">
        <v>258</v>
      </c>
    </row>
    <row r="173" spans="1:3" x14ac:dyDescent="0.3">
      <c r="A173" s="1" t="s">
        <v>238</v>
      </c>
      <c r="B173" t="s">
        <v>271</v>
      </c>
      <c r="C173" t="s">
        <v>272</v>
      </c>
    </row>
    <row r="174" spans="1:3" x14ac:dyDescent="0.3">
      <c r="A174" s="2" t="s">
        <v>92</v>
      </c>
      <c r="B174">
        <v>0.187</v>
      </c>
      <c r="C174">
        <v>455363</v>
      </c>
    </row>
    <row r="175" spans="1:3" x14ac:dyDescent="0.3">
      <c r="A175" s="2" t="s">
        <v>22</v>
      </c>
      <c r="B175">
        <v>0.22</v>
      </c>
      <c r="C175">
        <v>9309</v>
      </c>
    </row>
    <row r="176" spans="1:3" x14ac:dyDescent="0.3">
      <c r="A176" s="2" t="s">
        <v>25</v>
      </c>
      <c r="B176">
        <v>0.20799999999999999</v>
      </c>
      <c r="C176">
        <v>3174</v>
      </c>
    </row>
    <row r="177" spans="1:3" x14ac:dyDescent="0.3">
      <c r="A177" s="2" t="s">
        <v>26</v>
      </c>
      <c r="B177">
        <v>0.189</v>
      </c>
      <c r="C177">
        <v>328128</v>
      </c>
    </row>
    <row r="178" spans="1:3" x14ac:dyDescent="0.3">
      <c r="A178" s="2" t="s">
        <v>27</v>
      </c>
      <c r="B178">
        <v>0.2</v>
      </c>
      <c r="C178">
        <v>3177</v>
      </c>
    </row>
    <row r="179" spans="1:3" x14ac:dyDescent="0.3">
      <c r="A179" s="2" t="s">
        <v>30</v>
      </c>
      <c r="B179">
        <v>0.14799999999999999</v>
      </c>
      <c r="C179">
        <v>21172</v>
      </c>
    </row>
    <row r="180" spans="1:3" x14ac:dyDescent="0.3">
      <c r="A180" s="2" t="s">
        <v>31</v>
      </c>
      <c r="B180">
        <v>0.20899999999999999</v>
      </c>
      <c r="C180">
        <v>3021</v>
      </c>
    </row>
    <row r="181" spans="1:3" x14ac:dyDescent="0.3">
      <c r="A181" s="2" t="s">
        <v>33</v>
      </c>
      <c r="B181">
        <v>0.23599999999999999</v>
      </c>
      <c r="C181">
        <v>3110</v>
      </c>
    </row>
    <row r="182" spans="1:3" x14ac:dyDescent="0.3">
      <c r="A182" s="2" t="s">
        <v>34</v>
      </c>
      <c r="B182">
        <v>0.23799999999999999</v>
      </c>
      <c r="C182">
        <v>4574</v>
      </c>
    </row>
    <row r="183" spans="1:3" x14ac:dyDescent="0.3">
      <c r="A183" s="2" t="s">
        <v>36</v>
      </c>
      <c r="B183">
        <v>0.20200000000000001</v>
      </c>
      <c r="C183">
        <v>1101</v>
      </c>
    </row>
    <row r="184" spans="1:3" x14ac:dyDescent="0.3">
      <c r="A184" s="2" t="s">
        <v>38</v>
      </c>
      <c r="B184">
        <v>0.26800000000000002</v>
      </c>
      <c r="C184">
        <v>4287</v>
      </c>
    </row>
    <row r="185" spans="1:3" x14ac:dyDescent="0.3">
      <c r="A185" s="2" t="s">
        <v>39</v>
      </c>
      <c r="B185">
        <v>0.14799999999999999</v>
      </c>
      <c r="C185">
        <v>22281</v>
      </c>
    </row>
    <row r="186" spans="1:3" x14ac:dyDescent="0.3">
      <c r="A186" s="2" t="s">
        <v>40</v>
      </c>
      <c r="B186">
        <v>0.20899999999999999</v>
      </c>
      <c r="C186">
        <v>2521</v>
      </c>
    </row>
    <row r="187" spans="1:3" x14ac:dyDescent="0.3">
      <c r="A187" s="2" t="s">
        <v>41</v>
      </c>
      <c r="B187">
        <v>0.19700000000000001</v>
      </c>
      <c r="C187">
        <v>2016</v>
      </c>
    </row>
    <row r="188" spans="1:3" x14ac:dyDescent="0.3">
      <c r="A188" s="2" t="s">
        <v>42</v>
      </c>
      <c r="B188">
        <v>0.159</v>
      </c>
      <c r="C188">
        <v>6045</v>
      </c>
    </row>
    <row r="189" spans="1:3" x14ac:dyDescent="0.3">
      <c r="A189" s="2" t="s">
        <v>43</v>
      </c>
      <c r="B189">
        <v>0.22500000000000001</v>
      </c>
      <c r="C189">
        <v>8346</v>
      </c>
    </row>
    <row r="190" spans="1:3" x14ac:dyDescent="0.3">
      <c r="A190" s="2" t="s">
        <v>45</v>
      </c>
      <c r="B190">
        <v>0.191</v>
      </c>
      <c r="C190">
        <v>2981</v>
      </c>
    </row>
    <row r="191" spans="1:3" x14ac:dyDescent="0.3">
      <c r="A191" s="2" t="s">
        <v>46</v>
      </c>
      <c r="B191">
        <v>0.189</v>
      </c>
      <c r="C191">
        <v>7763</v>
      </c>
    </row>
    <row r="192" spans="1:3" x14ac:dyDescent="0.3">
      <c r="A192" s="2" t="s">
        <v>37</v>
      </c>
      <c r="B192">
        <v>0.20399999999999999</v>
      </c>
      <c r="C192">
        <v>15137</v>
      </c>
    </row>
    <row r="193" spans="1:3" x14ac:dyDescent="0.3">
      <c r="A193" s="2" t="s">
        <v>47</v>
      </c>
      <c r="B193">
        <v>0.16900000000000001</v>
      </c>
      <c r="C193">
        <v>7220</v>
      </c>
    </row>
    <row r="194" spans="1:3" x14ac:dyDescent="0.3">
      <c r="A194" s="2" t="s">
        <v>240</v>
      </c>
      <c r="B194">
        <v>3.996</v>
      </c>
      <c r="C194">
        <v>910726</v>
      </c>
    </row>
  </sheetData>
  <pageMargins left="0.7" right="0.7" top="0.75" bottom="0.75" header="0.3" footer="0.3"/>
  <drawing r:id="rId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1A6D0-ADA2-4827-981F-F7CED0865CA7}">
  <sheetPr codeName="Sheet9"/>
  <dimension ref="A1:D32"/>
  <sheetViews>
    <sheetView workbookViewId="0">
      <selection activeCell="G27" sqref="G27"/>
    </sheetView>
  </sheetViews>
  <sheetFormatPr defaultColWidth="8.77734375" defaultRowHeight="14.4" x14ac:dyDescent="0.3"/>
  <cols>
    <col min="2" max="2" width="12.33203125" bestFit="1" customWidth="1"/>
    <col min="3" max="3" width="21.6640625" bestFit="1" customWidth="1"/>
    <col min="4" max="4" width="18.77734375" bestFit="1" customWidth="1"/>
  </cols>
  <sheetData>
    <row r="1" spans="1:4" x14ac:dyDescent="0.3">
      <c r="A1" s="6" t="s">
        <v>232</v>
      </c>
      <c r="B1" t="s">
        <v>14</v>
      </c>
      <c r="C1" t="s">
        <v>90</v>
      </c>
      <c r="D1" t="s">
        <v>91</v>
      </c>
    </row>
    <row r="2" spans="1:4" x14ac:dyDescent="0.3">
      <c r="A2" t="s">
        <v>258</v>
      </c>
      <c r="B2" t="s">
        <v>22</v>
      </c>
      <c r="C2">
        <v>9309</v>
      </c>
      <c r="D2">
        <v>0.22</v>
      </c>
    </row>
    <row r="3" spans="1:4" x14ac:dyDescent="0.3">
      <c r="A3" t="s">
        <v>258</v>
      </c>
      <c r="B3" t="s">
        <v>25</v>
      </c>
      <c r="C3">
        <v>3174</v>
      </c>
      <c r="D3">
        <v>0.20799999999999999</v>
      </c>
    </row>
    <row r="4" spans="1:4" x14ac:dyDescent="0.3">
      <c r="A4" t="s">
        <v>258</v>
      </c>
      <c r="B4" t="s">
        <v>26</v>
      </c>
      <c r="C4">
        <v>328128</v>
      </c>
      <c r="D4">
        <v>0.189</v>
      </c>
    </row>
    <row r="5" spans="1:4" x14ac:dyDescent="0.3">
      <c r="A5" t="s">
        <v>258</v>
      </c>
      <c r="B5" t="s">
        <v>27</v>
      </c>
      <c r="C5">
        <v>3177</v>
      </c>
      <c r="D5">
        <v>0.2</v>
      </c>
    </row>
    <row r="6" spans="1:4" x14ac:dyDescent="0.3">
      <c r="A6" t="s">
        <v>258</v>
      </c>
      <c r="B6" t="s">
        <v>30</v>
      </c>
      <c r="C6">
        <v>21172</v>
      </c>
      <c r="D6">
        <v>0.14799999999999999</v>
      </c>
    </row>
    <row r="7" spans="1:4" x14ac:dyDescent="0.3">
      <c r="A7" t="s">
        <v>258</v>
      </c>
      <c r="B7" t="s">
        <v>31</v>
      </c>
      <c r="C7">
        <v>3021</v>
      </c>
      <c r="D7">
        <v>0.20899999999999999</v>
      </c>
    </row>
    <row r="8" spans="1:4" x14ac:dyDescent="0.3">
      <c r="A8" t="s">
        <v>258</v>
      </c>
      <c r="B8" t="s">
        <v>33</v>
      </c>
      <c r="C8">
        <v>3110</v>
      </c>
      <c r="D8">
        <v>0.23599999999999999</v>
      </c>
    </row>
    <row r="9" spans="1:4" x14ac:dyDescent="0.3">
      <c r="A9" t="s">
        <v>258</v>
      </c>
      <c r="B9" t="s">
        <v>34</v>
      </c>
      <c r="C9">
        <v>4574</v>
      </c>
      <c r="D9">
        <v>0.23799999999999999</v>
      </c>
    </row>
    <row r="10" spans="1:4" x14ac:dyDescent="0.3">
      <c r="A10" t="s">
        <v>258</v>
      </c>
      <c r="B10" t="s">
        <v>36</v>
      </c>
      <c r="C10">
        <v>1101</v>
      </c>
      <c r="D10">
        <v>0.20200000000000001</v>
      </c>
    </row>
    <row r="11" spans="1:4" x14ac:dyDescent="0.3">
      <c r="A11" t="s">
        <v>258</v>
      </c>
      <c r="B11" t="s">
        <v>38</v>
      </c>
      <c r="C11">
        <v>4287</v>
      </c>
      <c r="D11">
        <v>0.26800000000000002</v>
      </c>
    </row>
    <row r="12" spans="1:4" x14ac:dyDescent="0.3">
      <c r="A12" t="s">
        <v>258</v>
      </c>
      <c r="B12" t="s">
        <v>39</v>
      </c>
      <c r="C12">
        <v>22281</v>
      </c>
      <c r="D12">
        <v>0.14799999999999999</v>
      </c>
    </row>
    <row r="13" spans="1:4" x14ac:dyDescent="0.3">
      <c r="A13" t="s">
        <v>258</v>
      </c>
      <c r="B13" t="s">
        <v>40</v>
      </c>
      <c r="C13">
        <v>2521</v>
      </c>
      <c r="D13">
        <v>0.20899999999999999</v>
      </c>
    </row>
    <row r="14" spans="1:4" x14ac:dyDescent="0.3">
      <c r="A14" t="s">
        <v>258</v>
      </c>
      <c r="B14" t="s">
        <v>41</v>
      </c>
      <c r="C14">
        <v>2016</v>
      </c>
      <c r="D14">
        <v>0.19700000000000001</v>
      </c>
    </row>
    <row r="15" spans="1:4" x14ac:dyDescent="0.3">
      <c r="A15" t="s">
        <v>258</v>
      </c>
      <c r="B15" t="s">
        <v>42</v>
      </c>
      <c r="C15">
        <v>6045</v>
      </c>
      <c r="D15">
        <v>0.159</v>
      </c>
    </row>
    <row r="16" spans="1:4" x14ac:dyDescent="0.3">
      <c r="A16" t="s">
        <v>258</v>
      </c>
      <c r="B16" t="s">
        <v>43</v>
      </c>
      <c r="C16">
        <v>8346</v>
      </c>
      <c r="D16">
        <v>0.22500000000000001</v>
      </c>
    </row>
    <row r="17" spans="1:4" x14ac:dyDescent="0.3">
      <c r="A17" t="s">
        <v>258</v>
      </c>
      <c r="B17" t="s">
        <v>45</v>
      </c>
      <c r="C17">
        <v>2981</v>
      </c>
      <c r="D17">
        <v>0.191</v>
      </c>
    </row>
    <row r="18" spans="1:4" x14ac:dyDescent="0.3">
      <c r="A18" t="s">
        <v>258</v>
      </c>
      <c r="B18" t="s">
        <v>46</v>
      </c>
      <c r="C18">
        <v>7763</v>
      </c>
      <c r="D18">
        <v>0.189</v>
      </c>
    </row>
    <row r="19" spans="1:4" x14ac:dyDescent="0.3">
      <c r="A19" t="s">
        <v>258</v>
      </c>
      <c r="B19" t="s">
        <v>37</v>
      </c>
      <c r="C19">
        <v>15137</v>
      </c>
      <c r="D19">
        <v>0.20399999999999999</v>
      </c>
    </row>
    <row r="20" spans="1:4" x14ac:dyDescent="0.3">
      <c r="A20" t="s">
        <v>258</v>
      </c>
      <c r="B20" t="s">
        <v>47</v>
      </c>
      <c r="C20">
        <v>7220</v>
      </c>
      <c r="D20">
        <v>0.16900000000000001</v>
      </c>
    </row>
    <row r="21" spans="1:4" x14ac:dyDescent="0.3">
      <c r="A21" t="s">
        <v>258</v>
      </c>
      <c r="B21" t="s">
        <v>92</v>
      </c>
      <c r="C21">
        <v>455363</v>
      </c>
      <c r="D21">
        <v>0.187</v>
      </c>
    </row>
    <row r="22" spans="1:4" x14ac:dyDescent="0.3">
      <c r="A22" t="s">
        <v>270</v>
      </c>
      <c r="B22" t="s">
        <v>259</v>
      </c>
      <c r="C22">
        <v>19128</v>
      </c>
      <c r="D22">
        <v>0.22800000000000001</v>
      </c>
    </row>
    <row r="23" spans="1:4" x14ac:dyDescent="0.3">
      <c r="A23" t="s">
        <v>270</v>
      </c>
      <c r="B23" t="s">
        <v>260</v>
      </c>
      <c r="C23">
        <v>1762</v>
      </c>
      <c r="D23">
        <v>0.2</v>
      </c>
    </row>
    <row r="24" spans="1:4" x14ac:dyDescent="0.3">
      <c r="A24" t="s">
        <v>270</v>
      </c>
      <c r="B24" t="s">
        <v>261</v>
      </c>
      <c r="C24">
        <v>8286</v>
      </c>
      <c r="D24">
        <v>0.217</v>
      </c>
    </row>
    <row r="25" spans="1:4" x14ac:dyDescent="0.3">
      <c r="A25" t="s">
        <v>270</v>
      </c>
      <c r="B25" t="s">
        <v>262</v>
      </c>
      <c r="C25">
        <v>9697</v>
      </c>
      <c r="D25">
        <v>0.254</v>
      </c>
    </row>
    <row r="26" spans="1:4" x14ac:dyDescent="0.3">
      <c r="A26" t="s">
        <v>270</v>
      </c>
      <c r="B26" t="s">
        <v>263</v>
      </c>
      <c r="C26">
        <v>3694</v>
      </c>
      <c r="D26">
        <v>0.20499999999999999</v>
      </c>
    </row>
    <row r="27" spans="1:4" x14ac:dyDescent="0.3">
      <c r="A27" t="s">
        <v>270</v>
      </c>
      <c r="B27" t="s">
        <v>264</v>
      </c>
      <c r="C27">
        <v>35870</v>
      </c>
      <c r="D27">
        <v>0.16400000000000001</v>
      </c>
    </row>
    <row r="28" spans="1:4" x14ac:dyDescent="0.3">
      <c r="A28" t="s">
        <v>270</v>
      </c>
      <c r="B28" t="s">
        <v>265</v>
      </c>
      <c r="C28">
        <v>3157</v>
      </c>
      <c r="D28">
        <v>0.22900000000000001</v>
      </c>
    </row>
    <row r="29" spans="1:4" x14ac:dyDescent="0.3">
      <c r="A29" t="s">
        <v>270</v>
      </c>
      <c r="B29" t="s">
        <v>266</v>
      </c>
      <c r="C29">
        <v>3186</v>
      </c>
      <c r="D29">
        <v>0.22900000000000001</v>
      </c>
    </row>
    <row r="30" spans="1:4" x14ac:dyDescent="0.3">
      <c r="A30" t="s">
        <v>270</v>
      </c>
      <c r="B30" t="s">
        <v>267</v>
      </c>
      <c r="C30">
        <v>172235</v>
      </c>
      <c r="D30">
        <v>0.15</v>
      </c>
    </row>
    <row r="31" spans="1:4" x14ac:dyDescent="0.3">
      <c r="A31" t="s">
        <v>270</v>
      </c>
      <c r="B31" t="s">
        <v>268</v>
      </c>
      <c r="C31">
        <v>74563</v>
      </c>
      <c r="D31">
        <v>0.13300000000000001</v>
      </c>
    </row>
    <row r="32" spans="1:4" x14ac:dyDescent="0.3">
      <c r="A32" t="s">
        <v>270</v>
      </c>
      <c r="B32" t="s">
        <v>269</v>
      </c>
      <c r="C32">
        <v>331578</v>
      </c>
      <c r="D32">
        <v>0.155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876A1-2A82-4E17-ABD5-18D9B7FC6AB5}">
  <sheetPr codeName="Sheet10"/>
  <dimension ref="A1:E7"/>
  <sheetViews>
    <sheetView workbookViewId="0">
      <selection activeCell="E22" sqref="E22"/>
    </sheetView>
  </sheetViews>
  <sheetFormatPr defaultColWidth="8.77734375" defaultRowHeight="14.4" x14ac:dyDescent="0.3"/>
  <cols>
    <col min="1" max="1" width="56.33203125" bestFit="1" customWidth="1"/>
    <col min="2" max="2" width="22.6640625" bestFit="1" customWidth="1"/>
    <col min="3" max="3" width="53.44140625" bestFit="1" customWidth="1"/>
    <col min="4" max="4" width="15.6640625" bestFit="1" customWidth="1"/>
    <col min="5" max="5" width="53.6640625" bestFit="1" customWidth="1"/>
  </cols>
  <sheetData>
    <row r="1" spans="1:5" x14ac:dyDescent="0.3">
      <c r="A1" t="s">
        <v>93</v>
      </c>
      <c r="B1" t="s">
        <v>94</v>
      </c>
      <c r="C1" t="s">
        <v>95</v>
      </c>
      <c r="D1" t="s">
        <v>96</v>
      </c>
      <c r="E1" t="s">
        <v>97</v>
      </c>
    </row>
    <row r="2" spans="1:5" x14ac:dyDescent="0.3">
      <c r="A2" t="s">
        <v>98</v>
      </c>
      <c r="B2">
        <v>17.3</v>
      </c>
      <c r="C2" t="s">
        <v>99</v>
      </c>
      <c r="D2">
        <v>137.9</v>
      </c>
      <c r="E2">
        <v>0.125</v>
      </c>
    </row>
    <row r="3" spans="1:5" x14ac:dyDescent="0.3">
      <c r="A3" t="s">
        <v>100</v>
      </c>
      <c r="B3">
        <v>26.6</v>
      </c>
      <c r="C3" t="s">
        <v>101</v>
      </c>
      <c r="D3">
        <v>222.4</v>
      </c>
      <c r="E3">
        <v>0.11899999999999999</v>
      </c>
    </row>
    <row r="4" spans="1:5" x14ac:dyDescent="0.3">
      <c r="A4" t="s">
        <v>102</v>
      </c>
      <c r="B4">
        <v>8.4</v>
      </c>
      <c r="C4" t="s">
        <v>103</v>
      </c>
      <c r="D4">
        <v>79</v>
      </c>
      <c r="E4">
        <v>0.107</v>
      </c>
    </row>
    <row r="5" spans="1:5" x14ac:dyDescent="0.3">
      <c r="A5" t="s">
        <v>104</v>
      </c>
      <c r="B5">
        <v>14.5</v>
      </c>
      <c r="C5" t="s">
        <v>105</v>
      </c>
      <c r="D5">
        <v>148</v>
      </c>
      <c r="E5">
        <v>9.8000000000000004E-2</v>
      </c>
    </row>
    <row r="6" spans="1:5" x14ac:dyDescent="0.3">
      <c r="A6" t="s">
        <v>106</v>
      </c>
      <c r="B6">
        <v>11.2</v>
      </c>
      <c r="C6" t="s">
        <v>107</v>
      </c>
      <c r="D6">
        <v>114.1</v>
      </c>
      <c r="E6">
        <v>9.8000000000000004E-2</v>
      </c>
    </row>
    <row r="7" spans="1:5" x14ac:dyDescent="0.3">
      <c r="A7" t="s">
        <v>108</v>
      </c>
      <c r="B7">
        <v>201.2</v>
      </c>
      <c r="C7" t="s">
        <v>32</v>
      </c>
      <c r="D7">
        <v>2402.1</v>
      </c>
      <c r="E7">
        <v>8.4000000000000005E-2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9EF4C-1B45-43D4-8094-C0258F97B331}">
  <sheetPr codeName="Sheet11"/>
  <dimension ref="A1:G11"/>
  <sheetViews>
    <sheetView workbookViewId="0">
      <selection activeCell="C19" sqref="C19"/>
    </sheetView>
  </sheetViews>
  <sheetFormatPr defaultColWidth="8.77734375" defaultRowHeight="14.4" x14ac:dyDescent="0.3"/>
  <cols>
    <col min="1" max="1" width="73.33203125" bestFit="1" customWidth="1"/>
    <col min="2" max="2" width="14" bestFit="1" customWidth="1"/>
    <col min="3" max="3" width="30.77734375" bestFit="1" customWidth="1"/>
    <col min="4" max="4" width="26.44140625" bestFit="1" customWidth="1"/>
    <col min="5" max="5" width="22.6640625" bestFit="1" customWidth="1"/>
    <col min="6" max="6" width="18.44140625" bestFit="1" customWidth="1"/>
    <col min="7" max="7" width="15.77734375" bestFit="1" customWidth="1"/>
  </cols>
  <sheetData>
    <row r="1" spans="1:7" x14ac:dyDescent="0.3">
      <c r="A1" t="s">
        <v>93</v>
      </c>
      <c r="B1" t="s">
        <v>109</v>
      </c>
      <c r="C1" t="s">
        <v>110</v>
      </c>
      <c r="D1" t="s">
        <v>19</v>
      </c>
      <c r="E1" t="s">
        <v>82</v>
      </c>
      <c r="F1" t="s">
        <v>111</v>
      </c>
      <c r="G1" t="s">
        <v>112</v>
      </c>
    </row>
    <row r="2" spans="1:7" x14ac:dyDescent="0.3">
      <c r="A2" t="s">
        <v>113</v>
      </c>
      <c r="B2">
        <v>185</v>
      </c>
      <c r="C2">
        <v>65</v>
      </c>
      <c r="D2">
        <v>0.54100000000000004</v>
      </c>
      <c r="E2">
        <v>43412</v>
      </c>
      <c r="F2">
        <v>10.86</v>
      </c>
      <c r="G2">
        <v>30</v>
      </c>
    </row>
    <row r="3" spans="1:7" x14ac:dyDescent="0.3">
      <c r="A3" t="s">
        <v>114</v>
      </c>
      <c r="B3">
        <v>1215</v>
      </c>
      <c r="C3">
        <v>192</v>
      </c>
      <c r="D3">
        <v>0.188</v>
      </c>
      <c r="E3">
        <v>151887</v>
      </c>
      <c r="F3">
        <v>4.6500000000000004</v>
      </c>
      <c r="G3">
        <v>40</v>
      </c>
    </row>
    <row r="4" spans="1:7" x14ac:dyDescent="0.3">
      <c r="A4" t="s">
        <v>115</v>
      </c>
      <c r="B4">
        <v>8356</v>
      </c>
      <c r="C4">
        <v>1882</v>
      </c>
      <c r="D4">
        <v>0.29099999999999998</v>
      </c>
      <c r="E4">
        <v>86536</v>
      </c>
      <c r="F4">
        <v>3.95</v>
      </c>
      <c r="G4">
        <v>412</v>
      </c>
    </row>
    <row r="5" spans="1:7" x14ac:dyDescent="0.3">
      <c r="A5" t="s">
        <v>116</v>
      </c>
      <c r="B5">
        <v>17346</v>
      </c>
      <c r="C5">
        <v>1247</v>
      </c>
      <c r="D5">
        <v>7.6999999999999999E-2</v>
      </c>
      <c r="E5">
        <v>86673</v>
      </c>
      <c r="F5">
        <v>3.53</v>
      </c>
      <c r="G5">
        <v>22</v>
      </c>
    </row>
    <row r="6" spans="1:7" x14ac:dyDescent="0.3">
      <c r="A6" t="s">
        <v>117</v>
      </c>
      <c r="B6">
        <v>2442</v>
      </c>
      <c r="C6">
        <v>818</v>
      </c>
      <c r="D6">
        <v>0.504</v>
      </c>
      <c r="E6">
        <v>131080</v>
      </c>
      <c r="F6">
        <v>3.14</v>
      </c>
      <c r="G6">
        <v>7</v>
      </c>
    </row>
    <row r="7" spans="1:7" x14ac:dyDescent="0.3">
      <c r="A7" t="s">
        <v>118</v>
      </c>
      <c r="B7">
        <v>299</v>
      </c>
      <c r="C7">
        <v>6</v>
      </c>
      <c r="D7">
        <v>2.1999999999999999E-2</v>
      </c>
      <c r="E7">
        <v>36209</v>
      </c>
      <c r="F7">
        <v>3.11</v>
      </c>
      <c r="G7">
        <v>14</v>
      </c>
    </row>
    <row r="8" spans="1:7" x14ac:dyDescent="0.3">
      <c r="A8" t="s">
        <v>119</v>
      </c>
      <c r="B8">
        <v>4901</v>
      </c>
      <c r="C8">
        <v>624</v>
      </c>
      <c r="D8">
        <v>0.14599999999999999</v>
      </c>
      <c r="E8">
        <v>27270</v>
      </c>
      <c r="F8">
        <v>2.78</v>
      </c>
      <c r="G8">
        <v>36</v>
      </c>
    </row>
    <row r="9" spans="1:7" x14ac:dyDescent="0.3">
      <c r="A9" t="s">
        <v>120</v>
      </c>
      <c r="B9">
        <v>1927</v>
      </c>
      <c r="C9">
        <v>1696</v>
      </c>
      <c r="D9">
        <v>7.3179999999999996</v>
      </c>
      <c r="E9">
        <v>91192</v>
      </c>
      <c r="F9">
        <v>2.68</v>
      </c>
      <c r="G9">
        <v>10</v>
      </c>
    </row>
    <row r="10" spans="1:7" x14ac:dyDescent="0.3">
      <c r="A10" t="s">
        <v>121</v>
      </c>
      <c r="B10">
        <v>2637</v>
      </c>
      <c r="C10">
        <v>1012</v>
      </c>
      <c r="D10">
        <v>0.623</v>
      </c>
      <c r="E10">
        <v>88133</v>
      </c>
      <c r="F10">
        <v>2.65</v>
      </c>
      <c r="G10">
        <v>69</v>
      </c>
    </row>
    <row r="11" spans="1:7" x14ac:dyDescent="0.3">
      <c r="A11" t="s">
        <v>122</v>
      </c>
      <c r="B11">
        <v>4504</v>
      </c>
      <c r="C11">
        <v>869</v>
      </c>
      <c r="D11">
        <v>0.23899999999999999</v>
      </c>
      <c r="E11">
        <v>65842</v>
      </c>
      <c r="F11">
        <v>2.5299999999999998</v>
      </c>
      <c r="G11">
        <v>96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DF643-7976-4524-B340-523DCC8A6406}">
  <sheetPr codeName="Sheet12"/>
  <dimension ref="A1:G12"/>
  <sheetViews>
    <sheetView workbookViewId="0">
      <selection activeCell="A13" sqref="A13"/>
    </sheetView>
  </sheetViews>
  <sheetFormatPr defaultColWidth="8.77734375" defaultRowHeight="14.4" x14ac:dyDescent="0.3"/>
  <cols>
    <col min="1" max="1" width="48.44140625" bestFit="1" customWidth="1"/>
    <col min="2" max="2" width="14" bestFit="1" customWidth="1"/>
    <col min="3" max="3" width="30.77734375" bestFit="1" customWidth="1"/>
    <col min="4" max="4" width="26.44140625" bestFit="1" customWidth="1"/>
    <col min="5" max="5" width="22.6640625" bestFit="1" customWidth="1"/>
    <col min="6" max="6" width="18.44140625" bestFit="1" customWidth="1"/>
    <col min="7" max="7" width="15.77734375" bestFit="1" customWidth="1"/>
  </cols>
  <sheetData>
    <row r="1" spans="1:7" x14ac:dyDescent="0.3">
      <c r="A1" t="s">
        <v>93</v>
      </c>
      <c r="B1" t="s">
        <v>109</v>
      </c>
      <c r="C1" t="s">
        <v>110</v>
      </c>
      <c r="D1" t="s">
        <v>19</v>
      </c>
      <c r="E1" t="s">
        <v>82</v>
      </c>
      <c r="F1" t="s">
        <v>111</v>
      </c>
      <c r="G1" t="s">
        <v>112</v>
      </c>
    </row>
    <row r="2" spans="1:7" x14ac:dyDescent="0.3">
      <c r="A2" t="s">
        <v>123</v>
      </c>
      <c r="B2">
        <v>104010</v>
      </c>
      <c r="C2">
        <v>19538</v>
      </c>
      <c r="D2">
        <v>0.23100000000000001</v>
      </c>
      <c r="E2">
        <v>23693</v>
      </c>
      <c r="F2">
        <v>1.22</v>
      </c>
      <c r="G2">
        <v>4597</v>
      </c>
    </row>
    <row r="3" spans="1:7" x14ac:dyDescent="0.3">
      <c r="A3" t="s">
        <v>124</v>
      </c>
      <c r="B3">
        <v>18728</v>
      </c>
      <c r="C3">
        <v>13974</v>
      </c>
      <c r="D3">
        <v>2.94</v>
      </c>
      <c r="E3">
        <v>43986</v>
      </c>
      <c r="F3">
        <v>1.21</v>
      </c>
      <c r="G3">
        <v>124</v>
      </c>
    </row>
    <row r="4" spans="1:7" x14ac:dyDescent="0.3">
      <c r="A4" t="s">
        <v>125</v>
      </c>
      <c r="B4">
        <v>82337</v>
      </c>
      <c r="C4">
        <v>11302</v>
      </c>
      <c r="D4">
        <v>0.159</v>
      </c>
      <c r="E4">
        <v>48970</v>
      </c>
      <c r="F4">
        <v>1.26</v>
      </c>
      <c r="G4">
        <v>201</v>
      </c>
    </row>
    <row r="5" spans="1:7" x14ac:dyDescent="0.3">
      <c r="A5" t="s">
        <v>126</v>
      </c>
      <c r="B5">
        <v>21872</v>
      </c>
      <c r="C5">
        <v>8215</v>
      </c>
      <c r="D5">
        <v>0.60099999999999998</v>
      </c>
      <c r="E5">
        <v>63495</v>
      </c>
      <c r="F5">
        <v>1.1399999999999999</v>
      </c>
      <c r="G5">
        <v>1623</v>
      </c>
    </row>
    <row r="6" spans="1:7" x14ac:dyDescent="0.3">
      <c r="A6" t="s">
        <v>127</v>
      </c>
      <c r="B6">
        <v>17361</v>
      </c>
      <c r="C6">
        <v>8085</v>
      </c>
      <c r="D6">
        <v>0.872</v>
      </c>
      <c r="E6">
        <v>38627</v>
      </c>
      <c r="F6">
        <v>0.72</v>
      </c>
      <c r="G6">
        <v>4079</v>
      </c>
    </row>
    <row r="7" spans="1:7" x14ac:dyDescent="0.3">
      <c r="A7" t="s">
        <v>128</v>
      </c>
      <c r="B7">
        <v>27993</v>
      </c>
      <c r="C7">
        <v>8057</v>
      </c>
      <c r="D7">
        <v>0.40400000000000003</v>
      </c>
      <c r="E7">
        <v>36501</v>
      </c>
      <c r="F7">
        <v>1.25</v>
      </c>
      <c r="G7">
        <v>491</v>
      </c>
    </row>
    <row r="8" spans="1:7" x14ac:dyDescent="0.3">
      <c r="A8" t="s">
        <v>129</v>
      </c>
      <c r="B8">
        <v>26190</v>
      </c>
      <c r="C8">
        <v>6957</v>
      </c>
      <c r="D8">
        <v>0.36199999999999999</v>
      </c>
      <c r="E8">
        <v>99468</v>
      </c>
      <c r="F8">
        <v>1.1299999999999999</v>
      </c>
      <c r="G8">
        <v>2193</v>
      </c>
    </row>
    <row r="9" spans="1:7" x14ac:dyDescent="0.3">
      <c r="A9" t="s">
        <v>130</v>
      </c>
      <c r="B9">
        <v>11797</v>
      </c>
      <c r="C9">
        <v>5884</v>
      </c>
      <c r="D9">
        <v>0.995</v>
      </c>
      <c r="E9">
        <v>94505</v>
      </c>
      <c r="F9">
        <v>0.59</v>
      </c>
      <c r="G9">
        <v>1573</v>
      </c>
    </row>
    <row r="10" spans="1:7" x14ac:dyDescent="0.3">
      <c r="A10" t="s">
        <v>131</v>
      </c>
      <c r="B10">
        <v>11771</v>
      </c>
      <c r="C10">
        <v>5780</v>
      </c>
      <c r="D10">
        <v>0.96499999999999997</v>
      </c>
      <c r="E10">
        <v>77587</v>
      </c>
      <c r="F10">
        <v>0.81</v>
      </c>
      <c r="G10">
        <v>1753</v>
      </c>
    </row>
    <row r="11" spans="1:7" x14ac:dyDescent="0.3">
      <c r="A11" t="s">
        <v>132</v>
      </c>
      <c r="B11">
        <v>28650</v>
      </c>
      <c r="C11">
        <v>5373</v>
      </c>
      <c r="D11">
        <v>0.23100000000000001</v>
      </c>
      <c r="E11">
        <v>84628</v>
      </c>
      <c r="F11">
        <v>2.0099999999999998</v>
      </c>
      <c r="G11">
        <v>723</v>
      </c>
    </row>
    <row r="12" spans="1:7" x14ac:dyDescent="0.3">
      <c r="A12" t="s">
        <v>133</v>
      </c>
      <c r="B12">
        <v>1191132</v>
      </c>
      <c r="C12">
        <v>215207</v>
      </c>
      <c r="D12">
        <v>0.221</v>
      </c>
      <c r="E12">
        <v>59544</v>
      </c>
      <c r="F12">
        <v>1</v>
      </c>
      <c r="G12">
        <v>67241</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CD049-C4E6-462F-8DA7-8BA47D4DEB9F}">
  <sheetPr codeName="Sheet13"/>
  <dimension ref="A1:E14"/>
  <sheetViews>
    <sheetView workbookViewId="0">
      <selection activeCell="C23" sqref="C23"/>
    </sheetView>
  </sheetViews>
  <sheetFormatPr defaultColWidth="8.77734375" defaultRowHeight="14.4" x14ac:dyDescent="0.3"/>
  <cols>
    <col min="1" max="1" width="51.44140625" bestFit="1" customWidth="1"/>
    <col min="2" max="2" width="24.6640625" bestFit="1" customWidth="1"/>
    <col min="3" max="3" width="20.33203125" bestFit="1" customWidth="1"/>
    <col min="4" max="4" width="21.33203125" bestFit="1" customWidth="1"/>
    <col min="5" max="5" width="28.44140625" bestFit="1" customWidth="1"/>
  </cols>
  <sheetData>
    <row r="1" spans="1:5" x14ac:dyDescent="0.3">
      <c r="A1" t="s">
        <v>134</v>
      </c>
      <c r="B1" t="s">
        <v>135</v>
      </c>
      <c r="C1" t="s">
        <v>136</v>
      </c>
      <c r="D1" t="s">
        <v>137</v>
      </c>
      <c r="E1" t="s">
        <v>138</v>
      </c>
    </row>
    <row r="2" spans="1:5" x14ac:dyDescent="0.3">
      <c r="A2" t="s">
        <v>139</v>
      </c>
      <c r="B2" t="s">
        <v>140</v>
      </c>
      <c r="C2">
        <v>67774</v>
      </c>
      <c r="D2">
        <v>70283</v>
      </c>
      <c r="E2">
        <v>3.6999999999999998E-2</v>
      </c>
    </row>
    <row r="3" spans="1:5" x14ac:dyDescent="0.3">
      <c r="A3" t="s">
        <v>141</v>
      </c>
      <c r="B3" t="s">
        <v>142</v>
      </c>
      <c r="C3">
        <v>32389</v>
      </c>
      <c r="D3">
        <v>34864</v>
      </c>
      <c r="E3">
        <v>7.5999999999999998E-2</v>
      </c>
    </row>
    <row r="4" spans="1:5" x14ac:dyDescent="0.3">
      <c r="A4" t="s">
        <v>143</v>
      </c>
      <c r="B4" t="s">
        <v>142</v>
      </c>
      <c r="C4">
        <v>6714</v>
      </c>
      <c r="D4">
        <v>7532</v>
      </c>
      <c r="E4">
        <v>0.122</v>
      </c>
    </row>
    <row r="5" spans="1:5" x14ac:dyDescent="0.3">
      <c r="A5" t="s">
        <v>144</v>
      </c>
      <c r="B5" t="s">
        <v>145</v>
      </c>
      <c r="C5">
        <v>7734</v>
      </c>
      <c r="D5">
        <v>7251</v>
      </c>
      <c r="E5">
        <v>-6.2E-2</v>
      </c>
    </row>
    <row r="6" spans="1:5" x14ac:dyDescent="0.3">
      <c r="A6" t="s">
        <v>146</v>
      </c>
      <c r="B6" t="s">
        <v>142</v>
      </c>
      <c r="C6">
        <v>4499</v>
      </c>
      <c r="D6">
        <v>3813</v>
      </c>
      <c r="E6">
        <v>-0.152</v>
      </c>
    </row>
    <row r="7" spans="1:5" x14ac:dyDescent="0.3">
      <c r="A7" t="s">
        <v>147</v>
      </c>
      <c r="B7" t="s">
        <v>148</v>
      </c>
      <c r="C7">
        <v>3383</v>
      </c>
      <c r="D7">
        <v>3628</v>
      </c>
      <c r="E7">
        <v>7.1999999999999995E-2</v>
      </c>
    </row>
    <row r="8" spans="1:5" x14ac:dyDescent="0.3">
      <c r="A8" t="s">
        <v>149</v>
      </c>
      <c r="B8" t="s">
        <v>145</v>
      </c>
      <c r="C8">
        <v>3485</v>
      </c>
      <c r="D8">
        <v>3420</v>
      </c>
      <c r="E8">
        <v>-1.9E-2</v>
      </c>
    </row>
    <row r="9" spans="1:5" x14ac:dyDescent="0.3">
      <c r="A9" t="s">
        <v>150</v>
      </c>
      <c r="B9" t="s">
        <v>140</v>
      </c>
      <c r="C9">
        <v>3683</v>
      </c>
      <c r="D9">
        <v>3216</v>
      </c>
      <c r="E9">
        <v>-0.127</v>
      </c>
    </row>
    <row r="10" spans="1:5" x14ac:dyDescent="0.3">
      <c r="A10" t="s">
        <v>151</v>
      </c>
      <c r="B10" t="s">
        <v>145</v>
      </c>
      <c r="C10">
        <v>2685</v>
      </c>
      <c r="D10">
        <v>2182</v>
      </c>
      <c r="E10">
        <v>-0.187</v>
      </c>
    </row>
    <row r="11" spans="1:5" x14ac:dyDescent="0.3">
      <c r="A11" t="s">
        <v>152</v>
      </c>
      <c r="B11" t="s">
        <v>145</v>
      </c>
      <c r="C11">
        <v>2974</v>
      </c>
      <c r="D11">
        <v>2115</v>
      </c>
      <c r="E11">
        <v>-0.28899999999999998</v>
      </c>
    </row>
    <row r="12" spans="1:5" x14ac:dyDescent="0.3">
      <c r="A12" t="s">
        <v>153</v>
      </c>
      <c r="B12" t="s">
        <v>145</v>
      </c>
      <c r="C12">
        <v>1474</v>
      </c>
      <c r="D12">
        <v>1361</v>
      </c>
      <c r="E12">
        <v>-7.6999999999999999E-2</v>
      </c>
    </row>
    <row r="13" spans="1:5" x14ac:dyDescent="0.3">
      <c r="A13" t="s">
        <v>154</v>
      </c>
      <c r="B13" t="s">
        <v>145</v>
      </c>
      <c r="C13">
        <v>1342</v>
      </c>
      <c r="D13">
        <v>1208</v>
      </c>
      <c r="E13">
        <v>-0.1</v>
      </c>
    </row>
    <row r="14" spans="1:5" x14ac:dyDescent="0.3">
      <c r="A14" t="s">
        <v>155</v>
      </c>
      <c r="B14" t="s">
        <v>32</v>
      </c>
      <c r="C14">
        <v>138136</v>
      </c>
      <c r="D14">
        <v>140873</v>
      </c>
      <c r="E14">
        <v>0.02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54153-ADE0-4AD9-BBFB-A1C247BF1F31}">
  <sheetPr codeName="Sheet14"/>
  <dimension ref="A1:G12"/>
  <sheetViews>
    <sheetView workbookViewId="0">
      <selection sqref="A1:G12"/>
    </sheetView>
  </sheetViews>
  <sheetFormatPr defaultColWidth="8.77734375" defaultRowHeight="14.4" x14ac:dyDescent="0.3"/>
  <cols>
    <col min="1" max="1" width="32.6640625" bestFit="1" customWidth="1"/>
    <col min="2" max="2" width="14" bestFit="1" customWidth="1"/>
    <col min="3" max="3" width="30.77734375" bestFit="1" customWidth="1"/>
    <col min="4" max="4" width="26.44140625" bestFit="1" customWidth="1"/>
    <col min="5" max="5" width="22.6640625" bestFit="1" customWidth="1"/>
    <col min="6" max="6" width="18.44140625" bestFit="1" customWidth="1"/>
    <col min="7" max="7" width="15.77734375" bestFit="1" customWidth="1"/>
  </cols>
  <sheetData>
    <row r="1" spans="1:7" x14ac:dyDescent="0.3">
      <c r="A1" t="s">
        <v>93</v>
      </c>
      <c r="B1" t="s">
        <v>109</v>
      </c>
      <c r="C1" t="s">
        <v>110</v>
      </c>
      <c r="D1" t="s">
        <v>19</v>
      </c>
      <c r="E1" t="s">
        <v>82</v>
      </c>
      <c r="F1" t="s">
        <v>111</v>
      </c>
      <c r="G1" t="s">
        <v>112</v>
      </c>
    </row>
    <row r="2" spans="1:7" x14ac:dyDescent="0.3">
      <c r="A2" t="s">
        <v>123</v>
      </c>
      <c r="B2">
        <v>104010</v>
      </c>
      <c r="C2">
        <v>19538</v>
      </c>
      <c r="D2">
        <v>0.23100000000000001</v>
      </c>
      <c r="E2">
        <v>23693</v>
      </c>
      <c r="F2">
        <v>1.22</v>
      </c>
      <c r="G2">
        <v>4597</v>
      </c>
    </row>
    <row r="3" spans="1:7" x14ac:dyDescent="0.3">
      <c r="A3" t="s">
        <v>125</v>
      </c>
      <c r="B3">
        <v>82337</v>
      </c>
      <c r="C3">
        <v>11302</v>
      </c>
      <c r="D3">
        <v>0.159</v>
      </c>
      <c r="E3">
        <v>48970</v>
      </c>
      <c r="F3">
        <v>1.26</v>
      </c>
      <c r="G3">
        <v>201</v>
      </c>
    </row>
    <row r="4" spans="1:7" x14ac:dyDescent="0.3">
      <c r="A4" t="s">
        <v>156</v>
      </c>
      <c r="B4">
        <v>42715</v>
      </c>
      <c r="C4">
        <v>2403</v>
      </c>
      <c r="D4">
        <v>0.06</v>
      </c>
      <c r="E4">
        <v>72748</v>
      </c>
      <c r="F4">
        <v>0.88</v>
      </c>
      <c r="G4">
        <v>78</v>
      </c>
    </row>
    <row r="5" spans="1:7" x14ac:dyDescent="0.3">
      <c r="A5" t="s">
        <v>132</v>
      </c>
      <c r="B5">
        <v>28650</v>
      </c>
      <c r="C5">
        <v>5373</v>
      </c>
      <c r="D5">
        <v>0.23100000000000001</v>
      </c>
      <c r="E5">
        <v>84628</v>
      </c>
      <c r="F5">
        <v>2.0099999999999998</v>
      </c>
      <c r="G5">
        <v>723</v>
      </c>
    </row>
    <row r="6" spans="1:7" x14ac:dyDescent="0.3">
      <c r="A6" t="s">
        <v>128</v>
      </c>
      <c r="B6">
        <v>27993</v>
      </c>
      <c r="C6">
        <v>8057</v>
      </c>
      <c r="D6">
        <v>0.40400000000000003</v>
      </c>
      <c r="E6">
        <v>36501</v>
      </c>
      <c r="F6">
        <v>1.25</v>
      </c>
      <c r="G6">
        <v>491</v>
      </c>
    </row>
    <row r="7" spans="1:7" x14ac:dyDescent="0.3">
      <c r="A7" t="s">
        <v>129</v>
      </c>
      <c r="B7">
        <v>26190</v>
      </c>
      <c r="C7">
        <v>6957</v>
      </c>
      <c r="D7">
        <v>0.36199999999999999</v>
      </c>
      <c r="E7">
        <v>99468</v>
      </c>
      <c r="F7">
        <v>1.1299999999999999</v>
      </c>
      <c r="G7">
        <v>2193</v>
      </c>
    </row>
    <row r="8" spans="1:7" x14ac:dyDescent="0.3">
      <c r="A8" t="s">
        <v>157</v>
      </c>
      <c r="B8">
        <v>25476</v>
      </c>
      <c r="C8">
        <v>741</v>
      </c>
      <c r="D8">
        <v>0.03</v>
      </c>
      <c r="E8">
        <v>26904</v>
      </c>
      <c r="F8">
        <v>2.0499999999999998</v>
      </c>
      <c r="G8">
        <v>428</v>
      </c>
    </row>
    <row r="9" spans="1:7" x14ac:dyDescent="0.3">
      <c r="A9" t="s">
        <v>158</v>
      </c>
      <c r="B9">
        <v>25229</v>
      </c>
      <c r="C9">
        <v>3854</v>
      </c>
      <c r="D9">
        <v>0.18</v>
      </c>
      <c r="E9">
        <v>51986</v>
      </c>
      <c r="F9">
        <v>0.81</v>
      </c>
      <c r="G9">
        <v>549</v>
      </c>
    </row>
    <row r="10" spans="1:7" x14ac:dyDescent="0.3">
      <c r="A10" t="s">
        <v>126</v>
      </c>
      <c r="B10">
        <v>21872</v>
      </c>
      <c r="C10">
        <v>8215</v>
      </c>
      <c r="D10">
        <v>0.60099999999999998</v>
      </c>
      <c r="E10">
        <v>63495</v>
      </c>
      <c r="F10">
        <v>1.1399999999999999</v>
      </c>
      <c r="G10">
        <v>1623</v>
      </c>
    </row>
    <row r="11" spans="1:7" x14ac:dyDescent="0.3">
      <c r="A11" t="s">
        <v>159</v>
      </c>
      <c r="B11">
        <v>19537</v>
      </c>
      <c r="C11">
        <v>2455</v>
      </c>
      <c r="D11">
        <v>0.14399999999999999</v>
      </c>
      <c r="E11">
        <v>125333</v>
      </c>
      <c r="F11">
        <v>1.98</v>
      </c>
      <c r="G11">
        <v>192</v>
      </c>
    </row>
    <row r="12" spans="1:7" x14ac:dyDescent="0.3">
      <c r="A12" t="s">
        <v>133</v>
      </c>
      <c r="B12">
        <v>1191132</v>
      </c>
      <c r="C12">
        <v>215207</v>
      </c>
      <c r="D12">
        <v>0.221</v>
      </c>
      <c r="E12">
        <v>59544</v>
      </c>
      <c r="F12">
        <v>1</v>
      </c>
      <c r="G12">
        <v>67241</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53E5C-5034-442E-9F51-BD2F77D2EC7B}">
  <sheetPr codeName="Sheet15"/>
  <dimension ref="A1:D4"/>
  <sheetViews>
    <sheetView workbookViewId="0">
      <selection sqref="A1:D4"/>
    </sheetView>
  </sheetViews>
  <sheetFormatPr defaultColWidth="8.77734375" defaultRowHeight="14.4" x14ac:dyDescent="0.3"/>
  <cols>
    <col min="1" max="1" width="24.33203125" bestFit="1" customWidth="1"/>
    <col min="2" max="2" width="20" bestFit="1" customWidth="1"/>
    <col min="3" max="3" width="21.6640625" bestFit="1" customWidth="1"/>
    <col min="4" max="4" width="34.109375" bestFit="1" customWidth="1"/>
  </cols>
  <sheetData>
    <row r="1" spans="1:4" x14ac:dyDescent="0.3">
      <c r="A1" t="s">
        <v>160</v>
      </c>
      <c r="B1" t="s">
        <v>161</v>
      </c>
      <c r="C1" t="s">
        <v>162</v>
      </c>
      <c r="D1" t="s">
        <v>163</v>
      </c>
    </row>
    <row r="2" spans="1:4" x14ac:dyDescent="0.3">
      <c r="A2" t="s">
        <v>164</v>
      </c>
      <c r="B2">
        <v>60</v>
      </c>
      <c r="C2">
        <v>8533</v>
      </c>
      <c r="D2">
        <v>142.19999999999999</v>
      </c>
    </row>
    <row r="3" spans="1:4" x14ac:dyDescent="0.3">
      <c r="A3" t="s">
        <v>165</v>
      </c>
      <c r="B3">
        <v>5</v>
      </c>
      <c r="C3">
        <v>568</v>
      </c>
      <c r="D3">
        <v>113.6</v>
      </c>
    </row>
    <row r="4" spans="1:4" x14ac:dyDescent="0.3">
      <c r="A4" t="s">
        <v>166</v>
      </c>
      <c r="B4">
        <v>2</v>
      </c>
      <c r="C4">
        <v>494</v>
      </c>
      <c r="D4">
        <v>247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1A75F-E3BF-4B77-981F-4689AA9080A6}">
  <sheetPr codeName="Sheet16"/>
  <dimension ref="A1:C12"/>
  <sheetViews>
    <sheetView workbookViewId="0">
      <selection activeCell="I25" sqref="I25"/>
    </sheetView>
  </sheetViews>
  <sheetFormatPr defaultColWidth="8.77734375" defaultRowHeight="14.4" x14ac:dyDescent="0.3"/>
  <cols>
    <col min="1" max="1" width="6.77734375" bestFit="1" customWidth="1"/>
    <col min="2" max="2" width="14.77734375" bestFit="1" customWidth="1"/>
    <col min="3" max="3" width="7.77734375" bestFit="1" customWidth="1"/>
  </cols>
  <sheetData>
    <row r="1" spans="1:3" x14ac:dyDescent="0.3">
      <c r="A1" t="s">
        <v>66</v>
      </c>
      <c r="B1" t="s">
        <v>92</v>
      </c>
      <c r="C1" t="s">
        <v>167</v>
      </c>
    </row>
    <row r="2" spans="1:3" x14ac:dyDescent="0.3">
      <c r="A2">
        <v>2011</v>
      </c>
      <c r="B2">
        <v>49933</v>
      </c>
      <c r="C2">
        <v>50920</v>
      </c>
    </row>
    <row r="3" spans="1:3" x14ac:dyDescent="0.3">
      <c r="A3">
        <v>2012</v>
      </c>
      <c r="B3">
        <v>50827</v>
      </c>
      <c r="C3">
        <v>51563</v>
      </c>
    </row>
    <row r="4" spans="1:3" x14ac:dyDescent="0.3">
      <c r="A4">
        <v>2013</v>
      </c>
      <c r="B4">
        <v>51726</v>
      </c>
      <c r="C4">
        <v>51900</v>
      </c>
    </row>
    <row r="5" spans="1:3" x14ac:dyDescent="0.3">
      <c r="A5">
        <v>2014</v>
      </c>
      <c r="B5">
        <v>52408</v>
      </c>
      <c r="C5">
        <v>52576</v>
      </c>
    </row>
    <row r="6" spans="1:3" x14ac:dyDescent="0.3">
      <c r="A6">
        <v>2015</v>
      </c>
      <c r="B6">
        <v>52959</v>
      </c>
      <c r="C6">
        <v>53207</v>
      </c>
    </row>
    <row r="7" spans="1:3" x14ac:dyDescent="0.3">
      <c r="A7">
        <v>2016</v>
      </c>
      <c r="B7">
        <v>54479</v>
      </c>
      <c r="C7">
        <v>54727</v>
      </c>
    </row>
    <row r="8" spans="1:3" x14ac:dyDescent="0.3">
      <c r="A8">
        <v>2017</v>
      </c>
      <c r="B8">
        <v>56438</v>
      </c>
      <c r="C8">
        <v>57051</v>
      </c>
    </row>
    <row r="9" spans="1:3" x14ac:dyDescent="0.3">
      <c r="A9">
        <v>2018</v>
      </c>
      <c r="B9">
        <v>58087</v>
      </c>
      <c r="C9">
        <v>59570</v>
      </c>
    </row>
    <row r="10" spans="1:3" x14ac:dyDescent="0.3">
      <c r="A10">
        <v>2019</v>
      </c>
      <c r="B10">
        <v>60196</v>
      </c>
      <c r="C10">
        <v>61874</v>
      </c>
    </row>
    <row r="11" spans="1:3" x14ac:dyDescent="0.3">
      <c r="A11">
        <v>2020</v>
      </c>
      <c r="B11">
        <v>61613</v>
      </c>
      <c r="C11">
        <v>63826</v>
      </c>
    </row>
    <row r="12" spans="1:3" x14ac:dyDescent="0.3">
      <c r="A12">
        <v>2021</v>
      </c>
      <c r="B12">
        <v>65445</v>
      </c>
      <c r="C12">
        <v>67321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D724-8422-4862-A52D-ECA4D091075B}">
  <sheetPr codeName="Sheet17"/>
  <dimension ref="A1:F11"/>
  <sheetViews>
    <sheetView workbookViewId="0">
      <selection sqref="A1:F11"/>
    </sheetView>
  </sheetViews>
  <sheetFormatPr defaultColWidth="8.77734375" defaultRowHeight="14.4" x14ac:dyDescent="0.3"/>
  <cols>
    <col min="1" max="1" width="48.33203125" bestFit="1" customWidth="1"/>
    <col min="2" max="2" width="14" bestFit="1" customWidth="1"/>
    <col min="3" max="3" width="30.77734375" bestFit="1" customWidth="1"/>
    <col min="4" max="4" width="26.44140625" bestFit="1" customWidth="1"/>
    <col min="5" max="5" width="22.6640625" bestFit="1" customWidth="1"/>
    <col min="6" max="6" width="18.44140625" bestFit="1" customWidth="1"/>
  </cols>
  <sheetData>
    <row r="1" spans="1:6" x14ac:dyDescent="0.3">
      <c r="A1" t="s">
        <v>168</v>
      </c>
      <c r="B1" t="s">
        <v>109</v>
      </c>
      <c r="C1" t="s">
        <v>110</v>
      </c>
      <c r="D1" t="s">
        <v>19</v>
      </c>
      <c r="E1" t="s">
        <v>82</v>
      </c>
      <c r="F1" t="s">
        <v>111</v>
      </c>
    </row>
    <row r="2" spans="1:6" x14ac:dyDescent="0.3">
      <c r="A2" t="s">
        <v>169</v>
      </c>
      <c r="B2">
        <v>8784</v>
      </c>
      <c r="C2">
        <v>2937</v>
      </c>
      <c r="D2">
        <v>0.502</v>
      </c>
      <c r="E2">
        <v>95100</v>
      </c>
      <c r="F2">
        <v>1.06</v>
      </c>
    </row>
    <row r="3" spans="1:6" x14ac:dyDescent="0.3">
      <c r="A3" t="s">
        <v>170</v>
      </c>
      <c r="B3">
        <v>17174</v>
      </c>
      <c r="C3">
        <v>2328</v>
      </c>
      <c r="D3">
        <v>0.157</v>
      </c>
      <c r="E3">
        <v>32400</v>
      </c>
      <c r="F3">
        <v>1.01</v>
      </c>
    </row>
    <row r="4" spans="1:6" x14ac:dyDescent="0.3">
      <c r="A4" t="s">
        <v>171</v>
      </c>
      <c r="B4">
        <v>12033</v>
      </c>
      <c r="C4">
        <v>1793</v>
      </c>
      <c r="D4">
        <v>0.17499999999999999</v>
      </c>
      <c r="E4">
        <v>23800</v>
      </c>
      <c r="F4">
        <v>1.38</v>
      </c>
    </row>
    <row r="5" spans="1:6" x14ac:dyDescent="0.3">
      <c r="A5" t="s">
        <v>172</v>
      </c>
      <c r="B5">
        <v>7150</v>
      </c>
      <c r="C5">
        <v>1738</v>
      </c>
      <c r="D5">
        <v>0.32100000000000001</v>
      </c>
      <c r="E5">
        <v>28100</v>
      </c>
      <c r="F5">
        <v>0.97</v>
      </c>
    </row>
    <row r="6" spans="1:6" x14ac:dyDescent="0.3">
      <c r="A6" t="s">
        <v>173</v>
      </c>
      <c r="B6">
        <v>1985</v>
      </c>
      <c r="C6">
        <v>1546</v>
      </c>
      <c r="D6">
        <v>3.5209999999999999</v>
      </c>
      <c r="E6">
        <v>80400</v>
      </c>
      <c r="F6">
        <v>0.77</v>
      </c>
    </row>
    <row r="7" spans="1:6" x14ac:dyDescent="0.3">
      <c r="A7" t="s">
        <v>174</v>
      </c>
      <c r="B7">
        <v>2102</v>
      </c>
      <c r="C7">
        <v>1381</v>
      </c>
      <c r="D7">
        <v>1.9159999999999999</v>
      </c>
      <c r="E7">
        <v>95600</v>
      </c>
      <c r="F7">
        <v>0.39</v>
      </c>
    </row>
    <row r="8" spans="1:6" x14ac:dyDescent="0.3">
      <c r="A8" t="s">
        <v>175</v>
      </c>
      <c r="B8">
        <v>4145</v>
      </c>
      <c r="C8">
        <v>1253</v>
      </c>
      <c r="D8">
        <v>0.433</v>
      </c>
      <c r="E8">
        <v>37100</v>
      </c>
      <c r="F8">
        <v>1.21</v>
      </c>
    </row>
    <row r="9" spans="1:6" x14ac:dyDescent="0.3">
      <c r="A9" t="s">
        <v>176</v>
      </c>
      <c r="B9">
        <v>1849</v>
      </c>
      <c r="C9">
        <v>1155</v>
      </c>
      <c r="D9">
        <v>1.665</v>
      </c>
      <c r="E9">
        <v>67200</v>
      </c>
      <c r="F9">
        <v>0.66</v>
      </c>
    </row>
    <row r="10" spans="1:6" x14ac:dyDescent="0.3">
      <c r="A10" t="s">
        <v>177</v>
      </c>
      <c r="B10">
        <v>8984</v>
      </c>
      <c r="C10">
        <v>1017</v>
      </c>
      <c r="D10">
        <v>0.128</v>
      </c>
      <c r="E10">
        <v>31300</v>
      </c>
      <c r="F10">
        <v>4.45</v>
      </c>
    </row>
    <row r="11" spans="1:6" x14ac:dyDescent="0.3">
      <c r="A11" t="s">
        <v>178</v>
      </c>
      <c r="B11">
        <v>6715</v>
      </c>
      <c r="C11">
        <v>975</v>
      </c>
      <c r="D11">
        <v>0.17</v>
      </c>
      <c r="E11">
        <v>35700</v>
      </c>
      <c r="F11">
        <v>0.89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E7D81-58EB-4491-8D91-8DC3B0D4481D}">
  <sheetPr codeName="Sheet18"/>
  <dimension ref="A1:G5"/>
  <sheetViews>
    <sheetView workbookViewId="0">
      <selection activeCell="E22" sqref="E22"/>
    </sheetView>
  </sheetViews>
  <sheetFormatPr defaultColWidth="8.77734375" defaultRowHeight="14.4" x14ac:dyDescent="0.3"/>
  <cols>
    <col min="1" max="1" width="13.6640625" bestFit="1" customWidth="1"/>
    <col min="2" max="2" width="8.33203125" bestFit="1" customWidth="1"/>
    <col min="3" max="4" width="7.6640625" bestFit="1" customWidth="1"/>
    <col min="5" max="5" width="33.77734375" bestFit="1" customWidth="1"/>
    <col min="6" max="6" width="18.33203125" bestFit="1" customWidth="1"/>
    <col min="7" max="7" width="17.33203125" bestFit="1" customWidth="1"/>
  </cols>
  <sheetData>
    <row r="1" spans="1:7" x14ac:dyDescent="0.3">
      <c r="A1" t="s">
        <v>66</v>
      </c>
      <c r="B1" t="s">
        <v>179</v>
      </c>
      <c r="C1" t="s">
        <v>180</v>
      </c>
      <c r="D1" t="s">
        <v>181</v>
      </c>
      <c r="E1" t="s">
        <v>182</v>
      </c>
      <c r="F1" t="s">
        <v>183</v>
      </c>
      <c r="G1" t="s">
        <v>184</v>
      </c>
    </row>
    <row r="2" spans="1:7" x14ac:dyDescent="0.3">
      <c r="A2" t="s">
        <v>185</v>
      </c>
      <c r="B2">
        <v>956822</v>
      </c>
      <c r="C2">
        <v>153698</v>
      </c>
      <c r="D2">
        <v>51547</v>
      </c>
      <c r="E2">
        <v>39176</v>
      </c>
      <c r="F2">
        <v>1335606</v>
      </c>
      <c r="G2">
        <v>2536849</v>
      </c>
    </row>
    <row r="3" spans="1:7" x14ac:dyDescent="0.3">
      <c r="A3" t="s">
        <v>186</v>
      </c>
      <c r="B3">
        <v>1010330</v>
      </c>
      <c r="C3">
        <v>195696</v>
      </c>
      <c r="D3">
        <v>76430</v>
      </c>
      <c r="E3">
        <v>59277</v>
      </c>
      <c r="F3">
        <v>1620715</v>
      </c>
      <c r="G3">
        <v>2962448</v>
      </c>
    </row>
    <row r="4" spans="1:7" x14ac:dyDescent="0.3">
      <c r="A4" t="s">
        <v>187</v>
      </c>
      <c r="B4">
        <v>53508</v>
      </c>
      <c r="C4">
        <v>41998</v>
      </c>
      <c r="D4">
        <v>24883</v>
      </c>
      <c r="E4">
        <v>20101</v>
      </c>
      <c r="F4">
        <v>285109</v>
      </c>
      <c r="G4">
        <v>425599</v>
      </c>
    </row>
    <row r="5" spans="1:7" x14ac:dyDescent="0.3">
      <c r="A5" t="s">
        <v>60</v>
      </c>
      <c r="B5">
        <v>5.6000000000000001E-2</v>
      </c>
      <c r="C5">
        <v>0.27300000000000002</v>
      </c>
      <c r="D5">
        <v>0.48299999999999998</v>
      </c>
      <c r="E5">
        <v>0.51300000000000001</v>
      </c>
      <c r="F5">
        <v>0.21299999999999999</v>
      </c>
      <c r="G5">
        <v>0.16800000000000001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92BC7-AD87-494E-B5CC-7048ADDB1156}">
  <sheetPr codeName="Sheet19"/>
  <dimension ref="A1:C4"/>
  <sheetViews>
    <sheetView workbookViewId="0">
      <selection sqref="A1:C4"/>
    </sheetView>
  </sheetViews>
  <sheetFormatPr defaultColWidth="8.77734375" defaultRowHeight="14.4" x14ac:dyDescent="0.3"/>
  <cols>
    <col min="1" max="1" width="13.77734375" bestFit="1" customWidth="1"/>
    <col min="2" max="2" width="12" bestFit="1" customWidth="1"/>
    <col min="3" max="3" width="10" bestFit="1" customWidth="1"/>
  </cols>
  <sheetData>
    <row r="1" spans="1:3" x14ac:dyDescent="0.3">
      <c r="A1" t="s">
        <v>188</v>
      </c>
      <c r="B1" t="s">
        <v>189</v>
      </c>
      <c r="C1" t="s">
        <v>190</v>
      </c>
    </row>
    <row r="2" spans="1:3" x14ac:dyDescent="0.3">
      <c r="A2" t="s">
        <v>62</v>
      </c>
      <c r="B2">
        <v>580389246</v>
      </c>
      <c r="C2">
        <v>59942106</v>
      </c>
    </row>
    <row r="3" spans="1:3" x14ac:dyDescent="0.3">
      <c r="A3" t="s">
        <v>28</v>
      </c>
      <c r="B3">
        <v>1223831715</v>
      </c>
      <c r="C3">
        <v>624464647</v>
      </c>
    </row>
    <row r="4" spans="1:3" x14ac:dyDescent="0.3">
      <c r="A4" t="s">
        <v>167</v>
      </c>
      <c r="B4">
        <v>547512278647</v>
      </c>
      <c r="C4">
        <v>503099541717</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90B7B-B485-436B-A66C-BAFEB484BA34}">
  <sheetPr codeName="Sheet20"/>
  <dimension ref="A1:C7"/>
  <sheetViews>
    <sheetView topLeftCell="B1" workbookViewId="0">
      <selection sqref="A1:C7"/>
    </sheetView>
  </sheetViews>
  <sheetFormatPr defaultColWidth="8.77734375" defaultRowHeight="14.4" x14ac:dyDescent="0.3"/>
  <cols>
    <col min="1" max="1" width="12.109375" bestFit="1" customWidth="1"/>
    <col min="2" max="2" width="14.77734375" bestFit="1" customWidth="1"/>
    <col min="3" max="3" width="7.77734375" bestFit="1" customWidth="1"/>
  </cols>
  <sheetData>
    <row r="1" spans="1:3" x14ac:dyDescent="0.3">
      <c r="A1" t="s">
        <v>191</v>
      </c>
      <c r="B1" t="s">
        <v>92</v>
      </c>
      <c r="C1" t="s">
        <v>167</v>
      </c>
    </row>
    <row r="2" spans="1:3" x14ac:dyDescent="0.3">
      <c r="A2" t="s">
        <v>192</v>
      </c>
      <c r="B2">
        <v>0.379</v>
      </c>
      <c r="C2">
        <v>0.41899999999999998</v>
      </c>
    </row>
    <row r="3" spans="1:3" x14ac:dyDescent="0.3">
      <c r="A3" t="s">
        <v>193</v>
      </c>
      <c r="B3">
        <v>0.115</v>
      </c>
      <c r="C3">
        <v>0.13</v>
      </c>
    </row>
    <row r="4" spans="1:3" x14ac:dyDescent="0.3">
      <c r="A4" t="s">
        <v>194</v>
      </c>
      <c r="B4">
        <v>0.19800000000000001</v>
      </c>
      <c r="C4">
        <v>0.152</v>
      </c>
    </row>
    <row r="5" spans="1:3" x14ac:dyDescent="0.3">
      <c r="A5" t="s">
        <v>195</v>
      </c>
      <c r="B5">
        <v>0.17799999999999999</v>
      </c>
      <c r="C5">
        <v>0.14399999999999999</v>
      </c>
    </row>
    <row r="6" spans="1:3" x14ac:dyDescent="0.3">
      <c r="A6" t="s">
        <v>196</v>
      </c>
      <c r="B6">
        <v>0.10299999999999999</v>
      </c>
      <c r="C6">
        <v>0.1</v>
      </c>
    </row>
    <row r="7" spans="1:3" x14ac:dyDescent="0.3">
      <c r="A7" t="s">
        <v>197</v>
      </c>
      <c r="B7">
        <v>0.02</v>
      </c>
      <c r="C7">
        <v>-1.7999999999999999E-2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D92AD-958C-4E4D-89D2-1BAAA2397BD0}">
  <sheetPr codeName="Sheet21"/>
  <dimension ref="A1:G5"/>
  <sheetViews>
    <sheetView workbookViewId="0">
      <selection sqref="A1:G5"/>
    </sheetView>
  </sheetViews>
  <sheetFormatPr defaultColWidth="8.77734375" defaultRowHeight="14.4" x14ac:dyDescent="0.3"/>
  <cols>
    <col min="1" max="1" width="41.109375" bestFit="1" customWidth="1"/>
    <col min="2" max="2" width="10.6640625" bestFit="1" customWidth="1"/>
    <col min="3" max="3" width="23.77734375" bestFit="1" customWidth="1"/>
    <col min="4" max="4" width="15.33203125" bestFit="1" customWidth="1"/>
    <col min="5" max="5" width="24.44140625" bestFit="1" customWidth="1"/>
    <col min="6" max="6" width="25.44140625" bestFit="1" customWidth="1"/>
    <col min="7" max="7" width="26.109375" bestFit="1" customWidth="1"/>
  </cols>
  <sheetData>
    <row r="1" spans="1:7" x14ac:dyDescent="0.3">
      <c r="A1" t="s">
        <v>198</v>
      </c>
      <c r="B1" t="s">
        <v>199</v>
      </c>
      <c r="C1" t="s">
        <v>200</v>
      </c>
      <c r="D1" t="s">
        <v>201</v>
      </c>
      <c r="E1" t="s">
        <v>202</v>
      </c>
      <c r="F1" t="s">
        <v>203</v>
      </c>
      <c r="G1" t="s">
        <v>204</v>
      </c>
    </row>
    <row r="2" spans="1:7" x14ac:dyDescent="0.3">
      <c r="A2" t="s">
        <v>205</v>
      </c>
      <c r="B2" t="s">
        <v>206</v>
      </c>
      <c r="C2">
        <v>233461199</v>
      </c>
      <c r="D2">
        <v>181653362</v>
      </c>
      <c r="E2">
        <v>24090083</v>
      </c>
      <c r="F2">
        <v>13.7</v>
      </c>
      <c r="G2">
        <v>9.69</v>
      </c>
    </row>
    <row r="3" spans="1:7" x14ac:dyDescent="0.3">
      <c r="A3" t="s">
        <v>37</v>
      </c>
      <c r="B3" t="s">
        <v>207</v>
      </c>
      <c r="C3">
        <v>2572185</v>
      </c>
      <c r="D3">
        <v>51196</v>
      </c>
      <c r="E3">
        <v>237809</v>
      </c>
      <c r="F3">
        <v>3.73</v>
      </c>
      <c r="G3">
        <v>10.82</v>
      </c>
    </row>
    <row r="4" spans="1:7" x14ac:dyDescent="0.3">
      <c r="A4" t="s">
        <v>208</v>
      </c>
      <c r="B4" t="s">
        <v>209</v>
      </c>
      <c r="C4">
        <v>7485122</v>
      </c>
      <c r="D4">
        <v>1679015</v>
      </c>
      <c r="E4">
        <v>137759</v>
      </c>
      <c r="F4">
        <v>0.34</v>
      </c>
      <c r="G4">
        <v>54.33</v>
      </c>
    </row>
    <row r="5" spans="1:7" x14ac:dyDescent="0.3">
      <c r="A5" t="s">
        <v>210</v>
      </c>
      <c r="B5" t="s">
        <v>209</v>
      </c>
      <c r="C5">
        <v>1800994</v>
      </c>
      <c r="D5">
        <v>313940</v>
      </c>
      <c r="E5">
        <v>20291</v>
      </c>
      <c r="F5">
        <v>0.35</v>
      </c>
      <c r="G5">
        <v>88.76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B589A-8FCE-4437-B971-3C39F92AF654}">
  <sheetPr codeName="Sheet22"/>
  <dimension ref="A1:E14"/>
  <sheetViews>
    <sheetView workbookViewId="0">
      <selection activeCell="A21" sqref="A21"/>
    </sheetView>
  </sheetViews>
  <sheetFormatPr defaultColWidth="8.77734375" defaultRowHeight="14.4" x14ac:dyDescent="0.3"/>
  <cols>
    <col min="1" max="1" width="39" bestFit="1" customWidth="1"/>
    <col min="2" max="2" width="16.6640625" bestFit="1" customWidth="1"/>
    <col min="3" max="3" width="12.109375" bestFit="1" customWidth="1"/>
    <col min="4" max="4" width="26.6640625" bestFit="1" customWidth="1"/>
    <col min="5" max="5" width="25.33203125" bestFit="1" customWidth="1"/>
  </cols>
  <sheetData>
    <row r="1" spans="1:5" x14ac:dyDescent="0.3">
      <c r="A1" t="s">
        <v>211</v>
      </c>
      <c r="B1" t="s">
        <v>212</v>
      </c>
      <c r="C1" t="s">
        <v>213</v>
      </c>
      <c r="D1" t="s">
        <v>214</v>
      </c>
      <c r="E1" t="s">
        <v>215</v>
      </c>
    </row>
    <row r="2" spans="1:5" x14ac:dyDescent="0.3">
      <c r="A2" t="s">
        <v>216</v>
      </c>
      <c r="B2">
        <v>394.9</v>
      </c>
      <c r="C2">
        <v>1945.4</v>
      </c>
      <c r="D2">
        <v>26315349.5</v>
      </c>
      <c r="E2">
        <v>4600882.2</v>
      </c>
    </row>
    <row r="3" spans="1:5" x14ac:dyDescent="0.3">
      <c r="A3" t="s">
        <v>217</v>
      </c>
      <c r="B3">
        <v>866.5</v>
      </c>
      <c r="C3">
        <v>2747.6</v>
      </c>
      <c r="D3">
        <v>11135242.699999999</v>
      </c>
      <c r="E3">
        <v>1408867.4</v>
      </c>
    </row>
    <row r="4" spans="1:5" x14ac:dyDescent="0.3">
      <c r="A4" t="s">
        <v>218</v>
      </c>
      <c r="B4">
        <v>1440.4</v>
      </c>
      <c r="C4">
        <v>3694.4</v>
      </c>
      <c r="D4">
        <v>13189401.4</v>
      </c>
      <c r="E4">
        <v>1264829.8999999999</v>
      </c>
    </row>
    <row r="5" spans="1:5" x14ac:dyDescent="0.3">
      <c r="A5" t="s">
        <v>219</v>
      </c>
      <c r="B5">
        <v>3045.7</v>
      </c>
      <c r="C5">
        <v>6292.4</v>
      </c>
      <c r="D5">
        <v>7156635.7999999998</v>
      </c>
      <c r="E5">
        <v>653557.69999999995</v>
      </c>
    </row>
    <row r="6" spans="1:5" x14ac:dyDescent="0.3">
      <c r="A6" t="s">
        <v>220</v>
      </c>
      <c r="B6">
        <v>35</v>
      </c>
      <c r="C6">
        <v>112.6</v>
      </c>
      <c r="D6">
        <v>530303.9</v>
      </c>
      <c r="E6">
        <v>29472.400000000001</v>
      </c>
    </row>
    <row r="7" spans="1:5" x14ac:dyDescent="0.3">
      <c r="A7" t="s">
        <v>221</v>
      </c>
      <c r="B7">
        <v>732</v>
      </c>
      <c r="C7">
        <v>1508.7</v>
      </c>
      <c r="D7">
        <v>4058535.7</v>
      </c>
      <c r="E7">
        <v>133116.5</v>
      </c>
    </row>
    <row r="8" spans="1:5" x14ac:dyDescent="0.3">
      <c r="A8" t="s">
        <v>222</v>
      </c>
      <c r="B8">
        <v>6514.5</v>
      </c>
      <c r="C8">
        <v>16301.1</v>
      </c>
      <c r="D8">
        <v>62385469</v>
      </c>
      <c r="E8">
        <v>8090726</v>
      </c>
    </row>
    <row r="9" spans="1:5" x14ac:dyDescent="0.3">
      <c r="A9" t="s">
        <v>223</v>
      </c>
      <c r="B9">
        <v>7955</v>
      </c>
      <c r="C9">
        <v>16944.7</v>
      </c>
      <c r="D9">
        <v>12602409.300000001</v>
      </c>
      <c r="E9">
        <v>514313</v>
      </c>
    </row>
    <row r="10" spans="1:5" x14ac:dyDescent="0.3">
      <c r="A10" t="s">
        <v>224</v>
      </c>
      <c r="B10">
        <v>11969.9</v>
      </c>
      <c r="C10">
        <v>24001</v>
      </c>
      <c r="D10">
        <v>2846298.1</v>
      </c>
      <c r="E10">
        <v>111532.8</v>
      </c>
    </row>
    <row r="11" spans="1:5" x14ac:dyDescent="0.3">
      <c r="A11" t="s">
        <v>225</v>
      </c>
      <c r="B11">
        <v>0</v>
      </c>
      <c r="C11">
        <v>0</v>
      </c>
      <c r="D11">
        <v>0</v>
      </c>
      <c r="E11">
        <v>0</v>
      </c>
    </row>
    <row r="12" spans="1:5" x14ac:dyDescent="0.3">
      <c r="A12" t="s">
        <v>226</v>
      </c>
      <c r="B12">
        <v>109.9</v>
      </c>
      <c r="C12">
        <v>219.7</v>
      </c>
      <c r="D12">
        <v>26957.599999999999</v>
      </c>
      <c r="E12">
        <v>871.8</v>
      </c>
    </row>
    <row r="13" spans="1:5" x14ac:dyDescent="0.3">
      <c r="A13" t="s">
        <v>227</v>
      </c>
      <c r="B13">
        <v>20034.8</v>
      </c>
      <c r="C13">
        <v>41165.4</v>
      </c>
      <c r="D13">
        <v>15475665</v>
      </c>
      <c r="E13">
        <v>626717.5</v>
      </c>
    </row>
    <row r="14" spans="1:5" x14ac:dyDescent="0.3">
      <c r="A14" t="s">
        <v>228</v>
      </c>
      <c r="B14">
        <v>26549.3</v>
      </c>
      <c r="C14">
        <v>57466.5</v>
      </c>
      <c r="D14">
        <v>77861134</v>
      </c>
      <c r="E14">
        <v>8717443.5999999996</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DDABD-7391-40D9-8D0B-B6031FB6B6D0}">
  <sheetPr codeName="Sheet23"/>
  <dimension ref="A1:C6"/>
  <sheetViews>
    <sheetView workbookViewId="0">
      <selection activeCell="E20" sqref="E20"/>
    </sheetView>
  </sheetViews>
  <sheetFormatPr defaultColWidth="8.77734375" defaultRowHeight="14.4" x14ac:dyDescent="0.3"/>
  <cols>
    <col min="1" max="1" width="31.33203125" bestFit="1" customWidth="1"/>
    <col min="2" max="3" width="7.33203125" style="3" bestFit="1" customWidth="1"/>
  </cols>
  <sheetData>
    <row r="1" spans="1:3" x14ac:dyDescent="0.3">
      <c r="A1" t="s">
        <v>229</v>
      </c>
      <c r="B1" s="3" t="s">
        <v>185</v>
      </c>
      <c r="C1" s="3" t="s">
        <v>186</v>
      </c>
    </row>
    <row r="2" spans="1:3" x14ac:dyDescent="0.3">
      <c r="A2" t="s">
        <v>183</v>
      </c>
      <c r="B2" s="3">
        <v>0.52600000000000002</v>
      </c>
      <c r="C2" s="3">
        <v>0.54700000000000004</v>
      </c>
    </row>
    <row r="3" spans="1:3" x14ac:dyDescent="0.3">
      <c r="A3" t="s">
        <v>179</v>
      </c>
      <c r="B3" s="3">
        <v>0.377</v>
      </c>
      <c r="C3" s="3">
        <v>0.34100000000000003</v>
      </c>
    </row>
    <row r="4" spans="1:3" x14ac:dyDescent="0.3">
      <c r="A4" t="s">
        <v>180</v>
      </c>
      <c r="B4" s="3">
        <v>6.0999999999999999E-2</v>
      </c>
      <c r="C4" s="3">
        <v>6.6000000000000003E-2</v>
      </c>
    </row>
    <row r="5" spans="1:3" x14ac:dyDescent="0.3">
      <c r="A5" t="s">
        <v>181</v>
      </c>
      <c r="B5" s="3">
        <v>0.02</v>
      </c>
      <c r="C5" s="3">
        <v>2.5999999999999999E-2</v>
      </c>
    </row>
    <row r="6" spans="1:3" x14ac:dyDescent="0.3">
      <c r="A6" t="s">
        <v>182</v>
      </c>
      <c r="B6" s="3">
        <v>1.4999999999999999E-2</v>
      </c>
      <c r="C6" s="3">
        <v>0.02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91657-DE83-4BDB-94B0-683044897434}">
  <sheetPr codeName="Sheet24"/>
  <dimension ref="A1:D7"/>
  <sheetViews>
    <sheetView workbookViewId="0">
      <selection activeCell="E19" sqref="E19"/>
    </sheetView>
  </sheetViews>
  <sheetFormatPr defaultColWidth="8.77734375" defaultRowHeight="14.4" x14ac:dyDescent="0.3"/>
  <cols>
    <col min="1" max="1" width="6.77734375" bestFit="1" customWidth="1"/>
    <col min="2" max="2" width="31.33203125" bestFit="1" customWidth="1"/>
    <col min="3" max="3" width="14.109375" bestFit="1" customWidth="1"/>
    <col min="4" max="4" width="7.77734375" bestFit="1" customWidth="1"/>
  </cols>
  <sheetData>
    <row r="1" spans="1:4" x14ac:dyDescent="0.3">
      <c r="A1" t="s">
        <v>66</v>
      </c>
      <c r="B1" t="s">
        <v>230</v>
      </c>
      <c r="C1" t="s">
        <v>231</v>
      </c>
      <c r="D1" t="s">
        <v>167</v>
      </c>
    </row>
    <row r="2" spans="1:4" x14ac:dyDescent="0.3">
      <c r="A2">
        <v>2017</v>
      </c>
      <c r="B2">
        <v>1.59</v>
      </c>
      <c r="C2">
        <v>2.06</v>
      </c>
      <c r="D2">
        <v>1.54</v>
      </c>
    </row>
    <row r="3" spans="1:4" x14ac:dyDescent="0.3">
      <c r="A3">
        <v>2018</v>
      </c>
      <c r="B3">
        <v>1.42</v>
      </c>
      <c r="C3">
        <v>1.85</v>
      </c>
      <c r="D3">
        <v>1.39</v>
      </c>
    </row>
    <row r="4" spans="1:4" x14ac:dyDescent="0.3">
      <c r="A4">
        <v>2019</v>
      </c>
      <c r="B4">
        <v>1.46</v>
      </c>
      <c r="C4">
        <v>1.76</v>
      </c>
      <c r="D4">
        <v>1.43</v>
      </c>
    </row>
    <row r="5" spans="1:4" x14ac:dyDescent="0.3">
      <c r="A5">
        <v>2020</v>
      </c>
      <c r="B5">
        <v>1.74</v>
      </c>
      <c r="C5">
        <v>2.13</v>
      </c>
      <c r="D5">
        <v>1.78</v>
      </c>
    </row>
    <row r="6" spans="1:4" x14ac:dyDescent="0.3">
      <c r="A6">
        <v>2021</v>
      </c>
      <c r="B6">
        <v>1.6</v>
      </c>
      <c r="C6">
        <v>2.08</v>
      </c>
      <c r="D6">
        <v>1.53</v>
      </c>
    </row>
    <row r="7" spans="1:4" x14ac:dyDescent="0.3">
      <c r="A7">
        <v>2022</v>
      </c>
      <c r="B7">
        <v>1.22</v>
      </c>
      <c r="C7">
        <v>1.48</v>
      </c>
      <c r="D7">
        <v>1.19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8DAD6-D958-4604-B058-9F01E1EF4562}">
  <sheetPr codeName="Sheet25"/>
  <dimension ref="A1:E6"/>
  <sheetViews>
    <sheetView workbookViewId="0">
      <selection activeCell="B19" sqref="B19"/>
    </sheetView>
  </sheetViews>
  <sheetFormatPr defaultColWidth="8.77734375" defaultRowHeight="14.4" x14ac:dyDescent="0.3"/>
  <cols>
    <col min="1" max="1" width="33.6640625" bestFit="1" customWidth="1"/>
    <col min="2" max="2" width="21.44140625" bestFit="1" customWidth="1"/>
    <col min="3" max="3" width="24.33203125" bestFit="1" customWidth="1"/>
    <col min="4" max="4" width="26.44140625" bestFit="1" customWidth="1"/>
    <col min="5" max="5" width="28" bestFit="1" customWidth="1"/>
  </cols>
  <sheetData>
    <row r="1" spans="1:5" x14ac:dyDescent="0.3">
      <c r="A1" t="s">
        <v>232</v>
      </c>
      <c r="B1" t="s">
        <v>233</v>
      </c>
      <c r="C1" t="s">
        <v>18</v>
      </c>
      <c r="D1" t="s">
        <v>19</v>
      </c>
      <c r="E1" t="s">
        <v>234</v>
      </c>
    </row>
    <row r="2" spans="1:5" x14ac:dyDescent="0.3">
      <c r="A2" t="s">
        <v>235</v>
      </c>
      <c r="B2">
        <v>150025578</v>
      </c>
      <c r="C2">
        <v>18329359</v>
      </c>
      <c r="D2">
        <v>0.13900000000000001</v>
      </c>
      <c r="E2">
        <v>69986</v>
      </c>
    </row>
    <row r="3" spans="1:5" x14ac:dyDescent="0.3">
      <c r="A3" t="s">
        <v>167</v>
      </c>
      <c r="B3">
        <v>13249180</v>
      </c>
      <c r="C3">
        <v>2521454</v>
      </c>
      <c r="D3">
        <v>0.23499999999999999</v>
      </c>
      <c r="E3">
        <v>69614</v>
      </c>
    </row>
    <row r="4" spans="1:5" x14ac:dyDescent="0.3">
      <c r="A4" t="s">
        <v>92</v>
      </c>
      <c r="B4">
        <v>1191132</v>
      </c>
      <c r="C4">
        <v>215207</v>
      </c>
      <c r="D4">
        <v>0.221</v>
      </c>
      <c r="E4">
        <v>59544</v>
      </c>
    </row>
    <row r="5" spans="1:5" x14ac:dyDescent="0.3">
      <c r="A5" t="s">
        <v>236</v>
      </c>
      <c r="B5">
        <v>1069487</v>
      </c>
      <c r="C5">
        <v>206518</v>
      </c>
      <c r="D5">
        <v>0.23899999999999999</v>
      </c>
      <c r="E5">
        <v>60043</v>
      </c>
    </row>
    <row r="6" spans="1:5" x14ac:dyDescent="0.3">
      <c r="A6" t="s">
        <v>237</v>
      </c>
      <c r="B6">
        <v>38668</v>
      </c>
      <c r="C6">
        <v>-1931</v>
      </c>
      <c r="D6">
        <v>-4.8000000000000001E-2</v>
      </c>
      <c r="E6">
        <v>52541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1E9AC4-9010-49C1-8271-A03DFA0EAB1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DASHBOARD</vt:lpstr>
      <vt:lpstr>test_bot</vt:lpstr>
      <vt:lpstr>Alamo Region Compared with Texa</vt:lpstr>
      <vt:lpstr>CBSA Classification and Populat</vt:lpstr>
      <vt:lpstr>Commercial Airports and Enplane</vt:lpstr>
      <vt:lpstr>Components of Annual Population</vt:lpstr>
      <vt:lpstr>Educational Attainment by Gende</vt:lpstr>
      <vt:lpstr>Employment Levels and Average W</vt:lpstr>
      <vt:lpstr>PIVOT</vt:lpstr>
      <vt:lpstr>Estimated Uninsured by County, </vt:lpstr>
      <vt:lpstr>Gross Domestic Product by Indus</vt:lpstr>
      <vt:lpstr>Industries with Greatest Locati</vt:lpstr>
      <vt:lpstr>Industries with Largest Total E</vt:lpstr>
      <vt:lpstr>Institutions of Higher Educatio</vt:lpstr>
      <vt:lpstr>Largest Industries by Employmen</vt:lpstr>
      <vt:lpstr>Major Health Care Facilities, A</vt:lpstr>
      <vt:lpstr>Median Household Income, Alamo </vt:lpstr>
      <vt:lpstr>Occupations with Largest Total </vt:lpstr>
      <vt:lpstr>Population Change by Race_Ethni</vt:lpstr>
      <vt:lpstr>Official Ports of Entry Trade D</vt:lpstr>
      <vt:lpstr>Population Changes by Age Group</vt:lpstr>
      <vt:lpstr>Revenue and Ridership Statistic</vt:lpstr>
      <vt:lpstr>Road Miles and Daily Vehicle Mi</vt:lpstr>
      <vt:lpstr>Share of Population by Race_Eth</vt:lpstr>
      <vt:lpstr>Texas Housing Affordability Ind</vt:lpstr>
      <vt:lpstr>Total Employment (2022) and Cha</vt:lpstr>
    </vt:vector>
  </TitlesOfParts>
  <Company>CPA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Thanh Le</dc:creator>
  <cp:lastModifiedBy>Thanh Le</cp:lastModifiedBy>
  <dcterms:created xsi:type="dcterms:W3CDTF">2024-07-15T14:42:56Z</dcterms:created>
  <dcterms:modified xsi:type="dcterms:W3CDTF">2024-10-10T22:29:26Z</dcterms:modified>
</cp:coreProperties>
</file>