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IA-13\Desktop\앵그리터틀 최종\"/>
    </mc:Choice>
  </mc:AlternateContent>
  <bookViews>
    <workbookView xWindow="0" yWindow="0" windowWidth="28800" windowHeight="12285" activeTab="3"/>
  </bookViews>
  <sheets>
    <sheet name="종합" sheetId="1" r:id="rId1"/>
    <sheet name="누적확진자 수" sheetId="3" r:id="rId2"/>
    <sheet name="지역별 인구 수" sheetId="4" r:id="rId3"/>
    <sheet name="선별진료소 수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B22" i="3"/>
  <c r="B9" i="1"/>
  <c r="B17" i="3"/>
  <c r="C9" i="1"/>
  <c r="B7" i="4"/>
  <c r="B5" i="4"/>
  <c r="B9" i="4"/>
  <c r="B6" i="4"/>
  <c r="B4" i="4"/>
  <c r="B3" i="4"/>
  <c r="B2" i="4"/>
  <c r="E19" i="4"/>
  <c r="B8" i="4"/>
  <c r="B20" i="3"/>
  <c r="B21" i="3"/>
  <c r="B23" i="3"/>
  <c r="B25" i="3"/>
  <c r="B24" i="3"/>
  <c r="B19" i="3"/>
  <c r="B26" i="3" l="1"/>
</calcChain>
</file>

<file path=xl/sharedStrings.xml><?xml version="1.0" encoding="utf-8"?>
<sst xmlns="http://schemas.openxmlformats.org/spreadsheetml/2006/main" count="86" uniqueCount="62">
  <si>
    <t>경기</t>
  </si>
  <si>
    <t>서울</t>
  </si>
  <si>
    <t>부산</t>
  </si>
  <si>
    <t>인천</t>
  </si>
  <si>
    <t>경남</t>
  </si>
  <si>
    <t>대구</t>
  </si>
  <si>
    <t>경북</t>
  </si>
  <si>
    <t>충남</t>
  </si>
  <si>
    <t>지역별 인구수</t>
    <phoneticPr fontId="2" type="noConversion"/>
  </si>
  <si>
    <t>서울</t>
    <phoneticPr fontId="2" type="noConversion"/>
  </si>
  <si>
    <t>경기도</t>
  </si>
  <si>
    <t>경기도</t>
    <phoneticPr fontId="2" type="noConversion"/>
  </si>
  <si>
    <t>강원도</t>
  </si>
  <si>
    <t>강원도</t>
    <phoneticPr fontId="2" type="noConversion"/>
  </si>
  <si>
    <t>충청도</t>
    <phoneticPr fontId="2" type="noConversion"/>
  </si>
  <si>
    <t>경상도</t>
    <phoneticPr fontId="2" type="noConversion"/>
  </si>
  <si>
    <t>전라도</t>
    <phoneticPr fontId="2" type="noConversion"/>
  </si>
  <si>
    <t>제주도</t>
    <phoneticPr fontId="2" type="noConversion"/>
  </si>
  <si>
    <t>선별진료소 수</t>
    <phoneticPr fontId="2" type="noConversion"/>
  </si>
  <si>
    <t>누적확진자 수</t>
    <phoneticPr fontId="2" type="noConversion"/>
  </si>
  <si>
    <t>전북</t>
  </si>
  <si>
    <t>전남</t>
  </si>
  <si>
    <t>충북</t>
  </si>
  <si>
    <t>광주</t>
  </si>
  <si>
    <t>대전</t>
  </si>
  <si>
    <t>강원</t>
  </si>
  <si>
    <t>울산</t>
  </si>
  <si>
    <t>제주</t>
  </si>
  <si>
    <t>경기</t>
    <phoneticPr fontId="2" type="noConversion"/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</si>
  <si>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</si>
  <si>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</si>
  <si>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</si>
  <si>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</si>
  <si>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</si>
  <si>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</si>
  <si>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</si>
  <si>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</si>
  <si>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</si>
  <si>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</si>
  <si>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</si>
  <si>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</si>
  <si>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</si>
  <si>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</si>
  <si>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</si>
  <si>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</si>
  <si>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인천</t>
    <phoneticPr fontId="2" type="noConversion"/>
  </si>
  <si>
    <t>강원</t>
    <phoneticPr fontId="2" type="noConversion"/>
  </si>
  <si>
    <t>충남</t>
    <phoneticPr fontId="2" type="noConversion"/>
  </si>
  <si>
    <t>충북</t>
    <phoneticPr fontId="2" type="noConversion"/>
  </si>
  <si>
    <t>대전</t>
    <phoneticPr fontId="2" type="noConversion"/>
  </si>
  <si>
    <t>부산</t>
    <phoneticPr fontId="2" type="noConversion"/>
  </si>
  <si>
    <t>경남</t>
    <phoneticPr fontId="2" type="noConversion"/>
  </si>
  <si>
    <t>대구</t>
    <phoneticPr fontId="2" type="noConversion"/>
  </si>
  <si>
    <t>경북</t>
    <phoneticPr fontId="2" type="noConversion"/>
  </si>
  <si>
    <t>울산</t>
    <phoneticPr fontId="2" type="noConversion"/>
  </si>
  <si>
    <t>전북</t>
    <phoneticPr fontId="2" type="noConversion"/>
  </si>
  <si>
    <t>전남</t>
    <phoneticPr fontId="2" type="noConversion"/>
  </si>
  <si>
    <t>제주</t>
    <phoneticPr fontId="2" type="noConversion"/>
  </si>
  <si>
    <t>광주</t>
    <phoneticPr fontId="2" type="noConversion"/>
  </si>
  <si>
    <t xml:space="preserve">전체 인구 대비 누적확진자 비율 </t>
    <phoneticPr fontId="2" type="noConversion"/>
  </si>
  <si>
    <t>전체 인구 대비 지역 인구 비율</t>
    <phoneticPr fontId="2" type="noConversion"/>
  </si>
  <si>
    <t>전체 선별진료소 대비 지역별 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</si>
</sst>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424242"/>
      <name val="맑은 고딕"/>
      <family val="3"/>
      <charset val="129"/>
      <scheme val="minor"/>
    </font>
    <font>
      <b/>
      <sz val="11"/>
      <color theme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2"/>
      <color rgb="FF0062C5"/>
      <name val="Arial"/>
      <family val="2"/>
    </font>
    <font>
      <sz val="12"/>
      <color rgb="FF000000"/>
      <name val="Arial"/>
      <family val="2"/>
    </font>
    <font>
      <sz val="10"/>
      <color rgb="FF424242"/>
      <name val="맑은 고딕"/>
      <family val="3"/>
      <charset val="129"/>
      <scheme val="minor"/>
    </font>
    <font>
      <sz val="10"/>
      <color rgb="FFEE515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AFD"/>
        <bgColor indexed="64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CF0F2"/>
      </left>
      <right style="medium">
        <color rgb="FFF2F4F6"/>
      </right>
      <top/>
      <bottom style="medium">
        <color rgb="FFF2F4F6"/>
      </bottom>
      <diagonal/>
    </border>
    <border>
      <left/>
      <right style="medium">
        <color rgb="FFF2F4F6"/>
      </right>
      <top/>
      <bottom style="medium">
        <color rgb="FFF2F4F6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0" fontId="4" fillId="2" borderId="0" xfId="1" applyFont="1" applyFill="1" applyBorder="1" applyAlignment="1">
      <alignment horizontal="center" vertical="center" wrapText="1"/>
    </xf>
    <xf numFmtId="3" fontId="5" fillId="0" borderId="1" xfId="2" applyNumberFormat="1" applyBorder="1" applyAlignment="1">
      <alignment horizontal="right"/>
    </xf>
    <xf numFmtId="0" fontId="5" fillId="4" borderId="2" xfId="2" applyFill="1" applyBorder="1" applyAlignment="1"/>
    <xf numFmtId="0" fontId="5" fillId="4" borderId="1" xfId="2" applyFill="1" applyBorder="1" applyAlignment="1"/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0" fontId="1" fillId="2" borderId="3" xfId="1" applyFill="1" applyBorder="1" applyAlignment="1">
      <alignment vertical="center" wrapText="1"/>
    </xf>
    <xf numFmtId="3" fontId="8" fillId="3" borderId="4" xfId="0" applyNumberFormat="1" applyFont="1" applyFill="1" applyBorder="1" applyAlignment="1">
      <alignment vertical="center" wrapText="1"/>
    </xf>
    <xf numFmtId="3" fontId="9" fillId="2" borderId="4" xfId="0" applyNumberFormat="1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lsan.go.kr/corona.jsp" TargetMode="External"/><Relationship Id="rId13" Type="http://schemas.openxmlformats.org/officeDocument/2006/relationships/hyperlink" Target="http://www.jeonbuk.go.kr/index.jeonbuk?menuCd=DOM_000000110000000000" TargetMode="External"/><Relationship Id="rId3" Type="http://schemas.openxmlformats.org/officeDocument/2006/relationships/hyperlink" Target="https://www.incheon.go.kr/health/HE020409" TargetMode="External"/><Relationship Id="rId7" Type="http://schemas.openxmlformats.org/officeDocument/2006/relationships/hyperlink" Target="http://www.chungnam.go.kr/coronaStatus.do" TargetMode="External"/><Relationship Id="rId12" Type="http://schemas.openxmlformats.org/officeDocument/2006/relationships/hyperlink" Target="http://www.gyeongnam.go.kr/corona.htm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seoul.go.kr/coronaV/coronaStatus.do" TargetMode="External"/><Relationship Id="rId16" Type="http://schemas.openxmlformats.org/officeDocument/2006/relationships/hyperlink" Target="https://jeju.go.kr/covid19.jsp" TargetMode="External"/><Relationship Id="rId1" Type="http://schemas.openxmlformats.org/officeDocument/2006/relationships/hyperlink" Target="https://www.gg.go.kr/bbs/boardView.do?bsIdx=464&amp;bIdx=2296956&amp;menuId=1535" TargetMode="External"/><Relationship Id="rId6" Type="http://schemas.openxmlformats.org/officeDocument/2006/relationships/hyperlink" Target="http://www1.chungbuk.go.kr/covid-19/index.do" TargetMode="External"/><Relationship Id="rId11" Type="http://schemas.openxmlformats.org/officeDocument/2006/relationships/hyperlink" Target="http://www.daegu.go.kr/dgcontent/index.do" TargetMode="External"/><Relationship Id="rId5" Type="http://schemas.openxmlformats.org/officeDocument/2006/relationships/hyperlink" Target="https://www.daejeon.go.kr/corona19/index.do" TargetMode="External"/><Relationship Id="rId15" Type="http://schemas.openxmlformats.org/officeDocument/2006/relationships/hyperlink" Target="https://www.jeonnam.go.kr/coronaMainPage.do" TargetMode="External"/><Relationship Id="rId10" Type="http://schemas.openxmlformats.org/officeDocument/2006/relationships/hyperlink" Target="http://www.gb.go.kr/Main/open_contents/section/wel/page.do?mnu_uid=5760&amp;LARGE_CODE=360&amp;MEDIUM_CODE=10&amp;SMALL_CODE=50&amp;SMALL_CODE2=60mnu_order=2" TargetMode="External"/><Relationship Id="rId4" Type="http://schemas.openxmlformats.org/officeDocument/2006/relationships/hyperlink" Target="http://www.provin.gangwon.kr/covid-19.html" TargetMode="External"/><Relationship Id="rId9" Type="http://schemas.openxmlformats.org/officeDocument/2006/relationships/hyperlink" Target="http://www.busan.go.kr/corona19/index" TargetMode="External"/><Relationship Id="rId14" Type="http://schemas.openxmlformats.org/officeDocument/2006/relationships/hyperlink" Target="https://www.gwangju.go.kr/c1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3" sqref="D13"/>
    </sheetView>
  </sheetViews>
  <sheetFormatPr defaultRowHeight="16.5" x14ac:dyDescent="0.3"/>
  <cols>
    <col min="1" max="4" width="13.75" bestFit="1" customWidth="1"/>
  </cols>
  <sheetData>
    <row r="1" spans="1:4" x14ac:dyDescent="0.3">
      <c r="B1" t="s">
        <v>19</v>
      </c>
      <c r="C1" t="s">
        <v>8</v>
      </c>
      <c r="D1" t="s">
        <v>18</v>
      </c>
    </row>
    <row r="2" spans="1:4" x14ac:dyDescent="0.3">
      <c r="A2" t="s">
        <v>9</v>
      </c>
      <c r="B2">
        <v>3066376</v>
      </c>
      <c r="C2">
        <v>9505926</v>
      </c>
      <c r="D2">
        <v>71</v>
      </c>
    </row>
    <row r="3" spans="1:4" x14ac:dyDescent="0.3">
      <c r="A3" t="s">
        <v>11</v>
      </c>
      <c r="B3">
        <v>4996509</v>
      </c>
      <c r="C3">
        <v>16520600</v>
      </c>
      <c r="D3">
        <v>151</v>
      </c>
    </row>
    <row r="4" spans="1:4" x14ac:dyDescent="0.3">
      <c r="A4" t="s">
        <v>13</v>
      </c>
      <c r="B4">
        <v>390879</v>
      </c>
      <c r="C4">
        <v>1538660</v>
      </c>
      <c r="D4">
        <v>39</v>
      </c>
    </row>
    <row r="5" spans="1:4" x14ac:dyDescent="0.3">
      <c r="A5" t="s">
        <v>14</v>
      </c>
      <c r="B5">
        <v>1382746</v>
      </c>
      <c r="C5">
        <v>5541384</v>
      </c>
      <c r="D5">
        <v>80</v>
      </c>
    </row>
    <row r="6" spans="1:4" x14ac:dyDescent="0.3">
      <c r="A6" t="s">
        <v>15</v>
      </c>
      <c r="B6">
        <v>3317421</v>
      </c>
      <c r="C6">
        <v>11668480</v>
      </c>
      <c r="D6">
        <v>191</v>
      </c>
    </row>
    <row r="7" spans="1:4" x14ac:dyDescent="0.3">
      <c r="A7" t="s">
        <v>16</v>
      </c>
      <c r="B7">
        <v>1316618</v>
      </c>
      <c r="C7">
        <v>6180732</v>
      </c>
      <c r="D7">
        <v>97</v>
      </c>
    </row>
    <row r="8" spans="1:4" x14ac:dyDescent="0.3">
      <c r="A8" t="s">
        <v>17</v>
      </c>
      <c r="B8">
        <v>187860</v>
      </c>
      <c r="C8">
        <v>676691</v>
      </c>
      <c r="D8">
        <v>13</v>
      </c>
    </row>
    <row r="9" spans="1:4" x14ac:dyDescent="0.3">
      <c r="B9">
        <f>SUM(B2:B8)</f>
        <v>14658409</v>
      </c>
      <c r="C9">
        <f>SUM(C2:C8)</f>
        <v>51632473</v>
      </c>
      <c r="D9">
        <f>SUM(D2:D8)</f>
        <v>642</v>
      </c>
    </row>
    <row r="14" spans="1:4" ht="17.25" thickBot="1" x14ac:dyDescent="0.35">
      <c r="A14" s="11"/>
      <c r="B14" s="12"/>
      <c r="C14" s="13"/>
    </row>
    <row r="15" spans="1:4" ht="17.25" thickBot="1" x14ac:dyDescent="0.35">
      <c r="A15" s="11"/>
      <c r="B15" s="12"/>
      <c r="C15" s="13"/>
    </row>
    <row r="16" spans="1:4" ht="17.25" thickBot="1" x14ac:dyDescent="0.35">
      <c r="A16" s="11"/>
      <c r="B16" s="12"/>
      <c r="C16" s="13"/>
    </row>
    <row r="17" spans="1:3" ht="17.25" thickBot="1" x14ac:dyDescent="0.35">
      <c r="A17" s="11"/>
      <c r="B17" s="12"/>
      <c r="C17" s="13"/>
    </row>
    <row r="18" spans="1:3" ht="17.25" thickBot="1" x14ac:dyDescent="0.35">
      <c r="A18" s="11"/>
      <c r="B18" s="12"/>
      <c r="C18" s="13"/>
    </row>
    <row r="19" spans="1:3" ht="17.25" thickBot="1" x14ac:dyDescent="0.35">
      <c r="A19" s="11"/>
      <c r="B19" s="12"/>
      <c r="C19" s="13"/>
    </row>
    <row r="20" spans="1:3" ht="17.25" thickBot="1" x14ac:dyDescent="0.35">
      <c r="A20" s="11"/>
      <c r="B20" s="12"/>
      <c r="C20" s="13"/>
    </row>
    <row r="21" spans="1:3" ht="17.25" thickBot="1" x14ac:dyDescent="0.35">
      <c r="A21" s="11"/>
      <c r="B21" s="12"/>
      <c r="C21" s="13"/>
    </row>
    <row r="22" spans="1:3" ht="17.25" thickBot="1" x14ac:dyDescent="0.35">
      <c r="A22" s="11"/>
      <c r="B22" s="12"/>
      <c r="C22" s="13"/>
    </row>
    <row r="23" spans="1:3" ht="17.25" thickBot="1" x14ac:dyDescent="0.35">
      <c r="A23" s="11"/>
      <c r="B23" s="12"/>
      <c r="C23" s="13"/>
    </row>
    <row r="24" spans="1:3" ht="17.25" thickBot="1" x14ac:dyDescent="0.35">
      <c r="A24" s="11"/>
      <c r="B24" s="12"/>
      <c r="C24" s="13"/>
    </row>
    <row r="25" spans="1:3" ht="17.25" thickBot="1" x14ac:dyDescent="0.35">
      <c r="A25" s="11"/>
      <c r="B25" s="12"/>
      <c r="C25" s="13"/>
    </row>
    <row r="26" spans="1:3" ht="17.25" thickBot="1" x14ac:dyDescent="0.35">
      <c r="A26" s="11"/>
      <c r="B26" s="12"/>
      <c r="C26" s="13"/>
    </row>
    <row r="27" spans="1:3" ht="17.25" thickBot="1" x14ac:dyDescent="0.35">
      <c r="A27" s="11"/>
      <c r="B27" s="12"/>
      <c r="C27" s="13"/>
    </row>
    <row r="28" spans="1:3" ht="17.25" thickBot="1" x14ac:dyDescent="0.35">
      <c r="A28" s="11"/>
      <c r="B28" s="12"/>
      <c r="C28" s="13"/>
    </row>
    <row r="29" spans="1:3" ht="17.25" thickBot="1" x14ac:dyDescent="0.35">
      <c r="A29" s="11"/>
      <c r="B29" s="12"/>
      <c r="C29" s="13"/>
    </row>
    <row r="30" spans="1:3" ht="17.25" thickBot="1" x14ac:dyDescent="0.35">
      <c r="A30" s="11"/>
      <c r="B30" s="12"/>
      <c r="C30" s="13"/>
    </row>
    <row r="31" spans="1:3" ht="17.25" thickBot="1" x14ac:dyDescent="0.35">
      <c r="A31" s="14"/>
      <c r="B31" s="12"/>
      <c r="C31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sqref="A1:B17"/>
    </sheetView>
  </sheetViews>
  <sheetFormatPr defaultRowHeight="16.5" x14ac:dyDescent="0.3"/>
  <cols>
    <col min="1" max="2" width="13.75" bestFit="1" customWidth="1"/>
    <col min="5" max="5" width="9.25" bestFit="1" customWidth="1"/>
    <col min="6" max="6" width="9.5" bestFit="1" customWidth="1"/>
  </cols>
  <sheetData>
    <row r="1" spans="1:7" x14ac:dyDescent="0.3">
      <c r="A1" s="1" t="s">
        <v>0</v>
      </c>
      <c r="B1" s="7">
        <v>4090410</v>
      </c>
    </row>
    <row r="2" spans="1:7" x14ac:dyDescent="0.3">
      <c r="A2" s="1" t="s">
        <v>1</v>
      </c>
      <c r="B2" s="7">
        <v>3066376</v>
      </c>
    </row>
    <row r="3" spans="1:7" x14ac:dyDescent="0.3">
      <c r="A3" s="1" t="s">
        <v>2</v>
      </c>
      <c r="B3" s="7">
        <v>957663</v>
      </c>
    </row>
    <row r="4" spans="1:7" x14ac:dyDescent="0.3">
      <c r="A4" s="1" t="s">
        <v>3</v>
      </c>
      <c r="B4" s="7">
        <v>906099</v>
      </c>
    </row>
    <row r="5" spans="1:7" x14ac:dyDescent="0.3">
      <c r="A5" s="1" t="s">
        <v>4</v>
      </c>
      <c r="B5" s="7">
        <v>886836</v>
      </c>
    </row>
    <row r="6" spans="1:7" x14ac:dyDescent="0.3">
      <c r="A6" s="1" t="s">
        <v>5</v>
      </c>
      <c r="B6" s="7">
        <v>595072</v>
      </c>
    </row>
    <row r="7" spans="1:7" x14ac:dyDescent="0.3">
      <c r="A7" s="1" t="s">
        <v>6</v>
      </c>
      <c r="B7" s="7">
        <v>575608</v>
      </c>
    </row>
    <row r="8" spans="1:7" x14ac:dyDescent="0.3">
      <c r="A8" s="1" t="s">
        <v>7</v>
      </c>
      <c r="B8" s="7">
        <v>556057</v>
      </c>
    </row>
    <row r="9" spans="1:7" x14ac:dyDescent="0.3">
      <c r="A9" s="1" t="s">
        <v>20</v>
      </c>
      <c r="B9" s="7">
        <v>457491</v>
      </c>
    </row>
    <row r="10" spans="1:7" x14ac:dyDescent="0.3">
      <c r="A10" s="1" t="s">
        <v>21</v>
      </c>
      <c r="B10" s="7">
        <v>444275</v>
      </c>
    </row>
    <row r="11" spans="1:7" x14ac:dyDescent="0.3">
      <c r="A11" s="1" t="s">
        <v>22</v>
      </c>
      <c r="B11" s="7">
        <v>431107</v>
      </c>
    </row>
    <row r="12" spans="1:7" x14ac:dyDescent="0.3">
      <c r="A12" s="1" t="s">
        <v>23</v>
      </c>
      <c r="B12" s="7">
        <v>414852</v>
      </c>
    </row>
    <row r="13" spans="1:7" x14ac:dyDescent="0.3">
      <c r="A13" s="1" t="s">
        <v>24</v>
      </c>
      <c r="B13" s="7">
        <v>395582</v>
      </c>
    </row>
    <row r="14" spans="1:7" x14ac:dyDescent="0.3">
      <c r="A14" s="1" t="s">
        <v>25</v>
      </c>
      <c r="B14" s="7">
        <v>390879</v>
      </c>
      <c r="G14" s="2"/>
    </row>
    <row r="15" spans="1:7" x14ac:dyDescent="0.3">
      <c r="A15" s="1" t="s">
        <v>26</v>
      </c>
      <c r="B15" s="7">
        <v>302242</v>
      </c>
    </row>
    <row r="16" spans="1:7" x14ac:dyDescent="0.3">
      <c r="A16" s="1" t="s">
        <v>27</v>
      </c>
      <c r="B16" s="7">
        <v>187860</v>
      </c>
    </row>
    <row r="17" spans="1:7" x14ac:dyDescent="0.3">
      <c r="A17" s="3"/>
      <c r="B17" s="8">
        <f>SUM(B1:B16)</f>
        <v>14658409</v>
      </c>
    </row>
    <row r="19" spans="1:7" x14ac:dyDescent="0.3">
      <c r="A19" t="s">
        <v>9</v>
      </c>
      <c r="B19" s="2">
        <f>B2</f>
        <v>3066376</v>
      </c>
      <c r="C19" t="s">
        <v>9</v>
      </c>
    </row>
    <row r="20" spans="1:7" x14ac:dyDescent="0.3">
      <c r="A20" t="s">
        <v>11</v>
      </c>
      <c r="B20" s="2">
        <f>B1+B4</f>
        <v>4996509</v>
      </c>
      <c r="C20" t="s">
        <v>28</v>
      </c>
      <c r="D20" t="s">
        <v>45</v>
      </c>
    </row>
    <row r="21" spans="1:7" x14ac:dyDescent="0.3">
      <c r="A21" t="s">
        <v>13</v>
      </c>
      <c r="B21" s="2">
        <f>B14</f>
        <v>390879</v>
      </c>
      <c r="C21" t="s">
        <v>46</v>
      </c>
    </row>
    <row r="22" spans="1:7" x14ac:dyDescent="0.3">
      <c r="A22" t="s">
        <v>14</v>
      </c>
      <c r="B22" s="2">
        <f>B13+B11+B8</f>
        <v>1382746</v>
      </c>
      <c r="C22" t="s">
        <v>47</v>
      </c>
      <c r="D22" t="s">
        <v>48</v>
      </c>
      <c r="E22" t="s">
        <v>49</v>
      </c>
    </row>
    <row r="23" spans="1:7" x14ac:dyDescent="0.3">
      <c r="A23" t="s">
        <v>15</v>
      </c>
      <c r="B23" s="2">
        <f>B5+B6+B7+B15+B3</f>
        <v>3317421</v>
      </c>
      <c r="C23" t="s">
        <v>50</v>
      </c>
      <c r="D23" t="s">
        <v>51</v>
      </c>
      <c r="E23" t="s">
        <v>52</v>
      </c>
      <c r="F23" t="s">
        <v>53</v>
      </c>
      <c r="G23" t="s">
        <v>54</v>
      </c>
    </row>
    <row r="24" spans="1:7" x14ac:dyDescent="0.3">
      <c r="A24" t="s">
        <v>16</v>
      </c>
      <c r="B24" s="2">
        <f>B9+B10+B12</f>
        <v>1316618</v>
      </c>
      <c r="C24" t="s">
        <v>55</v>
      </c>
      <c r="D24" t="s">
        <v>56</v>
      </c>
      <c r="E24" t="s">
        <v>58</v>
      </c>
    </row>
    <row r="25" spans="1:7" x14ac:dyDescent="0.3">
      <c r="A25" t="s">
        <v>17</v>
      </c>
      <c r="B25" s="2">
        <f>B16</f>
        <v>187860</v>
      </c>
      <c r="C25" t="s">
        <v>57</v>
      </c>
    </row>
    <row r="26" spans="1:7" x14ac:dyDescent="0.3">
      <c r="B26" s="2">
        <f>SUM(B19:B25)</f>
        <v>14658409</v>
      </c>
    </row>
    <row r="30" spans="1:7" ht="18" customHeight="1" x14ac:dyDescent="0.3"/>
    <row r="32" spans="1:7" x14ac:dyDescent="0.3">
      <c r="B32" s="10"/>
      <c r="E32" s="2"/>
    </row>
    <row r="33" spans="2:2" x14ac:dyDescent="0.3">
      <c r="B33" s="9"/>
    </row>
    <row r="34" spans="2:2" x14ac:dyDescent="0.3">
      <c r="B34" s="9"/>
    </row>
    <row r="35" spans="2:2" x14ac:dyDescent="0.3">
      <c r="B35" s="9"/>
    </row>
    <row r="36" spans="2:2" x14ac:dyDescent="0.3">
      <c r="B36" s="9"/>
    </row>
    <row r="37" spans="2:2" x14ac:dyDescent="0.3">
      <c r="B37" s="9"/>
    </row>
    <row r="38" spans="2:2" x14ac:dyDescent="0.3">
      <c r="B38" s="9"/>
    </row>
    <row r="39" spans="2:2" x14ac:dyDescent="0.3">
      <c r="B39" s="9"/>
    </row>
    <row r="40" spans="2:2" x14ac:dyDescent="0.3">
      <c r="B40" s="9"/>
    </row>
    <row r="41" spans="2:2" x14ac:dyDescent="0.3">
      <c r="B41" s="9"/>
    </row>
    <row r="42" spans="2:2" x14ac:dyDescent="0.3">
      <c r="B42" s="9"/>
    </row>
    <row r="43" spans="2:2" x14ac:dyDescent="0.3">
      <c r="B43" s="9"/>
    </row>
    <row r="44" spans="2:2" x14ac:dyDescent="0.3">
      <c r="B44" s="9"/>
    </row>
    <row r="45" spans="2:2" x14ac:dyDescent="0.3">
      <c r="B45" s="9"/>
    </row>
    <row r="46" spans="2:2" x14ac:dyDescent="0.3">
      <c r="B46" s="9"/>
    </row>
    <row r="47" spans="2:2" x14ac:dyDescent="0.3">
      <c r="B47" s="9"/>
    </row>
    <row r="48" spans="2:2" x14ac:dyDescent="0.3">
      <c r="B48" s="9"/>
    </row>
    <row r="49" spans="2:2" x14ac:dyDescent="0.3">
      <c r="B49" s="9"/>
    </row>
    <row r="50" spans="2:2" x14ac:dyDescent="0.3">
      <c r="B50" s="9"/>
    </row>
    <row r="51" spans="2:2" x14ac:dyDescent="0.3">
      <c r="B51" s="9"/>
    </row>
    <row r="52" spans="2:2" x14ac:dyDescent="0.3">
      <c r="B52" s="9"/>
    </row>
    <row r="53" spans="2:2" x14ac:dyDescent="0.3">
      <c r="B53" s="9"/>
    </row>
    <row r="54" spans="2:2" x14ac:dyDescent="0.3">
      <c r="B54" s="9"/>
    </row>
    <row r="55" spans="2:2" x14ac:dyDescent="0.3">
      <c r="B55" s="9"/>
    </row>
    <row r="56" spans="2:2" x14ac:dyDescent="0.3">
      <c r="B56" s="9"/>
    </row>
    <row r="57" spans="2:2" x14ac:dyDescent="0.3">
      <c r="B57" s="9"/>
    </row>
    <row r="58" spans="2:2" x14ac:dyDescent="0.3">
      <c r="B58" s="9"/>
    </row>
    <row r="59" spans="2:2" x14ac:dyDescent="0.3">
      <c r="B59" s="9"/>
    </row>
    <row r="60" spans="2:2" x14ac:dyDescent="0.3">
      <c r="B60" s="9"/>
    </row>
    <row r="61" spans="2:2" x14ac:dyDescent="0.3">
      <c r="B61" s="9"/>
    </row>
    <row r="62" spans="2:2" x14ac:dyDescent="0.3">
      <c r="B62" s="9"/>
    </row>
    <row r="63" spans="2:2" x14ac:dyDescent="0.3">
      <c r="B63" s="9"/>
    </row>
    <row r="64" spans="2:2" x14ac:dyDescent="0.3">
      <c r="B64" s="2"/>
    </row>
  </sheetData>
  <phoneticPr fontId="2" type="noConversion"/>
  <hyperlinks>
    <hyperlink ref="A1" r:id="rId1" display="https://www.gg.go.kr/bbs/boardView.do?bsIdx=464&amp;bIdx=2296956&amp;menuId=1535"/>
    <hyperlink ref="A2" r:id="rId2" display="http://www.seoul.go.kr/coronaV/coronaStatus.do"/>
    <hyperlink ref="A4" r:id="rId3" display="https://www.incheon.go.kr/health/HE020409"/>
    <hyperlink ref="A14" r:id="rId4" display="http://www.provin.gangwon.kr/covid-19.html"/>
    <hyperlink ref="A13" r:id="rId5" display="https://www.daejeon.go.kr/corona19/index.do"/>
    <hyperlink ref="A11" r:id="rId6" display="http://www1.chungbuk.go.kr/covid-19/index.do"/>
    <hyperlink ref="A8" r:id="rId7" display="http://www.chungnam.go.kr/coronaStatus.do"/>
    <hyperlink ref="A15" r:id="rId8" display="http://www.ulsan.go.kr/corona.jsp"/>
    <hyperlink ref="A3" r:id="rId9" display="http://www.busan.go.kr/corona19/index"/>
    <hyperlink ref="A7" r:id="rId10" display="http://www.gb.go.kr/Main/open_contents/section/wel/page.do?mnu_uid=5760&amp;LARGE_CODE=360&amp;MEDIUM_CODE=10&amp;SMALL_CODE=50&amp;SMALL_CODE2=60mnu_order=2"/>
    <hyperlink ref="A6" r:id="rId11" display="http://www.daegu.go.kr/dgcontent/index.do"/>
    <hyperlink ref="A5" r:id="rId12" display="http://www.gyeongnam.go.kr/corona.html"/>
    <hyperlink ref="A9" r:id="rId13" display="http://www.jeonbuk.go.kr/index.jeonbuk?menuCd=DOM_000000110000000000"/>
    <hyperlink ref="A12" r:id="rId14" display="https://www.gwangju.go.kr/c19/"/>
    <hyperlink ref="A10" r:id="rId15" display="https://www.jeonnam.go.kr/coronaMainPage.do"/>
    <hyperlink ref="A16" r:id="rId16" display="https://jeju.go.kr/covid19.jsp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:E8"/>
    </sheetView>
  </sheetViews>
  <sheetFormatPr defaultRowHeight="16.5" x14ac:dyDescent="0.3"/>
  <cols>
    <col min="1" max="2" width="13.75" bestFit="1" customWidth="1"/>
    <col min="4" max="4" width="15.125" bestFit="1" customWidth="1"/>
    <col min="5" max="5" width="11.75" bestFit="1" customWidth="1"/>
  </cols>
  <sheetData>
    <row r="1" spans="1:5" x14ac:dyDescent="0.3">
      <c r="B1" t="s">
        <v>8</v>
      </c>
      <c r="D1" s="5" t="s">
        <v>29</v>
      </c>
      <c r="E1" s="4">
        <v>51632473</v>
      </c>
    </row>
    <row r="2" spans="1:5" x14ac:dyDescent="0.3">
      <c r="A2" t="s">
        <v>9</v>
      </c>
      <c r="B2" s="2">
        <f>E2</f>
        <v>9505926</v>
      </c>
      <c r="D2" s="5" t="s">
        <v>30</v>
      </c>
      <c r="E2" s="4">
        <v>9505926</v>
      </c>
    </row>
    <row r="3" spans="1:5" x14ac:dyDescent="0.3">
      <c r="A3" t="s">
        <v>11</v>
      </c>
      <c r="B3" s="2">
        <f>E5+E10</f>
        <v>16520600</v>
      </c>
      <c r="D3" s="5" t="s">
        <v>31</v>
      </c>
      <c r="E3" s="4">
        <v>3348874</v>
      </c>
    </row>
    <row r="4" spans="1:5" x14ac:dyDescent="0.3">
      <c r="A4" t="s">
        <v>13</v>
      </c>
      <c r="B4" s="2">
        <f>E11</f>
        <v>1538660</v>
      </c>
      <c r="D4" s="5" t="s">
        <v>32</v>
      </c>
      <c r="E4" s="4">
        <v>2383858</v>
      </c>
    </row>
    <row r="5" spans="1:5" x14ac:dyDescent="0.3">
      <c r="A5" t="s">
        <v>14</v>
      </c>
      <c r="B5" s="2">
        <f>E7+E9+E12+E13</f>
        <v>5541384</v>
      </c>
      <c r="D5" s="5" t="s">
        <v>33</v>
      </c>
      <c r="E5" s="4">
        <v>2949150</v>
      </c>
    </row>
    <row r="6" spans="1:5" x14ac:dyDescent="0.3">
      <c r="A6" t="s">
        <v>15</v>
      </c>
      <c r="B6" s="2">
        <f>E16+E17+E3+E4</f>
        <v>11668480</v>
      </c>
      <c r="D6" s="5" t="s">
        <v>34</v>
      </c>
      <c r="E6" s="4">
        <v>1441636</v>
      </c>
    </row>
    <row r="7" spans="1:5" x14ac:dyDescent="0.3">
      <c r="A7" t="s">
        <v>16</v>
      </c>
      <c r="B7" s="2">
        <f>E8+E14+E15+E6</f>
        <v>6180732</v>
      </c>
      <c r="D7" s="5" t="s">
        <v>35</v>
      </c>
      <c r="E7" s="4">
        <v>1451272</v>
      </c>
    </row>
    <row r="8" spans="1:5" x14ac:dyDescent="0.3">
      <c r="A8" t="s">
        <v>17</v>
      </c>
      <c r="B8" s="2">
        <f>E18</f>
        <v>676691</v>
      </c>
      <c r="D8" s="5" t="s">
        <v>36</v>
      </c>
      <c r="E8" s="4">
        <v>1121100</v>
      </c>
    </row>
    <row r="9" spans="1:5" x14ac:dyDescent="0.3">
      <c r="B9">
        <f>SUM(B2:B8)</f>
        <v>51632473</v>
      </c>
      <c r="D9" s="5" t="s">
        <v>37</v>
      </c>
      <c r="E9" s="4">
        <v>374377</v>
      </c>
    </row>
    <row r="10" spans="1:5" x14ac:dyDescent="0.3">
      <c r="D10" s="5" t="s">
        <v>10</v>
      </c>
      <c r="E10" s="4">
        <v>13571450</v>
      </c>
    </row>
    <row r="11" spans="1:5" x14ac:dyDescent="0.3">
      <c r="D11" s="5" t="s">
        <v>12</v>
      </c>
      <c r="E11" s="4">
        <v>1538660</v>
      </c>
    </row>
    <row r="12" spans="1:5" x14ac:dyDescent="0.3">
      <c r="D12" s="5" t="s">
        <v>38</v>
      </c>
      <c r="E12" s="4">
        <v>1597097</v>
      </c>
    </row>
    <row r="13" spans="1:5" x14ac:dyDescent="0.3">
      <c r="D13" s="5" t="s">
        <v>39</v>
      </c>
      <c r="E13" s="4">
        <v>2118638</v>
      </c>
    </row>
    <row r="14" spans="1:5" x14ac:dyDescent="0.3">
      <c r="D14" s="5" t="s">
        <v>40</v>
      </c>
      <c r="E14" s="4">
        <v>1785392</v>
      </c>
    </row>
    <row r="15" spans="1:5" x14ac:dyDescent="0.3">
      <c r="D15" s="5" t="s">
        <v>41</v>
      </c>
      <c r="E15" s="4">
        <v>1832604</v>
      </c>
    </row>
    <row r="16" spans="1:5" x14ac:dyDescent="0.3">
      <c r="D16" s="5" t="s">
        <v>42</v>
      </c>
      <c r="E16" s="4">
        <v>2624310</v>
      </c>
    </row>
    <row r="17" spans="4:5" x14ac:dyDescent="0.3">
      <c r="D17" s="5" t="s">
        <v>43</v>
      </c>
      <c r="E17" s="4">
        <v>3311438</v>
      </c>
    </row>
    <row r="18" spans="4:5" x14ac:dyDescent="0.3">
      <c r="D18" s="6" t="s">
        <v>44</v>
      </c>
      <c r="E18" s="4">
        <v>676691</v>
      </c>
    </row>
    <row r="19" spans="4:5" x14ac:dyDescent="0.3">
      <c r="E19" s="2">
        <f>SUM(E2:E18)</f>
        <v>51632473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7" sqref="E17"/>
    </sheetView>
  </sheetViews>
  <sheetFormatPr defaultRowHeight="16.5" x14ac:dyDescent="0.3"/>
  <cols>
    <col min="1" max="1" width="13.75" bestFit="1" customWidth="1"/>
    <col min="2" max="2" width="31.125" bestFit="1" customWidth="1"/>
    <col min="3" max="3" width="29" bestFit="1" customWidth="1"/>
    <col min="4" max="4" width="13.75" bestFit="1" customWidth="1"/>
    <col min="5" max="5" width="32.5" bestFit="1" customWidth="1"/>
  </cols>
  <sheetData>
    <row r="1" spans="1:5" x14ac:dyDescent="0.3">
      <c r="B1" t="s">
        <v>59</v>
      </c>
      <c r="C1" t="s">
        <v>60</v>
      </c>
      <c r="D1" t="s">
        <v>18</v>
      </c>
      <c r="E1" t="s">
        <v>61</v>
      </c>
    </row>
    <row r="2" spans="1:5" x14ac:dyDescent="0.3">
      <c r="A2" t="s">
        <v>9</v>
      </c>
      <c r="B2">
        <v>20.7</v>
      </c>
      <c r="C2">
        <v>18.399999999999999</v>
      </c>
      <c r="D2">
        <v>71</v>
      </c>
      <c r="E2">
        <v>11.1</v>
      </c>
    </row>
    <row r="3" spans="1:5" x14ac:dyDescent="0.3">
      <c r="A3" t="s">
        <v>11</v>
      </c>
      <c r="B3">
        <v>33.799999999999997</v>
      </c>
      <c r="C3">
        <v>32</v>
      </c>
      <c r="D3">
        <v>151</v>
      </c>
      <c r="E3">
        <v>23.5</v>
      </c>
    </row>
    <row r="4" spans="1:5" x14ac:dyDescent="0.3">
      <c r="A4" t="s">
        <v>13</v>
      </c>
      <c r="B4">
        <v>2.6</v>
      </c>
      <c r="C4">
        <v>3</v>
      </c>
      <c r="D4">
        <v>39</v>
      </c>
      <c r="E4">
        <v>6.1</v>
      </c>
    </row>
    <row r="5" spans="1:5" x14ac:dyDescent="0.3">
      <c r="A5" t="s">
        <v>14</v>
      </c>
      <c r="B5">
        <v>10.1</v>
      </c>
      <c r="C5">
        <v>10.7</v>
      </c>
      <c r="D5">
        <v>80</v>
      </c>
      <c r="E5">
        <v>12.5</v>
      </c>
    </row>
    <row r="6" spans="1:5" x14ac:dyDescent="0.3">
      <c r="A6" t="s">
        <v>15</v>
      </c>
      <c r="B6">
        <v>22.4</v>
      </c>
      <c r="C6">
        <v>24.8</v>
      </c>
      <c r="D6">
        <v>191</v>
      </c>
      <c r="E6">
        <v>29.8</v>
      </c>
    </row>
    <row r="7" spans="1:5" x14ac:dyDescent="0.3">
      <c r="A7" t="s">
        <v>16</v>
      </c>
      <c r="B7">
        <v>8.9</v>
      </c>
      <c r="C7">
        <v>9.8000000000000007</v>
      </c>
      <c r="D7">
        <v>97</v>
      </c>
      <c r="E7">
        <v>15.1</v>
      </c>
    </row>
    <row r="8" spans="1:5" x14ac:dyDescent="0.3">
      <c r="A8" t="s">
        <v>17</v>
      </c>
      <c r="B8">
        <v>1.2</v>
      </c>
      <c r="C8">
        <v>1.3</v>
      </c>
      <c r="D8">
        <v>13</v>
      </c>
      <c r="E8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종합</vt:lpstr>
      <vt:lpstr>누적확진자 수</vt:lpstr>
      <vt:lpstr>지역별 인구 수</vt:lpstr>
      <vt:lpstr>선별진료소 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ASIA-13</cp:lastModifiedBy>
  <dcterms:created xsi:type="dcterms:W3CDTF">2022-04-07T06:03:37Z</dcterms:created>
  <dcterms:modified xsi:type="dcterms:W3CDTF">2022-04-07T11:18:41Z</dcterms:modified>
</cp:coreProperties>
</file>